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an\Desktop\THERM DATA\CENCalcs\"/>
    </mc:Choice>
  </mc:AlternateContent>
  <xr:revisionPtr revIDLastSave="0" documentId="13_ncr:1_{58B47EEF-F920-4892-8D67-8B0CBC72159D}" xr6:coauthVersionLast="44" xr6:coauthVersionMax="44" xr10:uidLastSave="{00000000-0000-0000-0000-000000000000}"/>
  <bookViews>
    <workbookView xWindow="-120" yWindow="-120" windowWidth="29040" windowHeight="15840" activeTab="1" xr2:uid="{02D4CE0B-4593-4CD4-BF73-40177ABC111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2" i="2" l="1"/>
  <c r="Q33" i="2"/>
  <c r="Q34" i="2"/>
  <c r="Q35" i="2"/>
  <c r="Q36" i="2"/>
  <c r="Q37" i="2"/>
  <c r="Q38" i="2"/>
  <c r="Q39" i="2"/>
  <c r="Q31" i="2"/>
  <c r="R35" i="2"/>
  <c r="S35" i="2" s="1"/>
  <c r="R36" i="2"/>
  <c r="S36" i="2"/>
  <c r="R37" i="2"/>
  <c r="S37" i="2"/>
  <c r="S38" i="2"/>
  <c r="R38" i="2"/>
  <c r="R39" i="2"/>
  <c r="N35" i="2"/>
  <c r="O35" i="2"/>
  <c r="N36" i="2"/>
  <c r="O36" i="2"/>
  <c r="N37" i="2"/>
  <c r="O37" i="2" s="1"/>
  <c r="N38" i="2"/>
  <c r="O38" i="2" s="1"/>
  <c r="N39" i="2"/>
  <c r="O39" i="2"/>
  <c r="N32" i="2"/>
  <c r="O32" i="2" s="1"/>
  <c r="R32" i="2"/>
  <c r="N33" i="2"/>
  <c r="O33" i="2" s="1"/>
  <c r="R33" i="2"/>
  <c r="N34" i="2"/>
  <c r="O34" i="2" s="1"/>
  <c r="S34" i="2" s="1"/>
  <c r="R34" i="2"/>
  <c r="S39" i="2" l="1"/>
  <c r="S33" i="2"/>
  <c r="S32" i="2"/>
  <c r="R31" i="2"/>
  <c r="N31" i="2"/>
  <c r="O31" i="2" s="1"/>
  <c r="S31" i="2" l="1"/>
</calcChain>
</file>

<file path=xl/sharedStrings.xml><?xml version="1.0" encoding="utf-8"?>
<sst xmlns="http://schemas.openxmlformats.org/spreadsheetml/2006/main" count="254" uniqueCount="86">
  <si>
    <t>3 Track</t>
  </si>
  <si>
    <t>G</t>
  </si>
  <si>
    <t>N</t>
  </si>
  <si>
    <t>C</t>
  </si>
  <si>
    <t>4 Track</t>
  </si>
  <si>
    <t>5 Track</t>
  </si>
  <si>
    <t>2 Track</t>
  </si>
  <si>
    <t>Cills</t>
  </si>
  <si>
    <t>Jambs</t>
  </si>
  <si>
    <t>FL01</t>
  </si>
  <si>
    <t>FL06</t>
  </si>
  <si>
    <t>FL33</t>
  </si>
  <si>
    <t>FL28</t>
  </si>
  <si>
    <t>FL30</t>
  </si>
  <si>
    <t>FL79</t>
  </si>
  <si>
    <t>FL43</t>
  </si>
  <si>
    <t>FL44</t>
  </si>
  <si>
    <t>Head</t>
  </si>
  <si>
    <t>Frames and Edge-of-Glazing U-factor Calculations according to ISO 10077</t>
  </si>
  <si>
    <r>
      <t>L</t>
    </r>
    <r>
      <rPr>
        <vertAlign val="subscript"/>
        <sz val="10"/>
        <rFont val="Arial"/>
        <family val="2"/>
      </rPr>
      <t>f</t>
    </r>
    <r>
      <rPr>
        <vertAlign val="superscript"/>
        <sz val="10"/>
        <rFont val="Arial"/>
        <family val="2"/>
      </rPr>
      <t>2D</t>
    </r>
    <r>
      <rPr>
        <sz val="10"/>
        <rFont val="Arial"/>
        <charset val="204"/>
      </rPr>
      <t xml:space="preserve"> = U'</t>
    </r>
    <r>
      <rPr>
        <vertAlign val="subscript"/>
        <sz val="10"/>
        <rFont val="Arial"/>
        <family val="2"/>
      </rPr>
      <t>f</t>
    </r>
    <r>
      <rPr>
        <sz val="10"/>
        <rFont val="Arial"/>
        <charset val="204"/>
      </rPr>
      <t>b</t>
    </r>
    <r>
      <rPr>
        <vertAlign val="subscript"/>
        <sz val="10"/>
        <rFont val="Arial"/>
        <family val="2"/>
      </rPr>
      <t>f</t>
    </r>
    <r>
      <rPr>
        <sz val="10"/>
        <rFont val="Arial"/>
        <charset val="204"/>
      </rPr>
      <t xml:space="preserve"> + U'</t>
    </r>
    <r>
      <rPr>
        <vertAlign val="subscript"/>
        <sz val="10"/>
        <rFont val="Arial"/>
        <family val="2"/>
      </rPr>
      <t>p</t>
    </r>
    <r>
      <rPr>
        <sz val="10"/>
        <rFont val="Arial"/>
        <charset val="204"/>
      </rPr>
      <t>b</t>
    </r>
    <r>
      <rPr>
        <vertAlign val="subscript"/>
        <sz val="10"/>
        <rFont val="Arial"/>
        <family val="2"/>
      </rPr>
      <t>p</t>
    </r>
  </si>
  <si>
    <t>Legend:</t>
  </si>
  <si>
    <r>
      <t>b</t>
    </r>
    <r>
      <rPr>
        <vertAlign val="subscript"/>
        <sz val="10"/>
        <rFont val="Arial"/>
        <family val="2"/>
      </rPr>
      <t>f</t>
    </r>
    <r>
      <rPr>
        <sz val="11"/>
        <color theme="1"/>
        <rFont val="Calibri"/>
        <family val="2"/>
        <scheme val="minor"/>
      </rPr>
      <t xml:space="preserve"> = </t>
    </r>
  </si>
  <si>
    <t>projected frame length</t>
  </si>
  <si>
    <r>
      <t>U'</t>
    </r>
    <r>
      <rPr>
        <vertAlign val="subscript"/>
        <sz val="10"/>
        <rFont val="Arial"/>
        <family val="2"/>
      </rPr>
      <t>f</t>
    </r>
    <r>
      <rPr>
        <sz val="10"/>
        <rFont val="Arial"/>
        <family val="2"/>
      </rPr>
      <t xml:space="preserve"> = </t>
    </r>
  </si>
  <si>
    <t>Frame U-factor with calibration panel inserted (use frame tag on indoor frame surfaces in THERM)</t>
  </si>
  <si>
    <r>
      <t>U</t>
    </r>
    <r>
      <rPr>
        <vertAlign val="superscript"/>
        <sz val="10"/>
        <rFont val="Arial"/>
        <family val="2"/>
      </rPr>
      <t>CEN</t>
    </r>
    <r>
      <rPr>
        <vertAlign val="subscript"/>
        <sz val="10"/>
        <rFont val="Arial"/>
        <family val="2"/>
      </rPr>
      <t>f</t>
    </r>
    <r>
      <rPr>
        <sz val="10"/>
        <rFont val="Arial"/>
        <charset val="204"/>
      </rPr>
      <t xml:space="preserve"> = (L</t>
    </r>
    <r>
      <rPr>
        <vertAlign val="subscript"/>
        <sz val="10"/>
        <rFont val="Arial"/>
        <family val="2"/>
      </rPr>
      <t>f</t>
    </r>
    <r>
      <rPr>
        <vertAlign val="superscript"/>
        <sz val="10"/>
        <rFont val="Arial"/>
        <family val="2"/>
      </rPr>
      <t>2D</t>
    </r>
    <r>
      <rPr>
        <sz val="10"/>
        <rFont val="Arial"/>
        <charset val="204"/>
      </rPr>
      <t xml:space="preserve"> - U</t>
    </r>
    <r>
      <rPr>
        <vertAlign val="subscript"/>
        <sz val="10"/>
        <rFont val="Arial"/>
        <family val="2"/>
      </rPr>
      <t>p</t>
    </r>
    <r>
      <rPr>
        <sz val="10"/>
        <rFont val="Arial"/>
        <charset val="204"/>
      </rPr>
      <t>b</t>
    </r>
    <r>
      <rPr>
        <vertAlign val="subscript"/>
        <sz val="10"/>
        <rFont val="Arial"/>
        <family val="2"/>
      </rPr>
      <t>p</t>
    </r>
    <r>
      <rPr>
        <sz val="10"/>
        <rFont val="Arial"/>
        <charset val="204"/>
      </rPr>
      <t>)/b</t>
    </r>
    <r>
      <rPr>
        <vertAlign val="subscript"/>
        <sz val="10"/>
        <rFont val="Arial"/>
        <family val="2"/>
      </rPr>
      <t>f</t>
    </r>
  </si>
  <si>
    <r>
      <t>U'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= </t>
    </r>
  </si>
  <si>
    <t>Calibration panel U-factor 190 mm from sightline (use edge tag on indoor calibration panel surface 190 mm from sightline in THERM).</t>
  </si>
  <si>
    <r>
      <t>U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= </t>
    </r>
  </si>
  <si>
    <t>1-D Calibration panel U-factor (can be calculated by using center of glass tag on indoor calibration panel surface starting at 190 mm from sightline and approximately 1 mm high in THERM)</t>
  </si>
  <si>
    <r>
      <t>L</t>
    </r>
    <r>
      <rPr>
        <vertAlign val="subscript"/>
        <sz val="10"/>
        <rFont val="Symbol"/>
        <family val="1"/>
        <charset val="2"/>
      </rPr>
      <t>y</t>
    </r>
    <r>
      <rPr>
        <vertAlign val="superscript"/>
        <sz val="10"/>
        <rFont val="Arial"/>
        <family val="2"/>
      </rPr>
      <t>2D</t>
    </r>
    <r>
      <rPr>
        <sz val="10"/>
        <rFont val="Arial"/>
        <charset val="204"/>
      </rPr>
      <t xml:space="preserve"> = U</t>
    </r>
    <r>
      <rPr>
        <vertAlign val="subscript"/>
        <sz val="10"/>
        <rFont val="Arial"/>
        <family val="2"/>
      </rPr>
      <t>f</t>
    </r>
    <r>
      <rPr>
        <sz val="10"/>
        <rFont val="Arial"/>
        <charset val="204"/>
      </rPr>
      <t>b</t>
    </r>
    <r>
      <rPr>
        <vertAlign val="subscript"/>
        <sz val="10"/>
        <rFont val="Arial"/>
        <family val="2"/>
      </rPr>
      <t>f</t>
    </r>
    <r>
      <rPr>
        <sz val="10"/>
        <rFont val="Arial"/>
        <charset val="204"/>
      </rPr>
      <t>+U</t>
    </r>
    <r>
      <rPr>
        <vertAlign val="subscript"/>
        <sz val="10"/>
        <rFont val="Arial"/>
        <family val="2"/>
      </rPr>
      <t>eog</t>
    </r>
    <r>
      <rPr>
        <sz val="10"/>
        <rFont val="Arial"/>
        <charset val="204"/>
      </rPr>
      <t>b</t>
    </r>
    <r>
      <rPr>
        <vertAlign val="subscript"/>
        <sz val="10"/>
        <rFont val="Arial"/>
        <family val="2"/>
      </rPr>
      <t>g</t>
    </r>
  </si>
  <si>
    <r>
      <t>b</t>
    </r>
    <r>
      <rPr>
        <vertAlign val="subscript"/>
        <sz val="10"/>
        <rFont val="Arial"/>
        <family val="2"/>
      </rPr>
      <t>p</t>
    </r>
    <r>
      <rPr>
        <sz val="11"/>
        <color theme="1"/>
        <rFont val="Calibri"/>
        <family val="2"/>
        <scheme val="minor"/>
      </rPr>
      <t xml:space="preserve"> = </t>
    </r>
  </si>
  <si>
    <t>Calibration panel length for 2-D heat transfer effects (fixed at 190 mm by ISO/CEN 10077)</t>
  </si>
  <si>
    <r>
      <t>L</t>
    </r>
    <r>
      <rPr>
        <vertAlign val="subscript"/>
        <sz val="10"/>
        <rFont val="Arial"/>
        <family val="2"/>
      </rPr>
      <t>f</t>
    </r>
    <r>
      <rPr>
        <vertAlign val="superscript"/>
        <sz val="10"/>
        <rFont val="Arial"/>
        <family val="2"/>
      </rPr>
      <t>2D</t>
    </r>
    <r>
      <rPr>
        <sz val="10"/>
        <rFont val="Arial"/>
        <family val="2"/>
      </rPr>
      <t xml:space="preserve"> = </t>
    </r>
  </si>
  <si>
    <t>heat flow through entire cross section incorporating calibration panel (as defined in ISO/CEN 10077)</t>
  </si>
  <si>
    <r>
      <t xml:space="preserve">Y = </t>
    </r>
    <r>
      <rPr>
        <sz val="10"/>
        <rFont val="Arial"/>
        <family val="2"/>
      </rPr>
      <t>L</t>
    </r>
    <r>
      <rPr>
        <vertAlign val="subscript"/>
        <sz val="10"/>
        <rFont val="Symbol"/>
        <family val="1"/>
        <charset val="2"/>
      </rPr>
      <t>y</t>
    </r>
    <r>
      <rPr>
        <vertAlign val="superscript"/>
        <sz val="10"/>
        <rFont val="Arial"/>
        <family val="2"/>
      </rPr>
      <t>2D</t>
    </r>
    <r>
      <rPr>
        <sz val="10"/>
        <rFont val="Arial"/>
        <family val="2"/>
      </rPr>
      <t>-U</t>
    </r>
    <r>
      <rPr>
        <vertAlign val="subscript"/>
        <sz val="10"/>
        <rFont val="Arial"/>
        <family val="2"/>
      </rPr>
      <t>f</t>
    </r>
    <r>
      <rPr>
        <vertAlign val="superscript"/>
        <sz val="10"/>
        <rFont val="Arial"/>
        <family val="2"/>
      </rPr>
      <t>CEN</t>
    </r>
    <r>
      <rPr>
        <sz val="10"/>
        <rFont val="Arial"/>
        <family val="2"/>
      </rPr>
      <t>b</t>
    </r>
    <r>
      <rPr>
        <vertAlign val="subscript"/>
        <sz val="10"/>
        <rFont val="Arial"/>
        <family val="2"/>
      </rPr>
      <t>f</t>
    </r>
    <r>
      <rPr>
        <sz val="10"/>
        <rFont val="Arial"/>
        <family val="2"/>
      </rPr>
      <t>-U</t>
    </r>
    <r>
      <rPr>
        <vertAlign val="subscript"/>
        <sz val="10"/>
        <rFont val="Arial"/>
        <family val="2"/>
      </rPr>
      <t>g</t>
    </r>
    <r>
      <rPr>
        <sz val="10"/>
        <rFont val="Arial"/>
        <family val="2"/>
      </rPr>
      <t>b</t>
    </r>
    <r>
      <rPr>
        <vertAlign val="subscript"/>
        <sz val="10"/>
        <rFont val="Arial"/>
        <family val="2"/>
      </rPr>
      <t>g</t>
    </r>
  </si>
  <si>
    <r>
      <t>U</t>
    </r>
    <r>
      <rPr>
        <vertAlign val="superscript"/>
        <sz val="10"/>
        <rFont val="Arial"/>
        <family val="2"/>
      </rPr>
      <t>CEN</t>
    </r>
    <r>
      <rPr>
        <vertAlign val="subscript"/>
        <sz val="10"/>
        <rFont val="Arial"/>
        <family val="2"/>
      </rPr>
      <t>f</t>
    </r>
    <r>
      <rPr>
        <sz val="10"/>
        <rFont val="Arial"/>
        <family val="2"/>
      </rPr>
      <t xml:space="preserve"> =</t>
    </r>
  </si>
  <si>
    <t>frame U-factor as defined in ISO/CEN 10077</t>
  </si>
  <si>
    <r>
      <t>U</t>
    </r>
    <r>
      <rPr>
        <vertAlign val="subscript"/>
        <sz val="10"/>
        <rFont val="Arial"/>
        <family val="2"/>
      </rPr>
      <t>f</t>
    </r>
    <r>
      <rPr>
        <sz val="10"/>
        <rFont val="Arial"/>
        <family val="2"/>
      </rPr>
      <t xml:space="preserve"> =</t>
    </r>
  </si>
  <si>
    <t>NFRC type U-factors (frame tag on indoor frame surfaces when the IGU is inserted)</t>
  </si>
  <si>
    <r>
      <t>U</t>
    </r>
    <r>
      <rPr>
        <vertAlign val="subscript"/>
        <sz val="10"/>
        <rFont val="Arial"/>
        <family val="2"/>
      </rPr>
      <t>t</t>
    </r>
    <r>
      <rPr>
        <sz val="10"/>
        <rFont val="Arial"/>
        <charset val="204"/>
      </rPr>
      <t xml:space="preserve"> = (</t>
    </r>
    <r>
      <rPr>
        <sz val="10"/>
        <rFont val="Symbol"/>
        <family val="1"/>
        <charset val="2"/>
      </rPr>
      <t>S</t>
    </r>
    <r>
      <rPr>
        <sz val="10"/>
        <rFont val="Arial"/>
        <charset val="204"/>
      </rPr>
      <t>A</t>
    </r>
    <r>
      <rPr>
        <vertAlign val="subscript"/>
        <sz val="10"/>
        <rFont val="Arial"/>
        <family val="2"/>
      </rPr>
      <t>g</t>
    </r>
    <r>
      <rPr>
        <sz val="10"/>
        <rFont val="Arial"/>
        <charset val="204"/>
      </rPr>
      <t>U</t>
    </r>
    <r>
      <rPr>
        <vertAlign val="subscript"/>
        <sz val="10"/>
        <rFont val="Arial"/>
        <family val="2"/>
      </rPr>
      <t>g</t>
    </r>
    <r>
      <rPr>
        <sz val="10"/>
        <rFont val="Arial"/>
        <charset val="204"/>
      </rPr>
      <t xml:space="preserve"> + </t>
    </r>
    <r>
      <rPr>
        <sz val="10"/>
        <rFont val="Symbol"/>
        <family val="1"/>
        <charset val="2"/>
      </rPr>
      <t>S</t>
    </r>
    <r>
      <rPr>
        <sz val="10"/>
        <rFont val="Arial"/>
        <charset val="204"/>
      </rPr>
      <t>A</t>
    </r>
    <r>
      <rPr>
        <vertAlign val="subscript"/>
        <sz val="10"/>
        <rFont val="Arial"/>
        <family val="2"/>
      </rPr>
      <t>f</t>
    </r>
    <r>
      <rPr>
        <sz val="10"/>
        <rFont val="Arial"/>
        <charset val="204"/>
      </rPr>
      <t>U</t>
    </r>
    <r>
      <rPr>
        <vertAlign val="superscript"/>
        <sz val="10"/>
        <rFont val="Arial"/>
        <family val="2"/>
      </rPr>
      <t>CEN</t>
    </r>
    <r>
      <rPr>
        <vertAlign val="subscript"/>
        <sz val="10"/>
        <rFont val="Arial"/>
        <family val="2"/>
      </rPr>
      <t>f</t>
    </r>
    <r>
      <rPr>
        <sz val="10"/>
        <rFont val="Arial"/>
        <charset val="204"/>
      </rPr>
      <t xml:space="preserve"> + </t>
    </r>
    <r>
      <rPr>
        <sz val="10"/>
        <rFont val="Symbol"/>
        <family val="1"/>
        <charset val="2"/>
      </rPr>
      <t>S</t>
    </r>
    <r>
      <rPr>
        <sz val="10"/>
        <rFont val="Arial"/>
        <charset val="204"/>
      </rPr>
      <t>l</t>
    </r>
    <r>
      <rPr>
        <vertAlign val="subscript"/>
        <sz val="10"/>
        <rFont val="Symbol"/>
        <family val="1"/>
        <charset val="2"/>
      </rPr>
      <t>y</t>
    </r>
    <r>
      <rPr>
        <sz val="10"/>
        <rFont val="Symbol"/>
        <family val="1"/>
        <charset val="2"/>
      </rPr>
      <t>Y)/A</t>
    </r>
    <r>
      <rPr>
        <vertAlign val="subscript"/>
        <sz val="10"/>
        <rFont val="Symbol"/>
        <family val="1"/>
        <charset val="2"/>
      </rPr>
      <t>t</t>
    </r>
  </si>
  <si>
    <r>
      <t>U</t>
    </r>
    <r>
      <rPr>
        <vertAlign val="subscript"/>
        <sz val="10"/>
        <rFont val="Arial"/>
        <family val="2"/>
      </rPr>
      <t>eog</t>
    </r>
    <r>
      <rPr>
        <sz val="10"/>
        <rFont val="Arial"/>
        <charset val="204"/>
      </rPr>
      <t xml:space="preserve"> =</t>
    </r>
  </si>
  <si>
    <t>Edge of glass U-Factor (Edge tag on indoor side 190 mm from sightline)</t>
  </si>
  <si>
    <r>
      <t>b</t>
    </r>
    <r>
      <rPr>
        <vertAlign val="subscript"/>
        <sz val="10"/>
        <rFont val="Arial"/>
        <family val="2"/>
      </rPr>
      <t>g</t>
    </r>
    <r>
      <rPr>
        <sz val="10"/>
        <rFont val="Arial"/>
        <family val="2"/>
      </rPr>
      <t xml:space="preserve"> =</t>
    </r>
  </si>
  <si>
    <t>Height of the edge-of-glass</t>
  </si>
  <si>
    <r>
      <t>U</t>
    </r>
    <r>
      <rPr>
        <vertAlign val="subscript"/>
        <sz val="10"/>
        <rFont val="Arial"/>
        <family val="2"/>
      </rPr>
      <t>g</t>
    </r>
    <r>
      <rPr>
        <sz val="10"/>
        <rFont val="Arial"/>
        <charset val="204"/>
      </rPr>
      <t xml:space="preserve"> = </t>
    </r>
  </si>
  <si>
    <t>1-D IGU U-factor (center of glass U-factor) - Take from COG spreadsheet</t>
  </si>
  <si>
    <r>
      <t>L</t>
    </r>
    <r>
      <rPr>
        <vertAlign val="subscript"/>
        <sz val="10"/>
        <rFont val="Symbol"/>
        <family val="1"/>
        <charset val="2"/>
      </rPr>
      <t>Y</t>
    </r>
    <r>
      <rPr>
        <vertAlign val="superscript"/>
        <sz val="10"/>
        <rFont val="Arial"/>
        <family val="2"/>
      </rPr>
      <t>2D</t>
    </r>
    <r>
      <rPr>
        <sz val="10"/>
        <rFont val="Arial"/>
        <family val="2"/>
      </rPr>
      <t xml:space="preserve"> = </t>
    </r>
  </si>
  <si>
    <t>heat flow through entire cross section incorporating IGU (as defined in ISO/CEN 10077)</t>
  </si>
  <si>
    <r>
      <t>Y</t>
    </r>
    <r>
      <rPr>
        <sz val="10"/>
        <rFont val="Arial"/>
        <family val="2"/>
      </rPr>
      <t xml:space="preserve"> = </t>
    </r>
  </si>
  <si>
    <t>Linear thermal transmittance</t>
  </si>
  <si>
    <r>
      <t>l</t>
    </r>
    <r>
      <rPr>
        <vertAlign val="subscript"/>
        <sz val="10"/>
        <rFont val="Symbol"/>
        <family val="1"/>
        <charset val="2"/>
      </rPr>
      <t>Y</t>
    </r>
    <r>
      <rPr>
        <sz val="10"/>
        <rFont val="Arial"/>
        <charset val="204"/>
      </rPr>
      <t xml:space="preserve"> =</t>
    </r>
  </si>
  <si>
    <t>Perimeter length of the sightline</t>
  </si>
  <si>
    <r>
      <t>b</t>
    </r>
    <r>
      <rPr>
        <vertAlign val="subscript"/>
        <sz val="10"/>
        <rFont val="Arial"/>
        <family val="2"/>
      </rPr>
      <t>f</t>
    </r>
  </si>
  <si>
    <r>
      <t>U'</t>
    </r>
    <r>
      <rPr>
        <vertAlign val="subscript"/>
        <sz val="10"/>
        <rFont val="Arial"/>
        <family val="2"/>
      </rPr>
      <t>f</t>
    </r>
  </si>
  <si>
    <r>
      <t>U'</t>
    </r>
    <r>
      <rPr>
        <vertAlign val="subscript"/>
        <sz val="10"/>
        <rFont val="Arial"/>
        <family val="2"/>
      </rPr>
      <t>p</t>
    </r>
  </si>
  <si>
    <r>
      <t>U</t>
    </r>
    <r>
      <rPr>
        <vertAlign val="subscript"/>
        <sz val="10"/>
        <rFont val="Arial"/>
        <family val="2"/>
      </rPr>
      <t>p</t>
    </r>
  </si>
  <si>
    <r>
      <t>b</t>
    </r>
    <r>
      <rPr>
        <vertAlign val="subscript"/>
        <sz val="10"/>
        <rFont val="Arial"/>
        <family val="2"/>
      </rPr>
      <t>p</t>
    </r>
  </si>
  <si>
    <r>
      <t>L</t>
    </r>
    <r>
      <rPr>
        <vertAlign val="subscript"/>
        <sz val="10"/>
        <rFont val="Arial"/>
        <family val="2"/>
      </rPr>
      <t>f</t>
    </r>
    <r>
      <rPr>
        <vertAlign val="superscript"/>
        <sz val="10"/>
        <rFont val="Arial"/>
        <family val="2"/>
      </rPr>
      <t>2D</t>
    </r>
  </si>
  <si>
    <r>
      <t>U</t>
    </r>
    <r>
      <rPr>
        <vertAlign val="superscript"/>
        <sz val="10"/>
        <rFont val="Arial"/>
        <family val="2"/>
      </rPr>
      <t>CEN</t>
    </r>
    <r>
      <rPr>
        <vertAlign val="subscript"/>
        <sz val="10"/>
        <rFont val="Arial"/>
        <family val="2"/>
      </rPr>
      <t>f</t>
    </r>
  </si>
  <si>
    <r>
      <t>U</t>
    </r>
    <r>
      <rPr>
        <vertAlign val="subscript"/>
        <sz val="10"/>
        <rFont val="Arial"/>
        <family val="2"/>
      </rPr>
      <t>f</t>
    </r>
  </si>
  <si>
    <r>
      <t>U</t>
    </r>
    <r>
      <rPr>
        <vertAlign val="subscript"/>
        <sz val="10"/>
        <rFont val="Arial"/>
        <family val="2"/>
      </rPr>
      <t>eog</t>
    </r>
  </si>
  <si>
    <r>
      <t>b</t>
    </r>
    <r>
      <rPr>
        <vertAlign val="subscript"/>
        <sz val="10"/>
        <rFont val="Arial"/>
        <family val="2"/>
      </rPr>
      <t>g</t>
    </r>
  </si>
  <si>
    <r>
      <t>U</t>
    </r>
    <r>
      <rPr>
        <vertAlign val="subscript"/>
        <sz val="10"/>
        <rFont val="Arial"/>
        <family val="2"/>
      </rPr>
      <t>g</t>
    </r>
  </si>
  <si>
    <r>
      <t>L</t>
    </r>
    <r>
      <rPr>
        <vertAlign val="subscript"/>
        <sz val="10"/>
        <rFont val="Symbol"/>
        <family val="1"/>
        <charset val="2"/>
      </rPr>
      <t>Y</t>
    </r>
    <r>
      <rPr>
        <vertAlign val="superscript"/>
        <sz val="10"/>
        <rFont val="Arial"/>
        <family val="2"/>
      </rPr>
      <t>2D</t>
    </r>
  </si>
  <si>
    <t>Y</t>
  </si>
  <si>
    <t>[mm]</t>
  </si>
  <si>
    <r>
      <t>W/m</t>
    </r>
    <r>
      <rPr>
        <vertAlign val="superscript"/>
        <sz val="10"/>
        <rFont val="Arial"/>
        <family val="2"/>
      </rPr>
      <t>2</t>
    </r>
    <r>
      <rPr>
        <sz val="10"/>
        <rFont val="Arial"/>
        <charset val="204"/>
      </rPr>
      <t>K</t>
    </r>
  </si>
  <si>
    <t>W/mK</t>
  </si>
  <si>
    <t>Centre of Glass U-Factor from Window7.7&gt;Glazing</t>
  </si>
  <si>
    <t>ID=62</t>
  </si>
  <si>
    <t>FL 6x20x6 LowE1.0</t>
  </si>
  <si>
    <t>ID=63</t>
  </si>
  <si>
    <t>FL 6x20x6 SN70/35</t>
  </si>
  <si>
    <t>Glass Frame</t>
  </si>
  <si>
    <t>Glass Frame Length</t>
  </si>
  <si>
    <t>Glass Edge</t>
  </si>
  <si>
    <t>Calib Frame</t>
  </si>
  <si>
    <t>Calib Edge</t>
  </si>
  <si>
    <t>Calib Center</t>
  </si>
  <si>
    <t>Location</t>
  </si>
  <si>
    <t>Config</t>
  </si>
  <si>
    <t>Profile 1</t>
  </si>
  <si>
    <t>Profile 2</t>
  </si>
  <si>
    <t>Cill</t>
  </si>
  <si>
    <t>Track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</si>
</sst>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0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0"/>
      <name val="Arial"/>
      <charset val="204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vertAlign val="subscript"/>
      <sz val="10"/>
      <name val="Symbol"/>
      <family val="1"/>
      <charset val="2"/>
    </font>
    <font>
      <sz val="10"/>
      <name val="Symbol"/>
      <family val="1"/>
      <charset val="2"/>
    </font>
    <font>
      <b/>
      <sz val="10"/>
      <name val="Symbol"/>
      <family val="1"/>
      <charset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0" fontId="1" fillId="0" borderId="0" xfId="0" applyFont="1"/>
    <xf numFmtId="0" fontId="2" fillId="0" borderId="0" xfId="1"/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8" fillId="0" borderId="0" xfId="1" applyFont="1" applyAlignment="1">
      <alignment horizontal="left"/>
    </xf>
    <xf numFmtId="0" fontId="2" fillId="0" borderId="0" xfId="1" applyAlignment="1">
      <alignment horizontal="right"/>
    </xf>
    <xf numFmtId="0" fontId="2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0" borderId="1" xfId="1" applyBorder="1"/>
    <xf numFmtId="0" fontId="2" fillId="0" borderId="0" xfId="1" applyAlignment="1">
      <alignment horizontal="center"/>
    </xf>
    <xf numFmtId="0" fontId="6" fillId="0" borderId="0" xfId="1" applyFont="1" applyAlignment="1">
      <alignment horizontal="center"/>
    </xf>
    <xf numFmtId="0" fontId="8" fillId="0" borderId="0" xfId="1" applyFont="1" applyAlignment="1">
      <alignment horizontal="center"/>
    </xf>
    <xf numFmtId="164" fontId="2" fillId="2" borderId="0" xfId="1" applyNumberFormat="1" applyFill="1" applyProtection="1">
      <protection locked="0"/>
    </xf>
    <xf numFmtId="164" fontId="2" fillId="0" borderId="0" xfId="1" applyNumberFormat="1"/>
    <xf numFmtId="165" fontId="2" fillId="0" borderId="0" xfId="1" applyNumberFormat="1"/>
    <xf numFmtId="0" fontId="0" fillId="3" borderId="0" xfId="0" applyFill="1" applyProtection="1">
      <protection locked="0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2" fillId="4" borderId="0" xfId="1" applyNumberFormat="1" applyFill="1" applyProtection="1">
      <protection locked="0"/>
    </xf>
    <xf numFmtId="0" fontId="2" fillId="0" borderId="0" xfId="1" applyFill="1" applyBorder="1"/>
    <xf numFmtId="0" fontId="5" fillId="0" borderId="0" xfId="1" applyFont="1" applyBorder="1"/>
    <xf numFmtId="0" fontId="2" fillId="0" borderId="2" xfId="1" applyBorder="1"/>
    <xf numFmtId="0" fontId="0" fillId="0" borderId="2" xfId="0" applyBorder="1"/>
    <xf numFmtId="0" fontId="2" fillId="0" borderId="3" xfId="1" applyBorder="1"/>
    <xf numFmtId="0" fontId="2" fillId="0" borderId="2" xfId="1" applyBorder="1" applyAlignment="1">
      <alignment horizontal="center"/>
    </xf>
  </cellXfs>
  <cellStyles count="2">
    <cellStyle name="Normal" xfId="0" builtinId="0"/>
    <cellStyle name="Normal_10077_validation_Umass_rev" xfId="1" xr:uid="{DD40A88A-21FD-45D7-A6B6-128F120A241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79C39-2A70-4AB6-B5CA-DB21212B887D}">
  <dimension ref="A1:U24"/>
  <sheetViews>
    <sheetView workbookViewId="0">
      <selection activeCell="H24" sqref="H17:H24"/>
    </sheetView>
  </sheetViews>
  <sheetFormatPr defaultRowHeight="15" x14ac:dyDescent="0.25"/>
  <cols>
    <col min="1" max="3" width="8.85546875" customWidth="1"/>
    <col min="4" max="4" width="22.42578125" customWidth="1"/>
    <col min="5" max="5" width="3.85546875" customWidth="1"/>
    <col min="6" max="9" width="4" customWidth="1"/>
    <col min="10" max="10" width="3.42578125" customWidth="1"/>
    <col min="11" max="21" width="4" customWidth="1"/>
  </cols>
  <sheetData>
    <row r="1" spans="1:21" x14ac:dyDescent="0.25">
      <c r="A1" t="s">
        <v>7</v>
      </c>
      <c r="B1" t="s">
        <v>9</v>
      </c>
      <c r="C1" t="s">
        <v>12</v>
      </c>
      <c r="E1" t="s">
        <v>6</v>
      </c>
      <c r="H1" t="s">
        <v>0</v>
      </c>
      <c r="L1" t="s">
        <v>4</v>
      </c>
      <c r="Q1" t="s">
        <v>5</v>
      </c>
    </row>
    <row r="2" spans="1:21" x14ac:dyDescent="0.25">
      <c r="B2" t="s">
        <v>10</v>
      </c>
      <c r="C2" t="s">
        <v>13</v>
      </c>
      <c r="E2" t="s">
        <v>1</v>
      </c>
      <c r="F2" t="s">
        <v>2</v>
      </c>
      <c r="H2" t="s">
        <v>1</v>
      </c>
      <c r="I2" t="s">
        <v>2</v>
      </c>
      <c r="J2" t="s">
        <v>2</v>
      </c>
      <c r="L2" t="s">
        <v>1</v>
      </c>
      <c r="M2" t="s">
        <v>2</v>
      </c>
      <c r="N2" t="s">
        <v>2</v>
      </c>
      <c r="O2" t="s">
        <v>2</v>
      </c>
      <c r="Q2" t="s">
        <v>1</v>
      </c>
      <c r="R2" t="s">
        <v>2</v>
      </c>
      <c r="S2" t="s">
        <v>2</v>
      </c>
      <c r="T2" t="s">
        <v>2</v>
      </c>
      <c r="U2" t="s">
        <v>2</v>
      </c>
    </row>
    <row r="3" spans="1:21" x14ac:dyDescent="0.25">
      <c r="B3" t="s">
        <v>11</v>
      </c>
      <c r="C3" t="s">
        <v>14</v>
      </c>
      <c r="E3" t="s">
        <v>2</v>
      </c>
      <c r="F3" t="s">
        <v>1</v>
      </c>
      <c r="H3" t="s">
        <v>2</v>
      </c>
      <c r="I3" t="s">
        <v>1</v>
      </c>
      <c r="J3" t="s">
        <v>2</v>
      </c>
      <c r="L3" t="s">
        <v>2</v>
      </c>
      <c r="M3" t="s">
        <v>1</v>
      </c>
      <c r="N3" t="s">
        <v>2</v>
      </c>
      <c r="O3" t="s">
        <v>2</v>
      </c>
      <c r="Q3" t="s">
        <v>2</v>
      </c>
      <c r="R3" t="s">
        <v>1</v>
      </c>
      <c r="S3" t="s">
        <v>2</v>
      </c>
      <c r="T3" t="s">
        <v>2</v>
      </c>
      <c r="U3" t="s">
        <v>2</v>
      </c>
    </row>
    <row r="4" spans="1:21" x14ac:dyDescent="0.25">
      <c r="E4" t="s">
        <v>3</v>
      </c>
      <c r="F4" t="s">
        <v>1</v>
      </c>
      <c r="H4" t="s">
        <v>2</v>
      </c>
      <c r="I4" t="s">
        <v>2</v>
      </c>
      <c r="J4" t="s">
        <v>1</v>
      </c>
      <c r="L4" t="s">
        <v>2</v>
      </c>
      <c r="M4" t="s">
        <v>2</v>
      </c>
      <c r="N4" t="s">
        <v>1</v>
      </c>
      <c r="O4" t="s">
        <v>2</v>
      </c>
      <c r="Q4" t="s">
        <v>2</v>
      </c>
      <c r="R4" t="s">
        <v>2</v>
      </c>
      <c r="S4" t="s">
        <v>1</v>
      </c>
      <c r="T4" t="s">
        <v>2</v>
      </c>
      <c r="U4" t="s">
        <v>2</v>
      </c>
    </row>
    <row r="5" spans="1:21" x14ac:dyDescent="0.25">
      <c r="H5" t="s">
        <v>3</v>
      </c>
      <c r="I5" t="s">
        <v>1</v>
      </c>
      <c r="J5" t="s">
        <v>2</v>
      </c>
      <c r="L5" t="s">
        <v>2</v>
      </c>
      <c r="M5" t="s">
        <v>2</v>
      </c>
      <c r="N5" t="s">
        <v>2</v>
      </c>
      <c r="O5" t="s">
        <v>1</v>
      </c>
      <c r="Q5" t="s">
        <v>2</v>
      </c>
      <c r="R5" t="s">
        <v>2</v>
      </c>
      <c r="S5" t="s">
        <v>2</v>
      </c>
      <c r="T5" t="s">
        <v>1</v>
      </c>
      <c r="U5" t="s">
        <v>2</v>
      </c>
    </row>
    <row r="6" spans="1:21" x14ac:dyDescent="0.25">
      <c r="H6" t="s">
        <v>3</v>
      </c>
      <c r="I6" t="s">
        <v>3</v>
      </c>
      <c r="J6" t="s">
        <v>1</v>
      </c>
      <c r="L6" t="s">
        <v>3</v>
      </c>
      <c r="M6" t="s">
        <v>1</v>
      </c>
      <c r="N6" t="s">
        <v>2</v>
      </c>
      <c r="O6" t="s">
        <v>2</v>
      </c>
      <c r="Q6" t="s">
        <v>2</v>
      </c>
      <c r="R6" t="s">
        <v>2</v>
      </c>
      <c r="S6" t="s">
        <v>2</v>
      </c>
      <c r="T6" t="s">
        <v>2</v>
      </c>
      <c r="U6" t="s">
        <v>1</v>
      </c>
    </row>
    <row r="7" spans="1:21" x14ac:dyDescent="0.25">
      <c r="L7" t="s">
        <v>3</v>
      </c>
      <c r="M7" t="s">
        <v>3</v>
      </c>
      <c r="N7" t="s">
        <v>1</v>
      </c>
      <c r="O7" t="s">
        <v>2</v>
      </c>
      <c r="Q7" t="s">
        <v>3</v>
      </c>
      <c r="R7" t="s">
        <v>1</v>
      </c>
      <c r="S7" t="s">
        <v>2</v>
      </c>
      <c r="T7" t="s">
        <v>2</v>
      </c>
      <c r="U7" t="s">
        <v>2</v>
      </c>
    </row>
    <row r="8" spans="1:21" x14ac:dyDescent="0.25">
      <c r="L8" t="s">
        <v>3</v>
      </c>
      <c r="M8" t="s">
        <v>3</v>
      </c>
      <c r="N8" t="s">
        <v>3</v>
      </c>
      <c r="O8" t="s">
        <v>1</v>
      </c>
      <c r="Q8" t="s">
        <v>3</v>
      </c>
      <c r="R8" t="s">
        <v>3</v>
      </c>
      <c r="S8" t="s">
        <v>1</v>
      </c>
      <c r="T8" t="s">
        <v>2</v>
      </c>
      <c r="U8" t="s">
        <v>2</v>
      </c>
    </row>
    <row r="9" spans="1:21" x14ac:dyDescent="0.25">
      <c r="Q9" t="s">
        <v>3</v>
      </c>
      <c r="R9" t="s">
        <v>3</v>
      </c>
      <c r="S9" t="s">
        <v>3</v>
      </c>
      <c r="T9" t="s">
        <v>1</v>
      </c>
      <c r="U9" t="s">
        <v>2</v>
      </c>
    </row>
    <row r="10" spans="1:21" x14ac:dyDescent="0.25">
      <c r="Q10" t="s">
        <v>3</v>
      </c>
      <c r="R10" t="s">
        <v>3</v>
      </c>
      <c r="S10" t="s">
        <v>3</v>
      </c>
      <c r="T10" t="s">
        <v>3</v>
      </c>
      <c r="U10" t="s">
        <v>1</v>
      </c>
    </row>
    <row r="12" spans="1:21" x14ac:dyDescent="0.25">
      <c r="A12" t="s">
        <v>8</v>
      </c>
      <c r="B12" t="s">
        <v>9</v>
      </c>
      <c r="E12" t="s">
        <v>1</v>
      </c>
      <c r="F12" t="s">
        <v>3</v>
      </c>
      <c r="H12" t="s">
        <v>1</v>
      </c>
      <c r="I12" t="s">
        <v>3</v>
      </c>
      <c r="J12" t="s">
        <v>3</v>
      </c>
    </row>
    <row r="13" spans="1:21" x14ac:dyDescent="0.25">
      <c r="B13" t="s">
        <v>15</v>
      </c>
      <c r="E13" t="s">
        <v>3</v>
      </c>
      <c r="F13" t="s">
        <v>1</v>
      </c>
      <c r="H13" t="s">
        <v>3</v>
      </c>
      <c r="I13" t="s">
        <v>1</v>
      </c>
      <c r="J13" t="s">
        <v>3</v>
      </c>
    </row>
    <row r="14" spans="1:21" x14ac:dyDescent="0.25">
      <c r="B14" t="s">
        <v>16</v>
      </c>
      <c r="H14" t="s">
        <v>3</v>
      </c>
      <c r="I14" t="s">
        <v>3</v>
      </c>
      <c r="J14" t="s">
        <v>1</v>
      </c>
    </row>
    <row r="17" spans="1:10" x14ac:dyDescent="0.25">
      <c r="A17" t="s">
        <v>17</v>
      </c>
      <c r="H17" t="s">
        <v>1</v>
      </c>
      <c r="I17" t="s">
        <v>2</v>
      </c>
      <c r="J17" t="s">
        <v>2</v>
      </c>
    </row>
    <row r="18" spans="1:10" x14ac:dyDescent="0.25">
      <c r="H18" t="s">
        <v>2</v>
      </c>
      <c r="I18" t="s">
        <v>1</v>
      </c>
      <c r="J18" t="s">
        <v>2</v>
      </c>
    </row>
    <row r="19" spans="1:10" x14ac:dyDescent="0.25">
      <c r="H19" t="s">
        <v>2</v>
      </c>
      <c r="I19" t="s">
        <v>2</v>
      </c>
      <c r="J19" t="s">
        <v>1</v>
      </c>
    </row>
    <row r="20" spans="1:10" x14ac:dyDescent="0.25">
      <c r="H20" t="s">
        <v>3</v>
      </c>
      <c r="I20" t="s">
        <v>1</v>
      </c>
      <c r="J20" t="s">
        <v>2</v>
      </c>
    </row>
    <row r="21" spans="1:10" x14ac:dyDescent="0.25">
      <c r="H21" t="s">
        <v>3</v>
      </c>
      <c r="I21" t="s">
        <v>3</v>
      </c>
      <c r="J21" t="s">
        <v>1</v>
      </c>
    </row>
    <row r="22" spans="1:10" x14ac:dyDescent="0.25">
      <c r="H22" t="s">
        <v>3</v>
      </c>
      <c r="I22" t="s">
        <v>1</v>
      </c>
      <c r="J22" t="s">
        <v>3</v>
      </c>
    </row>
    <row r="23" spans="1:10" x14ac:dyDescent="0.25">
      <c r="H23" t="s">
        <v>1</v>
      </c>
      <c r="I23" t="s">
        <v>3</v>
      </c>
      <c r="J23" t="s">
        <v>3</v>
      </c>
    </row>
    <row r="24" spans="1:10" x14ac:dyDescent="0.25">
      <c r="H24" t="s">
        <v>2</v>
      </c>
      <c r="I24" t="s">
        <v>1</v>
      </c>
      <c r="J24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E60FD-2499-4619-AE1A-C1D159AFA241}">
  <dimension ref="A1:S179"/>
  <sheetViews>
    <sheetView tabSelected="1" topLeftCell="A19" workbookViewId="0">
      <pane ySplit="12" topLeftCell="A37" activePane="bottomLeft" state="frozen"/>
      <selection activeCell="A19" sqref="A19"/>
      <selection pane="bottomLeft" activeCell="J37" sqref="J37"/>
    </sheetView>
  </sheetViews>
  <sheetFormatPr defaultRowHeight="15" x14ac:dyDescent="0.25"/>
  <cols>
    <col min="1" max="1" width="13.5703125" customWidth="1"/>
    <col min="2" max="2" width="12.140625" customWidth="1"/>
    <col min="6" max="6" width="3" customWidth="1"/>
    <col min="10" max="10" width="10.28515625" customWidth="1"/>
    <col min="11" max="11" width="7.5703125" customWidth="1"/>
  </cols>
  <sheetData>
    <row r="1" spans="1:15" ht="18" hidden="1" x14ac:dyDescent="0.25">
      <c r="A1" s="1" t="s">
        <v>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idden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5.75" hidden="1" x14ac:dyDescent="0.3">
      <c r="A3" s="2"/>
      <c r="B3" s="2" t="s">
        <v>19</v>
      </c>
      <c r="C3" s="2"/>
      <c r="D3" s="2"/>
      <c r="E3" s="2"/>
      <c r="F3" s="3" t="s">
        <v>20</v>
      </c>
      <c r="G3" s="4" t="s">
        <v>21</v>
      </c>
      <c r="H3" t="s">
        <v>22</v>
      </c>
      <c r="I3" s="2"/>
      <c r="J3" s="2"/>
      <c r="L3" s="5"/>
      <c r="O3" s="5"/>
    </row>
    <row r="4" spans="1:15" ht="15.75" hidden="1" x14ac:dyDescent="0.3">
      <c r="A4" s="2"/>
      <c r="B4" s="2"/>
      <c r="C4" s="2"/>
      <c r="D4" s="2"/>
      <c r="E4" s="2"/>
      <c r="G4" s="4" t="s">
        <v>23</v>
      </c>
      <c r="H4" t="s">
        <v>24</v>
      </c>
      <c r="I4" s="2"/>
      <c r="J4" s="2"/>
    </row>
    <row r="5" spans="1:15" ht="15.75" hidden="1" x14ac:dyDescent="0.3">
      <c r="A5" s="2"/>
      <c r="B5" s="2" t="s">
        <v>25</v>
      </c>
      <c r="C5" s="2"/>
      <c r="D5" s="2"/>
      <c r="E5" s="2"/>
      <c r="G5" s="4" t="s">
        <v>26</v>
      </c>
      <c r="H5" t="s">
        <v>27</v>
      </c>
      <c r="I5" s="2"/>
      <c r="J5" s="2"/>
      <c r="M5" s="2"/>
    </row>
    <row r="6" spans="1:15" ht="15.75" hidden="1" x14ac:dyDescent="0.3">
      <c r="A6" s="2"/>
      <c r="B6" s="2"/>
      <c r="C6" s="2"/>
      <c r="D6" s="2"/>
      <c r="E6" s="2"/>
      <c r="G6" s="4" t="s">
        <v>28</v>
      </c>
      <c r="H6" t="s">
        <v>29</v>
      </c>
      <c r="I6" s="2"/>
      <c r="J6" s="2"/>
    </row>
    <row r="7" spans="1:15" ht="15.75" hidden="1" x14ac:dyDescent="0.3">
      <c r="A7" s="2"/>
      <c r="B7" s="2" t="s">
        <v>30</v>
      </c>
      <c r="C7" s="2"/>
      <c r="D7" s="2"/>
      <c r="E7" s="2"/>
      <c r="G7" s="4" t="s">
        <v>31</v>
      </c>
      <c r="H7" t="s">
        <v>32</v>
      </c>
      <c r="I7" s="2"/>
      <c r="J7" s="2"/>
    </row>
    <row r="8" spans="1:15" ht="15.75" hidden="1" x14ac:dyDescent="0.3">
      <c r="A8" s="2"/>
      <c r="B8" s="2"/>
      <c r="C8" s="2"/>
      <c r="D8" s="2"/>
      <c r="E8" s="2"/>
      <c r="G8" s="4" t="s">
        <v>33</v>
      </c>
      <c r="H8" t="s">
        <v>34</v>
      </c>
      <c r="I8" s="2"/>
      <c r="J8" s="2"/>
      <c r="K8" s="2"/>
      <c r="L8" s="2"/>
      <c r="M8" s="2"/>
      <c r="N8" s="2"/>
      <c r="O8" s="2"/>
    </row>
    <row r="9" spans="1:15" ht="15.75" hidden="1" x14ac:dyDescent="0.3">
      <c r="A9" s="2"/>
      <c r="B9" s="6" t="s">
        <v>35</v>
      </c>
      <c r="C9" s="2"/>
      <c r="D9" s="2"/>
      <c r="E9" s="2"/>
      <c r="G9" s="7" t="s">
        <v>36</v>
      </c>
      <c r="H9" t="s">
        <v>37</v>
      </c>
      <c r="I9" s="2"/>
      <c r="J9" s="2"/>
      <c r="K9" s="2"/>
      <c r="L9" s="2"/>
      <c r="M9" s="2"/>
      <c r="N9" s="2"/>
      <c r="O9" s="2"/>
    </row>
    <row r="10" spans="1:15" ht="15.75" hidden="1" x14ac:dyDescent="0.3">
      <c r="A10" s="2"/>
      <c r="B10" s="2"/>
      <c r="C10" s="2"/>
      <c r="D10" s="2"/>
      <c r="E10" s="2"/>
      <c r="F10" s="2"/>
      <c r="G10" s="7" t="s">
        <v>38</v>
      </c>
      <c r="H10" t="s">
        <v>39</v>
      </c>
      <c r="I10" s="2"/>
      <c r="J10" s="2"/>
      <c r="K10" s="2"/>
      <c r="L10" s="2"/>
      <c r="M10" s="2"/>
      <c r="N10" s="2"/>
      <c r="O10" s="2"/>
    </row>
    <row r="11" spans="1:15" ht="15.75" hidden="1" x14ac:dyDescent="0.3">
      <c r="A11" s="2"/>
      <c r="B11" s="2" t="s">
        <v>40</v>
      </c>
      <c r="C11" s="2"/>
      <c r="D11" s="2"/>
      <c r="E11" s="2"/>
      <c r="F11" s="2"/>
      <c r="G11" s="8" t="s">
        <v>41</v>
      </c>
      <c r="H11" t="s">
        <v>42</v>
      </c>
      <c r="I11" s="2"/>
      <c r="J11" s="2"/>
      <c r="K11" s="2"/>
      <c r="L11" s="2"/>
      <c r="M11" s="2"/>
      <c r="N11" s="2"/>
      <c r="O11" s="2"/>
    </row>
    <row r="12" spans="1:15" ht="15.75" hidden="1" x14ac:dyDescent="0.3">
      <c r="A12" s="2"/>
      <c r="B12" s="2"/>
      <c r="C12" s="2"/>
      <c r="D12" s="2"/>
      <c r="E12" s="2"/>
      <c r="F12" s="2"/>
      <c r="G12" s="7" t="s">
        <v>43</v>
      </c>
      <c r="H12" t="s">
        <v>44</v>
      </c>
      <c r="I12" s="2"/>
      <c r="J12" s="2"/>
      <c r="K12" s="2"/>
      <c r="L12" s="2"/>
      <c r="M12" s="2"/>
      <c r="N12" s="2"/>
      <c r="O12" s="2"/>
    </row>
    <row r="13" spans="1:15" ht="15.75" hidden="1" x14ac:dyDescent="0.3">
      <c r="A13" s="2"/>
      <c r="B13" s="2"/>
      <c r="C13" s="2"/>
      <c r="D13" s="2"/>
      <c r="E13" s="2"/>
      <c r="F13" s="2"/>
      <c r="G13" s="8" t="s">
        <v>45</v>
      </c>
      <c r="H13" t="s">
        <v>46</v>
      </c>
      <c r="I13" s="2"/>
      <c r="J13" s="2"/>
      <c r="K13" s="2"/>
      <c r="L13" s="2"/>
      <c r="M13" s="2"/>
      <c r="N13" s="2"/>
      <c r="O13" s="2"/>
    </row>
    <row r="14" spans="1:15" hidden="1" x14ac:dyDescent="0.25">
      <c r="A14" s="2"/>
      <c r="B14" s="2"/>
      <c r="C14" s="2"/>
      <c r="D14" s="2"/>
      <c r="E14" s="2"/>
      <c r="F14" s="2"/>
      <c r="G14" s="8" t="s">
        <v>47</v>
      </c>
      <c r="H14" t="s">
        <v>48</v>
      </c>
      <c r="I14" s="2"/>
      <c r="J14" s="2"/>
      <c r="K14" s="2"/>
      <c r="L14" s="2"/>
      <c r="M14" s="2"/>
      <c r="N14" s="2"/>
      <c r="O14" s="2"/>
    </row>
    <row r="15" spans="1:15" hidden="1" x14ac:dyDescent="0.25">
      <c r="A15" s="2"/>
      <c r="B15" s="2"/>
      <c r="C15" s="2"/>
      <c r="D15" s="2"/>
      <c r="E15" s="2"/>
      <c r="F15" s="2"/>
      <c r="G15" s="9" t="s">
        <v>49</v>
      </c>
      <c r="H15" t="s">
        <v>50</v>
      </c>
      <c r="I15" s="2"/>
      <c r="J15" s="2"/>
      <c r="K15" s="2"/>
      <c r="L15" s="2"/>
      <c r="M15" s="2"/>
      <c r="N15" s="2"/>
      <c r="O15" s="2"/>
    </row>
    <row r="16" spans="1:15" hidden="1" x14ac:dyDescent="0.25">
      <c r="A16" s="2"/>
      <c r="B16" s="2"/>
      <c r="C16" s="2"/>
      <c r="D16" s="2"/>
      <c r="E16" s="2"/>
      <c r="F16" s="2"/>
      <c r="G16" s="7" t="s">
        <v>51</v>
      </c>
      <c r="H16" s="2" t="s">
        <v>52</v>
      </c>
      <c r="I16" s="2"/>
      <c r="J16" s="2"/>
      <c r="K16" s="2"/>
      <c r="L16" s="2"/>
      <c r="M16" s="2"/>
      <c r="N16" s="2"/>
      <c r="O16" s="2"/>
    </row>
    <row r="17" spans="1:19" hidden="1" x14ac:dyDescent="0.25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9" ht="18.75" hidden="1" customHeight="1" x14ac:dyDescent="0.25">
      <c r="A18" s="2" t="s">
        <v>69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9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9" ht="15.75" x14ac:dyDescent="0.3">
      <c r="A20" s="8" t="s">
        <v>45</v>
      </c>
      <c r="B20" s="20">
        <v>1.208</v>
      </c>
      <c r="C20" s="10" t="s">
        <v>70</v>
      </c>
      <c r="D20" s="21" t="s">
        <v>71</v>
      </c>
      <c r="E20" s="10"/>
      <c r="F20" s="10"/>
      <c r="G20" s="10"/>
      <c r="H20" s="10"/>
      <c r="I20" s="11"/>
      <c r="J20" s="10"/>
      <c r="K20" s="10"/>
      <c r="L20" s="10"/>
      <c r="M20" s="10"/>
      <c r="N20" s="10"/>
      <c r="O20" s="12"/>
    </row>
    <row r="21" spans="1:19" ht="15.75" x14ac:dyDescent="0.3">
      <c r="A21" s="8" t="s">
        <v>45</v>
      </c>
      <c r="B21" s="20">
        <v>1.2130000000000001</v>
      </c>
      <c r="C21" s="10" t="s">
        <v>72</v>
      </c>
      <c r="D21" s="21" t="s">
        <v>73</v>
      </c>
      <c r="E21" s="10"/>
    </row>
    <row r="22" spans="1:19" hidden="1" x14ac:dyDescent="0.25"/>
    <row r="23" spans="1:19" hidden="1" x14ac:dyDescent="0.25"/>
    <row r="24" spans="1:19" hidden="1" x14ac:dyDescent="0.25"/>
    <row r="25" spans="1:19" hidden="1" x14ac:dyDescent="0.25"/>
    <row r="26" spans="1:19" hidden="1" x14ac:dyDescent="0.25"/>
    <row r="28" spans="1:19" s="22" customFormat="1" ht="45" x14ac:dyDescent="0.25">
      <c r="G28" s="23" t="s">
        <v>75</v>
      </c>
      <c r="H28" s="23" t="s">
        <v>74</v>
      </c>
      <c r="I28" s="23" t="s">
        <v>76</v>
      </c>
      <c r="J28" s="23" t="s">
        <v>77</v>
      </c>
      <c r="K28" s="23" t="s">
        <v>78</v>
      </c>
      <c r="L28" s="23" t="s">
        <v>79</v>
      </c>
      <c r="M28" s="23"/>
      <c r="N28" s="23"/>
      <c r="O28" s="23"/>
      <c r="R28" s="23"/>
      <c r="S28" s="23"/>
    </row>
    <row r="29" spans="1:19" ht="15.75" x14ac:dyDescent="0.3">
      <c r="B29" s="2"/>
      <c r="C29" s="13"/>
      <c r="G29" s="14" t="s">
        <v>53</v>
      </c>
      <c r="H29" s="14" t="s">
        <v>60</v>
      </c>
      <c r="I29" s="14" t="s">
        <v>61</v>
      </c>
      <c r="J29" s="14" t="s">
        <v>54</v>
      </c>
      <c r="K29" s="14" t="s">
        <v>55</v>
      </c>
      <c r="L29" s="14" t="s">
        <v>56</v>
      </c>
      <c r="M29" s="14" t="s">
        <v>57</v>
      </c>
      <c r="N29" s="14" t="s">
        <v>58</v>
      </c>
      <c r="O29" s="14" t="s">
        <v>59</v>
      </c>
      <c r="P29" s="14" t="s">
        <v>62</v>
      </c>
      <c r="Q29" s="14" t="s">
        <v>63</v>
      </c>
      <c r="R29" s="15" t="s">
        <v>64</v>
      </c>
      <c r="S29" s="16" t="s">
        <v>65</v>
      </c>
    </row>
    <row r="30" spans="1:19" x14ac:dyDescent="0.25">
      <c r="A30" s="27" t="s">
        <v>80</v>
      </c>
      <c r="B30" s="28" t="s">
        <v>85</v>
      </c>
      <c r="C30" s="29" t="s">
        <v>81</v>
      </c>
      <c r="D30" s="28" t="s">
        <v>82</v>
      </c>
      <c r="E30" s="28" t="s">
        <v>83</v>
      </c>
      <c r="F30" s="28"/>
      <c r="G30" s="30" t="s">
        <v>66</v>
      </c>
      <c r="H30" s="30" t="s">
        <v>67</v>
      </c>
      <c r="I30" s="30" t="s">
        <v>67</v>
      </c>
      <c r="J30" s="30" t="s">
        <v>67</v>
      </c>
      <c r="K30" s="30" t="s">
        <v>67</v>
      </c>
      <c r="L30" s="30" t="s">
        <v>67</v>
      </c>
      <c r="M30" s="30" t="s">
        <v>66</v>
      </c>
      <c r="N30" s="30" t="s">
        <v>68</v>
      </c>
      <c r="O30" s="30" t="s">
        <v>67</v>
      </c>
      <c r="P30" s="30" t="s">
        <v>66</v>
      </c>
      <c r="Q30" s="30" t="s">
        <v>67</v>
      </c>
      <c r="R30" s="30" t="s">
        <v>68</v>
      </c>
      <c r="S30" s="30" t="s">
        <v>68</v>
      </c>
    </row>
    <row r="31" spans="1:19" x14ac:dyDescent="0.25">
      <c r="A31" s="26" t="s">
        <v>84</v>
      </c>
      <c r="B31">
        <v>1</v>
      </c>
      <c r="C31" s="13" t="s">
        <v>1</v>
      </c>
      <c r="D31" t="s">
        <v>9</v>
      </c>
      <c r="E31" t="s">
        <v>12</v>
      </c>
      <c r="G31" s="17">
        <v>20</v>
      </c>
      <c r="H31" s="17">
        <v>9.3786000000000005</v>
      </c>
      <c r="I31" s="17">
        <v>1.6793</v>
      </c>
      <c r="J31" s="24">
        <v>9.5759000000000007</v>
      </c>
      <c r="K31" s="24">
        <v>1.0095000000000001</v>
      </c>
      <c r="L31" s="24">
        <v>0.9194</v>
      </c>
      <c r="M31" s="2">
        <v>190</v>
      </c>
      <c r="N31" s="18">
        <f>IF(G31="","",(J31*G31+K31*M31)/1000)</f>
        <v>0.38332300000000002</v>
      </c>
      <c r="O31" s="18">
        <f>IF(G31="","",(N31-L31*M31/1000)/(G31/1000))</f>
        <v>10.431850000000001</v>
      </c>
      <c r="P31" s="2">
        <v>190</v>
      </c>
      <c r="Q31" s="18">
        <f>$B$20</f>
        <v>1.208</v>
      </c>
      <c r="R31" s="19">
        <f>IF(H31="","",H31*G31/1000+I31*P31/1000)</f>
        <v>0.50663900000000006</v>
      </c>
      <c r="S31" s="19">
        <f>IF(R31="","",R31-O31*G31/1000-Q31*P31/1000)</f>
        <v>6.8482000000000126E-2</v>
      </c>
    </row>
    <row r="32" spans="1:19" x14ac:dyDescent="0.25">
      <c r="B32">
        <v>1</v>
      </c>
      <c r="C32" t="s">
        <v>1</v>
      </c>
      <c r="D32" t="s">
        <v>9</v>
      </c>
      <c r="E32" t="s">
        <v>13</v>
      </c>
      <c r="G32" s="17">
        <v>20</v>
      </c>
      <c r="H32" s="17">
        <v>9.5958000000000006</v>
      </c>
      <c r="I32" s="17">
        <v>1.6892</v>
      </c>
      <c r="J32" s="24">
        <v>9.8348999999999993</v>
      </c>
      <c r="K32" s="24">
        <v>1.0109999999999999</v>
      </c>
      <c r="L32" s="24">
        <v>0.9194</v>
      </c>
      <c r="M32" s="2">
        <v>190</v>
      </c>
      <c r="N32" s="18">
        <f t="shared" ref="N32:N34" si="0">IF(G32="","",(J32*G32+K32*M32)/1000)</f>
        <v>0.38878799999999997</v>
      </c>
      <c r="O32" s="18">
        <f t="shared" ref="O32:O34" si="1">IF(G32="","",(N32-L32*M32/1000)/(G32/1000))</f>
        <v>10.705099999999998</v>
      </c>
      <c r="P32" s="2">
        <v>190</v>
      </c>
      <c r="Q32" s="18">
        <f t="shared" ref="Q32:Q39" si="2">$B$20</f>
        <v>1.208</v>
      </c>
      <c r="R32" s="19">
        <f t="shared" ref="R32:R34" si="3">IF(H32="","",H32*G32/1000+I32*P32/1000)</f>
        <v>0.51286399999999999</v>
      </c>
      <c r="S32" s="19">
        <f t="shared" ref="S32:S34" si="4">IF(R32="","",R32-O32*G32/1000-Q32*P32/1000)</f>
        <v>6.9241999999999998E-2</v>
      </c>
    </row>
    <row r="33" spans="2:19" x14ac:dyDescent="0.25">
      <c r="B33">
        <v>1</v>
      </c>
      <c r="C33" t="s">
        <v>1</v>
      </c>
      <c r="D33" t="s">
        <v>9</v>
      </c>
      <c r="E33" t="s">
        <v>14</v>
      </c>
      <c r="G33" s="17">
        <v>20</v>
      </c>
      <c r="H33" s="17">
        <v>9.9085999999999999</v>
      </c>
      <c r="I33" s="17">
        <v>1.7797000000000001</v>
      </c>
      <c r="J33" s="24">
        <v>10.1252</v>
      </c>
      <c r="K33" s="24">
        <v>1.0159</v>
      </c>
      <c r="L33" s="24">
        <v>0.9194</v>
      </c>
      <c r="M33" s="2">
        <v>190</v>
      </c>
      <c r="N33" s="18">
        <f t="shared" si="0"/>
        <v>0.39552499999999996</v>
      </c>
      <c r="O33" s="18">
        <f t="shared" si="1"/>
        <v>11.041949999999998</v>
      </c>
      <c r="P33" s="2">
        <v>190</v>
      </c>
      <c r="Q33" s="18">
        <f t="shared" si="2"/>
        <v>1.208</v>
      </c>
      <c r="R33" s="19">
        <f t="shared" si="3"/>
        <v>0.53631499999999999</v>
      </c>
      <c r="S33" s="19">
        <f t="shared" si="4"/>
        <v>8.5956000000000005E-2</v>
      </c>
    </row>
    <row r="34" spans="2:19" x14ac:dyDescent="0.25">
      <c r="B34">
        <v>1</v>
      </c>
      <c r="C34" s="25" t="s">
        <v>1</v>
      </c>
      <c r="D34" t="s">
        <v>10</v>
      </c>
      <c r="E34" t="s">
        <v>12</v>
      </c>
      <c r="G34" s="17">
        <v>100.404</v>
      </c>
      <c r="H34" s="17">
        <v>5.3227000000000002</v>
      </c>
      <c r="I34" s="17">
        <v>1.4826999999999999</v>
      </c>
      <c r="J34" s="24">
        <v>5.0015999999999998</v>
      </c>
      <c r="K34" s="24">
        <v>0.97019999999999995</v>
      </c>
      <c r="L34" s="24">
        <v>0.91949999999999998</v>
      </c>
      <c r="M34" s="2">
        <v>190</v>
      </c>
      <c r="N34" s="18">
        <f t="shared" si="0"/>
        <v>0.68651864639999993</v>
      </c>
      <c r="O34" s="18">
        <f t="shared" si="1"/>
        <v>5.0975423927333567</v>
      </c>
      <c r="P34" s="2">
        <v>190</v>
      </c>
      <c r="Q34" s="18">
        <f t="shared" si="2"/>
        <v>1.208</v>
      </c>
      <c r="R34" s="19">
        <f t="shared" si="3"/>
        <v>0.81613337080000004</v>
      </c>
      <c r="S34" s="19">
        <f t="shared" si="4"/>
        <v>7.4799724400000128E-2</v>
      </c>
    </row>
    <row r="35" spans="2:19" x14ac:dyDescent="0.25">
      <c r="B35">
        <v>1</v>
      </c>
      <c r="C35" s="25" t="s">
        <v>1</v>
      </c>
      <c r="D35" t="s">
        <v>10</v>
      </c>
      <c r="E35" t="s">
        <v>13</v>
      </c>
      <c r="G35" s="17">
        <v>100.404</v>
      </c>
      <c r="H35" s="17">
        <v>5.5811999999999999</v>
      </c>
      <c r="I35" s="17">
        <v>1.4994000000000001</v>
      </c>
      <c r="J35" s="24">
        <v>5.2225000000000001</v>
      </c>
      <c r="K35" s="24">
        <v>0.97360000000000002</v>
      </c>
      <c r="L35" s="24">
        <v>0.91949999999999998</v>
      </c>
      <c r="M35" s="2">
        <v>190</v>
      </c>
      <c r="N35" s="18">
        <f t="shared" ref="N35:N39" si="5">IF(G35="","",(J35*G35+K35*M35)/1000)</f>
        <v>0.70934388999999998</v>
      </c>
      <c r="O35" s="18">
        <f t="shared" ref="O35:O39" si="6">IF(G35="","",(N35-L35*M35/1000)/(G35/1000))</f>
        <v>5.3248763993466399</v>
      </c>
      <c r="P35" s="2">
        <v>190</v>
      </c>
      <c r="Q35" s="18">
        <f t="shared" si="2"/>
        <v>1.208</v>
      </c>
      <c r="R35" s="19">
        <f t="shared" ref="R35:R39" si="7">IF(H35="","",H35*G35/1000+I35*P35/1000)</f>
        <v>0.8452608048000001</v>
      </c>
      <c r="S35" s="19">
        <f t="shared" ref="S35:S39" si="8">IF(R35="","",R35-O35*G35/1000-Q35*P35/1000)</f>
        <v>8.1101914800000036E-2</v>
      </c>
    </row>
    <row r="36" spans="2:19" x14ac:dyDescent="0.25">
      <c r="B36">
        <v>1</v>
      </c>
      <c r="C36" s="25" t="s">
        <v>1</v>
      </c>
      <c r="D36" t="s">
        <v>10</v>
      </c>
      <c r="E36" t="s">
        <v>14</v>
      </c>
      <c r="G36" s="17">
        <v>100.404</v>
      </c>
      <c r="H36" s="17">
        <v>5.7625000000000002</v>
      </c>
      <c r="I36" s="17">
        <v>1.5839000000000001</v>
      </c>
      <c r="J36" s="24">
        <v>5.4234999999999998</v>
      </c>
      <c r="K36" s="24">
        <v>0.97550000000000003</v>
      </c>
      <c r="L36" s="24">
        <v>0.9194</v>
      </c>
      <c r="M36" s="2">
        <v>190</v>
      </c>
      <c r="N36" s="18">
        <f t="shared" si="5"/>
        <v>0.72988609399999993</v>
      </c>
      <c r="O36" s="18">
        <f t="shared" si="6"/>
        <v>5.5296611091191581</v>
      </c>
      <c r="P36" s="2">
        <v>190</v>
      </c>
      <c r="Q36" s="18">
        <f t="shared" si="2"/>
        <v>1.208</v>
      </c>
      <c r="R36" s="19">
        <f t="shared" si="7"/>
        <v>0.87951904999999997</v>
      </c>
      <c r="S36" s="19">
        <f t="shared" si="8"/>
        <v>9.4798956000000073E-2</v>
      </c>
    </row>
    <row r="37" spans="2:19" x14ac:dyDescent="0.25">
      <c r="B37">
        <v>1</v>
      </c>
      <c r="C37" s="25" t="s">
        <v>1</v>
      </c>
      <c r="D37" t="s">
        <v>11</v>
      </c>
      <c r="E37" t="s">
        <v>12</v>
      </c>
      <c r="G37" s="17">
        <v>63.713099999999997</v>
      </c>
      <c r="H37" s="17">
        <v>6.3068999999999997</v>
      </c>
      <c r="I37" s="17">
        <v>1.5124</v>
      </c>
      <c r="J37" s="24">
        <v>5.9100999999999999</v>
      </c>
      <c r="K37" s="24">
        <v>0.97719999999999996</v>
      </c>
      <c r="L37" s="24">
        <v>0.91949999999999998</v>
      </c>
      <c r="M37" s="2">
        <v>190</v>
      </c>
      <c r="N37" s="18">
        <f t="shared" si="5"/>
        <v>0.56221879230999994</v>
      </c>
      <c r="O37" s="18">
        <f t="shared" si="6"/>
        <v>6.0821682245880355</v>
      </c>
      <c r="P37" s="2">
        <v>190</v>
      </c>
      <c r="Q37" s="18">
        <f t="shared" si="2"/>
        <v>1.208</v>
      </c>
      <c r="R37" s="19">
        <f t="shared" si="7"/>
        <v>0.68918815038999992</v>
      </c>
      <c r="S37" s="19">
        <f t="shared" si="8"/>
        <v>7.2154358080000008E-2</v>
      </c>
    </row>
    <row r="38" spans="2:19" x14ac:dyDescent="0.25">
      <c r="B38">
        <v>1</v>
      </c>
      <c r="C38" s="25" t="s">
        <v>1</v>
      </c>
      <c r="D38" t="s">
        <v>11</v>
      </c>
      <c r="E38" t="s">
        <v>13</v>
      </c>
      <c r="G38" s="17">
        <v>63.713099999999997</v>
      </c>
      <c r="H38" s="17">
        <v>6.5502000000000002</v>
      </c>
      <c r="I38" s="17">
        <v>1.5248999999999999</v>
      </c>
      <c r="J38" s="24">
        <v>6.1692</v>
      </c>
      <c r="K38" s="24">
        <v>0.97860000000000003</v>
      </c>
      <c r="L38" s="24">
        <v>0.91949999999999998</v>
      </c>
      <c r="M38" s="2">
        <v>190</v>
      </c>
      <c r="N38" s="18">
        <f t="shared" si="5"/>
        <v>0.57899285651999999</v>
      </c>
      <c r="O38" s="18">
        <f t="shared" si="6"/>
        <v>6.3454431901759607</v>
      </c>
      <c r="P38" s="2">
        <v>190</v>
      </c>
      <c r="Q38" s="18">
        <f t="shared" si="2"/>
        <v>1.208</v>
      </c>
      <c r="R38" s="19">
        <f t="shared" si="7"/>
        <v>0.70706454761999993</v>
      </c>
      <c r="S38" s="19">
        <f t="shared" si="8"/>
        <v>7.3256691099999965E-2</v>
      </c>
    </row>
    <row r="39" spans="2:19" x14ac:dyDescent="0.25">
      <c r="B39">
        <v>1</v>
      </c>
      <c r="C39" s="25" t="s">
        <v>1</v>
      </c>
      <c r="D39" t="s">
        <v>11</v>
      </c>
      <c r="E39" t="s">
        <v>14</v>
      </c>
      <c r="G39" s="17">
        <v>63.713099999999997</v>
      </c>
      <c r="H39" s="17">
        <v>6.6117999999999997</v>
      </c>
      <c r="I39" s="17">
        <v>1.6014999999999999</v>
      </c>
      <c r="J39" s="24">
        <v>6.2514000000000003</v>
      </c>
      <c r="K39" s="24">
        <v>0.98109999999999997</v>
      </c>
      <c r="L39" s="24">
        <v>0.91949999999999998</v>
      </c>
      <c r="M39" s="2">
        <v>190</v>
      </c>
      <c r="N39" s="18">
        <f t="shared" si="5"/>
        <v>0.58470507333999999</v>
      </c>
      <c r="O39" s="18">
        <f t="shared" si="6"/>
        <v>6.4350984858686839</v>
      </c>
      <c r="P39" s="2">
        <v>190</v>
      </c>
      <c r="Q39" s="18">
        <f t="shared" si="2"/>
        <v>1.208</v>
      </c>
      <c r="R39" s="19">
        <f t="shared" si="7"/>
        <v>0.7255432745799999</v>
      </c>
      <c r="S39" s="19">
        <f t="shared" si="8"/>
        <v>8.6023201239999875E-2</v>
      </c>
    </row>
    <row r="40" spans="2:19" x14ac:dyDescent="0.25">
      <c r="G40" s="17"/>
      <c r="H40" s="17"/>
      <c r="I40" s="17"/>
      <c r="J40" s="24"/>
      <c r="K40" s="24"/>
      <c r="L40" s="24"/>
      <c r="M40" s="2"/>
      <c r="N40" s="18"/>
      <c r="O40" s="18"/>
      <c r="P40" s="2"/>
      <c r="Q40" s="18"/>
      <c r="R40" s="19"/>
      <c r="S40" s="19"/>
    </row>
    <row r="41" spans="2:19" x14ac:dyDescent="0.25">
      <c r="G41" s="17"/>
      <c r="H41" s="17"/>
      <c r="I41" s="17"/>
      <c r="J41" s="24"/>
      <c r="K41" s="24"/>
      <c r="L41" s="24"/>
      <c r="M41" s="2"/>
      <c r="N41" s="18"/>
      <c r="O41" s="18"/>
      <c r="P41" s="2"/>
      <c r="Q41" s="18"/>
      <c r="R41" s="19"/>
      <c r="S41" s="19"/>
    </row>
    <row r="42" spans="2:19" x14ac:dyDescent="0.25">
      <c r="G42" s="17"/>
      <c r="H42" s="17"/>
      <c r="I42" s="17"/>
      <c r="J42" s="24"/>
      <c r="K42" s="24"/>
      <c r="L42" s="24"/>
      <c r="M42" s="2"/>
      <c r="N42" s="18"/>
      <c r="O42" s="18"/>
      <c r="P42" s="2"/>
      <c r="Q42" s="18"/>
      <c r="R42" s="19"/>
      <c r="S42" s="19"/>
    </row>
    <row r="43" spans="2:19" x14ac:dyDescent="0.25">
      <c r="G43" s="17"/>
      <c r="H43" s="17"/>
      <c r="I43" s="17"/>
      <c r="J43" s="24"/>
      <c r="K43" s="24"/>
      <c r="L43" s="24"/>
      <c r="M43" s="2"/>
      <c r="N43" s="18"/>
      <c r="O43" s="18"/>
      <c r="P43" s="2"/>
      <c r="Q43" s="18"/>
      <c r="R43" s="19"/>
      <c r="S43" s="19"/>
    </row>
    <row r="44" spans="2:19" x14ac:dyDescent="0.25">
      <c r="G44" s="17"/>
      <c r="H44" s="17"/>
      <c r="I44" s="17"/>
      <c r="J44" s="24"/>
      <c r="K44" s="24"/>
      <c r="L44" s="24"/>
      <c r="M44" s="2"/>
      <c r="N44" s="18"/>
      <c r="O44" s="18"/>
      <c r="P44" s="2"/>
      <c r="Q44" s="18"/>
      <c r="R44" s="19"/>
      <c r="S44" s="19"/>
    </row>
    <row r="45" spans="2:19" x14ac:dyDescent="0.25">
      <c r="G45" s="17"/>
      <c r="H45" s="17"/>
      <c r="I45" s="17"/>
      <c r="J45" s="24"/>
      <c r="K45" s="24"/>
      <c r="L45" s="24"/>
      <c r="M45" s="2"/>
      <c r="N45" s="18"/>
      <c r="O45" s="18"/>
      <c r="P45" s="2"/>
      <c r="Q45" s="18"/>
      <c r="R45" s="19"/>
      <c r="S45" s="19"/>
    </row>
    <row r="46" spans="2:19" x14ac:dyDescent="0.25">
      <c r="G46" s="17"/>
      <c r="H46" s="17"/>
      <c r="I46" s="17"/>
      <c r="J46" s="24"/>
      <c r="K46" s="24"/>
      <c r="L46" s="24"/>
      <c r="M46" s="2"/>
      <c r="N46" s="18"/>
      <c r="O46" s="18"/>
      <c r="P46" s="2"/>
      <c r="Q46" s="18"/>
      <c r="R46" s="19"/>
      <c r="S46" s="19"/>
    </row>
    <row r="47" spans="2:19" x14ac:dyDescent="0.25">
      <c r="G47" s="17"/>
      <c r="H47" s="17"/>
      <c r="I47" s="17"/>
      <c r="J47" s="24"/>
      <c r="K47" s="24"/>
      <c r="L47" s="24"/>
      <c r="M47" s="2"/>
      <c r="N47" s="18"/>
      <c r="O47" s="18"/>
      <c r="P47" s="2"/>
      <c r="Q47" s="18"/>
      <c r="R47" s="19"/>
      <c r="S47" s="19"/>
    </row>
    <row r="48" spans="2:19" x14ac:dyDescent="0.25">
      <c r="G48" s="17"/>
      <c r="H48" s="17"/>
      <c r="I48" s="17"/>
      <c r="J48" s="24"/>
      <c r="K48" s="24"/>
      <c r="L48" s="24"/>
      <c r="M48" s="2"/>
      <c r="N48" s="18"/>
      <c r="O48" s="18"/>
      <c r="P48" s="2"/>
      <c r="Q48" s="18"/>
      <c r="R48" s="19"/>
      <c r="S48" s="19"/>
    </row>
    <row r="49" spans="7:19" x14ac:dyDescent="0.25">
      <c r="G49" s="17"/>
      <c r="H49" s="17"/>
      <c r="I49" s="17"/>
      <c r="J49" s="24"/>
      <c r="K49" s="24"/>
      <c r="L49" s="24"/>
      <c r="M49" s="2"/>
      <c r="N49" s="18"/>
      <c r="O49" s="18"/>
      <c r="P49" s="2"/>
      <c r="Q49" s="18"/>
      <c r="R49" s="19"/>
      <c r="S49" s="19"/>
    </row>
    <row r="50" spans="7:19" x14ac:dyDescent="0.25">
      <c r="G50" s="17"/>
      <c r="H50" s="17"/>
      <c r="I50" s="17"/>
      <c r="J50" s="24"/>
      <c r="K50" s="24"/>
      <c r="L50" s="24"/>
      <c r="M50" s="2"/>
      <c r="N50" s="18"/>
      <c r="O50" s="18"/>
      <c r="P50" s="2"/>
      <c r="Q50" s="18"/>
      <c r="R50" s="19"/>
      <c r="S50" s="19"/>
    </row>
    <row r="51" spans="7:19" x14ac:dyDescent="0.25">
      <c r="G51" s="17"/>
      <c r="H51" s="17"/>
      <c r="I51" s="17"/>
      <c r="J51" s="24"/>
      <c r="K51" s="24"/>
      <c r="L51" s="24"/>
      <c r="M51" s="2"/>
      <c r="N51" s="18"/>
      <c r="O51" s="18"/>
      <c r="P51" s="2"/>
      <c r="Q51" s="18"/>
      <c r="R51" s="19"/>
      <c r="S51" s="19"/>
    </row>
    <row r="52" spans="7:19" x14ac:dyDescent="0.25">
      <c r="G52" s="17"/>
      <c r="H52" s="17"/>
      <c r="I52" s="17"/>
      <c r="J52" s="24"/>
      <c r="K52" s="24"/>
      <c r="L52" s="24"/>
      <c r="M52" s="2"/>
      <c r="N52" s="18"/>
      <c r="O52" s="18"/>
      <c r="P52" s="2"/>
      <c r="Q52" s="18"/>
      <c r="R52" s="19"/>
      <c r="S52" s="19"/>
    </row>
    <row r="53" spans="7:19" x14ac:dyDescent="0.25">
      <c r="G53" s="17"/>
      <c r="H53" s="17"/>
      <c r="I53" s="17"/>
      <c r="J53" s="24"/>
      <c r="K53" s="24"/>
      <c r="L53" s="24"/>
      <c r="M53" s="2"/>
      <c r="N53" s="18"/>
      <c r="O53" s="18"/>
      <c r="P53" s="2"/>
      <c r="Q53" s="18"/>
      <c r="R53" s="19"/>
      <c r="S53" s="19"/>
    </row>
    <row r="54" spans="7:19" x14ac:dyDescent="0.25">
      <c r="G54" s="17"/>
      <c r="H54" s="17"/>
      <c r="I54" s="17"/>
      <c r="J54" s="24"/>
      <c r="K54" s="24"/>
      <c r="L54" s="24"/>
      <c r="M54" s="2"/>
      <c r="N54" s="18"/>
      <c r="O54" s="18"/>
      <c r="P54" s="2"/>
      <c r="Q54" s="18"/>
      <c r="R54" s="19"/>
      <c r="S54" s="19"/>
    </row>
    <row r="55" spans="7:19" x14ac:dyDescent="0.25">
      <c r="G55" s="17"/>
      <c r="H55" s="17"/>
      <c r="I55" s="17"/>
      <c r="J55" s="24"/>
      <c r="K55" s="24"/>
      <c r="L55" s="24"/>
      <c r="M55" s="2"/>
      <c r="N55" s="18"/>
      <c r="O55" s="18"/>
      <c r="P55" s="2"/>
      <c r="Q55" s="18"/>
      <c r="R55" s="19"/>
      <c r="S55" s="19"/>
    </row>
    <row r="56" spans="7:19" x14ac:dyDescent="0.25">
      <c r="G56" s="17"/>
      <c r="H56" s="17"/>
      <c r="I56" s="17"/>
      <c r="J56" s="24"/>
      <c r="K56" s="24"/>
      <c r="L56" s="24"/>
      <c r="M56" s="2"/>
      <c r="N56" s="18"/>
      <c r="O56" s="18"/>
      <c r="P56" s="2"/>
      <c r="Q56" s="18"/>
      <c r="R56" s="19"/>
      <c r="S56" s="19"/>
    </row>
    <row r="57" spans="7:19" x14ac:dyDescent="0.25">
      <c r="G57" s="17"/>
      <c r="H57" s="17"/>
      <c r="I57" s="17"/>
      <c r="J57" s="24"/>
      <c r="K57" s="24"/>
      <c r="L57" s="24"/>
      <c r="M57" s="2"/>
      <c r="N57" s="18"/>
      <c r="O57" s="18"/>
      <c r="P57" s="2"/>
      <c r="Q57" s="18"/>
      <c r="R57" s="19"/>
      <c r="S57" s="19"/>
    </row>
    <row r="58" spans="7:19" x14ac:dyDescent="0.25">
      <c r="G58" s="17"/>
      <c r="H58" s="17"/>
      <c r="I58" s="17"/>
      <c r="J58" s="24"/>
      <c r="K58" s="24"/>
      <c r="L58" s="24"/>
      <c r="M58" s="2"/>
      <c r="N58" s="18"/>
      <c r="O58" s="18"/>
      <c r="P58" s="2"/>
      <c r="Q58" s="18"/>
      <c r="R58" s="19"/>
      <c r="S58" s="19"/>
    </row>
    <row r="59" spans="7:19" x14ac:dyDescent="0.25">
      <c r="G59" s="17"/>
      <c r="H59" s="17"/>
      <c r="I59" s="17"/>
      <c r="J59" s="24"/>
      <c r="K59" s="24"/>
      <c r="L59" s="24"/>
      <c r="M59" s="2"/>
      <c r="N59" s="18"/>
      <c r="O59" s="18"/>
      <c r="P59" s="2"/>
      <c r="Q59" s="18"/>
      <c r="R59" s="19"/>
      <c r="S59" s="19"/>
    </row>
    <row r="60" spans="7:19" x14ac:dyDescent="0.25">
      <c r="G60" s="17"/>
      <c r="H60" s="17"/>
      <c r="I60" s="17"/>
      <c r="J60" s="24"/>
      <c r="K60" s="24"/>
      <c r="L60" s="24"/>
      <c r="M60" s="2"/>
      <c r="N60" s="18"/>
      <c r="O60" s="18"/>
      <c r="P60" s="2"/>
      <c r="Q60" s="18"/>
      <c r="R60" s="19"/>
      <c r="S60" s="19"/>
    </row>
    <row r="61" spans="7:19" x14ac:dyDescent="0.25">
      <c r="G61" s="17"/>
      <c r="H61" s="17"/>
      <c r="I61" s="17"/>
      <c r="J61" s="24"/>
      <c r="K61" s="24"/>
      <c r="L61" s="24"/>
      <c r="M61" s="2"/>
      <c r="N61" s="18"/>
      <c r="O61" s="18"/>
      <c r="P61" s="2"/>
      <c r="Q61" s="18"/>
      <c r="R61" s="19"/>
      <c r="S61" s="19"/>
    </row>
    <row r="62" spans="7:19" x14ac:dyDescent="0.25">
      <c r="G62" s="17"/>
      <c r="H62" s="17"/>
      <c r="I62" s="17"/>
      <c r="J62" s="24"/>
      <c r="K62" s="24"/>
      <c r="L62" s="24"/>
      <c r="M62" s="2"/>
      <c r="N62" s="18"/>
      <c r="O62" s="18"/>
      <c r="P62" s="2"/>
      <c r="Q62" s="18"/>
      <c r="R62" s="19"/>
      <c r="S62" s="19"/>
    </row>
    <row r="63" spans="7:19" x14ac:dyDescent="0.25">
      <c r="G63" s="17"/>
      <c r="H63" s="17"/>
      <c r="I63" s="17"/>
      <c r="J63" s="24"/>
      <c r="K63" s="24"/>
      <c r="L63" s="24"/>
      <c r="M63" s="2"/>
      <c r="N63" s="18"/>
      <c r="O63" s="18"/>
      <c r="P63" s="2"/>
      <c r="Q63" s="18"/>
      <c r="R63" s="19"/>
      <c r="S63" s="19"/>
    </row>
    <row r="64" spans="7:19" x14ac:dyDescent="0.25">
      <c r="G64" s="17"/>
      <c r="H64" s="17"/>
      <c r="I64" s="17"/>
      <c r="J64" s="24"/>
      <c r="K64" s="24"/>
      <c r="L64" s="24"/>
      <c r="M64" s="2"/>
      <c r="N64" s="18"/>
      <c r="O64" s="18"/>
      <c r="P64" s="2"/>
      <c r="Q64" s="18"/>
      <c r="R64" s="19"/>
      <c r="S64" s="19"/>
    </row>
    <row r="65" spans="7:19" x14ac:dyDescent="0.25">
      <c r="G65" s="17"/>
      <c r="H65" s="17"/>
      <c r="I65" s="17"/>
      <c r="J65" s="24"/>
      <c r="K65" s="24"/>
      <c r="L65" s="24"/>
      <c r="M65" s="2"/>
      <c r="N65" s="18"/>
      <c r="O65" s="18"/>
      <c r="P65" s="2"/>
      <c r="Q65" s="18"/>
      <c r="R65" s="19"/>
      <c r="S65" s="19"/>
    </row>
    <row r="66" spans="7:19" x14ac:dyDescent="0.25">
      <c r="G66" s="17"/>
      <c r="H66" s="17"/>
      <c r="I66" s="17"/>
      <c r="J66" s="24"/>
      <c r="K66" s="24"/>
      <c r="L66" s="24"/>
      <c r="M66" s="2"/>
      <c r="N66" s="18"/>
      <c r="O66" s="18"/>
      <c r="P66" s="2"/>
      <c r="Q66" s="18"/>
      <c r="R66" s="19"/>
      <c r="S66" s="19"/>
    </row>
    <row r="67" spans="7:19" x14ac:dyDescent="0.25">
      <c r="G67" s="17"/>
      <c r="H67" s="17"/>
      <c r="I67" s="17"/>
      <c r="J67" s="24"/>
      <c r="K67" s="24"/>
      <c r="L67" s="24"/>
      <c r="M67" s="2"/>
      <c r="N67" s="18"/>
      <c r="O67" s="18"/>
      <c r="P67" s="2"/>
      <c r="Q67" s="18"/>
      <c r="R67" s="19"/>
      <c r="S67" s="19"/>
    </row>
    <row r="68" spans="7:19" x14ac:dyDescent="0.25">
      <c r="G68" s="17"/>
      <c r="H68" s="17"/>
      <c r="I68" s="17"/>
      <c r="J68" s="24"/>
      <c r="K68" s="24"/>
      <c r="L68" s="24"/>
      <c r="M68" s="2"/>
      <c r="N68" s="18"/>
      <c r="O68" s="18"/>
      <c r="P68" s="2"/>
      <c r="Q68" s="18"/>
      <c r="R68" s="19"/>
      <c r="S68" s="19"/>
    </row>
    <row r="69" spans="7:19" x14ac:dyDescent="0.25">
      <c r="G69" s="17"/>
      <c r="H69" s="17"/>
      <c r="I69" s="17"/>
      <c r="J69" s="24"/>
      <c r="K69" s="24"/>
      <c r="L69" s="24"/>
      <c r="M69" s="2"/>
      <c r="N69" s="18"/>
      <c r="O69" s="18"/>
      <c r="P69" s="2"/>
      <c r="Q69" s="18"/>
      <c r="R69" s="19"/>
      <c r="S69" s="19"/>
    </row>
    <row r="70" spans="7:19" x14ac:dyDescent="0.25">
      <c r="G70" s="17"/>
      <c r="H70" s="17"/>
      <c r="I70" s="17"/>
      <c r="J70" s="24"/>
      <c r="K70" s="24"/>
      <c r="L70" s="24"/>
      <c r="M70" s="2"/>
      <c r="N70" s="18"/>
      <c r="O70" s="18"/>
      <c r="P70" s="2"/>
      <c r="Q70" s="18"/>
      <c r="R70" s="19"/>
      <c r="S70" s="19"/>
    </row>
    <row r="71" spans="7:19" x14ac:dyDescent="0.25">
      <c r="G71" s="17"/>
      <c r="H71" s="17"/>
      <c r="I71" s="17"/>
      <c r="J71" s="24"/>
      <c r="K71" s="24"/>
      <c r="L71" s="24"/>
      <c r="M71" s="2"/>
      <c r="N71" s="18"/>
      <c r="O71" s="18"/>
      <c r="P71" s="2"/>
      <c r="Q71" s="18"/>
      <c r="R71" s="19"/>
      <c r="S71" s="19"/>
    </row>
    <row r="72" spans="7:19" x14ac:dyDescent="0.25">
      <c r="G72" s="17"/>
      <c r="H72" s="17"/>
      <c r="I72" s="17"/>
      <c r="J72" s="24"/>
      <c r="K72" s="24"/>
      <c r="L72" s="24"/>
      <c r="M72" s="2"/>
      <c r="N72" s="18"/>
      <c r="O72" s="18"/>
      <c r="P72" s="2"/>
      <c r="Q72" s="18"/>
      <c r="R72" s="19"/>
      <c r="S72" s="19"/>
    </row>
    <row r="73" spans="7:19" x14ac:dyDescent="0.25">
      <c r="G73" s="17"/>
      <c r="H73" s="17"/>
      <c r="I73" s="17"/>
      <c r="J73" s="24"/>
      <c r="K73" s="24"/>
      <c r="L73" s="24"/>
      <c r="M73" s="2"/>
      <c r="N73" s="18"/>
      <c r="O73" s="18"/>
      <c r="P73" s="2"/>
      <c r="Q73" s="18"/>
      <c r="R73" s="19"/>
      <c r="S73" s="19"/>
    </row>
    <row r="74" spans="7:19" x14ac:dyDescent="0.25">
      <c r="G74" s="17"/>
      <c r="H74" s="17"/>
      <c r="I74" s="17"/>
      <c r="J74" s="24"/>
      <c r="K74" s="24"/>
      <c r="L74" s="24"/>
      <c r="M74" s="2"/>
      <c r="N74" s="18"/>
      <c r="O74" s="18"/>
      <c r="P74" s="2"/>
      <c r="Q74" s="18"/>
      <c r="R74" s="19"/>
      <c r="S74" s="19"/>
    </row>
    <row r="75" spans="7:19" x14ac:dyDescent="0.25">
      <c r="G75" s="17"/>
      <c r="H75" s="17"/>
      <c r="I75" s="17"/>
      <c r="J75" s="24"/>
      <c r="K75" s="24"/>
      <c r="L75" s="24"/>
      <c r="M75" s="2"/>
      <c r="N75" s="18"/>
      <c r="O75" s="18"/>
      <c r="P75" s="2"/>
      <c r="Q75" s="18"/>
      <c r="R75" s="19"/>
      <c r="S75" s="19"/>
    </row>
    <row r="76" spans="7:19" x14ac:dyDescent="0.25">
      <c r="G76" s="17"/>
      <c r="H76" s="17"/>
      <c r="I76" s="17"/>
      <c r="J76" s="24"/>
      <c r="K76" s="24"/>
      <c r="L76" s="24"/>
      <c r="M76" s="2"/>
      <c r="N76" s="18"/>
      <c r="O76" s="18"/>
      <c r="P76" s="2"/>
      <c r="Q76" s="18"/>
      <c r="R76" s="19"/>
      <c r="S76" s="19"/>
    </row>
    <row r="77" spans="7:19" x14ac:dyDescent="0.25">
      <c r="G77" s="17"/>
      <c r="H77" s="17"/>
      <c r="I77" s="17"/>
      <c r="J77" s="24"/>
      <c r="K77" s="24"/>
      <c r="L77" s="24"/>
      <c r="M77" s="2"/>
      <c r="N77" s="18"/>
      <c r="O77" s="18"/>
      <c r="P77" s="2"/>
      <c r="Q77" s="18"/>
      <c r="R77" s="19"/>
      <c r="S77" s="19"/>
    </row>
    <row r="78" spans="7:19" x14ac:dyDescent="0.25">
      <c r="G78" s="17"/>
      <c r="H78" s="17"/>
      <c r="I78" s="17"/>
      <c r="J78" s="24"/>
      <c r="K78" s="24"/>
      <c r="L78" s="24"/>
      <c r="M78" s="2"/>
      <c r="N78" s="18"/>
      <c r="O78" s="18"/>
      <c r="P78" s="2"/>
      <c r="Q78" s="18"/>
      <c r="R78" s="19"/>
      <c r="S78" s="19"/>
    </row>
    <row r="79" spans="7:19" x14ac:dyDescent="0.25">
      <c r="G79" s="17"/>
      <c r="H79" s="17"/>
      <c r="I79" s="17"/>
      <c r="J79" s="24"/>
      <c r="K79" s="24"/>
      <c r="L79" s="24"/>
      <c r="M79" s="2"/>
      <c r="N79" s="18"/>
      <c r="O79" s="18"/>
      <c r="P79" s="2"/>
      <c r="Q79" s="18"/>
      <c r="R79" s="19"/>
      <c r="S79" s="19"/>
    </row>
    <row r="80" spans="7:19" x14ac:dyDescent="0.25">
      <c r="G80" s="17"/>
      <c r="H80" s="17"/>
      <c r="I80" s="17"/>
      <c r="J80" s="24"/>
      <c r="K80" s="24"/>
      <c r="L80" s="24"/>
      <c r="M80" s="2"/>
      <c r="N80" s="18"/>
      <c r="O80" s="18"/>
      <c r="P80" s="2"/>
      <c r="Q80" s="18"/>
      <c r="R80" s="19"/>
      <c r="S80" s="19"/>
    </row>
    <row r="81" spans="7:19" x14ac:dyDescent="0.25">
      <c r="G81" s="17"/>
      <c r="H81" s="17"/>
      <c r="I81" s="17"/>
      <c r="J81" s="24"/>
      <c r="K81" s="24"/>
      <c r="L81" s="24"/>
      <c r="M81" s="2"/>
      <c r="N81" s="18"/>
      <c r="O81" s="18"/>
      <c r="P81" s="2"/>
      <c r="Q81" s="18"/>
      <c r="R81" s="19"/>
      <c r="S81" s="19"/>
    </row>
    <row r="82" spans="7:19" x14ac:dyDescent="0.25">
      <c r="G82" s="17"/>
      <c r="H82" s="17"/>
      <c r="I82" s="17"/>
      <c r="J82" s="24"/>
      <c r="K82" s="24"/>
      <c r="L82" s="24"/>
      <c r="M82" s="2"/>
      <c r="N82" s="18"/>
      <c r="O82" s="18"/>
      <c r="P82" s="2"/>
      <c r="Q82" s="18"/>
      <c r="R82" s="19"/>
      <c r="S82" s="19"/>
    </row>
    <row r="83" spans="7:19" x14ac:dyDescent="0.25">
      <c r="G83" s="17"/>
      <c r="H83" s="17"/>
      <c r="I83" s="17"/>
      <c r="J83" s="24"/>
      <c r="K83" s="24"/>
      <c r="L83" s="24"/>
      <c r="M83" s="2"/>
      <c r="N83" s="18"/>
      <c r="O83" s="18"/>
      <c r="P83" s="2"/>
      <c r="Q83" s="18"/>
      <c r="R83" s="19"/>
      <c r="S83" s="19"/>
    </row>
    <row r="84" spans="7:19" x14ac:dyDescent="0.25">
      <c r="G84" s="17"/>
      <c r="H84" s="17"/>
      <c r="I84" s="17"/>
      <c r="J84" s="24"/>
      <c r="K84" s="24"/>
      <c r="L84" s="24"/>
      <c r="M84" s="2"/>
      <c r="N84" s="18"/>
      <c r="O84" s="18"/>
      <c r="P84" s="2"/>
      <c r="Q84" s="18"/>
      <c r="R84" s="19"/>
      <c r="S84" s="19"/>
    </row>
    <row r="85" spans="7:19" x14ac:dyDescent="0.25">
      <c r="G85" s="17"/>
      <c r="H85" s="17"/>
      <c r="I85" s="17"/>
      <c r="J85" s="24"/>
      <c r="K85" s="24"/>
      <c r="L85" s="24"/>
      <c r="M85" s="2"/>
      <c r="N85" s="18"/>
      <c r="O85" s="18"/>
      <c r="P85" s="2"/>
      <c r="Q85" s="18"/>
      <c r="R85" s="19"/>
      <c r="S85" s="19"/>
    </row>
    <row r="86" spans="7:19" x14ac:dyDescent="0.25">
      <c r="G86" s="17"/>
      <c r="H86" s="17"/>
      <c r="I86" s="17"/>
      <c r="J86" s="24"/>
      <c r="K86" s="24"/>
      <c r="L86" s="24"/>
      <c r="M86" s="2"/>
      <c r="N86" s="18"/>
      <c r="O86" s="18"/>
      <c r="P86" s="2"/>
      <c r="Q86" s="18"/>
      <c r="R86" s="19"/>
      <c r="S86" s="19"/>
    </row>
    <row r="87" spans="7:19" x14ac:dyDescent="0.25">
      <c r="G87" s="17"/>
      <c r="H87" s="17"/>
      <c r="I87" s="17"/>
      <c r="J87" s="24"/>
      <c r="K87" s="24"/>
      <c r="L87" s="24"/>
      <c r="M87" s="2"/>
      <c r="N87" s="18"/>
      <c r="O87" s="18"/>
      <c r="P87" s="2"/>
      <c r="Q87" s="18"/>
      <c r="R87" s="19"/>
      <c r="S87" s="19"/>
    </row>
    <row r="88" spans="7:19" x14ac:dyDescent="0.25">
      <c r="G88" s="17"/>
      <c r="H88" s="17"/>
      <c r="I88" s="17"/>
      <c r="J88" s="24"/>
      <c r="K88" s="24"/>
      <c r="L88" s="24"/>
      <c r="M88" s="2"/>
      <c r="N88" s="18"/>
      <c r="O88" s="18"/>
      <c r="P88" s="2"/>
      <c r="Q88" s="18"/>
      <c r="R88" s="19"/>
      <c r="S88" s="19"/>
    </row>
    <row r="89" spans="7:19" x14ac:dyDescent="0.25">
      <c r="G89" s="17"/>
      <c r="H89" s="17"/>
      <c r="I89" s="17"/>
      <c r="J89" s="24"/>
      <c r="K89" s="24"/>
      <c r="L89" s="24"/>
      <c r="M89" s="2"/>
      <c r="N89" s="18"/>
      <c r="O89" s="18"/>
      <c r="P89" s="2"/>
      <c r="Q89" s="18"/>
      <c r="R89" s="19"/>
      <c r="S89" s="19"/>
    </row>
    <row r="90" spans="7:19" x14ac:dyDescent="0.25">
      <c r="G90" s="17"/>
      <c r="H90" s="17"/>
      <c r="I90" s="17"/>
      <c r="J90" s="24"/>
      <c r="K90" s="24"/>
      <c r="L90" s="24"/>
      <c r="M90" s="2"/>
      <c r="N90" s="18"/>
      <c r="O90" s="18"/>
      <c r="P90" s="2"/>
      <c r="Q90" s="18"/>
      <c r="R90" s="19"/>
      <c r="S90" s="19"/>
    </row>
    <row r="91" spans="7:19" x14ac:dyDescent="0.25">
      <c r="G91" s="17"/>
      <c r="H91" s="17"/>
      <c r="I91" s="17"/>
      <c r="J91" s="24"/>
      <c r="K91" s="24"/>
      <c r="L91" s="24"/>
      <c r="M91" s="2"/>
      <c r="N91" s="18"/>
      <c r="O91" s="18"/>
      <c r="P91" s="2"/>
      <c r="Q91" s="18"/>
      <c r="R91" s="19"/>
      <c r="S91" s="19"/>
    </row>
    <row r="92" spans="7:19" x14ac:dyDescent="0.25">
      <c r="G92" s="17"/>
      <c r="H92" s="17"/>
      <c r="I92" s="17"/>
      <c r="J92" s="24"/>
      <c r="K92" s="24"/>
      <c r="L92" s="24"/>
      <c r="M92" s="2"/>
      <c r="N92" s="18"/>
      <c r="O92" s="18"/>
      <c r="P92" s="2"/>
      <c r="Q92" s="18"/>
      <c r="R92" s="19"/>
      <c r="S92" s="19"/>
    </row>
    <row r="93" spans="7:19" x14ac:dyDescent="0.25">
      <c r="G93" s="17"/>
      <c r="H93" s="17"/>
      <c r="I93" s="17"/>
      <c r="J93" s="24"/>
      <c r="K93" s="24"/>
      <c r="L93" s="24"/>
      <c r="M93" s="2"/>
      <c r="N93" s="18"/>
      <c r="O93" s="18"/>
      <c r="P93" s="2"/>
      <c r="Q93" s="18"/>
      <c r="R93" s="19"/>
      <c r="S93" s="19"/>
    </row>
    <row r="94" spans="7:19" x14ac:dyDescent="0.25">
      <c r="G94" s="17"/>
      <c r="H94" s="17"/>
      <c r="I94" s="17"/>
      <c r="J94" s="24"/>
      <c r="K94" s="24"/>
      <c r="L94" s="24"/>
      <c r="M94" s="2"/>
      <c r="N94" s="18"/>
      <c r="O94" s="18"/>
      <c r="P94" s="2"/>
      <c r="Q94" s="18"/>
      <c r="R94" s="19"/>
      <c r="S94" s="19"/>
    </row>
    <row r="95" spans="7:19" x14ac:dyDescent="0.25">
      <c r="G95" s="17"/>
      <c r="H95" s="17"/>
      <c r="I95" s="17"/>
      <c r="J95" s="24"/>
      <c r="K95" s="24"/>
      <c r="L95" s="24"/>
      <c r="M95" s="2"/>
      <c r="N95" s="18"/>
      <c r="O95" s="18"/>
      <c r="P95" s="2"/>
      <c r="Q95" s="18"/>
      <c r="R95" s="19"/>
      <c r="S95" s="19"/>
    </row>
    <row r="96" spans="7:19" x14ac:dyDescent="0.25">
      <c r="G96" s="17"/>
      <c r="H96" s="17"/>
      <c r="I96" s="17"/>
      <c r="J96" s="24"/>
      <c r="K96" s="24"/>
      <c r="L96" s="24"/>
      <c r="M96" s="2"/>
      <c r="N96" s="18"/>
      <c r="O96" s="18"/>
      <c r="P96" s="2"/>
      <c r="Q96" s="18"/>
      <c r="R96" s="19"/>
      <c r="S96" s="19"/>
    </row>
    <row r="97" spans="7:19" x14ac:dyDescent="0.25">
      <c r="G97" s="17"/>
      <c r="H97" s="17"/>
      <c r="I97" s="17"/>
      <c r="J97" s="24"/>
      <c r="K97" s="24"/>
      <c r="L97" s="24"/>
      <c r="M97" s="2"/>
      <c r="N97" s="18"/>
      <c r="O97" s="18"/>
      <c r="P97" s="2"/>
      <c r="Q97" s="18"/>
      <c r="R97" s="19"/>
      <c r="S97" s="19"/>
    </row>
    <row r="98" spans="7:19" x14ac:dyDescent="0.25">
      <c r="G98" s="17"/>
      <c r="H98" s="17"/>
      <c r="I98" s="17"/>
      <c r="J98" s="24"/>
      <c r="K98" s="24"/>
      <c r="L98" s="24"/>
      <c r="M98" s="2"/>
      <c r="N98" s="18"/>
      <c r="O98" s="18"/>
      <c r="P98" s="2"/>
      <c r="Q98" s="18"/>
      <c r="R98" s="19"/>
      <c r="S98" s="19"/>
    </row>
    <row r="99" spans="7:19" x14ac:dyDescent="0.25">
      <c r="G99" s="17"/>
      <c r="H99" s="17"/>
      <c r="I99" s="17"/>
      <c r="J99" s="24"/>
      <c r="K99" s="24"/>
      <c r="L99" s="24"/>
      <c r="M99" s="2"/>
      <c r="N99" s="18"/>
      <c r="O99" s="18"/>
      <c r="P99" s="2"/>
      <c r="Q99" s="18"/>
      <c r="R99" s="19"/>
      <c r="S99" s="19"/>
    </row>
    <row r="100" spans="7:19" x14ac:dyDescent="0.25">
      <c r="G100" s="17"/>
      <c r="H100" s="17"/>
      <c r="I100" s="17"/>
      <c r="J100" s="24"/>
      <c r="K100" s="24"/>
      <c r="L100" s="24"/>
      <c r="M100" s="2"/>
      <c r="N100" s="18"/>
      <c r="O100" s="18"/>
      <c r="P100" s="2"/>
      <c r="Q100" s="18"/>
      <c r="R100" s="19"/>
      <c r="S100" s="19"/>
    </row>
    <row r="101" spans="7:19" x14ac:dyDescent="0.25">
      <c r="G101" s="17"/>
      <c r="H101" s="17"/>
      <c r="I101" s="17"/>
      <c r="J101" s="24"/>
      <c r="K101" s="24"/>
      <c r="L101" s="24"/>
      <c r="M101" s="2"/>
      <c r="N101" s="18"/>
      <c r="O101" s="18"/>
      <c r="P101" s="2"/>
      <c r="Q101" s="18"/>
      <c r="R101" s="19"/>
      <c r="S101" s="19"/>
    </row>
    <row r="102" spans="7:19" x14ac:dyDescent="0.25">
      <c r="G102" s="17"/>
      <c r="H102" s="17"/>
      <c r="I102" s="17"/>
      <c r="J102" s="24"/>
      <c r="K102" s="24"/>
      <c r="L102" s="24"/>
      <c r="M102" s="2"/>
      <c r="N102" s="18"/>
      <c r="O102" s="18"/>
      <c r="P102" s="2"/>
      <c r="Q102" s="18"/>
      <c r="R102" s="19"/>
      <c r="S102" s="19"/>
    </row>
    <row r="103" spans="7:19" x14ac:dyDescent="0.25">
      <c r="G103" s="17"/>
      <c r="H103" s="17"/>
      <c r="I103" s="17"/>
      <c r="J103" s="24"/>
      <c r="K103" s="24"/>
      <c r="L103" s="24"/>
      <c r="M103" s="2"/>
      <c r="N103" s="18"/>
      <c r="O103" s="18"/>
      <c r="P103" s="2"/>
      <c r="Q103" s="18"/>
      <c r="R103" s="19"/>
      <c r="S103" s="19"/>
    </row>
    <row r="104" spans="7:19" x14ac:dyDescent="0.25">
      <c r="G104" s="17"/>
      <c r="H104" s="17"/>
      <c r="I104" s="17"/>
      <c r="J104" s="24"/>
      <c r="K104" s="24"/>
      <c r="L104" s="24"/>
      <c r="M104" s="2"/>
      <c r="N104" s="18"/>
      <c r="O104" s="18"/>
      <c r="P104" s="2"/>
      <c r="Q104" s="18"/>
      <c r="R104" s="19"/>
      <c r="S104" s="19"/>
    </row>
    <row r="105" spans="7:19" x14ac:dyDescent="0.25">
      <c r="G105" s="17"/>
      <c r="H105" s="17"/>
      <c r="I105" s="17"/>
      <c r="J105" s="24"/>
      <c r="K105" s="24"/>
      <c r="L105" s="24"/>
      <c r="M105" s="2"/>
      <c r="N105" s="18"/>
      <c r="O105" s="18"/>
      <c r="P105" s="2"/>
      <c r="Q105" s="18"/>
      <c r="R105" s="19"/>
      <c r="S105" s="19"/>
    </row>
    <row r="106" spans="7:19" x14ac:dyDescent="0.25">
      <c r="G106" s="17"/>
      <c r="H106" s="17"/>
      <c r="I106" s="17"/>
      <c r="J106" s="24"/>
      <c r="K106" s="24"/>
      <c r="L106" s="24"/>
      <c r="M106" s="2"/>
      <c r="N106" s="18"/>
      <c r="O106" s="18"/>
      <c r="P106" s="2"/>
      <c r="Q106" s="18"/>
      <c r="R106" s="19"/>
      <c r="S106" s="19"/>
    </row>
    <row r="107" spans="7:19" x14ac:dyDescent="0.25">
      <c r="G107" s="17"/>
      <c r="H107" s="17"/>
      <c r="I107" s="17"/>
      <c r="J107" s="24"/>
      <c r="K107" s="24"/>
      <c r="L107" s="24"/>
      <c r="M107" s="2"/>
      <c r="N107" s="18"/>
      <c r="O107" s="18"/>
      <c r="P107" s="2"/>
      <c r="Q107" s="18"/>
      <c r="R107" s="19"/>
      <c r="S107" s="19"/>
    </row>
    <row r="108" spans="7:19" x14ac:dyDescent="0.25">
      <c r="G108" s="17"/>
      <c r="H108" s="17"/>
      <c r="I108" s="17"/>
      <c r="J108" s="24"/>
      <c r="K108" s="24"/>
      <c r="L108" s="24"/>
      <c r="M108" s="2"/>
      <c r="N108" s="18"/>
      <c r="O108" s="18"/>
      <c r="P108" s="2"/>
      <c r="Q108" s="18"/>
      <c r="R108" s="19"/>
      <c r="S108" s="19"/>
    </row>
    <row r="109" spans="7:19" x14ac:dyDescent="0.25">
      <c r="G109" s="17"/>
      <c r="H109" s="17"/>
      <c r="I109" s="17"/>
      <c r="J109" s="24"/>
      <c r="K109" s="24"/>
      <c r="L109" s="24"/>
      <c r="M109" s="2"/>
      <c r="N109" s="18"/>
      <c r="O109" s="18"/>
      <c r="P109" s="2"/>
      <c r="Q109" s="18"/>
      <c r="R109" s="19"/>
      <c r="S109" s="19"/>
    </row>
    <row r="110" spans="7:19" x14ac:dyDescent="0.25">
      <c r="G110" s="17"/>
      <c r="H110" s="17"/>
      <c r="I110" s="17"/>
      <c r="J110" s="24"/>
      <c r="K110" s="24"/>
      <c r="L110" s="24"/>
      <c r="M110" s="2"/>
      <c r="N110" s="18"/>
      <c r="O110" s="18"/>
      <c r="P110" s="2"/>
      <c r="Q110" s="18"/>
      <c r="R110" s="19"/>
      <c r="S110" s="19"/>
    </row>
    <row r="111" spans="7:19" x14ac:dyDescent="0.25">
      <c r="G111" s="17"/>
      <c r="H111" s="17"/>
      <c r="I111" s="17"/>
      <c r="J111" s="24"/>
      <c r="K111" s="24"/>
      <c r="L111" s="24"/>
      <c r="M111" s="2"/>
      <c r="N111" s="18"/>
      <c r="O111" s="18"/>
      <c r="P111" s="2"/>
      <c r="Q111" s="18"/>
      <c r="R111" s="19"/>
      <c r="S111" s="19"/>
    </row>
    <row r="112" spans="7:19" x14ac:dyDescent="0.25">
      <c r="G112" s="17"/>
      <c r="H112" s="17"/>
      <c r="I112" s="17"/>
      <c r="J112" s="24"/>
      <c r="K112" s="24"/>
      <c r="L112" s="24"/>
      <c r="M112" s="2"/>
      <c r="N112" s="18"/>
      <c r="O112" s="18"/>
      <c r="P112" s="2"/>
      <c r="Q112" s="18"/>
      <c r="R112" s="19"/>
      <c r="S112" s="19"/>
    </row>
    <row r="113" spans="7:19" x14ac:dyDescent="0.25">
      <c r="G113" s="17"/>
      <c r="H113" s="17"/>
      <c r="I113" s="17"/>
      <c r="J113" s="24"/>
      <c r="K113" s="24"/>
      <c r="L113" s="24"/>
      <c r="M113" s="2"/>
      <c r="N113" s="18"/>
      <c r="O113" s="18"/>
      <c r="P113" s="2"/>
      <c r="Q113" s="18"/>
      <c r="R113" s="19"/>
      <c r="S113" s="19"/>
    </row>
    <row r="114" spans="7:19" x14ac:dyDescent="0.25">
      <c r="G114" s="17"/>
      <c r="H114" s="17"/>
      <c r="I114" s="17"/>
      <c r="J114" s="24"/>
      <c r="K114" s="24"/>
      <c r="L114" s="24"/>
      <c r="M114" s="2"/>
      <c r="N114" s="18"/>
      <c r="O114" s="18"/>
      <c r="P114" s="2"/>
      <c r="Q114" s="18"/>
      <c r="R114" s="19"/>
      <c r="S114" s="19"/>
    </row>
    <row r="115" spans="7:19" x14ac:dyDescent="0.25">
      <c r="G115" s="17"/>
      <c r="H115" s="17"/>
      <c r="I115" s="17"/>
      <c r="J115" s="24"/>
      <c r="K115" s="24"/>
      <c r="L115" s="24"/>
      <c r="M115" s="2"/>
      <c r="N115" s="18"/>
      <c r="O115" s="18"/>
      <c r="P115" s="2"/>
      <c r="Q115" s="18"/>
      <c r="R115" s="19"/>
      <c r="S115" s="19"/>
    </row>
    <row r="116" spans="7:19" x14ac:dyDescent="0.25">
      <c r="G116" s="17"/>
      <c r="H116" s="17"/>
      <c r="I116" s="17"/>
      <c r="J116" s="24"/>
      <c r="K116" s="24"/>
      <c r="L116" s="24"/>
      <c r="M116" s="2"/>
      <c r="N116" s="18"/>
      <c r="O116" s="18"/>
      <c r="P116" s="2"/>
      <c r="Q116" s="18"/>
      <c r="R116" s="19"/>
      <c r="S116" s="19"/>
    </row>
    <row r="117" spans="7:19" x14ac:dyDescent="0.25">
      <c r="G117" s="17"/>
      <c r="H117" s="17"/>
      <c r="I117" s="17"/>
      <c r="J117" s="24"/>
      <c r="K117" s="24"/>
      <c r="L117" s="24"/>
      <c r="M117" s="2"/>
      <c r="N117" s="18"/>
      <c r="O117" s="18"/>
      <c r="P117" s="2"/>
      <c r="Q117" s="18"/>
      <c r="R117" s="19"/>
      <c r="S117" s="19"/>
    </row>
    <row r="118" spans="7:19" x14ac:dyDescent="0.25">
      <c r="G118" s="17"/>
      <c r="H118" s="17"/>
      <c r="I118" s="17"/>
      <c r="J118" s="24"/>
      <c r="K118" s="24"/>
      <c r="L118" s="24"/>
      <c r="M118" s="2"/>
      <c r="N118" s="18"/>
      <c r="O118" s="18"/>
      <c r="P118" s="2"/>
      <c r="Q118" s="18"/>
      <c r="R118" s="19"/>
      <c r="S118" s="19"/>
    </row>
    <row r="119" spans="7:19" x14ac:dyDescent="0.25">
      <c r="G119" s="17"/>
      <c r="H119" s="17"/>
      <c r="I119" s="17"/>
      <c r="J119" s="24"/>
      <c r="K119" s="24"/>
      <c r="L119" s="24"/>
      <c r="M119" s="2"/>
      <c r="N119" s="18"/>
      <c r="O119" s="18"/>
      <c r="P119" s="2"/>
      <c r="Q119" s="18"/>
      <c r="R119" s="19"/>
      <c r="S119" s="19"/>
    </row>
    <row r="120" spans="7:19" x14ac:dyDescent="0.25">
      <c r="G120" s="17"/>
      <c r="H120" s="17"/>
      <c r="I120" s="17"/>
      <c r="J120" s="24"/>
      <c r="K120" s="24"/>
      <c r="L120" s="24"/>
      <c r="M120" s="2"/>
      <c r="N120" s="18"/>
      <c r="O120" s="18"/>
      <c r="P120" s="2"/>
      <c r="Q120" s="18"/>
      <c r="R120" s="19"/>
      <c r="S120" s="19"/>
    </row>
    <row r="121" spans="7:19" x14ac:dyDescent="0.25">
      <c r="G121" s="17"/>
      <c r="H121" s="17"/>
      <c r="I121" s="17"/>
      <c r="J121" s="24"/>
      <c r="K121" s="24"/>
      <c r="L121" s="24"/>
      <c r="M121" s="2"/>
      <c r="N121" s="18"/>
      <c r="O121" s="18"/>
      <c r="P121" s="2"/>
      <c r="Q121" s="18"/>
      <c r="R121" s="19"/>
      <c r="S121" s="19"/>
    </row>
    <row r="122" spans="7:19" x14ac:dyDescent="0.25">
      <c r="G122" s="17"/>
      <c r="H122" s="17"/>
      <c r="I122" s="17"/>
      <c r="J122" s="24"/>
      <c r="K122" s="24"/>
      <c r="L122" s="24"/>
      <c r="M122" s="2"/>
      <c r="N122" s="18"/>
      <c r="O122" s="18"/>
      <c r="P122" s="2"/>
      <c r="Q122" s="18"/>
      <c r="R122" s="19"/>
      <c r="S122" s="19"/>
    </row>
    <row r="123" spans="7:19" x14ac:dyDescent="0.25">
      <c r="G123" s="17"/>
      <c r="H123" s="17"/>
      <c r="I123" s="17"/>
      <c r="J123" s="24"/>
      <c r="K123" s="24"/>
      <c r="L123" s="24"/>
      <c r="M123" s="2"/>
      <c r="N123" s="18"/>
      <c r="O123" s="18"/>
      <c r="P123" s="2"/>
      <c r="Q123" s="18"/>
      <c r="R123" s="19"/>
      <c r="S123" s="19"/>
    </row>
    <row r="124" spans="7:19" x14ac:dyDescent="0.25">
      <c r="G124" s="17"/>
      <c r="H124" s="17"/>
      <c r="I124" s="17"/>
      <c r="J124" s="24"/>
      <c r="K124" s="24"/>
      <c r="L124" s="24"/>
      <c r="M124" s="2"/>
      <c r="N124" s="18"/>
      <c r="O124" s="18"/>
      <c r="P124" s="2"/>
      <c r="Q124" s="18"/>
      <c r="R124" s="19"/>
      <c r="S124" s="19"/>
    </row>
    <row r="125" spans="7:19" x14ac:dyDescent="0.25">
      <c r="G125" s="17"/>
      <c r="H125" s="17"/>
      <c r="I125" s="17"/>
      <c r="J125" s="24"/>
      <c r="K125" s="24"/>
      <c r="L125" s="24"/>
      <c r="M125" s="2"/>
      <c r="N125" s="18"/>
      <c r="O125" s="18"/>
      <c r="P125" s="2"/>
      <c r="Q125" s="18"/>
      <c r="R125" s="19"/>
      <c r="S125" s="19"/>
    </row>
    <row r="126" spans="7:19" x14ac:dyDescent="0.25">
      <c r="G126" s="17"/>
      <c r="H126" s="17"/>
      <c r="I126" s="17"/>
      <c r="J126" s="24"/>
      <c r="K126" s="24"/>
      <c r="L126" s="24"/>
      <c r="M126" s="2"/>
      <c r="N126" s="18"/>
      <c r="O126" s="18"/>
      <c r="P126" s="2"/>
      <c r="Q126" s="18"/>
      <c r="R126" s="19"/>
      <c r="S126" s="19"/>
    </row>
    <row r="127" spans="7:19" x14ac:dyDescent="0.25">
      <c r="G127" s="17"/>
      <c r="H127" s="17"/>
      <c r="I127" s="17"/>
      <c r="J127" s="24"/>
      <c r="K127" s="24"/>
      <c r="L127" s="24"/>
      <c r="M127" s="2"/>
      <c r="N127" s="18"/>
      <c r="O127" s="18"/>
      <c r="P127" s="2"/>
      <c r="Q127" s="18"/>
      <c r="R127" s="19"/>
      <c r="S127" s="19"/>
    </row>
    <row r="128" spans="7:19" x14ac:dyDescent="0.25">
      <c r="G128" s="17"/>
      <c r="H128" s="17"/>
      <c r="I128" s="17"/>
      <c r="J128" s="24"/>
      <c r="K128" s="24"/>
      <c r="L128" s="24"/>
      <c r="M128" s="2"/>
      <c r="N128" s="18"/>
      <c r="O128" s="18"/>
      <c r="P128" s="2"/>
      <c r="Q128" s="18"/>
      <c r="R128" s="19"/>
      <c r="S128" s="19"/>
    </row>
    <row r="129" spans="7:19" x14ac:dyDescent="0.25">
      <c r="G129" s="17"/>
      <c r="H129" s="17"/>
      <c r="I129" s="17"/>
      <c r="J129" s="24"/>
      <c r="K129" s="24"/>
      <c r="L129" s="24"/>
      <c r="M129" s="2"/>
      <c r="N129" s="18"/>
      <c r="O129" s="18"/>
      <c r="P129" s="2"/>
      <c r="Q129" s="18"/>
      <c r="R129" s="19"/>
      <c r="S129" s="19"/>
    </row>
    <row r="130" spans="7:19" x14ac:dyDescent="0.25">
      <c r="G130" s="17"/>
      <c r="H130" s="17"/>
      <c r="I130" s="17"/>
      <c r="J130" s="24"/>
      <c r="K130" s="24"/>
      <c r="L130" s="24"/>
      <c r="M130" s="2"/>
      <c r="N130" s="18"/>
      <c r="O130" s="18"/>
      <c r="P130" s="2"/>
      <c r="Q130" s="18"/>
      <c r="R130" s="19"/>
      <c r="S130" s="19"/>
    </row>
    <row r="131" spans="7:19" x14ac:dyDescent="0.25">
      <c r="G131" s="17"/>
      <c r="H131" s="17"/>
      <c r="I131" s="17"/>
      <c r="J131" s="24"/>
      <c r="K131" s="24"/>
      <c r="L131" s="24"/>
      <c r="M131" s="2"/>
      <c r="N131" s="18"/>
      <c r="O131" s="18"/>
      <c r="P131" s="2"/>
      <c r="Q131" s="18"/>
      <c r="R131" s="19"/>
      <c r="S131" s="19"/>
    </row>
    <row r="132" spans="7:19" x14ac:dyDescent="0.25">
      <c r="G132" s="17"/>
      <c r="H132" s="17"/>
      <c r="I132" s="17"/>
      <c r="J132" s="24"/>
      <c r="K132" s="24"/>
      <c r="L132" s="24"/>
      <c r="M132" s="2"/>
      <c r="N132" s="18"/>
      <c r="O132" s="18"/>
      <c r="P132" s="2"/>
      <c r="Q132" s="18"/>
      <c r="R132" s="19"/>
      <c r="S132" s="19"/>
    </row>
    <row r="133" spans="7:19" x14ac:dyDescent="0.25">
      <c r="G133" s="17"/>
      <c r="H133" s="17"/>
      <c r="I133" s="17"/>
      <c r="J133" s="24"/>
      <c r="K133" s="24"/>
      <c r="L133" s="24"/>
      <c r="M133" s="2"/>
      <c r="N133" s="18"/>
      <c r="O133" s="18"/>
      <c r="P133" s="2"/>
      <c r="Q133" s="18"/>
      <c r="R133" s="19"/>
      <c r="S133" s="19"/>
    </row>
    <row r="134" spans="7:19" x14ac:dyDescent="0.25">
      <c r="G134" s="17"/>
      <c r="H134" s="17"/>
      <c r="I134" s="17"/>
      <c r="J134" s="24"/>
      <c r="K134" s="24"/>
      <c r="L134" s="24"/>
      <c r="M134" s="2"/>
      <c r="N134" s="18"/>
      <c r="O134" s="18"/>
      <c r="P134" s="2"/>
      <c r="Q134" s="18"/>
      <c r="R134" s="19"/>
      <c r="S134" s="19"/>
    </row>
    <row r="135" spans="7:19" x14ac:dyDescent="0.25">
      <c r="G135" s="17"/>
      <c r="H135" s="17"/>
      <c r="I135" s="17"/>
      <c r="J135" s="24"/>
      <c r="K135" s="24"/>
      <c r="L135" s="24"/>
      <c r="M135" s="2"/>
      <c r="N135" s="18"/>
      <c r="O135" s="18"/>
      <c r="P135" s="2"/>
      <c r="Q135" s="18"/>
      <c r="R135" s="19"/>
      <c r="S135" s="19"/>
    </row>
    <row r="136" spans="7:19" x14ac:dyDescent="0.25">
      <c r="G136" s="17"/>
      <c r="H136" s="17"/>
      <c r="I136" s="17"/>
      <c r="J136" s="24"/>
      <c r="K136" s="24"/>
      <c r="L136" s="24"/>
      <c r="M136" s="2"/>
      <c r="N136" s="18"/>
      <c r="O136" s="18"/>
      <c r="P136" s="2"/>
      <c r="Q136" s="18"/>
      <c r="R136" s="19"/>
      <c r="S136" s="19"/>
    </row>
    <row r="137" spans="7:19" x14ac:dyDescent="0.25">
      <c r="G137" s="17"/>
      <c r="H137" s="17"/>
      <c r="I137" s="17"/>
      <c r="J137" s="24"/>
      <c r="K137" s="24"/>
      <c r="L137" s="24"/>
      <c r="M137" s="2"/>
      <c r="N137" s="18"/>
      <c r="O137" s="18"/>
      <c r="P137" s="2"/>
      <c r="Q137" s="18"/>
      <c r="R137" s="19"/>
      <c r="S137" s="19"/>
    </row>
    <row r="138" spans="7:19" x14ac:dyDescent="0.25">
      <c r="G138" s="17"/>
      <c r="H138" s="17"/>
      <c r="I138" s="17"/>
      <c r="J138" s="24"/>
      <c r="K138" s="24"/>
      <c r="L138" s="24"/>
      <c r="M138" s="2"/>
      <c r="N138" s="18"/>
      <c r="O138" s="18"/>
      <c r="P138" s="2"/>
      <c r="Q138" s="18"/>
      <c r="R138" s="19"/>
      <c r="S138" s="19"/>
    </row>
    <row r="139" spans="7:19" x14ac:dyDescent="0.25">
      <c r="G139" s="17"/>
      <c r="H139" s="17"/>
      <c r="I139" s="17"/>
      <c r="J139" s="24"/>
      <c r="K139" s="24"/>
      <c r="L139" s="24"/>
      <c r="M139" s="2"/>
      <c r="N139" s="18"/>
      <c r="O139" s="18"/>
      <c r="P139" s="2"/>
      <c r="Q139" s="18"/>
      <c r="R139" s="19"/>
      <c r="S139" s="19"/>
    </row>
    <row r="140" spans="7:19" x14ac:dyDescent="0.25">
      <c r="G140" s="17"/>
      <c r="H140" s="17"/>
      <c r="I140" s="17"/>
      <c r="J140" s="24"/>
      <c r="K140" s="24"/>
      <c r="L140" s="24"/>
      <c r="M140" s="2"/>
      <c r="N140" s="18"/>
      <c r="O140" s="18"/>
      <c r="P140" s="2"/>
      <c r="Q140" s="18"/>
      <c r="R140" s="19"/>
      <c r="S140" s="19"/>
    </row>
    <row r="141" spans="7:19" x14ac:dyDescent="0.25">
      <c r="G141" s="17"/>
      <c r="H141" s="17"/>
      <c r="I141" s="17"/>
      <c r="J141" s="24"/>
      <c r="K141" s="24"/>
      <c r="L141" s="24"/>
      <c r="M141" s="2"/>
      <c r="N141" s="18"/>
      <c r="O141" s="18"/>
      <c r="P141" s="2"/>
      <c r="Q141" s="18"/>
      <c r="R141" s="19"/>
      <c r="S141" s="19"/>
    </row>
    <row r="142" spans="7:19" x14ac:dyDescent="0.25">
      <c r="G142" s="17"/>
      <c r="H142" s="17"/>
      <c r="I142" s="17"/>
      <c r="J142" s="24"/>
      <c r="K142" s="24"/>
      <c r="L142" s="24"/>
      <c r="M142" s="2"/>
      <c r="N142" s="18"/>
      <c r="O142" s="18"/>
      <c r="P142" s="2"/>
      <c r="Q142" s="18"/>
      <c r="R142" s="19"/>
      <c r="S142" s="19"/>
    </row>
    <row r="143" spans="7:19" x14ac:dyDescent="0.25">
      <c r="G143" s="17"/>
      <c r="H143" s="17"/>
      <c r="I143" s="17"/>
      <c r="J143" s="24"/>
      <c r="K143" s="24"/>
      <c r="L143" s="24"/>
      <c r="M143" s="2"/>
      <c r="N143" s="18"/>
      <c r="O143" s="18"/>
      <c r="P143" s="2"/>
      <c r="Q143" s="18"/>
      <c r="R143" s="19"/>
      <c r="S143" s="19"/>
    </row>
    <row r="144" spans="7:19" x14ac:dyDescent="0.25">
      <c r="G144" s="17"/>
      <c r="H144" s="17"/>
      <c r="I144" s="17"/>
      <c r="J144" s="24"/>
      <c r="K144" s="24"/>
      <c r="L144" s="24"/>
      <c r="M144" s="2"/>
      <c r="N144" s="18"/>
      <c r="O144" s="18"/>
      <c r="P144" s="2"/>
      <c r="Q144" s="18"/>
      <c r="R144" s="19"/>
      <c r="S144" s="19"/>
    </row>
    <row r="145" spans="7:19" x14ac:dyDescent="0.25">
      <c r="G145" s="17"/>
      <c r="H145" s="17"/>
      <c r="I145" s="17"/>
      <c r="J145" s="24"/>
      <c r="K145" s="24"/>
      <c r="L145" s="24"/>
      <c r="M145" s="2"/>
      <c r="N145" s="18"/>
      <c r="O145" s="18"/>
      <c r="P145" s="2"/>
      <c r="Q145" s="18"/>
      <c r="R145" s="19"/>
      <c r="S145" s="19"/>
    </row>
    <row r="146" spans="7:19" x14ac:dyDescent="0.25">
      <c r="G146" s="17"/>
      <c r="H146" s="17"/>
      <c r="I146" s="17"/>
      <c r="J146" s="24"/>
      <c r="K146" s="24"/>
      <c r="L146" s="24"/>
      <c r="M146" s="2"/>
      <c r="N146" s="18"/>
      <c r="O146" s="18"/>
      <c r="P146" s="2"/>
      <c r="Q146" s="18"/>
      <c r="R146" s="19"/>
      <c r="S146" s="19"/>
    </row>
    <row r="147" spans="7:19" x14ac:dyDescent="0.25">
      <c r="G147" s="17"/>
      <c r="H147" s="17"/>
      <c r="I147" s="17"/>
      <c r="J147" s="24"/>
      <c r="K147" s="24"/>
      <c r="L147" s="24"/>
      <c r="M147" s="2"/>
      <c r="N147" s="18"/>
      <c r="O147" s="18"/>
      <c r="P147" s="2"/>
      <c r="Q147" s="18"/>
      <c r="R147" s="19"/>
      <c r="S147" s="19"/>
    </row>
    <row r="148" spans="7:19" x14ac:dyDescent="0.25">
      <c r="G148" s="17"/>
      <c r="H148" s="17"/>
      <c r="I148" s="17"/>
      <c r="J148" s="24"/>
      <c r="K148" s="24"/>
      <c r="L148" s="24"/>
      <c r="M148" s="2"/>
      <c r="N148" s="18"/>
      <c r="O148" s="18"/>
      <c r="P148" s="2"/>
      <c r="Q148" s="18"/>
      <c r="R148" s="19"/>
      <c r="S148" s="19"/>
    </row>
    <row r="149" spans="7:19" x14ac:dyDescent="0.25">
      <c r="G149" s="17"/>
      <c r="H149" s="17"/>
      <c r="I149" s="17"/>
      <c r="J149" s="24"/>
      <c r="K149" s="24"/>
      <c r="L149" s="24"/>
      <c r="M149" s="2"/>
      <c r="N149" s="18"/>
      <c r="O149" s="18"/>
      <c r="P149" s="2"/>
      <c r="Q149" s="18"/>
      <c r="R149" s="19"/>
      <c r="S149" s="19"/>
    </row>
    <row r="150" spans="7:19" x14ac:dyDescent="0.25">
      <c r="G150" s="17"/>
      <c r="H150" s="17"/>
      <c r="I150" s="17"/>
      <c r="J150" s="24"/>
      <c r="K150" s="24"/>
      <c r="L150" s="24"/>
      <c r="M150" s="2"/>
      <c r="N150" s="18"/>
      <c r="O150" s="18"/>
      <c r="P150" s="2"/>
      <c r="Q150" s="18"/>
      <c r="R150" s="19"/>
      <c r="S150" s="19"/>
    </row>
    <row r="151" spans="7:19" x14ac:dyDescent="0.25">
      <c r="G151" s="17"/>
      <c r="H151" s="17"/>
      <c r="I151" s="17"/>
      <c r="J151" s="24"/>
      <c r="K151" s="24"/>
      <c r="L151" s="24"/>
      <c r="M151" s="2"/>
      <c r="N151" s="18"/>
      <c r="O151" s="18"/>
      <c r="P151" s="2"/>
      <c r="Q151" s="18"/>
      <c r="R151" s="19"/>
      <c r="S151" s="19"/>
    </row>
    <row r="152" spans="7:19" x14ac:dyDescent="0.25">
      <c r="G152" s="17"/>
      <c r="H152" s="17"/>
      <c r="I152" s="17"/>
      <c r="J152" s="24"/>
      <c r="K152" s="24"/>
      <c r="L152" s="24"/>
      <c r="M152" s="2"/>
      <c r="N152" s="18"/>
      <c r="O152" s="18"/>
      <c r="P152" s="2"/>
      <c r="Q152" s="18"/>
      <c r="R152" s="19"/>
      <c r="S152" s="19"/>
    </row>
    <row r="153" spans="7:19" x14ac:dyDescent="0.25">
      <c r="G153" s="17"/>
      <c r="H153" s="17"/>
      <c r="I153" s="17"/>
      <c r="J153" s="24"/>
      <c r="K153" s="24"/>
      <c r="L153" s="24"/>
      <c r="M153" s="2"/>
      <c r="N153" s="18"/>
      <c r="O153" s="18"/>
      <c r="P153" s="2"/>
      <c r="Q153" s="18"/>
      <c r="R153" s="19"/>
      <c r="S153" s="19"/>
    </row>
    <row r="154" spans="7:19" x14ac:dyDescent="0.25">
      <c r="G154" s="17"/>
      <c r="H154" s="17"/>
      <c r="I154" s="17"/>
      <c r="J154" s="24"/>
      <c r="K154" s="24"/>
      <c r="L154" s="24"/>
      <c r="M154" s="2"/>
      <c r="N154" s="18"/>
      <c r="O154" s="18"/>
      <c r="P154" s="2"/>
      <c r="Q154" s="18"/>
      <c r="R154" s="19"/>
      <c r="S154" s="19"/>
    </row>
    <row r="155" spans="7:19" x14ac:dyDescent="0.25">
      <c r="G155" s="17"/>
      <c r="H155" s="17"/>
      <c r="I155" s="17"/>
      <c r="J155" s="24"/>
      <c r="K155" s="24"/>
      <c r="L155" s="24"/>
      <c r="M155" s="2"/>
      <c r="N155" s="18"/>
      <c r="O155" s="18"/>
      <c r="P155" s="2"/>
      <c r="Q155" s="18"/>
      <c r="R155" s="19"/>
      <c r="S155" s="19"/>
    </row>
    <row r="156" spans="7:19" x14ac:dyDescent="0.25">
      <c r="G156" s="17"/>
      <c r="H156" s="17"/>
      <c r="I156" s="17"/>
      <c r="J156" s="24"/>
      <c r="K156" s="24"/>
      <c r="L156" s="24"/>
      <c r="M156" s="2"/>
      <c r="N156" s="18"/>
      <c r="O156" s="18"/>
      <c r="P156" s="2"/>
      <c r="Q156" s="18"/>
      <c r="R156" s="19"/>
      <c r="S156" s="19"/>
    </row>
    <row r="157" spans="7:19" x14ac:dyDescent="0.25">
      <c r="G157" s="17"/>
      <c r="H157" s="17"/>
      <c r="I157" s="17"/>
      <c r="J157" s="24"/>
      <c r="K157" s="24"/>
      <c r="L157" s="24"/>
      <c r="M157" s="2"/>
      <c r="N157" s="18"/>
      <c r="O157" s="18"/>
      <c r="P157" s="2"/>
      <c r="Q157" s="18"/>
      <c r="R157" s="19"/>
      <c r="S157" s="19"/>
    </row>
    <row r="158" spans="7:19" x14ac:dyDescent="0.25">
      <c r="G158" s="17"/>
      <c r="H158" s="17"/>
      <c r="I158" s="17"/>
      <c r="J158" s="24"/>
      <c r="K158" s="24"/>
      <c r="L158" s="24"/>
      <c r="M158" s="2"/>
      <c r="N158" s="18"/>
      <c r="O158" s="18"/>
      <c r="P158" s="2"/>
      <c r="Q158" s="18"/>
      <c r="R158" s="19"/>
      <c r="S158" s="19"/>
    </row>
    <row r="159" spans="7:19" x14ac:dyDescent="0.25">
      <c r="G159" s="17"/>
      <c r="H159" s="17"/>
      <c r="I159" s="17"/>
      <c r="J159" s="24"/>
      <c r="K159" s="24"/>
      <c r="L159" s="24"/>
      <c r="M159" s="2"/>
      <c r="N159" s="18"/>
      <c r="O159" s="18"/>
      <c r="P159" s="2"/>
      <c r="Q159" s="18"/>
      <c r="R159" s="19"/>
      <c r="S159" s="19"/>
    </row>
    <row r="160" spans="7:19" x14ac:dyDescent="0.25">
      <c r="G160" s="17"/>
      <c r="H160" s="17"/>
      <c r="I160" s="17"/>
      <c r="J160" s="24"/>
      <c r="K160" s="24"/>
      <c r="L160" s="24"/>
      <c r="M160" s="2"/>
      <c r="N160" s="18"/>
      <c r="O160" s="18"/>
      <c r="P160" s="2"/>
      <c r="Q160" s="18"/>
      <c r="R160" s="19"/>
      <c r="S160" s="19"/>
    </row>
    <row r="161" spans="7:19" x14ac:dyDescent="0.25">
      <c r="G161" s="17"/>
      <c r="H161" s="17"/>
      <c r="I161" s="17"/>
      <c r="J161" s="24"/>
      <c r="K161" s="24"/>
      <c r="L161" s="24"/>
      <c r="M161" s="2"/>
      <c r="N161" s="18"/>
      <c r="O161" s="18"/>
      <c r="P161" s="2"/>
      <c r="Q161" s="18"/>
      <c r="R161" s="19"/>
      <c r="S161" s="19"/>
    </row>
    <row r="162" spans="7:19" x14ac:dyDescent="0.25">
      <c r="G162" s="17"/>
      <c r="H162" s="17"/>
      <c r="I162" s="17"/>
      <c r="J162" s="24"/>
      <c r="K162" s="24"/>
      <c r="L162" s="24"/>
      <c r="M162" s="2"/>
      <c r="N162" s="18"/>
      <c r="O162" s="18"/>
      <c r="P162" s="2"/>
      <c r="Q162" s="18"/>
      <c r="R162" s="19"/>
      <c r="S162" s="19"/>
    </row>
    <row r="163" spans="7:19" x14ac:dyDescent="0.25">
      <c r="G163" s="17"/>
      <c r="H163" s="17"/>
      <c r="I163" s="17"/>
      <c r="J163" s="24"/>
      <c r="K163" s="24"/>
      <c r="L163" s="24"/>
      <c r="M163" s="2"/>
      <c r="N163" s="18"/>
      <c r="O163" s="18"/>
      <c r="P163" s="2"/>
      <c r="Q163" s="18"/>
      <c r="R163" s="19"/>
      <c r="S163" s="19"/>
    </row>
    <row r="164" spans="7:19" x14ac:dyDescent="0.25">
      <c r="G164" s="17"/>
      <c r="H164" s="17"/>
      <c r="I164" s="17"/>
      <c r="J164" s="24"/>
      <c r="K164" s="24"/>
      <c r="L164" s="24"/>
      <c r="M164" s="2"/>
      <c r="N164" s="18"/>
      <c r="O164" s="18"/>
      <c r="P164" s="2"/>
      <c r="Q164" s="18"/>
      <c r="R164" s="19"/>
      <c r="S164" s="19"/>
    </row>
    <row r="165" spans="7:19" x14ac:dyDescent="0.25">
      <c r="G165" s="17"/>
      <c r="H165" s="17"/>
      <c r="I165" s="17"/>
      <c r="J165" s="24"/>
      <c r="K165" s="24"/>
      <c r="L165" s="24"/>
      <c r="M165" s="2"/>
      <c r="N165" s="18"/>
      <c r="O165" s="18"/>
      <c r="P165" s="2"/>
      <c r="Q165" s="18"/>
      <c r="R165" s="19"/>
      <c r="S165" s="19"/>
    </row>
    <row r="166" spans="7:19" x14ac:dyDescent="0.25">
      <c r="G166" s="17"/>
      <c r="H166" s="17"/>
      <c r="I166" s="17"/>
      <c r="J166" s="24"/>
      <c r="K166" s="24"/>
      <c r="L166" s="24"/>
      <c r="M166" s="2"/>
      <c r="N166" s="18"/>
      <c r="O166" s="18"/>
      <c r="P166" s="2"/>
      <c r="Q166" s="18"/>
      <c r="R166" s="19"/>
      <c r="S166" s="19"/>
    </row>
    <row r="167" spans="7:19" x14ac:dyDescent="0.25">
      <c r="G167" s="17"/>
      <c r="H167" s="17"/>
      <c r="I167" s="17"/>
      <c r="J167" s="24"/>
      <c r="K167" s="24"/>
      <c r="L167" s="24"/>
      <c r="M167" s="2"/>
      <c r="N167" s="18"/>
      <c r="O167" s="18"/>
      <c r="P167" s="2"/>
      <c r="Q167" s="18"/>
      <c r="R167" s="19"/>
      <c r="S167" s="19"/>
    </row>
    <row r="168" spans="7:19" x14ac:dyDescent="0.25">
      <c r="G168" s="17"/>
      <c r="H168" s="17"/>
      <c r="I168" s="17"/>
      <c r="J168" s="24"/>
      <c r="K168" s="24"/>
      <c r="L168" s="24"/>
      <c r="M168" s="2"/>
      <c r="N168" s="18"/>
      <c r="O168" s="18"/>
      <c r="P168" s="2"/>
      <c r="Q168" s="18"/>
      <c r="R168" s="19"/>
      <c r="S168" s="19"/>
    </row>
    <row r="169" spans="7:19" x14ac:dyDescent="0.25">
      <c r="G169" s="17"/>
      <c r="H169" s="17"/>
      <c r="I169" s="17"/>
      <c r="J169" s="24"/>
      <c r="K169" s="24"/>
      <c r="L169" s="24"/>
      <c r="M169" s="2"/>
      <c r="N169" s="18"/>
      <c r="O169" s="18"/>
      <c r="P169" s="2"/>
      <c r="Q169" s="18"/>
      <c r="R169" s="19"/>
      <c r="S169" s="19"/>
    </row>
    <row r="170" spans="7:19" x14ac:dyDescent="0.25">
      <c r="G170" s="17"/>
      <c r="H170" s="17"/>
      <c r="I170" s="17"/>
      <c r="J170" s="24"/>
      <c r="K170" s="24"/>
      <c r="L170" s="24"/>
      <c r="M170" s="2"/>
      <c r="N170" s="18"/>
      <c r="O170" s="18"/>
      <c r="P170" s="2"/>
      <c r="Q170" s="18"/>
      <c r="R170" s="19"/>
      <c r="S170" s="19"/>
    </row>
    <row r="171" spans="7:19" x14ac:dyDescent="0.25">
      <c r="G171" s="17"/>
      <c r="H171" s="17"/>
      <c r="I171" s="17"/>
      <c r="J171" s="24"/>
      <c r="K171" s="24"/>
      <c r="L171" s="24"/>
      <c r="M171" s="2"/>
      <c r="N171" s="18"/>
      <c r="O171" s="18"/>
      <c r="P171" s="2"/>
      <c r="Q171" s="18"/>
      <c r="R171" s="19"/>
      <c r="S171" s="19"/>
    </row>
    <row r="172" spans="7:19" x14ac:dyDescent="0.25">
      <c r="G172" s="17"/>
      <c r="H172" s="17"/>
      <c r="I172" s="17"/>
      <c r="J172" s="24"/>
      <c r="K172" s="24"/>
      <c r="L172" s="24"/>
      <c r="M172" s="2"/>
      <c r="N172" s="18"/>
      <c r="O172" s="18"/>
      <c r="P172" s="2"/>
      <c r="Q172" s="18"/>
      <c r="R172" s="19"/>
      <c r="S172" s="19"/>
    </row>
    <row r="173" spans="7:19" x14ac:dyDescent="0.25">
      <c r="G173" s="17"/>
      <c r="H173" s="17"/>
      <c r="I173" s="17"/>
      <c r="J173" s="24"/>
      <c r="K173" s="24"/>
      <c r="L173" s="24"/>
      <c r="M173" s="2"/>
      <c r="N173" s="18"/>
      <c r="O173" s="18"/>
      <c r="P173" s="2"/>
      <c r="Q173" s="18"/>
      <c r="R173" s="19"/>
      <c r="S173" s="19"/>
    </row>
    <row r="174" spans="7:19" x14ac:dyDescent="0.25">
      <c r="G174" s="17"/>
      <c r="H174" s="17"/>
      <c r="I174" s="17"/>
      <c r="J174" s="24"/>
      <c r="K174" s="24"/>
      <c r="L174" s="24"/>
      <c r="M174" s="2"/>
      <c r="N174" s="18"/>
      <c r="O174" s="18"/>
      <c r="P174" s="2"/>
      <c r="Q174" s="18"/>
      <c r="R174" s="19"/>
      <c r="S174" s="19"/>
    </row>
    <row r="175" spans="7:19" x14ac:dyDescent="0.25">
      <c r="G175" s="17"/>
      <c r="H175" s="17"/>
      <c r="I175" s="17"/>
      <c r="J175" s="24"/>
      <c r="K175" s="24"/>
      <c r="L175" s="24"/>
      <c r="M175" s="2"/>
      <c r="N175" s="18"/>
      <c r="O175" s="18"/>
      <c r="P175" s="2"/>
      <c r="Q175" s="18"/>
      <c r="R175" s="19"/>
      <c r="S175" s="19"/>
    </row>
    <row r="176" spans="7:19" x14ac:dyDescent="0.25">
      <c r="G176" s="17"/>
      <c r="H176" s="17"/>
      <c r="I176" s="17"/>
      <c r="J176" s="24"/>
      <c r="K176" s="24"/>
      <c r="L176" s="24"/>
      <c r="M176" s="2"/>
      <c r="N176" s="18"/>
      <c r="O176" s="18"/>
      <c r="P176" s="2"/>
      <c r="Q176" s="18"/>
      <c r="R176" s="19"/>
      <c r="S176" s="19"/>
    </row>
    <row r="177" spans="7:19" x14ac:dyDescent="0.25">
      <c r="G177" s="17"/>
      <c r="H177" s="17"/>
      <c r="I177" s="17"/>
      <c r="J177" s="24"/>
      <c r="K177" s="24"/>
      <c r="L177" s="24"/>
      <c r="M177" s="2"/>
      <c r="N177" s="18"/>
      <c r="O177" s="18"/>
      <c r="P177" s="2"/>
      <c r="Q177" s="18"/>
      <c r="R177" s="19"/>
      <c r="S177" s="19"/>
    </row>
    <row r="178" spans="7:19" x14ac:dyDescent="0.25">
      <c r="G178" s="17"/>
      <c r="H178" s="17"/>
      <c r="I178" s="17"/>
      <c r="J178" s="24"/>
      <c r="K178" s="24"/>
      <c r="L178" s="24"/>
      <c r="M178" s="2"/>
      <c r="N178" s="18"/>
      <c r="O178" s="18"/>
      <c r="P178" s="2"/>
      <c r="Q178" s="18"/>
      <c r="R178" s="19"/>
      <c r="S178" s="19"/>
    </row>
    <row r="179" spans="7:19" x14ac:dyDescent="0.25">
      <c r="G179" s="17"/>
      <c r="H179" s="17"/>
      <c r="I179" s="17"/>
      <c r="J179" s="24"/>
      <c r="K179" s="24"/>
      <c r="L179" s="24"/>
      <c r="M179" s="2"/>
      <c r="N179" s="18"/>
      <c r="O179" s="18"/>
      <c r="P179" s="2"/>
      <c r="Q179" s="18"/>
      <c r="R179" s="19"/>
      <c r="S179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Andrews</dc:creator>
  <cp:lastModifiedBy>Stuart Andrews</cp:lastModifiedBy>
  <dcterms:created xsi:type="dcterms:W3CDTF">2020-01-26T20:16:22Z</dcterms:created>
  <dcterms:modified xsi:type="dcterms:W3CDTF">2020-01-28T22:13:35Z</dcterms:modified>
</cp:coreProperties>
</file>