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kcash/git/se-take-home/resources/"/>
    </mc:Choice>
  </mc:AlternateContent>
  <xr:revisionPtr revIDLastSave="0" documentId="13_ncr:1_{5A7CF947-A135-B443-AB37-A2BFC72CDF44}" xr6:coauthVersionLast="47" xr6:coauthVersionMax="47" xr10:uidLastSave="{00000000-0000-0000-0000-000000000000}"/>
  <bookViews>
    <workbookView xWindow="87200" yWindow="1900" windowWidth="45080" windowHeight="25160" xr2:uid="{35CEB6BC-E969-8945-897F-8D335C60D8AE}"/>
  </bookViews>
  <sheets>
    <sheet name="Rater" sheetId="1" r:id="rId1"/>
    <sheet name="BaseRate" sheetId="2" r:id="rId2"/>
    <sheet name="DeductibleFactor" sheetId="3" r:id="rId3"/>
    <sheet name="LimitFactor" sheetId="4" r:id="rId4"/>
    <sheet name="DriverFactor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D16" i="1"/>
  <c r="D15" i="1"/>
  <c r="C18" i="1"/>
  <c r="C17" i="1"/>
  <c r="C16" i="1"/>
  <c r="C15" i="1"/>
  <c r="B18" i="1"/>
  <c r="B17" i="1"/>
  <c r="B16" i="1"/>
  <c r="B15" i="1"/>
  <c r="F17" i="1" l="1"/>
  <c r="F15" i="1"/>
  <c r="F16" i="1"/>
  <c r="F18" i="1"/>
  <c r="F20" i="1" l="1"/>
</calcChain>
</file>

<file path=xl/sharedStrings.xml><?xml version="1.0" encoding="utf-8"?>
<sst xmlns="http://schemas.openxmlformats.org/spreadsheetml/2006/main" count="47" uniqueCount="37">
  <si>
    <t>Type</t>
  </si>
  <si>
    <t>BaseRate</t>
  </si>
  <si>
    <t>Car</t>
  </si>
  <si>
    <t>Truck</t>
  </si>
  <si>
    <t>Motorcycle</t>
  </si>
  <si>
    <t>Deductible</t>
  </si>
  <si>
    <t>Factor</t>
  </si>
  <si>
    <t>Limit</t>
  </si>
  <si>
    <t>Age</t>
  </si>
  <si>
    <t>Field</t>
  </si>
  <si>
    <t>Inputs</t>
  </si>
  <si>
    <t>Rate</t>
  </si>
  <si>
    <t>Collision Deductible:</t>
  </si>
  <si>
    <t>Comprehensive Deductible:</t>
  </si>
  <si>
    <t>=</t>
  </si>
  <si>
    <t>N/A</t>
  </si>
  <si>
    <t>Coverage</t>
  </si>
  <si>
    <t>* Bodily Injury (BI)</t>
  </si>
  <si>
    <t>* Property Damage (PD)</t>
  </si>
  <si>
    <t>Comprehensive (COMP)</t>
  </si>
  <si>
    <t>Collision (COL)</t>
  </si>
  <si>
    <t>Driver</t>
  </si>
  <si>
    <t>Base</t>
  </si>
  <si>
    <t>Rater Inputs</t>
  </si>
  <si>
    <t>—</t>
  </si>
  <si>
    <t>Premium</t>
  </si>
  <si>
    <r>
      <rPr>
        <b/>
        <sz val="15"/>
        <color theme="3"/>
        <rFont val="Aptos Narrow"/>
        <scheme val="minor"/>
      </rPr>
      <t>x</t>
    </r>
    <r>
      <rPr>
        <b/>
        <sz val="15"/>
        <color theme="3"/>
        <rFont val="Aptos Narrow"/>
        <family val="2"/>
        <scheme val="minor"/>
      </rPr>
      <t xml:space="preserve"> Factors</t>
    </r>
  </si>
  <si>
    <t>Coverage Premiums</t>
  </si>
  <si>
    <t>Total Premium</t>
  </si>
  <si>
    <t>&lt;- Enter values in Inputs</t>
  </si>
  <si>
    <t>&lt;- Set to N/A to remove optional coverages</t>
  </si>
  <si>
    <t>* Vehicle Type:</t>
  </si>
  <si>
    <t>* Driver Age:</t>
  </si>
  <si>
    <t>* Bodily Injury Limit:</t>
  </si>
  <si>
    <t>* Property Damage Limit:</t>
  </si>
  <si>
    <t>Notes</t>
  </si>
  <si>
    <t>&lt;- Use oldest 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</si>
</sst>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.00"/>
    <numFmt numFmtId="165" formatCode="&quot;$&quot;#,##0"/>
  </numFmts>
  <fonts count="9" x14ac:knownFonts="1">
    <font>
      <sz val="12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8"/>
      <color theme="3"/>
      <name val="Aptos Narrow"/>
      <family val="2"/>
      <scheme val="minor"/>
    </font>
    <font>
      <sz val="12"/>
      <color theme="1" tint="0.499984740745262"/>
      <name val="Aptos Narrow"/>
      <family val="2"/>
      <scheme val="minor"/>
    </font>
    <font>
      <b/>
      <sz val="14"/>
      <color theme="1"/>
      <name val="Aptos Narrow"/>
      <scheme val="minor"/>
    </font>
    <font>
      <b/>
      <sz val="15"/>
      <color theme="3"/>
      <name val="Aptos Narrow"/>
      <scheme val="minor"/>
    </font>
    <font>
      <sz val="14"/>
      <color theme="1"/>
      <name val="Aptos Narrow"/>
      <family val="2"/>
      <scheme val="minor"/>
    </font>
    <font>
      <i/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ck">
        <color theme="4"/>
      </bottom>
      <diagonal/>
    </border>
    <border>
      <left/>
      <right style="medium">
        <color indexed="64"/>
      </right>
      <top/>
      <bottom style="thick">
        <color theme="4"/>
      </bottom>
      <diagonal/>
    </border>
    <border>
      <left style="mediumDashed">
        <color theme="1" tint="0.34998626667073579"/>
      </left>
      <right style="mediumDashed">
        <color theme="1" tint="0.34998626667073579"/>
      </right>
      <top style="thick">
        <color theme="4"/>
      </top>
      <bottom/>
      <diagonal/>
    </border>
    <border>
      <left style="mediumDashed">
        <color theme="1" tint="0.34998626667073579"/>
      </left>
      <right style="mediumDashed">
        <color theme="1" tint="0.34998626667073579"/>
      </right>
      <top/>
      <bottom/>
      <diagonal/>
    </border>
    <border>
      <left style="mediumDashed">
        <color theme="1" tint="0.34998626667073579"/>
      </left>
      <right style="mediumDashed">
        <color theme="1" tint="0.34998626667073579"/>
      </right>
      <top/>
      <bottom style="mediumDashed">
        <color theme="1" tint="0.34998626667073579"/>
      </bottom>
      <diagonal/>
    </border>
    <border>
      <left style="mediumDashed">
        <color theme="1" tint="0.34998626667073579"/>
      </left>
      <right/>
      <top/>
      <bottom/>
      <diagonal/>
    </border>
  </borders>
  <cellStyleXfs count="2">
    <xf numFmtId="0" fontId="0" fillId="0" borderId="0"/>
    <xf numFmtId="0" fontId="1" fillId="0" borderId="8" applyNumberFormat="0" applyFill="0" applyAlignment="0" applyProtection="0"/>
  </cellStyleXfs>
  <cellXfs count="44">
    <xf numFmtId="0" fontId="0" fillId="0" borderId="0" xfId="0"/>
    <xf numFmtId="6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2" fillId="0" borderId="0" xfId="0" applyFont="1"/>
    <xf numFmtId="0" fontId="1" fillId="0" borderId="8" xfId="1"/>
    <xf numFmtId="0" fontId="1" fillId="0" borderId="8" xfId="1" applyAlignment="1">
      <alignment vertical="center"/>
    </xf>
    <xf numFmtId="0" fontId="1" fillId="0" borderId="8" xfId="1" applyAlignment="1">
      <alignment horizontal="center"/>
    </xf>
    <xf numFmtId="0" fontId="3" fillId="0" borderId="0" xfId="1" applyFont="1" applyBorder="1" applyAlignment="1">
      <alignment horizontal="center"/>
    </xf>
    <xf numFmtId="0" fontId="1" fillId="3" borderId="9" xfId="1" applyFill="1" applyBorder="1" applyAlignment="1">
      <alignment horizontal="center"/>
    </xf>
    <xf numFmtId="0" fontId="1" fillId="3" borderId="10" xfId="1" applyFill="1" applyBorder="1" applyAlignment="1">
      <alignment horizontal="center"/>
    </xf>
    <xf numFmtId="2" fontId="0" fillId="3" borderId="11" xfId="0" applyNumberFormat="1" applyFill="1" applyBorder="1"/>
    <xf numFmtId="2" fontId="0" fillId="3" borderId="12" xfId="0" applyNumberFormat="1" applyFill="1" applyBorder="1"/>
    <xf numFmtId="0" fontId="1" fillId="4" borderId="14" xfId="1" applyFill="1" applyBorder="1" applyAlignment="1">
      <alignment horizontal="center"/>
    </xf>
    <xf numFmtId="0" fontId="1" fillId="4" borderId="8" xfId="1" applyFill="1" applyAlignment="1">
      <alignment horizontal="center"/>
    </xf>
    <xf numFmtId="0" fontId="1" fillId="4" borderId="15" xfId="1" applyFill="1" applyBorder="1" applyAlignment="1">
      <alignment horizontal="center"/>
    </xf>
    <xf numFmtId="2" fontId="0" fillId="4" borderId="2" xfId="0" applyNumberFormat="1" applyFill="1" applyBorder="1"/>
    <xf numFmtId="2" fontId="0" fillId="4" borderId="0" xfId="0" applyNumberFormat="1" applyFill="1"/>
    <xf numFmtId="2" fontId="0" fillId="4" borderId="3" xfId="0" applyNumberFormat="1" applyFill="1" applyBorder="1"/>
    <xf numFmtId="2" fontId="0" fillId="4" borderId="4" xfId="0" applyNumberFormat="1" applyFill="1" applyBorder="1"/>
    <xf numFmtId="2" fontId="0" fillId="4" borderId="5" xfId="0" applyNumberFormat="1" applyFill="1" applyBorder="1"/>
    <xf numFmtId="2" fontId="4" fillId="2" borderId="3" xfId="0" applyNumberFormat="1" applyFont="1" applyFill="1" applyBorder="1" applyAlignment="1">
      <alignment horizontal="center" vertical="center"/>
    </xf>
    <xf numFmtId="2" fontId="4" fillId="2" borderId="7" xfId="0" applyNumberFormat="1" applyFont="1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1" fillId="5" borderId="9" xfId="1" applyFill="1" applyBorder="1" applyAlignment="1">
      <alignment horizontal="center"/>
    </xf>
    <xf numFmtId="164" fontId="5" fillId="5" borderId="11" xfId="0" applyNumberFormat="1" applyFont="1" applyFill="1" applyBorder="1"/>
    <xf numFmtId="164" fontId="5" fillId="5" borderId="12" xfId="0" applyNumberFormat="1" applyFont="1" applyFill="1" applyBorder="1"/>
    <xf numFmtId="0" fontId="1" fillId="5" borderId="10" xfId="1" applyFill="1" applyBorder="1" applyAlignment="1">
      <alignment horizontal="center"/>
    </xf>
    <xf numFmtId="0" fontId="1" fillId="0" borderId="8" xfId="1" applyAlignment="1"/>
    <xf numFmtId="164" fontId="1" fillId="0" borderId="8" xfId="1" applyNumberFormat="1"/>
    <xf numFmtId="0" fontId="0" fillId="0" borderId="16" xfId="0" applyBorder="1" applyAlignment="1">
      <alignment horizontal="right" indent="1"/>
    </xf>
    <xf numFmtId="0" fontId="0" fillId="0" borderId="17" xfId="0" applyBorder="1" applyAlignment="1">
      <alignment horizontal="right" indent="1"/>
    </xf>
    <xf numFmtId="165" fontId="0" fillId="0" borderId="17" xfId="0" applyNumberFormat="1" applyBorder="1" applyAlignment="1">
      <alignment horizontal="right" indent="1"/>
    </xf>
    <xf numFmtId="165" fontId="0" fillId="0" borderId="18" xfId="0" applyNumberFormat="1" applyBorder="1" applyAlignment="1">
      <alignment horizontal="right" indent="1"/>
    </xf>
    <xf numFmtId="2" fontId="8" fillId="0" borderId="0" xfId="0" applyNumberFormat="1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6" fillId="4" borderId="1" xfId="1" applyFont="1" applyFill="1" applyBorder="1" applyAlignment="1">
      <alignment horizontal="center"/>
    </xf>
    <xf numFmtId="0" fontId="1" fillId="4" borderId="6" xfId="1" applyFill="1" applyBorder="1" applyAlignment="1">
      <alignment horizontal="center"/>
    </xf>
    <xf numFmtId="0" fontId="1" fillId="4" borderId="13" xfId="1" applyFill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1" fillId="0" borderId="8" xfId="1" applyAlignment="1">
      <alignment horizontal="center"/>
    </xf>
    <xf numFmtId="2" fontId="8" fillId="0" borderId="19" xfId="0" applyNumberFormat="1" applyFont="1" applyBorder="1" applyAlignment="1">
      <alignment horizontal="left" vertical="center" indent="1"/>
    </xf>
    <xf numFmtId="2" fontId="8" fillId="0" borderId="0" xfId="0" applyNumberFormat="1" applyFont="1" applyAlignment="1">
      <alignment horizontal="left" vertical="center" indent="1"/>
    </xf>
  </cellXfs>
  <cellStyles count="2">
    <cellStyle name="Heading 1" xfId="1" builtinId="16"/>
    <cellStyle name="Normal" xfId="0" builtinId="0"/>
  </cellStyles>
  <dxfs count="1">
    <dxf>
      <font>
        <b val="0"/>
        <i val="0"/>
        <color theme="1" tint="0.499984740745262"/>
      </font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95CA5-C86F-DC47-99A6-21FAD634092E}">
  <dimension ref="A1:F21"/>
  <sheetViews>
    <sheetView tabSelected="1" zoomScale="130" zoomScaleNormal="130" workbookViewId="0">
      <selection activeCell="K9" sqref="K9"/>
    </sheetView>
  </sheetViews>
  <sheetFormatPr baseColWidth="10" defaultRowHeight="16" x14ac:dyDescent="0.2"/>
  <cols>
    <col min="1" max="1" width="37" customWidth="1"/>
    <col min="2" max="2" width="14" customWidth="1"/>
    <col min="3" max="3" width="12.5" customWidth="1"/>
    <col min="4" max="5" width="12.83203125" customWidth="1"/>
    <col min="6" max="6" width="13.83203125" customWidth="1"/>
  </cols>
  <sheetData>
    <row r="1" spans="1:6" ht="24" x14ac:dyDescent="0.3">
      <c r="A1" s="40" t="s">
        <v>23</v>
      </c>
      <c r="B1" s="40"/>
      <c r="C1" s="40"/>
      <c r="D1" s="40"/>
      <c r="E1" s="40"/>
      <c r="F1" s="40"/>
    </row>
    <row r="2" spans="1:6" ht="21" thickBot="1" x14ac:dyDescent="0.3">
      <c r="A2" s="5" t="s">
        <v>9</v>
      </c>
      <c r="B2" s="7" t="s">
        <v>10</v>
      </c>
      <c r="C2" s="41" t="s">
        <v>35</v>
      </c>
      <c r="D2" s="41"/>
      <c r="E2" s="41"/>
      <c r="F2" s="41"/>
    </row>
    <row r="3" spans="1:6" ht="20" thickTop="1" x14ac:dyDescent="0.2">
      <c r="A3" s="4" t="s">
        <v>31</v>
      </c>
      <c r="B3" s="30" t="s">
        <v>2</v>
      </c>
      <c r="C3" s="34" t="s">
        <v>29</v>
      </c>
      <c r="D3" s="35"/>
      <c r="E3" s="35"/>
      <c r="F3" s="36"/>
    </row>
    <row r="4" spans="1:6" ht="19" x14ac:dyDescent="0.2">
      <c r="A4" s="4" t="s">
        <v>32</v>
      </c>
      <c r="B4" s="31">
        <v>27</v>
      </c>
      <c r="C4" s="34" t="s">
        <v>36</v>
      </c>
      <c r="D4" s="35"/>
      <c r="E4" s="35"/>
      <c r="F4" s="36"/>
    </row>
    <row r="5" spans="1:6" ht="19" x14ac:dyDescent="0.2">
      <c r="A5" s="4" t="s">
        <v>33</v>
      </c>
      <c r="B5" s="32">
        <v>100000</v>
      </c>
      <c r="C5" s="34"/>
      <c r="D5" s="35"/>
      <c r="E5" s="35"/>
      <c r="F5" s="36"/>
    </row>
    <row r="6" spans="1:6" ht="19" x14ac:dyDescent="0.2">
      <c r="A6" s="4" t="s">
        <v>34</v>
      </c>
      <c r="B6" s="32">
        <v>25000</v>
      </c>
      <c r="C6" s="34"/>
      <c r="D6" s="35"/>
      <c r="E6" s="35"/>
      <c r="F6" s="36"/>
    </row>
    <row r="7" spans="1:6" ht="19" customHeight="1" x14ac:dyDescent="0.2">
      <c r="A7" s="4" t="s">
        <v>12</v>
      </c>
      <c r="B7" s="32">
        <v>2500</v>
      </c>
      <c r="C7" s="42" t="s">
        <v>30</v>
      </c>
      <c r="D7" s="43"/>
      <c r="E7" s="43"/>
      <c r="F7" s="43"/>
    </row>
    <row r="8" spans="1:6" ht="20" customHeight="1" thickBot="1" x14ac:dyDescent="0.25">
      <c r="A8" s="4" t="s">
        <v>13</v>
      </c>
      <c r="B8" s="33" t="s">
        <v>15</v>
      </c>
      <c r="C8" s="42"/>
      <c r="D8" s="43"/>
      <c r="E8" s="43"/>
      <c r="F8" s="43"/>
    </row>
    <row r="12" spans="1:6" ht="25" thickBot="1" x14ac:dyDescent="0.35">
      <c r="A12" s="40" t="s">
        <v>27</v>
      </c>
      <c r="B12" s="40"/>
      <c r="C12" s="40"/>
      <c r="D12" s="40"/>
      <c r="E12" s="40"/>
    </row>
    <row r="13" spans="1:6" ht="24" x14ac:dyDescent="0.3">
      <c r="A13" s="8"/>
      <c r="B13" s="9" t="s">
        <v>22</v>
      </c>
      <c r="C13" s="37" t="s">
        <v>26</v>
      </c>
      <c r="D13" s="38"/>
      <c r="E13" s="39"/>
      <c r="F13" s="24" t="s">
        <v>14</v>
      </c>
    </row>
    <row r="14" spans="1:6" ht="21" thickBot="1" x14ac:dyDescent="0.3">
      <c r="A14" s="5" t="s">
        <v>16</v>
      </c>
      <c r="B14" s="10" t="s">
        <v>11</v>
      </c>
      <c r="C14" s="13" t="s">
        <v>21</v>
      </c>
      <c r="D14" s="14" t="s">
        <v>7</v>
      </c>
      <c r="E14" s="15" t="s">
        <v>5</v>
      </c>
      <c r="F14" s="27" t="s">
        <v>25</v>
      </c>
    </row>
    <row r="15" spans="1:6" ht="20" thickTop="1" x14ac:dyDescent="0.25">
      <c r="A15" s="4" t="s">
        <v>17</v>
      </c>
      <c r="B15" s="11">
        <f>VLOOKUP(B3,BaseRate!$A$2:$B$10,2)</f>
        <v>500</v>
      </c>
      <c r="C15" s="16">
        <f>VLOOKUP(B4,DriverFactor!$A$2:$B$10,2)</f>
        <v>1.1000000000000001</v>
      </c>
      <c r="D15" s="17">
        <f>VLOOKUP(B5,LimitFactor!$A$3:$B$11,2)</f>
        <v>2</v>
      </c>
      <c r="E15" s="21" t="s">
        <v>24</v>
      </c>
      <c r="F15" s="25">
        <f>B15*C15*D15</f>
        <v>1100</v>
      </c>
    </row>
    <row r="16" spans="1:6" ht="19" x14ac:dyDescent="0.25">
      <c r="A16" s="4" t="s">
        <v>18</v>
      </c>
      <c r="B16" s="11">
        <f>VLOOKUP(B3,BaseRate!$A$2:$B$10,2)</f>
        <v>500</v>
      </c>
      <c r="C16" s="16">
        <f>VLOOKUP(B4,DriverFactor!$A$2:$B$10,2)</f>
        <v>1.1000000000000001</v>
      </c>
      <c r="D16" s="17">
        <f>VLOOKUP(B6,LimitFactor!$A$3:$B$11,2)</f>
        <v>0.8</v>
      </c>
      <c r="E16" s="21" t="s">
        <v>24</v>
      </c>
      <c r="F16" s="25">
        <f>B16*C16*D16</f>
        <v>440</v>
      </c>
    </row>
    <row r="17" spans="1:6" ht="19" x14ac:dyDescent="0.25">
      <c r="A17" s="4" t="s">
        <v>20</v>
      </c>
      <c r="B17" s="11">
        <f>VLOOKUP(B3,BaseRate!$A$2:$B$10,2)</f>
        <v>500</v>
      </c>
      <c r="C17" s="16">
        <f>VLOOKUP(B4,DriverFactor!$A$2:$B$10,2)</f>
        <v>1.1000000000000001</v>
      </c>
      <c r="D17" s="23" t="s">
        <v>24</v>
      </c>
      <c r="E17" s="18">
        <f>_xlfn.IFNA(VLOOKUP(B7,DeductibleFactor!$A$3:$B$11,2), 0)</f>
        <v>0.5</v>
      </c>
      <c r="F17" s="25">
        <f>B17*C17*E17</f>
        <v>275</v>
      </c>
    </row>
    <row r="18" spans="1:6" ht="20" thickBot="1" x14ac:dyDescent="0.3">
      <c r="A18" s="4" t="s">
        <v>19</v>
      </c>
      <c r="B18" s="12">
        <f>VLOOKUP(B3,BaseRate!$A$2:$B$10,2)</f>
        <v>500</v>
      </c>
      <c r="C18" s="19">
        <f>VLOOKUP(B4,DriverFactor!$A$2:$B$10,2)</f>
        <v>1.1000000000000001</v>
      </c>
      <c r="D18" s="22" t="s">
        <v>24</v>
      </c>
      <c r="E18" s="20">
        <f>_xlfn.IFNA(VLOOKUP(B8,DeductibleFactor!$A$3:$B$11,2), 0)</f>
        <v>0</v>
      </c>
      <c r="F18" s="26">
        <f>B18*C18*E18</f>
        <v>0</v>
      </c>
    </row>
    <row r="20" spans="1:6" ht="21" thickBot="1" x14ac:dyDescent="0.3">
      <c r="A20" s="28" t="s">
        <v>28</v>
      </c>
      <c r="B20" s="28"/>
      <c r="C20" s="28"/>
      <c r="D20" s="28"/>
      <c r="E20" s="28"/>
      <c r="F20" s="29">
        <f>SUM(F15:F18)</f>
        <v>1815</v>
      </c>
    </row>
    <row r="21" spans="1:6" ht="17" thickTop="1" x14ac:dyDescent="0.2"/>
  </sheetData>
  <mergeCells count="5">
    <mergeCell ref="C13:E13"/>
    <mergeCell ref="A1:F1"/>
    <mergeCell ref="C2:F2"/>
    <mergeCell ref="C7:F8"/>
    <mergeCell ref="A12:E12"/>
  </mergeCells>
  <conditionalFormatting sqref="F17:F18">
    <cfRule type="cellIs" dxfId="0" priority="1" operator="equal">
      <formula>0</formula>
    </cfRule>
  </conditionalFormatting>
  <dataValidations count="3">
    <dataValidation type="list" allowBlank="1" showInputMessage="1" showErrorMessage="1" sqref="B3" xr:uid="{8AA6F21B-000E-1C46-9574-912C9F329B18}">
      <formula1>"Car,Truck,Motorcycle"</formula1>
    </dataValidation>
    <dataValidation type="list" allowBlank="1" showInputMessage="1" showErrorMessage="1" sqref="B5:B6" xr:uid="{08881C10-0452-A344-8805-BC738E593F40}">
      <formula1>"$25000,$50000,$100000,$300000"</formula1>
    </dataValidation>
    <dataValidation type="list" allowBlank="1" showInputMessage="1" showErrorMessage="1" sqref="B7:B8" xr:uid="{18E9BA48-7782-2D4E-8388-B03E898B9C88}">
      <formula1>"N/A,100,250,500,1000,2500"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D5B33-ADC6-C24F-A5B6-7223669BDA15}">
  <dimension ref="A1:B4"/>
  <sheetViews>
    <sheetView workbookViewId="0">
      <selection activeCell="K12" sqref="K12"/>
    </sheetView>
  </sheetViews>
  <sheetFormatPr baseColWidth="10" defaultRowHeight="16" x14ac:dyDescent="0.2"/>
  <sheetData>
    <row r="1" spans="1:2" ht="21" thickBot="1" x14ac:dyDescent="0.3">
      <c r="A1" s="5" t="s">
        <v>0</v>
      </c>
      <c r="B1" s="5" t="s">
        <v>1</v>
      </c>
    </row>
    <row r="2" spans="1:2" ht="17" thickTop="1" x14ac:dyDescent="0.2">
      <c r="A2" t="s">
        <v>2</v>
      </c>
      <c r="B2">
        <v>500</v>
      </c>
    </row>
    <row r="3" spans="1:2" x14ac:dyDescent="0.2">
      <c r="A3" t="s">
        <v>3</v>
      </c>
      <c r="B3">
        <v>750</v>
      </c>
    </row>
    <row r="4" spans="1:2" x14ac:dyDescent="0.2">
      <c r="A4" t="s">
        <v>4</v>
      </c>
      <c r="B4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4BC2-4566-6943-A8BE-1F21F746A44D}">
  <dimension ref="A1:B7"/>
  <sheetViews>
    <sheetView workbookViewId="0">
      <selection activeCell="C22" sqref="C22"/>
    </sheetView>
  </sheetViews>
  <sheetFormatPr baseColWidth="10" defaultRowHeight="16" x14ac:dyDescent="0.2"/>
  <cols>
    <col min="1" max="1" width="12.6640625" customWidth="1"/>
  </cols>
  <sheetData>
    <row r="1" spans="1:2" ht="21" thickBot="1" x14ac:dyDescent="0.3">
      <c r="A1" s="5" t="s">
        <v>5</v>
      </c>
      <c r="B1" s="5" t="s">
        <v>6</v>
      </c>
    </row>
    <row r="2" spans="1:2" ht="17" thickTop="1" x14ac:dyDescent="0.2">
      <c r="A2" s="2" t="s">
        <v>15</v>
      </c>
      <c r="B2" s="3">
        <v>0</v>
      </c>
    </row>
    <row r="3" spans="1:2" x14ac:dyDescent="0.2">
      <c r="A3" s="1">
        <v>100</v>
      </c>
      <c r="B3" s="3">
        <v>1.5</v>
      </c>
    </row>
    <row r="4" spans="1:2" x14ac:dyDescent="0.2">
      <c r="A4" s="1">
        <v>250</v>
      </c>
      <c r="B4" s="3">
        <v>1.25</v>
      </c>
    </row>
    <row r="5" spans="1:2" x14ac:dyDescent="0.2">
      <c r="A5" s="1">
        <v>500</v>
      </c>
      <c r="B5" s="3">
        <v>0.95</v>
      </c>
    </row>
    <row r="6" spans="1:2" x14ac:dyDescent="0.2">
      <c r="A6" s="1">
        <v>1000</v>
      </c>
      <c r="B6" s="3">
        <v>0.75</v>
      </c>
    </row>
    <row r="7" spans="1:2" x14ac:dyDescent="0.2">
      <c r="A7" s="1">
        <v>2500</v>
      </c>
      <c r="B7" s="3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3F86-C175-D84A-B2D0-60517C950ADC}">
  <dimension ref="A1:B6"/>
  <sheetViews>
    <sheetView workbookViewId="0">
      <selection activeCell="A7" sqref="A7"/>
    </sheetView>
  </sheetViews>
  <sheetFormatPr baseColWidth="10" defaultRowHeight="16" x14ac:dyDescent="0.2"/>
  <sheetData>
    <row r="1" spans="1:2" ht="21" thickBot="1" x14ac:dyDescent="0.3">
      <c r="A1" s="5" t="s">
        <v>7</v>
      </c>
      <c r="B1" s="5" t="s">
        <v>6</v>
      </c>
    </row>
    <row r="2" spans="1:2" ht="17" thickTop="1" x14ac:dyDescent="0.2">
      <c r="A2" s="2" t="s">
        <v>15</v>
      </c>
      <c r="B2" s="3">
        <v>0</v>
      </c>
    </row>
    <row r="3" spans="1:2" x14ac:dyDescent="0.2">
      <c r="A3" s="1">
        <v>25000</v>
      </c>
      <c r="B3" s="3">
        <v>0.8</v>
      </c>
    </row>
    <row r="4" spans="1:2" x14ac:dyDescent="0.2">
      <c r="A4" s="1">
        <v>50000</v>
      </c>
      <c r="B4" s="3">
        <v>1.1000000000000001</v>
      </c>
    </row>
    <row r="5" spans="1:2" x14ac:dyDescent="0.2">
      <c r="A5" s="1">
        <v>100000</v>
      </c>
      <c r="B5" s="3">
        <v>2</v>
      </c>
    </row>
    <row r="6" spans="1:2" x14ac:dyDescent="0.2">
      <c r="A6" s="1">
        <v>300000</v>
      </c>
      <c r="B6" s="3">
        <v>5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BD604-AD94-1449-97DB-CE392D653E4E}">
  <dimension ref="A1:B6"/>
  <sheetViews>
    <sheetView workbookViewId="0">
      <selection sqref="A1:B1"/>
    </sheetView>
  </sheetViews>
  <sheetFormatPr baseColWidth="10" defaultRowHeight="16" x14ac:dyDescent="0.2"/>
  <sheetData>
    <row r="1" spans="1:2" ht="21" thickBot="1" x14ac:dyDescent="0.25">
      <c r="A1" s="6" t="s">
        <v>8</v>
      </c>
      <c r="B1" s="6" t="s">
        <v>6</v>
      </c>
    </row>
    <row r="2" spans="1:2" ht="17" thickTop="1" x14ac:dyDescent="0.2">
      <c r="A2">
        <v>0</v>
      </c>
      <c r="B2" s="3">
        <v>2.5</v>
      </c>
    </row>
    <row r="3" spans="1:2" x14ac:dyDescent="0.2">
      <c r="A3">
        <v>21</v>
      </c>
      <c r="B3" s="3">
        <v>1.75</v>
      </c>
    </row>
    <row r="4" spans="1:2" x14ac:dyDescent="0.2">
      <c r="A4">
        <v>26</v>
      </c>
      <c r="B4" s="3">
        <v>1.1000000000000001</v>
      </c>
    </row>
    <row r="5" spans="1:2" x14ac:dyDescent="0.2">
      <c r="A5">
        <v>41</v>
      </c>
      <c r="B5" s="3">
        <v>0.75</v>
      </c>
    </row>
    <row r="6" spans="1:2" x14ac:dyDescent="0.2">
      <c r="A6">
        <v>61</v>
      </c>
      <c r="B6" s="3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Rater</vt:lpstr>
      <vt:lpstr>BaseRate</vt:lpstr>
      <vt:lpstr>DeductibleFactor</vt:lpstr>
      <vt:lpstr>LimitFactor</vt:lpstr>
      <vt:lpstr>DriverFactor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Cash</dc:creator>
  <cp:lastModifiedBy>Nick Cash</cp:lastModifiedBy>
  <dcterms:created xsi:type="dcterms:W3CDTF">2025-01-28T13:25:24Z</dcterms:created>
  <dcterms:modified xsi:type="dcterms:W3CDTF">2025-01-28T17:58:16Z</dcterms:modified>
</cp:coreProperties>
</file>