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haosdoctor/Desktop/"/>
    </mc:Choice>
  </mc:AlternateContent>
  <xr:revisionPtr revIDLastSave="0" documentId="13_ncr:1_{7ACC037F-9E46-194A-8843-810A10722F1B}" xr6:coauthVersionLast="45" xr6:coauthVersionMax="45" xr10:uidLastSave="{00000000-0000-0000-0000-000000000000}"/>
  <bookViews>
    <workbookView xWindow="0" yWindow="460" windowWidth="38400" windowHeight="20140" xr2:uid="{00000000-000D-0000-FFFF-FFFF00000000}"/>
  </bookViews>
  <sheets>
    <sheet name="BBQ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" i="1" l="1"/>
  <c r="Y16" i="1"/>
  <c r="Y20" i="1" l="1"/>
  <c r="V20" i="1"/>
  <c r="W17" i="1" l="1"/>
  <c r="X17" i="1" s="1"/>
  <c r="Z17" i="1" s="1"/>
  <c r="W15" i="1"/>
  <c r="X15" i="1" s="1"/>
  <c r="W16" i="1"/>
  <c r="X16" i="1" s="1"/>
  <c r="Z16" i="1" s="1"/>
  <c r="Z15" i="1" l="1"/>
  <c r="Z20" i="1" s="1"/>
  <c r="X20" i="1"/>
  <c r="F14" i="1"/>
  <c r="E14" i="1"/>
  <c r="P15" i="1" l="1"/>
  <c r="R15" i="1" s="1"/>
  <c r="M2" i="1" l="1"/>
  <c r="L2" i="1"/>
  <c r="P14" i="1" l="1"/>
  <c r="R14" i="1" s="1"/>
  <c r="R16" i="1" s="1"/>
</calcChain>
</file>

<file path=xl/sharedStrings.xml><?xml version="1.0" encoding="utf-8"?>
<sst xmlns="http://schemas.openxmlformats.org/spreadsheetml/2006/main" count="60" uniqueCount="38">
  <si>
    <t>SÁB.</t>
  </si>
  <si>
    <t>DOM.</t>
  </si>
  <si>
    <t>TOTAL</t>
  </si>
  <si>
    <t>2 kg</t>
  </si>
  <si>
    <t>3 kg</t>
  </si>
  <si>
    <t>total</t>
  </si>
  <si>
    <t xml:space="preserve">4 pç </t>
  </si>
  <si>
    <t>3 pç</t>
  </si>
  <si>
    <t xml:space="preserve">3 kg </t>
  </si>
  <si>
    <t>SAT</t>
  </si>
  <si>
    <t>SUN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</si>
  <si>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</si>
  <si>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</si>
  <si>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</si>
  <si>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</si>
  <si>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</si>
  <si>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</si>
  <si>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</si>
  <si>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</si>
  <si>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MEN</t>
  </si>
  <si>
    <t>WOMEN</t>
  </si>
  <si>
    <t>meat</t>
  </si>
  <si>
    <t>beef</t>
  </si>
  <si>
    <t>fillet</t>
  </si>
  <si>
    <t>sausages</t>
  </si>
  <si>
    <t>grilled cheese</t>
  </si>
  <si>
    <t>garlic bread</t>
  </si>
  <si>
    <t>chicken</t>
  </si>
  <si>
    <t>person total</t>
  </si>
  <si>
    <t>consumption</t>
  </si>
  <si>
    <t>men</t>
  </si>
  <si>
    <t>women</t>
  </si>
  <si>
    <t># PEOPLE</t>
  </si>
  <si>
    <t># PER PPL</t>
  </si>
  <si>
    <t>WHOLE FAMILY</t>
  </si>
  <si>
    <t>SPENT</t>
  </si>
  <si>
    <t>TOTAL TO PAY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</si>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</sst>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* #,##0.00_-;\-&quot;R$&quot;* #,##0.00_-;_-&quot;R$&quot;* &quot;-&quot;??_-;_-@_-"/>
    <numFmt numFmtId="165" formatCode="0.0"/>
    <numFmt numFmtId="166" formatCode="_-[$R$-416]\ * #,##0.00_-;\-[$R$-416]\ * #,##0.00_-;_-[$R$-416]\ * &quot;-&quot;??_-;_-@_-"/>
    <numFmt numFmtId="167" formatCode="[$R$-416]\ #,##0.00;[Red]\-[$R$-416]\ 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/>
    <xf numFmtId="16" fontId="0" fillId="0" borderId="8" xfId="0" applyNumberFormat="1" applyBorder="1" applyAlignment="1">
      <alignment horizontal="center" vertical="center" textRotation="90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16" fontId="0" fillId="0" borderId="11" xfId="0" applyNumberForma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16" fontId="0" fillId="0" borderId="0" xfId="0" applyNumberFormat="1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textRotation="90"/>
    </xf>
    <xf numFmtId="16" fontId="1" fillId="0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167" fontId="0" fillId="0" borderId="0" xfId="0" applyNumberFormat="1"/>
    <xf numFmtId="164" fontId="0" fillId="0" borderId="1" xfId="1" applyFont="1" applyBorder="1"/>
    <xf numFmtId="166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165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"/>
  <sheetViews>
    <sheetView tabSelected="1" workbookViewId="0">
      <selection activeCell="I33" sqref="I33"/>
    </sheetView>
  </sheetViews>
  <sheetFormatPr baseColWidth="10" defaultColWidth="8.83203125" defaultRowHeight="15" x14ac:dyDescent="0.2"/>
  <cols>
    <col min="1" max="1" width="11" bestFit="1" customWidth="1"/>
    <col min="2" max="8" width="3.6640625" bestFit="1" customWidth="1"/>
    <col min="9" max="9" width="7" bestFit="1" customWidth="1"/>
    <col min="10" max="10" width="3.6640625" bestFit="1" customWidth="1"/>
    <col min="11" max="11" width="4.5" bestFit="1" customWidth="1"/>
    <col min="12" max="13" width="3.6640625" hidden="1" customWidth="1"/>
    <col min="15" max="15" width="16.5" bestFit="1" customWidth="1"/>
    <col min="21" max="21" width="11" bestFit="1" customWidth="1"/>
    <col min="22" max="22" width="9.5" bestFit="1" customWidth="1"/>
    <col min="23" max="23" width="10.5" bestFit="1" customWidth="1"/>
    <col min="24" max="25" width="11.6640625" bestFit="1" customWidth="1"/>
    <col min="26" max="26" width="10.5" bestFit="1" customWidth="1"/>
    <col min="27" max="27" width="10.1640625" bestFit="1" customWidth="1"/>
  </cols>
  <sheetData>
    <row r="1" spans="1:28" s="2" customFormat="1" ht="33" x14ac:dyDescent="0.2">
      <c r="A1" s="3"/>
      <c r="B1" s="4" t="s">
        <v>9</v>
      </c>
      <c r="C1" s="4" t="s">
        <v>10</v>
      </c>
      <c r="D1" s="4" t="s">
        <v>9</v>
      </c>
      <c r="E1" s="4" t="s">
        <v>10</v>
      </c>
      <c r="F1" s="4" t="s">
        <v>9</v>
      </c>
      <c r="G1" s="4" t="s">
        <v>10</v>
      </c>
      <c r="H1" s="5"/>
      <c r="I1" s="20"/>
      <c r="J1" s="20"/>
      <c r="K1" s="20"/>
      <c r="L1" s="15" t="s">
        <v>0</v>
      </c>
      <c r="M1" s="5" t="s">
        <v>1</v>
      </c>
    </row>
    <row r="2" spans="1:28" ht="40" thickBot="1" x14ac:dyDescent="0.25">
      <c r="A2" s="6"/>
      <c r="B2" s="23">
        <v>43435</v>
      </c>
      <c r="C2" s="23">
        <v>43436</v>
      </c>
      <c r="D2" s="23">
        <v>43442</v>
      </c>
      <c r="E2" s="23">
        <v>43443</v>
      </c>
      <c r="F2" s="23">
        <v>43449</v>
      </c>
      <c r="G2" s="23">
        <v>43450</v>
      </c>
      <c r="H2" s="27"/>
      <c r="I2" s="21"/>
      <c r="J2" s="21"/>
      <c r="K2" s="21"/>
      <c r="L2" s="16">
        <f t="shared" ref="L2:M2" si="0">+J2+7</f>
        <v>7</v>
      </c>
      <c r="M2" s="7">
        <f t="shared" si="0"/>
        <v>7</v>
      </c>
    </row>
    <row r="3" spans="1:28" x14ac:dyDescent="0.2">
      <c r="A3" s="6" t="s">
        <v>11</v>
      </c>
      <c r="B3" s="24"/>
      <c r="C3" s="25"/>
      <c r="D3" s="13"/>
      <c r="E3" s="26"/>
      <c r="F3" s="13"/>
      <c r="G3" s="26"/>
      <c r="H3" s="9"/>
      <c r="I3" s="22"/>
      <c r="J3" s="22"/>
      <c r="K3" s="22"/>
      <c r="L3" s="17"/>
      <c r="M3" s="8"/>
    </row>
    <row r="4" spans="1:28" x14ac:dyDescent="0.2">
      <c r="A4" s="6" t="s">
        <v>12</v>
      </c>
      <c r="B4" s="13"/>
      <c r="C4" s="26"/>
      <c r="D4" s="13"/>
      <c r="E4" s="26"/>
      <c r="F4" s="13"/>
      <c r="G4" s="26"/>
      <c r="H4" s="9"/>
      <c r="I4" s="31"/>
      <c r="J4" s="32"/>
      <c r="K4" s="22"/>
      <c r="L4" s="18"/>
      <c r="M4" s="9"/>
    </row>
    <row r="5" spans="1:28" x14ac:dyDescent="0.2">
      <c r="A5" s="6" t="s">
        <v>13</v>
      </c>
      <c r="B5" s="13"/>
      <c r="C5" s="26"/>
      <c r="D5" s="13"/>
      <c r="E5" s="26"/>
      <c r="F5" s="13"/>
      <c r="G5" s="26"/>
      <c r="H5" s="9"/>
      <c r="I5" s="22"/>
      <c r="J5" s="22"/>
      <c r="K5" s="22"/>
      <c r="L5" s="18"/>
      <c r="M5" s="9"/>
    </row>
    <row r="6" spans="1:28" x14ac:dyDescent="0.2">
      <c r="A6" s="6" t="s">
        <v>14</v>
      </c>
      <c r="B6" s="13"/>
      <c r="C6" s="26"/>
      <c r="D6" s="24"/>
      <c r="E6" s="26"/>
      <c r="F6" s="13"/>
      <c r="G6" s="26"/>
      <c r="H6" s="9"/>
      <c r="I6" s="22"/>
      <c r="J6" s="22"/>
      <c r="K6" s="22"/>
      <c r="L6" s="18"/>
      <c r="M6" s="9"/>
    </row>
    <row r="7" spans="1:28" x14ac:dyDescent="0.2">
      <c r="A7" s="6" t="s">
        <v>15</v>
      </c>
      <c r="B7" s="13"/>
      <c r="C7" s="26"/>
      <c r="D7" s="13"/>
      <c r="E7" s="26"/>
      <c r="F7" s="13"/>
      <c r="G7" s="26"/>
      <c r="H7" s="9"/>
      <c r="I7" s="22"/>
      <c r="J7" s="22"/>
      <c r="K7" s="22"/>
      <c r="L7" s="18"/>
      <c r="M7" s="9"/>
    </row>
    <row r="8" spans="1:28" x14ac:dyDescent="0.2">
      <c r="A8" s="6" t="s">
        <v>16</v>
      </c>
      <c r="B8" s="13"/>
      <c r="C8" s="26"/>
      <c r="D8" s="13"/>
      <c r="E8" s="26"/>
      <c r="F8" s="13"/>
      <c r="G8" s="26"/>
      <c r="H8" s="9"/>
      <c r="I8" s="22"/>
      <c r="J8" s="22"/>
      <c r="K8" s="22"/>
      <c r="L8" s="18"/>
      <c r="M8" s="9"/>
    </row>
    <row r="9" spans="1:28" x14ac:dyDescent="0.2">
      <c r="A9" s="6" t="s">
        <v>17</v>
      </c>
      <c r="B9" s="13"/>
      <c r="C9" s="26"/>
      <c r="D9" s="13"/>
      <c r="E9" s="26"/>
      <c r="F9" s="13"/>
      <c r="G9" s="26"/>
      <c r="H9" s="9"/>
      <c r="I9" s="22"/>
      <c r="J9" s="22"/>
      <c r="K9" s="22"/>
      <c r="L9" s="18"/>
      <c r="M9" s="9"/>
    </row>
    <row r="10" spans="1:28" ht="16" thickBot="1" x14ac:dyDescent="0.25">
      <c r="A10" s="6" t="s">
        <v>18</v>
      </c>
      <c r="B10" s="14"/>
      <c r="C10" s="28"/>
      <c r="D10" s="14"/>
      <c r="E10" s="28"/>
      <c r="F10" s="14"/>
      <c r="G10" s="28"/>
      <c r="H10" s="10"/>
      <c r="I10" s="22"/>
      <c r="J10" s="22"/>
      <c r="K10" s="22"/>
      <c r="L10" s="19"/>
      <c r="M10" s="10"/>
    </row>
    <row r="11" spans="1:28" x14ac:dyDescent="0.2">
      <c r="B11" s="1"/>
      <c r="C11" s="1"/>
      <c r="D11" s="1"/>
      <c r="E11" s="1"/>
      <c r="F11" s="1"/>
      <c r="G11" s="1"/>
      <c r="H11" s="1"/>
    </row>
    <row r="12" spans="1:28" x14ac:dyDescent="0.2">
      <c r="C12" s="1"/>
      <c r="U12" s="43" t="s">
        <v>37</v>
      </c>
      <c r="V12" s="43"/>
      <c r="W12" s="43"/>
      <c r="X12" s="43"/>
      <c r="Y12" s="43"/>
      <c r="Z12" s="43"/>
    </row>
    <row r="13" spans="1:28" ht="45" x14ac:dyDescent="0.2">
      <c r="A13" s="11"/>
      <c r="B13" s="12" t="s">
        <v>19</v>
      </c>
      <c r="C13" s="12" t="s">
        <v>20</v>
      </c>
      <c r="D13" s="12"/>
      <c r="E13" s="12" t="s">
        <v>19</v>
      </c>
      <c r="F13" s="12" t="s">
        <v>20</v>
      </c>
      <c r="G13" s="12"/>
      <c r="H13" s="12" t="s">
        <v>2</v>
      </c>
      <c r="P13" s="34" t="s">
        <v>28</v>
      </c>
      <c r="Q13" s="34" t="s">
        <v>29</v>
      </c>
      <c r="R13" s="34" t="s">
        <v>21</v>
      </c>
      <c r="U13" s="11"/>
      <c r="V13" s="33" t="s">
        <v>32</v>
      </c>
      <c r="W13" s="33" t="s">
        <v>33</v>
      </c>
      <c r="X13" s="33" t="s">
        <v>34</v>
      </c>
      <c r="Y13" s="33" t="s">
        <v>35</v>
      </c>
      <c r="Z13" s="33" t="s">
        <v>36</v>
      </c>
    </row>
    <row r="14" spans="1:28" x14ac:dyDescent="0.2">
      <c r="A14" s="29"/>
      <c r="B14" s="30"/>
      <c r="C14" s="30"/>
      <c r="D14" s="29"/>
      <c r="E14" s="11">
        <f>SUM(B15:B22)</f>
        <v>6</v>
      </c>
      <c r="F14" s="11">
        <f>SUM(C15:C22)</f>
        <v>5</v>
      </c>
      <c r="G14" s="11"/>
      <c r="H14" s="11"/>
      <c r="O14" t="s">
        <v>21</v>
      </c>
      <c r="P14">
        <f>+E14</f>
        <v>6</v>
      </c>
      <c r="Q14">
        <v>0.5</v>
      </c>
      <c r="R14">
        <f>+P14*Q14</f>
        <v>3</v>
      </c>
      <c r="S14" t="s">
        <v>30</v>
      </c>
      <c r="U14" s="11"/>
      <c r="V14" s="11"/>
      <c r="W14" s="11"/>
      <c r="X14" s="11"/>
      <c r="Y14" s="11"/>
      <c r="Z14" s="11"/>
    </row>
    <row r="15" spans="1:28" x14ac:dyDescent="0.2">
      <c r="A15" s="6" t="s">
        <v>11</v>
      </c>
      <c r="B15" s="30">
        <v>0</v>
      </c>
      <c r="C15" s="30">
        <v>0</v>
      </c>
      <c r="D15" s="29"/>
      <c r="E15" s="11"/>
      <c r="F15" s="11"/>
      <c r="G15" s="11"/>
      <c r="H15" s="11"/>
      <c r="P15">
        <f>+F14</f>
        <v>5</v>
      </c>
      <c r="Q15">
        <v>0.4</v>
      </c>
      <c r="R15">
        <f>+P15*Q15</f>
        <v>2</v>
      </c>
      <c r="S15" t="s">
        <v>31</v>
      </c>
      <c r="U15" s="11" t="s">
        <v>11</v>
      </c>
      <c r="V15" s="35">
        <v>4</v>
      </c>
      <c r="W15" s="36">
        <f>+$Y$20/$V$20</f>
        <v>111.69666666666667</v>
      </c>
      <c r="X15" s="36">
        <f>+W15*V15</f>
        <v>446.78666666666669</v>
      </c>
      <c r="Y15" s="37">
        <v>456.88</v>
      </c>
      <c r="Z15" s="38">
        <f>+X15-Y15</f>
        <v>-10.093333333333305</v>
      </c>
      <c r="AA15" s="41">
        <v>10.09</v>
      </c>
      <c r="AB15" s="11" t="s">
        <v>13</v>
      </c>
    </row>
    <row r="16" spans="1:28" x14ac:dyDescent="0.2">
      <c r="A16" s="6" t="s">
        <v>12</v>
      </c>
      <c r="B16" s="30">
        <v>1</v>
      </c>
      <c r="C16" s="30">
        <v>1</v>
      </c>
      <c r="D16" s="29"/>
      <c r="E16" s="11"/>
      <c r="F16" s="11"/>
      <c r="G16" s="11"/>
      <c r="H16" s="11"/>
      <c r="R16">
        <f>SUM(R14:R15)</f>
        <v>5</v>
      </c>
      <c r="S16" t="s">
        <v>5</v>
      </c>
      <c r="U16" s="11" t="s">
        <v>12</v>
      </c>
      <c r="V16" s="35">
        <v>3</v>
      </c>
      <c r="W16" s="36">
        <f>+$Y$20/$V$20</f>
        <v>111.69666666666667</v>
      </c>
      <c r="X16" s="36">
        <f>+W16*V16</f>
        <v>335.09000000000003</v>
      </c>
      <c r="Y16" s="37">
        <f>468.75+13+14.04</f>
        <v>495.79</v>
      </c>
      <c r="Z16" s="38">
        <f>+X16-Y16</f>
        <v>-160.69999999999999</v>
      </c>
      <c r="AA16" s="41">
        <v>160.69999999999999</v>
      </c>
      <c r="AB16" s="11" t="s">
        <v>13</v>
      </c>
    </row>
    <row r="17" spans="1:28" x14ac:dyDescent="0.2">
      <c r="A17" s="6" t="s">
        <v>13</v>
      </c>
      <c r="B17" s="30">
        <v>0</v>
      </c>
      <c r="C17" s="30">
        <v>0</v>
      </c>
      <c r="D17" s="29"/>
      <c r="E17" s="11"/>
      <c r="F17" s="11"/>
      <c r="G17" s="11"/>
      <c r="H17" s="11"/>
      <c r="N17" t="s">
        <v>4</v>
      </c>
      <c r="O17" t="s">
        <v>22</v>
      </c>
      <c r="U17" s="11" t="s">
        <v>13</v>
      </c>
      <c r="V17" s="35">
        <v>2</v>
      </c>
      <c r="W17" s="36">
        <f>+$Y$20/$V$20</f>
        <v>111.69666666666667</v>
      </c>
      <c r="X17" s="36">
        <f>+W17*V17</f>
        <v>223.39333333333335</v>
      </c>
      <c r="Y17" s="37">
        <v>52.6</v>
      </c>
      <c r="Z17" s="38">
        <f t="shared" ref="Z17" si="1">+X17-Y17</f>
        <v>170.79333333333335</v>
      </c>
      <c r="AA17" s="41"/>
      <c r="AB17" s="11"/>
    </row>
    <row r="18" spans="1:28" x14ac:dyDescent="0.2">
      <c r="A18" s="6" t="s">
        <v>14</v>
      </c>
      <c r="B18" s="30">
        <v>1</v>
      </c>
      <c r="C18" s="30">
        <v>1</v>
      </c>
      <c r="D18" s="29"/>
      <c r="E18" s="11"/>
      <c r="F18" s="11"/>
      <c r="G18" s="11"/>
      <c r="H18" s="11"/>
      <c r="N18" t="s">
        <v>3</v>
      </c>
      <c r="O18" t="s">
        <v>23</v>
      </c>
      <c r="U18" s="11"/>
      <c r="V18" s="35"/>
      <c r="W18" s="36"/>
      <c r="X18" s="36"/>
      <c r="Y18" s="37"/>
      <c r="Z18" s="38"/>
      <c r="AA18" s="11"/>
      <c r="AB18" s="11"/>
    </row>
    <row r="19" spans="1:28" x14ac:dyDescent="0.2">
      <c r="A19" s="6" t="s">
        <v>15</v>
      </c>
      <c r="B19" s="30">
        <v>2</v>
      </c>
      <c r="C19" s="30">
        <v>1</v>
      </c>
      <c r="D19" s="29"/>
      <c r="E19" s="11"/>
      <c r="F19" s="11"/>
      <c r="G19" s="11"/>
      <c r="H19" s="11"/>
      <c r="N19" t="s">
        <v>4</v>
      </c>
      <c r="O19" t="s">
        <v>24</v>
      </c>
      <c r="U19" s="11"/>
      <c r="V19" s="11"/>
      <c r="W19" s="11"/>
      <c r="X19" s="11"/>
      <c r="Y19" s="11"/>
      <c r="Z19" s="11"/>
      <c r="AA19" s="11"/>
      <c r="AB19" s="11"/>
    </row>
    <row r="20" spans="1:28" x14ac:dyDescent="0.2">
      <c r="A20" s="6" t="s">
        <v>16</v>
      </c>
      <c r="B20" s="30">
        <v>0</v>
      </c>
      <c r="C20" s="30">
        <v>0</v>
      </c>
      <c r="D20" s="29"/>
      <c r="E20" s="11"/>
      <c r="F20" s="11"/>
      <c r="G20" s="11"/>
      <c r="H20" s="11"/>
      <c r="N20" t="s">
        <v>7</v>
      </c>
      <c r="O20" t="s">
        <v>25</v>
      </c>
      <c r="U20" s="11" t="s">
        <v>2</v>
      </c>
      <c r="V20" s="39">
        <f>SUM(V15:V18)</f>
        <v>9</v>
      </c>
      <c r="W20" s="11"/>
      <c r="X20" s="41">
        <f>SUM(X15:X18)</f>
        <v>1005.2700000000001</v>
      </c>
      <c r="Y20" s="41">
        <f>SUM(Y15:Y18)</f>
        <v>1005.2700000000001</v>
      </c>
      <c r="Z20" s="38">
        <f>+Z15+Z16+Z17</f>
        <v>0</v>
      </c>
      <c r="AA20" s="38">
        <f>+AA15+AA16+AA17</f>
        <v>170.79</v>
      </c>
      <c r="AB20" s="11"/>
    </row>
    <row r="21" spans="1:28" x14ac:dyDescent="0.2">
      <c r="A21" s="6" t="s">
        <v>17</v>
      </c>
      <c r="B21" s="30">
        <v>0</v>
      </c>
      <c r="C21" s="30">
        <v>0</v>
      </c>
      <c r="D21" s="29"/>
      <c r="E21" s="11"/>
      <c r="F21" s="11"/>
      <c r="G21" s="11"/>
      <c r="H21" s="11"/>
      <c r="N21" t="s">
        <v>6</v>
      </c>
      <c r="O21" t="s">
        <v>26</v>
      </c>
    </row>
    <row r="22" spans="1:28" x14ac:dyDescent="0.2">
      <c r="A22" s="6" t="s">
        <v>18</v>
      </c>
      <c r="B22" s="30">
        <v>2</v>
      </c>
      <c r="C22" s="30">
        <v>2</v>
      </c>
      <c r="D22" s="29"/>
      <c r="E22" s="11"/>
      <c r="F22" s="11"/>
      <c r="G22" s="11"/>
      <c r="H22" s="11"/>
      <c r="N22" t="s">
        <v>8</v>
      </c>
      <c r="O22" t="s">
        <v>27</v>
      </c>
      <c r="Z22" s="40"/>
    </row>
    <row r="23" spans="1:28" x14ac:dyDescent="0.2">
      <c r="V23" s="42"/>
    </row>
    <row r="24" spans="1:28" x14ac:dyDescent="0.2">
      <c r="V24" s="42"/>
    </row>
    <row r="30" spans="1:28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 spans="1:28" x14ac:dyDescent="0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</row>
    <row r="32" spans="1:28" x14ac:dyDescent="0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</row>
    <row r="33" spans="1:22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</row>
    <row r="34" spans="1:22" x14ac:dyDescent="0.2">
      <c r="A34" s="44"/>
      <c r="B34" s="45"/>
      <c r="C34" s="45"/>
      <c r="D34" s="45"/>
      <c r="E34" s="45"/>
      <c r="F34" s="45"/>
      <c r="G34" s="45"/>
      <c r="H34" s="45"/>
      <c r="I34" s="44"/>
      <c r="J34" s="44"/>
      <c r="K34" s="44"/>
      <c r="L34" s="44"/>
      <c r="M34" s="44"/>
      <c r="N34" s="44"/>
      <c r="O34" s="44"/>
      <c r="P34" s="44"/>
      <c r="Q34" s="44"/>
      <c r="R34" s="46"/>
      <c r="S34" s="46"/>
      <c r="T34" s="46"/>
      <c r="U34" s="44"/>
      <c r="V34" s="44"/>
    </row>
    <row r="35" spans="1:22" x14ac:dyDescent="0.2">
      <c r="A35" s="47"/>
      <c r="B35" s="48"/>
      <c r="C35" s="48"/>
      <c r="D35" s="47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</row>
    <row r="36" spans="1:22" x14ac:dyDescent="0.2">
      <c r="A36" s="47"/>
      <c r="B36" s="48"/>
      <c r="C36" s="48"/>
      <c r="D36" s="47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  <row r="37" spans="1:22" x14ac:dyDescent="0.2">
      <c r="A37" s="47"/>
      <c r="B37" s="48"/>
      <c r="C37" s="48"/>
      <c r="D37" s="47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9"/>
      <c r="T37" s="49"/>
      <c r="U37" s="44"/>
      <c r="V37" s="44"/>
    </row>
    <row r="38" spans="1:22" x14ac:dyDescent="0.2">
      <c r="A38" s="50"/>
      <c r="B38" s="48"/>
      <c r="C38" s="48"/>
      <c r="D38" s="47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9"/>
      <c r="T38" s="49"/>
      <c r="U38" s="44"/>
      <c r="V38" s="44"/>
    </row>
    <row r="39" spans="1:22" x14ac:dyDescent="0.2">
      <c r="A39" s="50"/>
      <c r="B39" s="48"/>
      <c r="C39" s="48"/>
      <c r="D39" s="47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</row>
    <row r="40" spans="1:22" x14ac:dyDescent="0.2">
      <c r="A40" s="47"/>
      <c r="B40" s="48"/>
      <c r="C40" s="48"/>
      <c r="D40" s="47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</row>
    <row r="41" spans="1:22" x14ac:dyDescent="0.2">
      <c r="A41" s="47"/>
      <c r="B41" s="48"/>
      <c r="C41" s="48"/>
      <c r="D41" s="47"/>
      <c r="E41" s="44"/>
      <c r="F41" s="44"/>
      <c r="G41" s="44"/>
      <c r="H41" s="44"/>
      <c r="I41" s="44"/>
      <c r="J41" s="44"/>
      <c r="K41" s="44"/>
      <c r="L41" s="44"/>
      <c r="M41" s="44"/>
      <c r="N41" s="47"/>
      <c r="O41" s="47"/>
      <c r="P41" s="44"/>
      <c r="Q41" s="44"/>
      <c r="R41" s="44"/>
      <c r="S41" s="44"/>
      <c r="T41" s="44"/>
      <c r="U41" s="44"/>
      <c r="V41" s="44"/>
    </row>
    <row r="42" spans="1:22" x14ac:dyDescent="0.2">
      <c r="A42" s="47"/>
      <c r="B42" s="48"/>
      <c r="C42" s="48"/>
      <c r="D42" s="47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</row>
    <row r="43" spans="1:22" x14ac:dyDescent="0.2">
      <c r="A43" s="50"/>
      <c r="B43" s="51"/>
      <c r="C43" s="48"/>
      <c r="D43" s="47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</row>
    <row r="44" spans="1:22" x14ac:dyDescent="0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</row>
    <row r="45" spans="1:22" x14ac:dyDescent="0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52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</row>
    <row r="46" spans="1:22" x14ac:dyDescent="0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</row>
    <row r="47" spans="1:22" x14ac:dyDescent="0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</row>
    <row r="48" spans="1:22" x14ac:dyDescent="0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</row>
    <row r="49" spans="1:22" x14ac:dyDescent="0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</row>
    <row r="50" spans="1:22" x14ac:dyDescent="0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</row>
  </sheetData>
  <sortState xmlns:xlrd2="http://schemas.microsoft.com/office/spreadsheetml/2017/richdata2" ref="N31:O38">
    <sortCondition ref="O31:O38"/>
  </sortState>
  <mergeCells count="1">
    <mergeCell ref="U12:Z1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F13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BBQ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- Administração</dc:creator>
  <cp:lastModifiedBy>Lucas Santos</cp:lastModifiedBy>
  <dcterms:created xsi:type="dcterms:W3CDTF">2016-11-10T14:14:45Z</dcterms:created>
  <dcterms:modified xsi:type="dcterms:W3CDTF">2020-11-09T18:50:21Z</dcterms:modified>
</cp:coreProperties>
</file>