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B82338D-F451-074A-9243-852369C0A3F3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1" i="1" l="1"/>
  <c r="C250" i="1"/>
  <c r="C249" i="1" l="1"/>
  <c r="C248" i="1"/>
  <c r="C247" i="1" l="1"/>
  <c r="W259" i="1"/>
  <c r="C246" i="1" l="1"/>
  <c r="D251" i="1"/>
  <c r="C244" i="1"/>
  <c r="C243" i="1" l="1"/>
  <c r="C242" i="1" l="1"/>
  <c r="C241" i="1"/>
  <c r="C240" i="1"/>
  <c r="C239" i="1"/>
  <c r="C237" i="1"/>
  <c r="C236" i="1"/>
  <c r="W267" i="1"/>
  <c r="V273" i="1"/>
  <c r="D244" i="1" l="1"/>
  <c r="C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C234" i="1"/>
  <c r="V203" i="1"/>
  <c r="V202" i="1"/>
  <c r="V201" i="1"/>
  <c r="C233" i="1"/>
  <c r="C232" i="1"/>
  <c r="C230" i="1"/>
  <c r="C229" i="1"/>
  <c r="C228" i="1"/>
  <c r="D237" i="1" l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<sst xmlns="http://schemas.openxmlformats.org/spreadsheetml/2006/main" count="46" uniqueCount="45">
  <si>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</si>
  <si>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</si>
  <si>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</si>
  <si>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</si>
  <si>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</si>
  <si>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</si>
  <si>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</si>
  <si>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</si>
  <si>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</si>
  <si>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</si>
  <si>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</si>
  <si>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</si>
  <si>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</si>
  <si>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</si>
  <si>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</si>
  <si>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</si>
  <si>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</si>
  <si>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</si>
  <si>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</si>
  <si>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</si>
  <si>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</si>
  <si>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</si>
  <si>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</si>
  <si>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</si>
  <si>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</si>
  <si>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</si>
  <si>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</si>
  <si>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</si>
  <si>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</si>
  <si>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</si>
  <si>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</si>
  <si>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</si>
  <si>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</si>
  <si>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</si>
  <si>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</si>
  <si>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</si>
  <si>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Sherrhonda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</si>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</sst>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Sheet1!$A$152:$A$281</c:f>
              <c:numCache>
                <c:formatCode>m/d/yy</c:formatCode>
                <c:ptCount val="130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  <c:pt idx="99">
                  <c:v>44317</c:v>
                </c:pt>
                <c:pt idx="100">
                  <c:v>44318</c:v>
                </c:pt>
                <c:pt idx="101">
                  <c:v>44319</c:v>
                </c:pt>
                <c:pt idx="102">
                  <c:v>44320</c:v>
                </c:pt>
                <c:pt idx="103">
                  <c:v>44321</c:v>
                </c:pt>
                <c:pt idx="104">
                  <c:v>44322</c:v>
                </c:pt>
                <c:pt idx="105">
                  <c:v>44323</c:v>
                </c:pt>
                <c:pt idx="106">
                  <c:v>44324</c:v>
                </c:pt>
                <c:pt idx="107">
                  <c:v>44325</c:v>
                </c:pt>
                <c:pt idx="108">
                  <c:v>44326</c:v>
                </c:pt>
                <c:pt idx="109">
                  <c:v>44327</c:v>
                </c:pt>
                <c:pt idx="110">
                  <c:v>44328</c:v>
                </c:pt>
                <c:pt idx="111">
                  <c:v>44329</c:v>
                </c:pt>
                <c:pt idx="112">
                  <c:v>44330</c:v>
                </c:pt>
                <c:pt idx="113">
                  <c:v>44331</c:v>
                </c:pt>
                <c:pt idx="114">
                  <c:v>44332</c:v>
                </c:pt>
                <c:pt idx="115">
                  <c:v>44333</c:v>
                </c:pt>
                <c:pt idx="116">
                  <c:v>44334</c:v>
                </c:pt>
                <c:pt idx="117">
                  <c:v>44335</c:v>
                </c:pt>
                <c:pt idx="118">
                  <c:v>44336</c:v>
                </c:pt>
                <c:pt idx="119">
                  <c:v>44337</c:v>
                </c:pt>
                <c:pt idx="120">
                  <c:v>44338</c:v>
                </c:pt>
                <c:pt idx="121">
                  <c:v>44339</c:v>
                </c:pt>
                <c:pt idx="122">
                  <c:v>44340</c:v>
                </c:pt>
                <c:pt idx="123">
                  <c:v>44341</c:v>
                </c:pt>
                <c:pt idx="124">
                  <c:v>44342</c:v>
                </c:pt>
                <c:pt idx="125">
                  <c:v>44343</c:v>
                </c:pt>
                <c:pt idx="126">
                  <c:v>44344</c:v>
                </c:pt>
                <c:pt idx="127">
                  <c:v>44345</c:v>
                </c:pt>
                <c:pt idx="128">
                  <c:v>44346</c:v>
                </c:pt>
                <c:pt idx="129">
                  <c:v>44347</c:v>
                </c:pt>
              </c:numCache>
            </c:numRef>
          </c:xVal>
          <c:yVal>
            <c:numRef>
              <c:f>Sheet1!$B$152:$B$281</c:f>
              <c:numCache>
                <c:formatCode>General</c:formatCode>
                <c:ptCount val="130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  <c:pt idx="80">
                  <c:v>20737</c:v>
                </c:pt>
                <c:pt idx="81">
                  <c:v>20726</c:v>
                </c:pt>
                <c:pt idx="82">
                  <c:v>20904</c:v>
                </c:pt>
                <c:pt idx="83">
                  <c:v>20936</c:v>
                </c:pt>
                <c:pt idx="84">
                  <c:v>20946</c:v>
                </c:pt>
                <c:pt idx="85">
                  <c:v>20951</c:v>
                </c:pt>
                <c:pt idx="87">
                  <c:v>21002</c:v>
                </c:pt>
                <c:pt idx="88">
                  <c:v>21264</c:v>
                </c:pt>
                <c:pt idx="89">
                  <c:v>21356</c:v>
                </c:pt>
                <c:pt idx="90">
                  <c:v>21386</c:v>
                </c:pt>
                <c:pt idx="91">
                  <c:v>21645</c:v>
                </c:pt>
                <c:pt idx="92">
                  <c:v>21802</c:v>
                </c:pt>
                <c:pt idx="94">
                  <c:v>21810</c:v>
                </c:pt>
                <c:pt idx="95">
                  <c:v>22042</c:v>
                </c:pt>
                <c:pt idx="96">
                  <c:v>22156</c:v>
                </c:pt>
                <c:pt idx="97">
                  <c:v>22234</c:v>
                </c:pt>
                <c:pt idx="98">
                  <c:v>22321</c:v>
                </c:pt>
                <c:pt idx="99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3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4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08" workbookViewId="0">
      <selection activeCell="B252" sqref="B25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61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  <c r="V199">
        <v>10159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  <c r="U222" t="s">
        <v>36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  <c r="U225" t="s">
        <v>39</v>
      </c>
      <c r="V225" s="4" t="s">
        <v>40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  <c r="U227" t="s">
        <v>41</v>
      </c>
      <c r="V227" s="4" t="s">
        <v>42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  <c r="U229" t="s">
        <v>43</v>
      </c>
      <c r="V229" s="4" t="s">
        <v>44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B232">
        <v>20737</v>
      </c>
      <c r="C232">
        <f>B232-B230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B233">
        <v>20726</v>
      </c>
      <c r="C233">
        <f>B233-B232</f>
        <v>-11</v>
      </c>
    </row>
    <row r="234" spans="1:22" x14ac:dyDescent="0.2">
      <c r="A234" s="1">
        <f t="shared" si="10"/>
        <v>44300</v>
      </c>
      <c r="B234">
        <v>20904</v>
      </c>
      <c r="C234">
        <f>B234-B233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B235">
        <v>20936</v>
      </c>
      <c r="C235">
        <f>B235-B234</f>
        <v>32</v>
      </c>
    </row>
    <row r="236" spans="1:22" x14ac:dyDescent="0.2">
      <c r="A236" s="1">
        <f t="shared" si="10"/>
        <v>44302</v>
      </c>
      <c r="B236">
        <v>20946</v>
      </c>
      <c r="C236">
        <f>B236-B235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B237">
        <v>20951</v>
      </c>
      <c r="C237">
        <f>B237-B236</f>
        <v>5</v>
      </c>
      <c r="D237">
        <f>SUM(C232:C237)</f>
        <v>377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B239">
        <v>21002</v>
      </c>
      <c r="C239">
        <f>B239-B237</f>
        <v>51</v>
      </c>
      <c r="V239">
        <f>820*1.02</f>
        <v>836.4</v>
      </c>
    </row>
    <row r="240" spans="1:22" x14ac:dyDescent="0.2">
      <c r="A240" s="1">
        <f t="shared" si="10"/>
        <v>44306</v>
      </c>
      <c r="B240">
        <v>21264</v>
      </c>
      <c r="C240">
        <f>B240-B239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B241">
        <v>21356</v>
      </c>
      <c r="C241">
        <f>B241-B240</f>
        <v>92</v>
      </c>
    </row>
    <row r="242" spans="1:24" x14ac:dyDescent="0.2">
      <c r="A242" s="1">
        <f t="shared" si="10"/>
        <v>44308</v>
      </c>
      <c r="B242">
        <v>21386</v>
      </c>
      <c r="C242">
        <f>B242-B241</f>
        <v>30</v>
      </c>
      <c r="V242">
        <f>1510*1.02</f>
        <v>1540.2</v>
      </c>
    </row>
    <row r="243" spans="1:24" x14ac:dyDescent="0.2">
      <c r="A243" s="1">
        <f t="shared" si="10"/>
        <v>44309</v>
      </c>
      <c r="B243">
        <v>21645</v>
      </c>
      <c r="C243">
        <f>B243-B242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B244">
        <v>21802</v>
      </c>
      <c r="C244">
        <f>B244-B243</f>
        <v>157</v>
      </c>
      <c r="D244">
        <f>SUM(C239:C244)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B246">
        <v>21810</v>
      </c>
      <c r="C246">
        <f>B246-B244</f>
        <v>8</v>
      </c>
    </row>
    <row r="247" spans="1:24" x14ac:dyDescent="0.2">
      <c r="A247" s="1">
        <f t="shared" si="10"/>
        <v>44313</v>
      </c>
      <c r="B247">
        <v>22042</v>
      </c>
      <c r="C247">
        <f>B247-B246</f>
        <v>232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B248">
        <v>22156</v>
      </c>
      <c r="C248">
        <f>B248-B247</f>
        <v>114</v>
      </c>
    </row>
    <row r="249" spans="1:24" x14ac:dyDescent="0.2">
      <c r="A249" s="1">
        <f t="shared" si="10"/>
        <v>44315</v>
      </c>
      <c r="B249">
        <v>22234</v>
      </c>
      <c r="C249">
        <f>B249-B248</f>
        <v>78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B250">
        <v>22321</v>
      </c>
      <c r="C250">
        <f>B250-B249</f>
        <v>87</v>
      </c>
    </row>
    <row r="251" spans="1:24" ht="17" thickBot="1" x14ac:dyDescent="0.25">
      <c r="A251" s="1">
        <f t="shared" si="10"/>
        <v>44317</v>
      </c>
      <c r="B251">
        <v>22738</v>
      </c>
      <c r="C251">
        <f>B251-B250</f>
        <v>417</v>
      </c>
      <c r="D251">
        <f>SUM(C246:C251)</f>
        <v>936</v>
      </c>
      <c r="U251" t="s">
        <v>37</v>
      </c>
      <c r="V251" s="4" t="s">
        <v>38</v>
      </c>
    </row>
    <row r="252" spans="1:24" x14ac:dyDescent="0.2">
      <c r="A252" s="1">
        <f t="shared" si="10"/>
        <v>44318</v>
      </c>
      <c r="V252" s="5">
        <v>107.04</v>
      </c>
      <c r="W252" s="6">
        <f>V252*7</f>
        <v>749.28000000000009</v>
      </c>
      <c r="X252" s="7" t="s">
        <v>25</v>
      </c>
    </row>
    <row r="253" spans="1:24" x14ac:dyDescent="0.2">
      <c r="A253" s="1">
        <f t="shared" si="10"/>
        <v>44319</v>
      </c>
      <c r="V253" s="8"/>
      <c r="W253" s="9">
        <f>V252*7/6</f>
        <v>124.88000000000001</v>
      </c>
      <c r="X253" s="10" t="s">
        <v>26</v>
      </c>
    </row>
    <row r="254" spans="1:24" x14ac:dyDescent="0.2">
      <c r="A254" s="1">
        <f t="shared" si="10"/>
        <v>44320</v>
      </c>
      <c r="V254" s="8"/>
      <c r="W254" s="9">
        <f>V252*30</f>
        <v>3211.2000000000003</v>
      </c>
      <c r="X254" s="10" t="s">
        <v>27</v>
      </c>
    </row>
    <row r="255" spans="1:24" ht="17" thickBot="1" x14ac:dyDescent="0.25">
      <c r="A255" s="1">
        <f t="shared" si="10"/>
        <v>44321</v>
      </c>
      <c r="V255" s="11"/>
      <c r="W255" s="12">
        <f>V252*365</f>
        <v>39069.600000000006</v>
      </c>
      <c r="X255" s="13" t="s">
        <v>28</v>
      </c>
    </row>
    <row r="256" spans="1:24" x14ac:dyDescent="0.2">
      <c r="A256" s="1">
        <f t="shared" si="10"/>
        <v>44322</v>
      </c>
    </row>
    <row r="257" spans="1:23" x14ac:dyDescent="0.2">
      <c r="A257" s="1">
        <f t="shared" si="10"/>
        <v>44323</v>
      </c>
      <c r="V257">
        <f>ATAN(20/180*PI())</f>
        <v>0.33584237256640792</v>
      </c>
    </row>
    <row r="258" spans="1:23" x14ac:dyDescent="0.2">
      <c r="A258" s="1">
        <f t="shared" si="10"/>
        <v>44324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</hyperlinks>
  <pageMargins left="0.7" right="0.7" top="0.75" bottom="0.75" header="0.3" footer="0.3"/>
  <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2021-05-01T17:19:37Z</dcterms:modified>
</cp:coreProperties>
</file>