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2A1B9588-5EBA-DB46-AFEC-A6A3C323751F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6" i="1" l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E234" i="1"/>
  <c r="V203" i="1"/>
  <c r="V202" i="1"/>
  <c r="V201" i="1"/>
  <c r="E233" i="1"/>
  <c r="E232" i="1"/>
  <c r="E230" i="1"/>
  <c r="E229" i="1"/>
  <c r="E228" i="1"/>
  <c r="F237" i="1" l="1"/>
  <c r="V270" i="1" l="1"/>
  <c r="V269" i="1"/>
  <c r="V268" i="1"/>
  <c r="V266" i="1"/>
  <c r="V265" i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E218" i="1"/>
  <c r="W220" i="1"/>
  <c r="F223" i="1" l="1"/>
  <c r="D216" i="1"/>
  <c r="V242" i="1"/>
  <c r="V239" i="1"/>
  <c r="D215" i="1"/>
  <c r="D214" i="1"/>
  <c r="D213" i="1"/>
  <c r="D212" i="1"/>
  <c r="U195" i="1"/>
  <c r="U193" i="1"/>
  <c r="U191" i="1"/>
  <c r="U190" i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<sst xmlns="http://schemas.openxmlformats.org/spreadsheetml/2006/main" count="48" uniqueCount="47">
  <si>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</si>
  <si>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</si>
  <si>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</si>
  <si>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</si>
  <si>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</si>
  <si>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</si>
  <si>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</si>
  <si>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</si>
  <si>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</si>
  <si>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</si>
  <si>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</si>
  <si>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</si>
  <si>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</si>
  <si>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</si>
  <si>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</si>
  <si>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</si>
  <si>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</si>
  <si>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</si>
  <si>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</si>
  <si>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</si>
  <si>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</si>
  <si>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</si>
  <si>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</si>
  <si>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</si>
  <si>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</si>
  <si>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</si>
  <si>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</si>
  <si>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</si>
  <si>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</si>
  <si>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</si>
  <si>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</si>
  <si>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</si>
  <si>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</si>
  <si>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</si>
  <si>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</si>
  <si>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</si>
  <si>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Sherrhonda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</si>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</sst>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90564479440069989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Sheet1!$C$190:$C$216</c:f>
              <c:numCache>
                <c:formatCode>General</c:formatCode>
                <c:ptCount val="27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Sheet1!$A$218:$A$251</c:f>
              <c:numCache>
                <c:formatCode>m/d/yy</c:formatCode>
                <c:ptCount val="34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  <c:pt idx="33">
                  <c:v>44317</c:v>
                </c:pt>
              </c:numCache>
            </c:numRef>
          </c:xVal>
          <c:yVal>
            <c:numRef>
              <c:f>Sheet1!$D$218:$D$251</c:f>
              <c:numCache>
                <c:formatCode>General</c:formatCode>
                <c:ptCount val="34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  <c:pt idx="33">
                  <c:v>22738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Sheet1!$A$251:$A$281</c:f>
              <c:numCache>
                <c:formatCode>m/d/yy</c:formatCode>
                <c:ptCount val="31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</c:numCache>
            </c:numRef>
          </c:xVal>
          <c:yVal>
            <c:numRef>
              <c:f>Sheet1!$B$251:$B$281</c:f>
              <c:numCache>
                <c:formatCode>General</c:formatCode>
                <c:ptCount val="31"/>
                <c:pt idx="0">
                  <c:v>22738</c:v>
                </c:pt>
                <c:pt idx="2">
                  <c:v>22886</c:v>
                </c:pt>
                <c:pt idx="3">
                  <c:v>23011</c:v>
                </c:pt>
                <c:pt idx="4">
                  <c:v>23097</c:v>
                </c:pt>
                <c:pt idx="5">
                  <c:v>23134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4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5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251</xdr:row>
      <xdr:rowOff>114300</xdr:rowOff>
    </xdr:from>
    <xdr:to>
      <xdr:col>19</xdr:col>
      <xdr:colOff>152400</xdr:colOff>
      <xdr:row>285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185</xdr:row>
      <xdr:rowOff>165100</xdr:rowOff>
    </xdr:from>
    <xdr:to>
      <xdr:col>21</xdr:col>
      <xdr:colOff>50800</xdr:colOff>
      <xdr:row>219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drawing" Target="../drawings/drawing1.xm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20" workbookViewId="0">
      <selection activeCell="B257" sqref="B25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9"/>
        <v>44257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9"/>
        <v>44259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9"/>
        <v>44260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C197">
        <v>16734</v>
      </c>
      <c r="D197">
        <f>C197-C195</f>
        <v>196</v>
      </c>
    </row>
    <row r="198" spans="1:23" x14ac:dyDescent="0.2">
      <c r="A198" s="1">
        <f t="shared" ref="A198:A261" si="10">A197+1</f>
        <v>44264</v>
      </c>
      <c r="C198">
        <v>16790</v>
      </c>
      <c r="D198">
        <f>C198-C197</f>
        <v>56</v>
      </c>
    </row>
    <row r="199" spans="1:23" x14ac:dyDescent="0.2">
      <c r="A199" s="1">
        <f t="shared" si="10"/>
        <v>44265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10"/>
        <v>44266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C204">
        <v>17716</v>
      </c>
      <c r="D204">
        <f>C204-C202</f>
        <v>230</v>
      </c>
    </row>
    <row r="205" spans="1:23" x14ac:dyDescent="0.2">
      <c r="A205" s="1">
        <f t="shared" si="10"/>
        <v>44271</v>
      </c>
      <c r="C205">
        <v>17822</v>
      </c>
      <c r="D205">
        <f>C205-C204</f>
        <v>106</v>
      </c>
    </row>
    <row r="206" spans="1:23" x14ac:dyDescent="0.2">
      <c r="A206" s="1">
        <f t="shared" si="10"/>
        <v>44272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10"/>
        <v>44273</v>
      </c>
      <c r="C207">
        <v>18174</v>
      </c>
      <c r="D207">
        <f>C207-C206</f>
        <v>46</v>
      </c>
    </row>
    <row r="208" spans="1:23" x14ac:dyDescent="0.2">
      <c r="A208" s="1">
        <f t="shared" si="10"/>
        <v>44274</v>
      </c>
      <c r="C208">
        <v>18414</v>
      </c>
      <c r="D208">
        <f>C208-C207</f>
        <v>240</v>
      </c>
    </row>
    <row r="209" spans="1:23" x14ac:dyDescent="0.2">
      <c r="A209" s="1">
        <f t="shared" si="10"/>
        <v>44275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C211">
        <v>18378</v>
      </c>
      <c r="D211">
        <f>C211-C209</f>
        <v>68</v>
      </c>
    </row>
    <row r="212" spans="1:23" x14ac:dyDescent="0.2">
      <c r="A212" s="1">
        <f t="shared" si="10"/>
        <v>44278</v>
      </c>
      <c r="C212">
        <v>18500</v>
      </c>
      <c r="D212">
        <f>C212-C211</f>
        <v>122</v>
      </c>
    </row>
    <row r="213" spans="1:23" x14ac:dyDescent="0.2">
      <c r="A213" s="1">
        <f t="shared" si="10"/>
        <v>44279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10"/>
        <v>44280</v>
      </c>
      <c r="C214">
        <v>18525</v>
      </c>
      <c r="D214">
        <f>C214-C213</f>
        <v>25</v>
      </c>
    </row>
    <row r="215" spans="1:23" x14ac:dyDescent="0.2">
      <c r="A215" s="1">
        <f t="shared" si="10"/>
        <v>44281</v>
      </c>
      <c r="C215">
        <v>18705</v>
      </c>
      <c r="D215">
        <f>C215-C214</f>
        <v>180</v>
      </c>
    </row>
    <row r="216" spans="1:23" x14ac:dyDescent="0.2">
      <c r="A216" s="1">
        <f t="shared" si="10"/>
        <v>44282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10"/>
        <v>44285</v>
      </c>
      <c r="D219">
        <v>19452</v>
      </c>
      <c r="E219">
        <f>D219-D218</f>
        <v>220</v>
      </c>
    </row>
    <row r="220" spans="1:23" x14ac:dyDescent="0.2">
      <c r="A220" s="1">
        <f t="shared" si="10"/>
        <v>44286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D221">
        <v>19547</v>
      </c>
      <c r="E221">
        <f>D221-D220</f>
        <v>84</v>
      </c>
    </row>
    <row r="222" spans="1:23" x14ac:dyDescent="0.2">
      <c r="A222" s="1">
        <f t="shared" si="10"/>
        <v>44288</v>
      </c>
      <c r="D222">
        <v>19584</v>
      </c>
      <c r="E222">
        <f>D222-D221</f>
        <v>37</v>
      </c>
      <c r="U222" t="s">
        <v>36</v>
      </c>
    </row>
    <row r="223" spans="1:23" x14ac:dyDescent="0.2">
      <c r="A223" s="1">
        <f t="shared" si="10"/>
        <v>44289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D225">
        <v>19794</v>
      </c>
      <c r="E225">
        <f>D225-D223</f>
        <v>15</v>
      </c>
      <c r="U225" t="s">
        <v>39</v>
      </c>
      <c r="V225" s="4" t="s">
        <v>40</v>
      </c>
    </row>
    <row r="226" spans="1:22" x14ac:dyDescent="0.2">
      <c r="A226" s="1">
        <f t="shared" si="10"/>
        <v>44292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D227">
        <v>20033</v>
      </c>
      <c r="E227">
        <f>D227-D226</f>
        <v>91</v>
      </c>
      <c r="U227" t="s">
        <v>41</v>
      </c>
      <c r="V227" s="4" t="s">
        <v>42</v>
      </c>
    </row>
    <row r="228" spans="1:22" x14ac:dyDescent="0.2">
      <c r="A228" s="1">
        <f t="shared" si="10"/>
        <v>44294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D229">
        <v>20406</v>
      </c>
      <c r="E229">
        <f>D229-D228</f>
        <v>197</v>
      </c>
      <c r="U229" t="s">
        <v>43</v>
      </c>
      <c r="V229" s="4" t="s">
        <v>44</v>
      </c>
    </row>
    <row r="230" spans="1:22" x14ac:dyDescent="0.2">
      <c r="A230" s="1">
        <f t="shared" si="10"/>
        <v>44296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  <c r="U231" t="s">
        <v>45</v>
      </c>
      <c r="V231" s="4" t="s">
        <v>46</v>
      </c>
    </row>
    <row r="232" spans="1:22" x14ac:dyDescent="0.2">
      <c r="A232" s="1">
        <f t="shared" si="10"/>
        <v>44298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D233">
        <v>20726</v>
      </c>
      <c r="E233">
        <f>D233-D232</f>
        <v>-11</v>
      </c>
    </row>
    <row r="234" spans="1:22" x14ac:dyDescent="0.2">
      <c r="A234" s="1">
        <f t="shared" si="10"/>
        <v>44300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  <c r="D235">
        <v>20936</v>
      </c>
      <c r="E235">
        <f>D235-D234</f>
        <v>32</v>
      </c>
    </row>
    <row r="236" spans="1:22" x14ac:dyDescent="0.2">
      <c r="A236" s="1">
        <f t="shared" si="10"/>
        <v>44302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D239">
        <v>21002</v>
      </c>
      <c r="E239">
        <f>D239-D237</f>
        <v>51</v>
      </c>
      <c r="V239">
        <f>820*1.02</f>
        <v>836.4</v>
      </c>
    </row>
    <row r="240" spans="1:22" x14ac:dyDescent="0.2">
      <c r="A240" s="1">
        <f t="shared" si="10"/>
        <v>44306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D241">
        <v>21356</v>
      </c>
      <c r="E241">
        <f>D241-D240</f>
        <v>92</v>
      </c>
    </row>
    <row r="242" spans="1:24" x14ac:dyDescent="0.2">
      <c r="A242" s="1">
        <f t="shared" si="10"/>
        <v>44308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10"/>
        <v>44309</v>
      </c>
      <c r="D243">
        <v>21645</v>
      </c>
      <c r="E243">
        <f>D243-D242</f>
        <v>259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  <c r="D246">
        <v>21810</v>
      </c>
      <c r="E246">
        <f>D246-D244</f>
        <v>8</v>
      </c>
    </row>
    <row r="247" spans="1:24" x14ac:dyDescent="0.2">
      <c r="A247" s="1">
        <f t="shared" si="10"/>
        <v>44313</v>
      </c>
      <c r="D247">
        <v>22042</v>
      </c>
      <c r="E247">
        <f>D247-D246</f>
        <v>232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  <c r="D248">
        <v>22156</v>
      </c>
      <c r="E248">
        <f>D248-D247</f>
        <v>114</v>
      </c>
    </row>
    <row r="249" spans="1:24" x14ac:dyDescent="0.2">
      <c r="A249" s="1">
        <f t="shared" si="10"/>
        <v>44315</v>
      </c>
      <c r="D249">
        <v>22234</v>
      </c>
      <c r="E249">
        <f>D249-D248</f>
        <v>78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  <c r="D250">
        <v>22321</v>
      </c>
      <c r="E250">
        <f>D250-D249</f>
        <v>87</v>
      </c>
    </row>
    <row r="251" spans="1:24" ht="17" thickBot="1" x14ac:dyDescent="0.25">
      <c r="A251" s="1">
        <f t="shared" si="10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37</v>
      </c>
      <c r="V251" s="4" t="s">
        <v>38</v>
      </c>
    </row>
    <row r="252" spans="1:24" x14ac:dyDescent="0.2">
      <c r="A252" s="1">
        <f t="shared" si="10"/>
        <v>44318</v>
      </c>
      <c r="V252" s="5">
        <v>96</v>
      </c>
      <c r="W252" s="6">
        <f>V252*7</f>
        <v>672</v>
      </c>
      <c r="X252" s="7" t="s">
        <v>25</v>
      </c>
    </row>
    <row r="253" spans="1:24" x14ac:dyDescent="0.2">
      <c r="A253" s="1">
        <f t="shared" si="10"/>
        <v>44319</v>
      </c>
      <c r="B253">
        <v>22886</v>
      </c>
      <c r="C253">
        <f>B253-D251</f>
        <v>148</v>
      </c>
      <c r="V253" s="8"/>
      <c r="W253" s="9">
        <f>V252*7/6</f>
        <v>112</v>
      </c>
      <c r="X253" s="10" t="s">
        <v>26</v>
      </c>
    </row>
    <row r="254" spans="1:24" x14ac:dyDescent="0.2">
      <c r="A254" s="1">
        <f t="shared" si="10"/>
        <v>44320</v>
      </c>
      <c r="B254">
        <v>23011</v>
      </c>
      <c r="C254">
        <f>B254-B253</f>
        <v>125</v>
      </c>
      <c r="V254" s="8"/>
      <c r="W254" s="9">
        <f>V252*30</f>
        <v>2880</v>
      </c>
      <c r="X254" s="10" t="s">
        <v>27</v>
      </c>
    </row>
    <row r="255" spans="1:24" ht="17" thickBot="1" x14ac:dyDescent="0.25">
      <c r="A255" s="1">
        <f t="shared" si="10"/>
        <v>44321</v>
      </c>
      <c r="B255">
        <v>23097</v>
      </c>
      <c r="C255">
        <f>B255-B254</f>
        <v>86</v>
      </c>
      <c r="V255" s="11"/>
      <c r="W255" s="12">
        <f>V252*365</f>
        <v>35040</v>
      </c>
      <c r="X255" s="13" t="s">
        <v>28</v>
      </c>
    </row>
    <row r="256" spans="1:24" x14ac:dyDescent="0.2">
      <c r="A256" s="1">
        <f t="shared" si="10"/>
        <v>44322</v>
      </c>
      <c r="B256">
        <v>23134</v>
      </c>
      <c r="C256">
        <f>B256-B255</f>
        <v>37</v>
      </c>
    </row>
    <row r="257" spans="1:23" x14ac:dyDescent="0.2">
      <c r="A257" s="1">
        <f t="shared" si="10"/>
        <v>44323</v>
      </c>
      <c r="V257">
        <f>ATAN(20/180*PI())</f>
        <v>0.33584237256640792</v>
      </c>
    </row>
    <row r="258" spans="1:23" x14ac:dyDescent="0.2">
      <c r="A258" s="1">
        <f t="shared" si="10"/>
        <v>44324</v>
      </c>
      <c r="D258">
        <f>SUM(C253:C258)</f>
        <v>396</v>
      </c>
    </row>
    <row r="259" spans="1:23" x14ac:dyDescent="0.2">
      <c r="A259" s="1">
        <f t="shared" si="10"/>
        <v>44325</v>
      </c>
      <c r="W259">
        <f>947.45/2</f>
        <v>473.72500000000002</v>
      </c>
    </row>
    <row r="260" spans="1:23" x14ac:dyDescent="0.2">
      <c r="A260" s="1">
        <f t="shared" si="10"/>
        <v>44326</v>
      </c>
    </row>
    <row r="261" spans="1:23" x14ac:dyDescent="0.2">
      <c r="A261" s="1">
        <f t="shared" si="10"/>
        <v>44327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</row>
    <row r="264" spans="1:23" x14ac:dyDescent="0.2">
      <c r="A264" s="1">
        <f t="shared" si="11"/>
        <v>44330</v>
      </c>
    </row>
    <row r="265" spans="1:23" x14ac:dyDescent="0.2">
      <c r="A265" s="1">
        <f t="shared" si="11"/>
        <v>44331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V268">
        <f>V267-V266</f>
        <v>802</v>
      </c>
    </row>
    <row r="269" spans="1:23" x14ac:dyDescent="0.2">
      <c r="A269" s="1">
        <f t="shared" si="11"/>
        <v>44335</v>
      </c>
      <c r="V269">
        <f>V268/2</f>
        <v>401</v>
      </c>
    </row>
    <row r="270" spans="1:23" x14ac:dyDescent="0.2">
      <c r="A270" s="1">
        <f t="shared" si="11"/>
        <v>44336</v>
      </c>
      <c r="V270">
        <f>V269+V266</f>
        <v>851</v>
      </c>
    </row>
    <row r="271" spans="1:23" x14ac:dyDescent="0.2">
      <c r="A271" s="1">
        <f t="shared" si="11"/>
        <v>44337</v>
      </c>
    </row>
    <row r="272" spans="1:23" x14ac:dyDescent="0.2">
      <c r="A272" s="1">
        <f t="shared" si="11"/>
        <v>44338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</row>
    <row r="275" spans="1:22" x14ac:dyDescent="0.2">
      <c r="A275" s="1">
        <f t="shared" si="11"/>
        <v>44341</v>
      </c>
    </row>
    <row r="276" spans="1:22" x14ac:dyDescent="0.2">
      <c r="A276" s="1">
        <f t="shared" si="11"/>
        <v>44342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</hyperlinks>
  <pageMargins left="0.7" right="0.7" top="0.75" bottom="0.75" header="0.3" footer="0.3"/>
  <drawing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2021-05-06T12:49:55Z</dcterms:modified>
</cp:coreProperties>
</file>