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B9A01903-5558-EA4C-88B0-ABC194C32C8F}" xr6:coauthVersionLast="45" xr6:coauthVersionMax="45" xr10:uidLastSave="{00000000-0000-0000-0000-000000000000}"/>
  <bookViews>
    <workbookView xWindow="9680" yWindow="460" windowWidth="33960" windowHeight="2694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05" i="1" l="1"/>
  <c r="C204" i="1" l="1"/>
  <c r="D209" i="1" s="1"/>
  <c r="W213" i="1"/>
  <c r="C202" i="1"/>
  <c r="C201" i="1"/>
  <c r="V218" i="1" l="1"/>
  <c r="C200" i="1"/>
  <c r="V209" i="1"/>
  <c r="V206" i="1"/>
  <c r="C199" i="1"/>
  <c r="C198" i="1"/>
  <c r="W201" i="1"/>
  <c r="W200" i="1"/>
  <c r="C197" i="1"/>
  <c r="C195" i="1"/>
  <c r="D202" i="1" l="1"/>
  <c r="C194" i="1"/>
  <c r="C193" i="1"/>
  <c r="C192" i="1"/>
  <c r="C191" i="1" l="1"/>
  <c r="C190" i="1" l="1"/>
  <c r="D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D160" i="1" s="1"/>
  <c r="C153" i="1"/>
  <c r="C152" i="1"/>
  <c r="J151" i="1" s="1"/>
  <c r="C148" i="1" l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<sst xmlns="http://schemas.openxmlformats.org/spreadsheetml/2006/main" count="6" uniqueCount="5">
  <si>
    <t>Per wkg day</t>
  </si>
  <si>
    <t>Per cal. day</t>
  </si>
  <si>
    <t>Post covid</t>
  </si>
  <si>
    <t>Rate in Wales</t>
  </si>
  <si>
    <t>Per cal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</si>
</sst>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8.2205990582835439E-2"/>
                  <c:y val="0.255083569944091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Sheet1!$A$152:$A$220</c:f>
              <c:numCache>
                <c:formatCode>m/d/yy</c:formatCode>
                <c:ptCount val="69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  <c:pt idx="37">
                  <c:v>44255</c:v>
                </c:pt>
                <c:pt idx="38">
                  <c:v>44256</c:v>
                </c:pt>
                <c:pt idx="39">
                  <c:v>44257</c:v>
                </c:pt>
                <c:pt idx="40">
                  <c:v>44258</c:v>
                </c:pt>
                <c:pt idx="41">
                  <c:v>44259</c:v>
                </c:pt>
                <c:pt idx="42">
                  <c:v>44260</c:v>
                </c:pt>
                <c:pt idx="43">
                  <c:v>44261</c:v>
                </c:pt>
                <c:pt idx="44">
                  <c:v>44262</c:v>
                </c:pt>
                <c:pt idx="45">
                  <c:v>44263</c:v>
                </c:pt>
                <c:pt idx="46">
                  <c:v>44264</c:v>
                </c:pt>
                <c:pt idx="47">
                  <c:v>44265</c:v>
                </c:pt>
                <c:pt idx="48">
                  <c:v>44266</c:v>
                </c:pt>
                <c:pt idx="49">
                  <c:v>44267</c:v>
                </c:pt>
                <c:pt idx="50">
                  <c:v>44268</c:v>
                </c:pt>
                <c:pt idx="51">
                  <c:v>44269</c:v>
                </c:pt>
                <c:pt idx="52">
                  <c:v>44270</c:v>
                </c:pt>
                <c:pt idx="53">
                  <c:v>44271</c:v>
                </c:pt>
                <c:pt idx="54">
                  <c:v>44272</c:v>
                </c:pt>
                <c:pt idx="55">
                  <c:v>44273</c:v>
                </c:pt>
                <c:pt idx="56">
                  <c:v>44274</c:v>
                </c:pt>
                <c:pt idx="57">
                  <c:v>44275</c:v>
                </c:pt>
                <c:pt idx="58">
                  <c:v>44276</c:v>
                </c:pt>
                <c:pt idx="59">
                  <c:v>44277</c:v>
                </c:pt>
                <c:pt idx="60">
                  <c:v>44278</c:v>
                </c:pt>
                <c:pt idx="61">
                  <c:v>44279</c:v>
                </c:pt>
                <c:pt idx="62">
                  <c:v>44280</c:v>
                </c:pt>
                <c:pt idx="63">
                  <c:v>44281</c:v>
                </c:pt>
                <c:pt idx="64">
                  <c:v>44282</c:v>
                </c:pt>
                <c:pt idx="65">
                  <c:v>44283</c:v>
                </c:pt>
                <c:pt idx="66">
                  <c:v>44284</c:v>
                </c:pt>
                <c:pt idx="67">
                  <c:v>44285</c:v>
                </c:pt>
                <c:pt idx="68">
                  <c:v>44286</c:v>
                </c:pt>
              </c:numCache>
            </c:numRef>
          </c:xVal>
          <c:yVal>
            <c:numRef>
              <c:f>Sheet1!$B$152:$B$220</c:f>
              <c:numCache>
                <c:formatCode>General</c:formatCode>
                <c:ptCount val="69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8">
                  <c:v>15920</c:v>
                </c:pt>
                <c:pt idx="39">
                  <c:v>16145</c:v>
                </c:pt>
                <c:pt idx="40">
                  <c:v>16261</c:v>
                </c:pt>
                <c:pt idx="41">
                  <c:v>16331</c:v>
                </c:pt>
                <c:pt idx="42">
                  <c:v>16373</c:v>
                </c:pt>
                <c:pt idx="43">
                  <c:v>16538</c:v>
                </c:pt>
                <c:pt idx="45">
                  <c:v>16734</c:v>
                </c:pt>
                <c:pt idx="46">
                  <c:v>16790</c:v>
                </c:pt>
                <c:pt idx="47">
                  <c:v>16982</c:v>
                </c:pt>
                <c:pt idx="48">
                  <c:v>17102</c:v>
                </c:pt>
                <c:pt idx="49">
                  <c:v>17240</c:v>
                </c:pt>
                <c:pt idx="50">
                  <c:v>17486</c:v>
                </c:pt>
                <c:pt idx="52">
                  <c:v>17716</c:v>
                </c:pt>
                <c:pt idx="53">
                  <c:v>17797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278.25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7"/>
      </c:valAx>
      <c:valAx>
        <c:axId val="543829008"/>
        <c:scaling>
          <c:orientation val="minMax"/>
          <c:max val="19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Sheet1!$A$2:$A$220</c:f>
              <c:numCache>
                <c:formatCode>m/d/yy</c:formatCode>
                <c:ptCount val="219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</c:numCache>
            </c:numRef>
          </c:xVal>
          <c:yVal>
            <c:numRef>
              <c:f>Sheet1!$B$2:$B$220</c:f>
              <c:numCache>
                <c:formatCode>General</c:formatCode>
                <c:ptCount val="219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17797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0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212</xdr:row>
      <xdr:rowOff>25400</xdr:rowOff>
    </xdr:from>
    <xdr:to>
      <xdr:col>19</xdr:col>
      <xdr:colOff>266700</xdr:colOff>
      <xdr:row>245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12700</xdr:colOff>
      <xdr:row>178</xdr:row>
      <xdr:rowOff>76200</xdr:rowOff>
    </xdr:from>
    <xdr:to>
      <xdr:col>19</xdr:col>
      <xdr:colOff>266700</xdr:colOff>
      <xdr:row>212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W220"/>
  <sheetViews>
    <sheetView tabSelected="1" topLeftCell="A187" workbookViewId="0">
      <selection activeCell="B206" sqref="B206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B190">
        <v>15920</v>
      </c>
      <c r="C190">
        <f>B190-B188</f>
        <v>201</v>
      </c>
    </row>
    <row r="191" spans="1:23" x14ac:dyDescent="0.2">
      <c r="A191" s="1">
        <f t="shared" si="9"/>
        <v>44257</v>
      </c>
      <c r="B191">
        <v>16145</v>
      </c>
      <c r="C191">
        <f>B191-B190</f>
        <v>225</v>
      </c>
    </row>
    <row r="192" spans="1:23" x14ac:dyDescent="0.2">
      <c r="A192" s="1">
        <f t="shared" si="9"/>
        <v>44258</v>
      </c>
      <c r="B192">
        <v>16261</v>
      </c>
      <c r="C192">
        <f>B192-B191</f>
        <v>116</v>
      </c>
    </row>
    <row r="193" spans="1:23" x14ac:dyDescent="0.2">
      <c r="A193" s="1">
        <f t="shared" si="9"/>
        <v>44259</v>
      </c>
      <c r="B193">
        <v>16331</v>
      </c>
      <c r="C193">
        <f>B193-B192</f>
        <v>70</v>
      </c>
    </row>
    <row r="194" spans="1:23" x14ac:dyDescent="0.2">
      <c r="A194" s="1">
        <f t="shared" si="9"/>
        <v>44260</v>
      </c>
      <c r="B194">
        <v>16373</v>
      </c>
      <c r="C194">
        <f>B194-B193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B195">
        <v>16538</v>
      </c>
      <c r="C195">
        <f>B195-B194</f>
        <v>165</v>
      </c>
      <c r="D195">
        <f>SUM(C190:C195)</f>
        <v>819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B197">
        <v>16734</v>
      </c>
      <c r="C197">
        <f>B197-B195</f>
        <v>196</v>
      </c>
    </row>
    <row r="198" spans="1:23" x14ac:dyDescent="0.2">
      <c r="A198" s="1">
        <f t="shared" ref="A198:A220" si="10">A197+1</f>
        <v>44264</v>
      </c>
      <c r="B198">
        <v>16790</v>
      </c>
      <c r="C198">
        <f>B198-B197</f>
        <v>56</v>
      </c>
    </row>
    <row r="199" spans="1:23" x14ac:dyDescent="0.2">
      <c r="A199" s="1">
        <f t="shared" si="10"/>
        <v>44265</v>
      </c>
      <c r="B199">
        <v>16982</v>
      </c>
      <c r="C199">
        <f>B199-B198</f>
        <v>192</v>
      </c>
    </row>
    <row r="200" spans="1:23" x14ac:dyDescent="0.2">
      <c r="A200" s="1">
        <f t="shared" si="10"/>
        <v>44266</v>
      </c>
      <c r="B200">
        <v>17102</v>
      </c>
      <c r="C200">
        <f>B200-B199</f>
        <v>120</v>
      </c>
      <c r="V200">
        <v>106.53</v>
      </c>
      <c r="W200">
        <f>V200*7</f>
        <v>745.71</v>
      </c>
    </row>
    <row r="201" spans="1:23" x14ac:dyDescent="0.2">
      <c r="A201" s="1">
        <f t="shared" si="10"/>
        <v>44267</v>
      </c>
      <c r="B201">
        <v>17240</v>
      </c>
      <c r="C201">
        <f>B201-B200</f>
        <v>138</v>
      </c>
      <c r="W201">
        <f>V200*7/6</f>
        <v>124.28500000000001</v>
      </c>
    </row>
    <row r="202" spans="1:23" x14ac:dyDescent="0.2">
      <c r="A202" s="1">
        <f t="shared" si="10"/>
        <v>44268</v>
      </c>
      <c r="B202">
        <v>17486</v>
      </c>
      <c r="C202">
        <f>B202-B201</f>
        <v>246</v>
      </c>
      <c r="D202">
        <f>SUM(C197:C202)</f>
        <v>948</v>
      </c>
    </row>
    <row r="203" spans="1:23" x14ac:dyDescent="0.2">
      <c r="A203" s="1">
        <f t="shared" si="10"/>
        <v>44269</v>
      </c>
    </row>
    <row r="204" spans="1:23" x14ac:dyDescent="0.2">
      <c r="A204" s="1">
        <f t="shared" si="10"/>
        <v>44270</v>
      </c>
      <c r="B204">
        <v>17716</v>
      </c>
      <c r="C204">
        <f>B204-B202</f>
        <v>230</v>
      </c>
    </row>
    <row r="205" spans="1:23" x14ac:dyDescent="0.2">
      <c r="A205" s="1">
        <f t="shared" si="10"/>
        <v>44271</v>
      </c>
      <c r="B205">
        <v>17797</v>
      </c>
      <c r="C205">
        <f>B205-B204</f>
        <v>81</v>
      </c>
    </row>
    <row r="206" spans="1:23" x14ac:dyDescent="0.2">
      <c r="A206" s="1">
        <f t="shared" si="10"/>
        <v>44272</v>
      </c>
      <c r="V206">
        <f>2^16</f>
        <v>65536</v>
      </c>
    </row>
    <row r="207" spans="1:23" x14ac:dyDescent="0.2">
      <c r="A207" s="1">
        <f t="shared" si="10"/>
        <v>44273</v>
      </c>
    </row>
    <row r="208" spans="1:23" x14ac:dyDescent="0.2">
      <c r="A208" s="1">
        <f t="shared" si="10"/>
        <v>44274</v>
      </c>
    </row>
    <row r="209" spans="1:23" x14ac:dyDescent="0.2">
      <c r="A209" s="1">
        <f t="shared" si="10"/>
        <v>44275</v>
      </c>
      <c r="D209">
        <f>SUM(C204:C209)</f>
        <v>311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</row>
    <row r="212" spans="1:23" x14ac:dyDescent="0.2">
      <c r="A212" s="1">
        <f t="shared" si="10"/>
        <v>44278</v>
      </c>
    </row>
    <row r="213" spans="1:23" x14ac:dyDescent="0.2">
      <c r="A213" s="1">
        <f t="shared" si="10"/>
        <v>44279</v>
      </c>
      <c r="W213">
        <f>72*0.38</f>
        <v>27.36</v>
      </c>
    </row>
    <row r="214" spans="1:23" x14ac:dyDescent="0.2">
      <c r="A214" s="1">
        <f t="shared" si="10"/>
        <v>44280</v>
      </c>
    </row>
    <row r="215" spans="1:23" x14ac:dyDescent="0.2">
      <c r="A215" s="1">
        <f t="shared" si="10"/>
        <v>44281</v>
      </c>
    </row>
    <row r="216" spans="1:23" x14ac:dyDescent="0.2">
      <c r="A216" s="1">
        <f t="shared" si="10"/>
        <v>44282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V218">
        <f>V216-V217</f>
        <v>942.5</v>
      </c>
    </row>
    <row r="219" spans="1:23" x14ac:dyDescent="0.2">
      <c r="A219" s="1">
        <f t="shared" si="10"/>
        <v>44285</v>
      </c>
    </row>
    <row r="220" spans="1:23" x14ac:dyDescent="0.2">
      <c r="A220" s="1">
        <f t="shared" si="10"/>
        <v>44286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2021-03-16T16:54:41Z</dcterms:modified>
</cp:coreProperties>
</file>