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30D9430C-2E2A-7F4B-A6A2-1F01C67970FB}" xr6:coauthVersionLast="45" xr6:coauthVersionMax="45" xr10:uidLastSave="{00000000-0000-0000-0000-000000000000}"/>
  <bookViews>
    <workbookView xWindow="13620" yWindow="920" windowWidth="31420" windowHeight="2640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7" i="1" l="1"/>
  <c r="C226" i="1"/>
  <c r="C225" i="1"/>
  <c r="U262" i="1"/>
  <c r="U261" i="1"/>
  <c r="C223" i="1"/>
  <c r="I202" i="1"/>
  <c r="I200" i="1"/>
  <c r="C222" i="1"/>
  <c r="C221" i="1"/>
  <c r="D230" i="1" l="1"/>
  <c r="C220" i="1"/>
  <c r="V257" i="1" l="1"/>
  <c r="C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<sst xmlns="http://schemas.openxmlformats.org/spreadsheetml/2006/main" count="26" uniqueCount="25">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</sst>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Sheet1!$A$152:$A$250</c:f>
              <c:numCache>
                <c:formatCode>m/d/yy</c:formatCode>
                <c:ptCount val="9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</c:numCache>
            </c:numRef>
          </c:xVal>
          <c:yVal>
            <c:numRef>
              <c:f>Sheet1!$B$152:$B$250</c:f>
              <c:numCache>
                <c:formatCode>General</c:formatCode>
                <c:ptCount val="9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19452</c:v>
                </c:pt>
                <c:pt idx="68">
                  <c:v>19463</c:v>
                </c:pt>
                <c:pt idx="69">
                  <c:v>19547</c:v>
                </c:pt>
                <c:pt idx="70">
                  <c:v>19584</c:v>
                </c:pt>
                <c:pt idx="71">
                  <c:v>19779</c:v>
                </c:pt>
                <c:pt idx="73">
                  <c:v>19794</c:v>
                </c:pt>
                <c:pt idx="74">
                  <c:v>19942</c:v>
                </c:pt>
                <c:pt idx="75">
                  <c:v>19954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0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1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Sheet1!$A$2:$A$250</c:f>
              <c:numCache>
                <c:formatCode>m/d/yy</c:formatCode>
                <c:ptCount val="24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</c:numCache>
            </c:numRef>
          </c:xVal>
          <c:yVal>
            <c:numRef>
              <c:f>Sheet1!$B$2:$B$250</c:f>
              <c:numCache>
                <c:formatCode>General</c:formatCode>
                <c:ptCount val="24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19954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2" Type="http://schemas.openxmlformats.org/officeDocument/2006/relationships/hyperlink" Target="tel:607-279-5107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0" Type="http://schemas.openxmlformats.org/officeDocument/2006/relationships/hyperlink" Target="tel:855-355-5777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62"/>
  <sheetViews>
    <sheetView tabSelected="1" topLeftCell="A212" workbookViewId="0">
      <selection activeCell="C227" sqref="C227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5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I200">
        <f>1255*12.5</f>
        <v>15687.5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I201">
        <v>627.5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  <c r="I202">
        <f>I201+1255</f>
        <v>1882.5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19452</v>
      </c>
      <c r="C219">
        <f>B219-B218</f>
        <v>220</v>
      </c>
    </row>
    <row r="220" spans="1:23" x14ac:dyDescent="0.2">
      <c r="A220" s="1">
        <f t="shared" si="10"/>
        <v>44286</v>
      </c>
      <c r="B220">
        <v>19463</v>
      </c>
      <c r="C220">
        <f>B220-B219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B221">
        <v>19547</v>
      </c>
      <c r="C221">
        <f>B221-B220</f>
        <v>84</v>
      </c>
    </row>
    <row r="222" spans="1:23" x14ac:dyDescent="0.2">
      <c r="A222" s="1">
        <f t="shared" si="10"/>
        <v>44288</v>
      </c>
      <c r="B222">
        <v>19584</v>
      </c>
      <c r="C222">
        <f>B222-B221</f>
        <v>37</v>
      </c>
    </row>
    <row r="223" spans="1:23" x14ac:dyDescent="0.2">
      <c r="A223" s="1">
        <f t="shared" si="10"/>
        <v>44289</v>
      </c>
      <c r="B223">
        <v>19779</v>
      </c>
      <c r="C223">
        <f>B223-B222</f>
        <v>195</v>
      </c>
      <c r="D223">
        <f>SUM(C218:C223)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B225">
        <v>19794</v>
      </c>
      <c r="C225">
        <f>B225-B223</f>
        <v>15</v>
      </c>
    </row>
    <row r="226" spans="1:22" x14ac:dyDescent="0.2">
      <c r="A226" s="1">
        <f t="shared" si="10"/>
        <v>44292</v>
      </c>
      <c r="B226">
        <v>19942</v>
      </c>
      <c r="C226">
        <f>B226-B225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B227">
        <v>19954</v>
      </c>
      <c r="C227">
        <f>B227-B226</f>
        <v>12</v>
      </c>
    </row>
    <row r="228" spans="1:22" x14ac:dyDescent="0.2">
      <c r="A228" s="1">
        <f t="shared" si="10"/>
        <v>44294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</row>
    <row r="230" spans="1:22" x14ac:dyDescent="0.2">
      <c r="A230" s="1">
        <f t="shared" si="10"/>
        <v>44296</v>
      </c>
      <c r="D230">
        <f>SUM(C225:C230)</f>
        <v>175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</row>
    <row r="234" spans="1:22" x14ac:dyDescent="0.2">
      <c r="A234" s="1">
        <f t="shared" si="10"/>
        <v>44300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</row>
    <row r="236" spans="1:22" x14ac:dyDescent="0.2">
      <c r="A236" s="1">
        <f t="shared" si="10"/>
        <v>44302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V239">
        <f>820*1.02</f>
        <v>836.4</v>
      </c>
    </row>
    <row r="240" spans="1:22" x14ac:dyDescent="0.2">
      <c r="A240" s="1">
        <f t="shared" si="10"/>
        <v>44306</v>
      </c>
      <c r="U240" t="s">
        <v>21</v>
      </c>
      <c r="V240" s="4" t="s">
        <v>22</v>
      </c>
    </row>
    <row r="241" spans="1:23" x14ac:dyDescent="0.2">
      <c r="A241" s="1">
        <f t="shared" si="10"/>
        <v>44307</v>
      </c>
    </row>
    <row r="242" spans="1:23" x14ac:dyDescent="0.2">
      <c r="A242" s="1">
        <f t="shared" si="10"/>
        <v>44308</v>
      </c>
      <c r="V242">
        <f>1510*1.02</f>
        <v>1540.2</v>
      </c>
    </row>
    <row r="243" spans="1:23" x14ac:dyDescent="0.2">
      <c r="A243" s="1">
        <f t="shared" si="10"/>
        <v>44309</v>
      </c>
      <c r="U243" t="s">
        <v>24</v>
      </c>
      <c r="V243" s="4" t="s">
        <v>23</v>
      </c>
    </row>
    <row r="244" spans="1:23" x14ac:dyDescent="0.2">
      <c r="A244" s="1">
        <f t="shared" si="10"/>
        <v>44310</v>
      </c>
    </row>
    <row r="245" spans="1:23" x14ac:dyDescent="0.2">
      <c r="A245" s="1">
        <f t="shared" si="10"/>
        <v>44311</v>
      </c>
    </row>
    <row r="246" spans="1:23" x14ac:dyDescent="0.2">
      <c r="A246" s="1">
        <f t="shared" si="10"/>
        <v>44312</v>
      </c>
    </row>
    <row r="247" spans="1:23" x14ac:dyDescent="0.2">
      <c r="A247" s="1">
        <f t="shared" si="10"/>
        <v>44313</v>
      </c>
    </row>
    <row r="248" spans="1:23" x14ac:dyDescent="0.2">
      <c r="A248" s="1">
        <f t="shared" si="10"/>
        <v>44314</v>
      </c>
    </row>
    <row r="249" spans="1:23" x14ac:dyDescent="0.2">
      <c r="A249" s="1">
        <f t="shared" si="10"/>
        <v>44315</v>
      </c>
    </row>
    <row r="250" spans="1:23" x14ac:dyDescent="0.2">
      <c r="A250" s="1">
        <f t="shared" si="10"/>
        <v>44316</v>
      </c>
    </row>
    <row r="251" spans="1:23" x14ac:dyDescent="0.2">
      <c r="A251" s="1"/>
    </row>
    <row r="252" spans="1:23" x14ac:dyDescent="0.2">
      <c r="A252" s="1"/>
      <c r="V252">
        <v>109.57</v>
      </c>
      <c r="W252">
        <f>V252*7</f>
        <v>766.99</v>
      </c>
    </row>
    <row r="253" spans="1:23" x14ac:dyDescent="0.2">
      <c r="A253" s="1"/>
      <c r="W253">
        <f>V252*7/6</f>
        <v>127.83166666666666</v>
      </c>
    </row>
    <row r="257" spans="21:22" x14ac:dyDescent="0.2">
      <c r="V257">
        <f>ATAN(20/180*PI())</f>
        <v>0.33584237256640792</v>
      </c>
    </row>
    <row r="261" spans="21:22" x14ac:dyDescent="0.2">
      <c r="U261">
        <f>10^1.47712125472</f>
        <v>30.000000000023331</v>
      </c>
    </row>
    <row r="262" spans="21:22" x14ac:dyDescent="0.2">
      <c r="U262">
        <f>EXP(1.47712125472)</f>
        <v>4.3803176943737068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2021-04-07T12:18:57Z</dcterms:modified>
</cp:coreProperties>
</file>