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midgley\Documents\dcp02_covid_v_flu_coverage_disparities\dacvap-c19-flu-vaccine-disparity\d-desc\"/>
    </mc:Choice>
  </mc:AlternateContent>
  <bookViews>
    <workbookView xWindow="0" yWindow="0" windowWidth="28800" windowHeight="12450"/>
  </bookViews>
  <sheets>
    <sheet name="overall_descriptive_preg_combin" sheetId="1" r:id="rId1"/>
  </sheets>
  <calcPr calcId="0"/>
</workbook>
</file>

<file path=xl/calcChain.xml><?xml version="1.0" encoding="utf-8"?>
<calcChain xmlns="http://schemas.openxmlformats.org/spreadsheetml/2006/main">
  <c r="P3" i="1" l="1"/>
  <c r="G3" i="1"/>
  <c r="E3" i="1"/>
  <c r="O3" i="1"/>
  <c r="G5" i="1"/>
  <c r="G6" i="1"/>
  <c r="G7" i="1"/>
  <c r="G8" i="1"/>
  <c r="G9" i="1"/>
  <c r="G11" i="1"/>
  <c r="G12" i="1"/>
  <c r="G13" i="1"/>
  <c r="G14" i="1"/>
  <c r="G15" i="1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2" i="1"/>
  <c r="G43" i="1"/>
  <c r="G45" i="1"/>
  <c r="G46" i="1"/>
  <c r="E5" i="1"/>
  <c r="E6" i="1"/>
  <c r="E7" i="1"/>
  <c r="E8" i="1"/>
  <c r="E9" i="1"/>
  <c r="E11" i="1"/>
  <c r="E12" i="1"/>
  <c r="E13" i="1"/>
  <c r="E14" i="1"/>
  <c r="E15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2" i="1"/>
  <c r="E43" i="1"/>
  <c r="E45" i="1"/>
  <c r="E46" i="1"/>
  <c r="F46" i="1"/>
  <c r="F45" i="1"/>
  <c r="F5" i="1"/>
  <c r="F6" i="1"/>
  <c r="F7" i="1"/>
  <c r="F8" i="1"/>
  <c r="F9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9" i="1"/>
  <c r="F40" i="1"/>
  <c r="F41" i="1"/>
  <c r="F42" i="1"/>
  <c r="F43" i="1"/>
  <c r="D5" i="1"/>
  <c r="D6" i="1"/>
  <c r="D7" i="1"/>
  <c r="D8" i="1"/>
  <c r="D9" i="1"/>
  <c r="D11" i="1"/>
  <c r="D12" i="1"/>
  <c r="D13" i="1"/>
  <c r="D14" i="1"/>
  <c r="D15" i="1"/>
  <c r="D17" i="1"/>
  <c r="D18" i="1"/>
  <c r="D19" i="1"/>
  <c r="D20" i="1"/>
  <c r="D21" i="1"/>
  <c r="D22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2" i="1"/>
  <c r="D43" i="1"/>
  <c r="D45" i="1"/>
  <c r="D46" i="1"/>
  <c r="C5" i="1"/>
  <c r="C6" i="1"/>
  <c r="C7" i="1"/>
  <c r="C8" i="1"/>
  <c r="C9" i="1"/>
  <c r="C11" i="1"/>
  <c r="C12" i="1"/>
  <c r="C13" i="1"/>
  <c r="C14" i="1"/>
  <c r="C15" i="1"/>
  <c r="C17" i="1"/>
  <c r="C18" i="1"/>
  <c r="C19" i="1"/>
  <c r="C20" i="1"/>
  <c r="C21" i="1"/>
  <c r="C22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9" i="1"/>
  <c r="C40" i="1"/>
  <c r="C41" i="1"/>
  <c r="C42" i="1"/>
  <c r="C43" i="1"/>
  <c r="C45" i="1"/>
  <c r="C46" i="1"/>
  <c r="C3" i="1"/>
  <c r="D3" i="1"/>
  <c r="N3" i="1"/>
  <c r="L6" i="1"/>
  <c r="L7" i="1"/>
  <c r="L8" i="1"/>
  <c r="L9" i="1"/>
  <c r="L11" i="1"/>
  <c r="L12" i="1"/>
  <c r="L13" i="1"/>
  <c r="L14" i="1"/>
  <c r="L15" i="1"/>
  <c r="L17" i="1"/>
  <c r="L18" i="1"/>
  <c r="L19" i="1"/>
  <c r="L20" i="1"/>
  <c r="L21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9" i="1"/>
  <c r="L40" i="1"/>
  <c r="L41" i="1"/>
  <c r="L42" i="1"/>
  <c r="L45" i="1"/>
  <c r="L46" i="1"/>
  <c r="L3" i="1"/>
  <c r="L5" i="1"/>
  <c r="J39" i="1"/>
  <c r="J40" i="1"/>
  <c r="J41" i="1"/>
  <c r="J42" i="1"/>
  <c r="J45" i="1"/>
  <c r="J46" i="1"/>
  <c r="J31" i="1"/>
  <c r="J25" i="1"/>
  <c r="J7" i="1"/>
  <c r="J5" i="1"/>
  <c r="J6" i="1"/>
  <c r="J8" i="1"/>
  <c r="J9" i="1"/>
  <c r="J11" i="1"/>
  <c r="J12" i="1"/>
  <c r="J13" i="1"/>
  <c r="J14" i="1"/>
  <c r="J15" i="1"/>
  <c r="J17" i="1"/>
  <c r="J18" i="1"/>
  <c r="J19" i="1"/>
  <c r="J20" i="1"/>
  <c r="J21" i="1"/>
  <c r="J24" i="1"/>
  <c r="J26" i="1"/>
  <c r="J27" i="1"/>
  <c r="J28" i="1"/>
  <c r="J29" i="1"/>
  <c r="J32" i="1"/>
  <c r="J33" i="1"/>
  <c r="J34" i="1"/>
  <c r="J35" i="1"/>
  <c r="J36" i="1"/>
  <c r="J37" i="1"/>
  <c r="F3" i="1" l="1"/>
</calcChain>
</file>

<file path=xl/sharedStrings.xml><?xml version="1.0" encoding="utf-8"?>
<sst xmlns="http://schemas.openxmlformats.org/spreadsheetml/2006/main" count="75" uniqueCount="42">
  <si>
    <t>england</t>
  </si>
  <si>
    <t>wales</t>
  </si>
  <si>
    <t>combined</t>
  </si>
  <si>
    <t>name</t>
  </si>
  <si>
    <t>value</t>
  </si>
  <si>
    <t>covid_event</t>
  </si>
  <si>
    <t>flu_event</t>
  </si>
  <si>
    <t>total_n</t>
  </si>
  <si>
    <t>n_c19_complete</t>
  </si>
  <si>
    <t>n_flu_complete</t>
  </si>
  <si>
    <t>n</t>
  </si>
  <si>
    <t>per_covid</t>
  </si>
  <si>
    <t>per_flu</t>
  </si>
  <si>
    <t>age_cat</t>
  </si>
  <si>
    <t>40-49</t>
  </si>
  <si>
    <t>18-24</t>
  </si>
  <si>
    <t>25-29</t>
  </si>
  <si>
    <t>30-34</t>
  </si>
  <si>
    <t>35-39</t>
  </si>
  <si>
    <t>bmi_cat</t>
  </si>
  <si>
    <t>18.5-24.9</t>
  </si>
  <si>
    <t>&lt;18.5</t>
  </si>
  <si>
    <t>25.0-29.9</t>
  </si>
  <si>
    <t>30.0-39.9</t>
  </si>
  <si>
    <t>40+</t>
  </si>
  <si>
    <t>missing</t>
  </si>
  <si>
    <t>Ethnicity</t>
  </si>
  <si>
    <t>W</t>
  </si>
  <si>
    <t>A</t>
  </si>
  <si>
    <t>B</t>
  </si>
  <si>
    <t>M</t>
  </si>
  <si>
    <t>O</t>
  </si>
  <si>
    <t>household_n_cat</t>
  </si>
  <si>
    <t>11+</t>
  </si>
  <si>
    <t>IMDQuintile</t>
  </si>
  <si>
    <t>nrg_cat</t>
  </si>
  <si>
    <t>4+</t>
  </si>
  <si>
    <t>UrbanRural</t>
  </si>
  <si>
    <t>Urban</t>
  </si>
  <si>
    <t>Rural</t>
  </si>
  <si>
    <t>Total</t>
  </si>
  <si>
    <t>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</si>
</sst>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B11" sqref="B11:B15"/>
    </sheetView>
  </sheetViews>
  <sheetFormatPr defaultRowHeight="14.5" x14ac:dyDescent="0.35"/>
  <sheetData>
    <row r="1" spans="1:26" x14ac:dyDescent="0.35">
      <c r="A1" t="s">
        <v>0</v>
      </c>
      <c r="H1" t="s">
        <v>1</v>
      </c>
      <c r="V1" t="s">
        <v>2</v>
      </c>
    </row>
    <row r="2" spans="1:26" x14ac:dyDescent="0.35">
      <c r="A2" t="s">
        <v>3</v>
      </c>
      <c r="B2" t="s">
        <v>4</v>
      </c>
      <c r="C2" t="s">
        <v>7</v>
      </c>
      <c r="D2" t="s">
        <v>5</v>
      </c>
      <c r="F2" t="s">
        <v>6</v>
      </c>
      <c r="H2" t="s">
        <v>10</v>
      </c>
      <c r="I2" t="s">
        <v>8</v>
      </c>
      <c r="K2" t="s">
        <v>9</v>
      </c>
      <c r="V2" t="s">
        <v>5</v>
      </c>
      <c r="W2" t="s">
        <v>6</v>
      </c>
      <c r="X2" t="s">
        <v>7</v>
      </c>
      <c r="Y2" t="s">
        <v>11</v>
      </c>
      <c r="Z2" t="s">
        <v>12</v>
      </c>
    </row>
    <row r="3" spans="1:26" x14ac:dyDescent="0.35">
      <c r="A3" t="s">
        <v>40</v>
      </c>
      <c r="C3">
        <f>ROUND(N3,-1)</f>
        <v>146980</v>
      </c>
      <c r="D3">
        <f>ROUND(O3,-1)</f>
        <v>46930</v>
      </c>
      <c r="E3">
        <f>ROUND(O3*100/N3,1)</f>
        <v>31.9</v>
      </c>
      <c r="F3">
        <f>ROUND(P3,-1)</f>
        <v>59170</v>
      </c>
      <c r="G3">
        <f>ROUND(P3*100/N3,1)</f>
        <v>40.299999999999997</v>
      </c>
      <c r="H3">
        <v>29430</v>
      </c>
      <c r="I3">
        <v>8470</v>
      </c>
      <c r="J3">
        <v>28.8</v>
      </c>
      <c r="K3">
        <v>13800</v>
      </c>
      <c r="L3">
        <f t="shared" ref="L3:L4" si="0">ROUND(K3*100/H3,1)</f>
        <v>46.9</v>
      </c>
      <c r="N3">
        <f>SUM(N5,N6,N7,N8,N9)</f>
        <v>146982</v>
      </c>
      <c r="O3">
        <f>SUM(O5,O6,O7,O8,O9)</f>
        <v>46926</v>
      </c>
      <c r="P3">
        <f>SUM(P5,P6,P7,P8,P9)</f>
        <v>59165</v>
      </c>
      <c r="V3">
        <v>4313</v>
      </c>
      <c r="W3">
        <v>3448</v>
      </c>
      <c r="X3">
        <v>10507</v>
      </c>
      <c r="Y3">
        <v>41</v>
      </c>
      <c r="Z3">
        <v>32.799999999999997</v>
      </c>
    </row>
    <row r="4" spans="1:26" x14ac:dyDescent="0.35">
      <c r="V4">
        <v>6494</v>
      </c>
      <c r="W4">
        <v>9316</v>
      </c>
      <c r="X4">
        <v>28108</v>
      </c>
      <c r="Y4">
        <v>23.1</v>
      </c>
      <c r="Z4">
        <v>33.1</v>
      </c>
    </row>
    <row r="5" spans="1:26" x14ac:dyDescent="0.35">
      <c r="A5" t="s">
        <v>34</v>
      </c>
      <c r="B5">
        <v>1</v>
      </c>
      <c r="C5">
        <f t="shared" ref="C4:C46" si="1">ROUND(N5,-1)</f>
        <v>32840</v>
      </c>
      <c r="D5">
        <f>ROUND(O5,-1)</f>
        <v>7520</v>
      </c>
      <c r="E5">
        <f>ROUND(O5*100/N5,1)</f>
        <v>22.9</v>
      </c>
      <c r="F5">
        <f>ROUND(P5,-1)</f>
        <v>10150</v>
      </c>
      <c r="G5">
        <f>ROUND(P5*100/N5,1)</f>
        <v>30.9</v>
      </c>
      <c r="H5">
        <v>7710</v>
      </c>
      <c r="I5">
        <v>1760</v>
      </c>
      <c r="J5">
        <f>ROUND(I5*100/H5,1)</f>
        <v>22.8</v>
      </c>
      <c r="K5">
        <v>3170</v>
      </c>
      <c r="L5">
        <f>ROUND(K5*100/H5,1)</f>
        <v>41.1</v>
      </c>
      <c r="N5">
        <v>32836</v>
      </c>
      <c r="O5">
        <v>7517</v>
      </c>
      <c r="P5">
        <v>10150</v>
      </c>
      <c r="V5">
        <v>13624</v>
      </c>
      <c r="W5">
        <v>19967</v>
      </c>
      <c r="X5">
        <v>48349</v>
      </c>
      <c r="Y5">
        <v>28.2</v>
      </c>
      <c r="Z5">
        <v>41.3</v>
      </c>
    </row>
    <row r="6" spans="1:26" x14ac:dyDescent="0.35">
      <c r="A6" t="s">
        <v>34</v>
      </c>
      <c r="B6">
        <v>2</v>
      </c>
      <c r="C6">
        <f t="shared" si="1"/>
        <v>30010</v>
      </c>
      <c r="D6">
        <f>ROUND(O6,-1)</f>
        <v>8820</v>
      </c>
      <c r="E6">
        <f>ROUND(O6*100/N6,1)</f>
        <v>29.4</v>
      </c>
      <c r="F6">
        <f>ROUND(P6,-1)</f>
        <v>11070</v>
      </c>
      <c r="G6">
        <f>ROUND(P6*100/N6,1)</f>
        <v>36.9</v>
      </c>
      <c r="H6">
        <v>6330</v>
      </c>
      <c r="I6">
        <v>1700</v>
      </c>
      <c r="J6">
        <f t="shared" ref="J6:L46" si="2">ROUND(I6*100/H6,1)</f>
        <v>26.9</v>
      </c>
      <c r="K6">
        <v>2840</v>
      </c>
      <c r="L6">
        <f t="shared" ref="L6:L46" si="3">ROUND(K6*100/H6,1)</f>
        <v>44.9</v>
      </c>
      <c r="N6">
        <v>30012</v>
      </c>
      <c r="O6">
        <v>8818</v>
      </c>
      <c r="P6">
        <v>11070</v>
      </c>
      <c r="V6">
        <v>19532</v>
      </c>
      <c r="W6">
        <v>26284</v>
      </c>
      <c r="X6">
        <v>57674</v>
      </c>
      <c r="Y6">
        <v>33.9</v>
      </c>
      <c r="Z6">
        <v>45.6</v>
      </c>
    </row>
    <row r="7" spans="1:26" x14ac:dyDescent="0.35">
      <c r="A7" t="s">
        <v>34</v>
      </c>
      <c r="B7">
        <v>3</v>
      </c>
      <c r="C7">
        <f t="shared" si="1"/>
        <v>28680</v>
      </c>
      <c r="D7">
        <f>ROUND(O7,-1)</f>
        <v>9540</v>
      </c>
      <c r="E7">
        <f>ROUND(O7*100/N7,1)</f>
        <v>33.299999999999997</v>
      </c>
      <c r="F7">
        <f>ROUND(P7,-1)</f>
        <v>11640</v>
      </c>
      <c r="G7">
        <f>ROUND(P7*100/N7,1)</f>
        <v>40.6</v>
      </c>
      <c r="H7">
        <v>5510</v>
      </c>
      <c r="I7">
        <v>1640</v>
      </c>
      <c r="J7">
        <f>ROUND(I7*100/H7,1)</f>
        <v>29.8</v>
      </c>
      <c r="K7">
        <v>2650</v>
      </c>
      <c r="L7">
        <f t="shared" si="3"/>
        <v>48.1</v>
      </c>
      <c r="N7">
        <v>28676</v>
      </c>
      <c r="O7">
        <v>9540</v>
      </c>
      <c r="P7">
        <v>11643</v>
      </c>
      <c r="V7">
        <v>11433</v>
      </c>
      <c r="W7">
        <v>13960</v>
      </c>
      <c r="X7">
        <v>31774</v>
      </c>
      <c r="Y7">
        <v>36</v>
      </c>
      <c r="Z7">
        <v>43.9</v>
      </c>
    </row>
    <row r="8" spans="1:26" x14ac:dyDescent="0.35">
      <c r="A8" t="s">
        <v>34</v>
      </c>
      <c r="B8">
        <v>4</v>
      </c>
      <c r="C8">
        <f t="shared" si="1"/>
        <v>28640</v>
      </c>
      <c r="D8">
        <f>ROUND(O8,-1)</f>
        <v>10520</v>
      </c>
      <c r="E8">
        <f>ROUND(O8*100/N8,1)</f>
        <v>36.799999999999997</v>
      </c>
      <c r="F8">
        <f>ROUND(P8,-1)</f>
        <v>13050</v>
      </c>
      <c r="G8">
        <f>ROUND(P8*100/N8,1)</f>
        <v>45.6</v>
      </c>
      <c r="H8">
        <v>5060</v>
      </c>
      <c r="I8">
        <v>1640</v>
      </c>
      <c r="J8">
        <f t="shared" si="2"/>
        <v>32.4</v>
      </c>
      <c r="K8">
        <v>2620</v>
      </c>
      <c r="L8">
        <f t="shared" si="3"/>
        <v>51.8</v>
      </c>
      <c r="N8">
        <v>28635</v>
      </c>
      <c r="O8">
        <v>10524</v>
      </c>
      <c r="P8">
        <v>13049</v>
      </c>
      <c r="V8">
        <v>24345</v>
      </c>
      <c r="W8">
        <v>32099</v>
      </c>
      <c r="X8">
        <v>75968</v>
      </c>
      <c r="Y8">
        <v>32</v>
      </c>
      <c r="Z8">
        <v>42.3</v>
      </c>
    </row>
    <row r="9" spans="1:26" x14ac:dyDescent="0.35">
      <c r="A9" t="s">
        <v>34</v>
      </c>
      <c r="B9">
        <v>5</v>
      </c>
      <c r="C9">
        <f t="shared" si="1"/>
        <v>26820</v>
      </c>
      <c r="D9">
        <f>ROUND(O9,-1)</f>
        <v>10530</v>
      </c>
      <c r="E9">
        <f>ROUND(O9*100/N9,1)</f>
        <v>39.200000000000003</v>
      </c>
      <c r="F9">
        <f>ROUND(P9,-1)</f>
        <v>13250</v>
      </c>
      <c r="G9">
        <f>ROUND(P9*100/N9,1)</f>
        <v>49.4</v>
      </c>
      <c r="H9">
        <v>4820</v>
      </c>
      <c r="I9">
        <v>1710</v>
      </c>
      <c r="J9">
        <f t="shared" si="2"/>
        <v>35.5</v>
      </c>
      <c r="K9">
        <v>2530</v>
      </c>
      <c r="L9">
        <f t="shared" si="3"/>
        <v>52.5</v>
      </c>
      <c r="N9">
        <v>26823</v>
      </c>
      <c r="O9">
        <v>10527</v>
      </c>
      <c r="P9">
        <v>13253</v>
      </c>
      <c r="V9">
        <v>1931</v>
      </c>
      <c r="W9">
        <v>2518</v>
      </c>
      <c r="X9">
        <v>7296</v>
      </c>
      <c r="Y9">
        <v>26.5</v>
      </c>
      <c r="Z9">
        <v>34.5</v>
      </c>
    </row>
    <row r="10" spans="1:26" x14ac:dyDescent="0.35">
      <c r="V10">
        <v>14099</v>
      </c>
      <c r="W10">
        <v>18765</v>
      </c>
      <c r="X10">
        <v>44096</v>
      </c>
      <c r="Y10">
        <v>32</v>
      </c>
      <c r="Z10">
        <v>42.6</v>
      </c>
    </row>
    <row r="11" spans="1:26" x14ac:dyDescent="0.35">
      <c r="A11" t="s">
        <v>13</v>
      </c>
      <c r="B11" t="s">
        <v>15</v>
      </c>
      <c r="C11">
        <f t="shared" si="1"/>
        <v>22340</v>
      </c>
      <c r="D11">
        <f>ROUND(O11,-1)</f>
        <v>5170</v>
      </c>
      <c r="E11">
        <f>ROUND(O11*100/N11,1)</f>
        <v>23.2</v>
      </c>
      <c r="F11">
        <f>ROUND(P11,-1)</f>
        <v>6800</v>
      </c>
      <c r="G11">
        <f>ROUND(P11*100/N11,1)</f>
        <v>30.4</v>
      </c>
      <c r="H11">
        <v>5770</v>
      </c>
      <c r="I11">
        <v>1320</v>
      </c>
      <c r="J11">
        <f t="shared" si="2"/>
        <v>22.9</v>
      </c>
      <c r="K11">
        <v>2520</v>
      </c>
      <c r="L11">
        <f t="shared" si="3"/>
        <v>43.7</v>
      </c>
      <c r="N11">
        <v>22338</v>
      </c>
      <c r="O11">
        <v>5174</v>
      </c>
      <c r="P11">
        <v>6796</v>
      </c>
      <c r="V11">
        <v>10173</v>
      </c>
      <c r="W11">
        <v>13464</v>
      </c>
      <c r="X11">
        <v>32152</v>
      </c>
      <c r="Y11">
        <v>31.6</v>
      </c>
      <c r="Z11">
        <v>41.9</v>
      </c>
    </row>
    <row r="12" spans="1:26" x14ac:dyDescent="0.35">
      <c r="A12" t="s">
        <v>13</v>
      </c>
      <c r="B12" t="s">
        <v>16</v>
      </c>
      <c r="C12">
        <f t="shared" si="1"/>
        <v>39100</v>
      </c>
      <c r="D12">
        <f>ROUND(O12,-1)</f>
        <v>11070</v>
      </c>
      <c r="E12">
        <f>ROUND(O12*100/N12,1)</f>
        <v>28.3</v>
      </c>
      <c r="F12">
        <f>ROUND(P12,-1)</f>
        <v>15670</v>
      </c>
      <c r="G12">
        <f>ROUND(P12*100/N12,1)</f>
        <v>40.1</v>
      </c>
      <c r="H12">
        <v>9250</v>
      </c>
      <c r="I12">
        <v>2550</v>
      </c>
      <c r="J12">
        <f t="shared" si="2"/>
        <v>27.6</v>
      </c>
      <c r="K12">
        <v>4300</v>
      </c>
      <c r="L12">
        <f t="shared" si="3"/>
        <v>46.5</v>
      </c>
      <c r="N12">
        <v>39099</v>
      </c>
      <c r="O12">
        <v>11074</v>
      </c>
      <c r="P12">
        <v>15667</v>
      </c>
      <c r="V12">
        <v>1949</v>
      </c>
      <c r="W12">
        <v>2524</v>
      </c>
      <c r="X12">
        <v>5751</v>
      </c>
      <c r="Y12">
        <v>33.9</v>
      </c>
      <c r="Z12">
        <v>43.9</v>
      </c>
    </row>
    <row r="13" spans="1:26" x14ac:dyDescent="0.35">
      <c r="A13" t="s">
        <v>13</v>
      </c>
      <c r="B13" t="s">
        <v>17</v>
      </c>
      <c r="C13">
        <f t="shared" si="1"/>
        <v>48240</v>
      </c>
      <c r="D13">
        <f>ROUND(O13,-1)</f>
        <v>16510</v>
      </c>
      <c r="E13">
        <f>ROUND(O13*100/N13,1)</f>
        <v>34.200000000000003</v>
      </c>
      <c r="F13">
        <f>ROUND(P13,-1)</f>
        <v>21660</v>
      </c>
      <c r="G13">
        <f>ROUND(P13*100/N13,1)</f>
        <v>44.9</v>
      </c>
      <c r="H13">
        <v>9430</v>
      </c>
      <c r="I13">
        <v>3020</v>
      </c>
      <c r="J13">
        <f t="shared" si="2"/>
        <v>32</v>
      </c>
      <c r="K13">
        <v>4620</v>
      </c>
      <c r="L13">
        <f t="shared" si="3"/>
        <v>49</v>
      </c>
      <c r="N13">
        <v>48244</v>
      </c>
      <c r="O13">
        <v>16512</v>
      </c>
      <c r="P13">
        <v>21664</v>
      </c>
      <c r="V13">
        <v>2899</v>
      </c>
      <c r="W13">
        <v>3605</v>
      </c>
      <c r="X13">
        <v>11159</v>
      </c>
      <c r="Y13">
        <v>26</v>
      </c>
      <c r="Z13">
        <v>32.299999999999997</v>
      </c>
    </row>
    <row r="14" spans="1:26" x14ac:dyDescent="0.35">
      <c r="A14" t="s">
        <v>13</v>
      </c>
      <c r="B14" t="s">
        <v>18</v>
      </c>
      <c r="C14">
        <f t="shared" si="1"/>
        <v>27510</v>
      </c>
      <c r="D14">
        <f>ROUND(O14,-1)</f>
        <v>10070</v>
      </c>
      <c r="E14">
        <f>ROUND(O14*100/N14,1)</f>
        <v>36.6</v>
      </c>
      <c r="F14">
        <f>ROUND(P14,-1)</f>
        <v>11920</v>
      </c>
      <c r="G14">
        <f>ROUND(P14*100/N14,1)</f>
        <v>43.3</v>
      </c>
      <c r="H14">
        <v>4260</v>
      </c>
      <c r="I14">
        <v>1360</v>
      </c>
      <c r="J14">
        <f t="shared" si="2"/>
        <v>31.9</v>
      </c>
      <c r="K14">
        <v>2040</v>
      </c>
      <c r="L14">
        <f t="shared" si="3"/>
        <v>47.9</v>
      </c>
      <c r="N14">
        <v>27514</v>
      </c>
      <c r="O14">
        <v>10073</v>
      </c>
      <c r="P14">
        <v>11920</v>
      </c>
      <c r="V14">
        <v>44302</v>
      </c>
      <c r="W14">
        <v>59230</v>
      </c>
      <c r="X14">
        <v>136463</v>
      </c>
      <c r="Y14">
        <v>32.5</v>
      </c>
      <c r="Z14">
        <v>43.4</v>
      </c>
    </row>
    <row r="15" spans="1:26" x14ac:dyDescent="0.35">
      <c r="A15" t="s">
        <v>13</v>
      </c>
      <c r="B15" t="s">
        <v>14</v>
      </c>
      <c r="C15">
        <f t="shared" si="1"/>
        <v>9790</v>
      </c>
      <c r="D15">
        <f>ROUND(O15,-1)</f>
        <v>4090</v>
      </c>
      <c r="E15">
        <f>ROUND(O15*100/N15,1)</f>
        <v>41.8</v>
      </c>
      <c r="F15">
        <f>ROUND(P15,-1)</f>
        <v>3120</v>
      </c>
      <c r="G15">
        <f>ROUND(P15*100/N15,1)</f>
        <v>31.9</v>
      </c>
      <c r="H15">
        <v>720</v>
      </c>
      <c r="I15">
        <v>220</v>
      </c>
      <c r="J15">
        <f t="shared" si="2"/>
        <v>30.6</v>
      </c>
      <c r="K15">
        <v>330</v>
      </c>
      <c r="L15">
        <f t="shared" si="3"/>
        <v>45.8</v>
      </c>
      <c r="N15">
        <v>9787</v>
      </c>
      <c r="O15">
        <v>4093</v>
      </c>
      <c r="P15">
        <v>3118</v>
      </c>
      <c r="V15">
        <v>4737</v>
      </c>
      <c r="W15">
        <v>6097</v>
      </c>
      <c r="X15">
        <v>15461</v>
      </c>
      <c r="Y15">
        <v>30.6</v>
      </c>
      <c r="Z15">
        <v>39.4</v>
      </c>
    </row>
    <row r="16" spans="1:26" x14ac:dyDescent="0.35">
      <c r="V16">
        <v>1277</v>
      </c>
      <c r="W16">
        <v>1532</v>
      </c>
      <c r="X16">
        <v>6445</v>
      </c>
      <c r="Y16">
        <v>19.8</v>
      </c>
      <c r="Z16">
        <v>23.8</v>
      </c>
    </row>
    <row r="17" spans="1:26" x14ac:dyDescent="0.35">
      <c r="A17" t="s">
        <v>19</v>
      </c>
      <c r="B17" t="s">
        <v>21</v>
      </c>
      <c r="C17">
        <f t="shared" si="1"/>
        <v>6340</v>
      </c>
      <c r="D17">
        <f>ROUND(O17,-1)</f>
        <v>1710</v>
      </c>
      <c r="E17">
        <f>ROUND(O17*100/N17,1)</f>
        <v>27</v>
      </c>
      <c r="F17">
        <f>ROUND(P17,-1)</f>
        <v>2150</v>
      </c>
      <c r="G17">
        <f>ROUND(P17*100/N17,1)</f>
        <v>33.9</v>
      </c>
      <c r="H17">
        <v>960</v>
      </c>
      <c r="I17">
        <v>220</v>
      </c>
      <c r="J17">
        <f t="shared" si="2"/>
        <v>22.9</v>
      </c>
      <c r="K17">
        <v>370</v>
      </c>
      <c r="L17">
        <f t="shared" si="3"/>
        <v>38.5</v>
      </c>
      <c r="N17">
        <v>6336</v>
      </c>
      <c r="O17">
        <v>1711</v>
      </c>
      <c r="P17">
        <v>2148</v>
      </c>
      <c r="V17">
        <v>948</v>
      </c>
      <c r="W17">
        <v>1122</v>
      </c>
      <c r="X17">
        <v>3508</v>
      </c>
      <c r="Y17">
        <v>27</v>
      </c>
      <c r="Z17">
        <v>32</v>
      </c>
    </row>
    <row r="18" spans="1:26" x14ac:dyDescent="0.35">
      <c r="A18" t="s">
        <v>19</v>
      </c>
      <c r="B18" t="s">
        <v>20</v>
      </c>
      <c r="C18">
        <f t="shared" si="1"/>
        <v>64850</v>
      </c>
      <c r="D18">
        <f>ROUND(O18,-1)</f>
        <v>21200</v>
      </c>
      <c r="E18">
        <f>ROUND(O18*100/N18,1)</f>
        <v>32.700000000000003</v>
      </c>
      <c r="F18">
        <f>ROUND(P18,-1)</f>
        <v>26900</v>
      </c>
      <c r="G18">
        <f>ROUND(P18*100/N18,1)</f>
        <v>41.5</v>
      </c>
      <c r="H18">
        <v>11120</v>
      </c>
      <c r="I18">
        <v>3150</v>
      </c>
      <c r="J18">
        <f t="shared" si="2"/>
        <v>28.3</v>
      </c>
      <c r="K18">
        <v>5200</v>
      </c>
      <c r="L18">
        <f t="shared" si="3"/>
        <v>46.8</v>
      </c>
      <c r="N18">
        <v>64848</v>
      </c>
      <c r="O18">
        <v>21195</v>
      </c>
      <c r="P18">
        <v>26899</v>
      </c>
      <c r="V18">
        <v>808</v>
      </c>
      <c r="W18">
        <v>1015</v>
      </c>
      <c r="X18">
        <v>3161</v>
      </c>
      <c r="Y18">
        <v>25.6</v>
      </c>
      <c r="Z18">
        <v>32.1</v>
      </c>
    </row>
    <row r="19" spans="1:26" x14ac:dyDescent="0.35">
      <c r="A19" t="s">
        <v>19</v>
      </c>
      <c r="B19" t="s">
        <v>22</v>
      </c>
      <c r="C19">
        <f t="shared" si="1"/>
        <v>35310</v>
      </c>
      <c r="D19">
        <f>ROUND(O19,-1)</f>
        <v>11520</v>
      </c>
      <c r="E19">
        <f>ROUND(O19*100/N19,1)</f>
        <v>32.6</v>
      </c>
      <c r="F19">
        <f>ROUND(P19,-1)</f>
        <v>14570</v>
      </c>
      <c r="G19">
        <f>ROUND(P19*100/N19,1)</f>
        <v>41.3</v>
      </c>
      <c r="H19">
        <v>8790</v>
      </c>
      <c r="I19">
        <v>2580</v>
      </c>
      <c r="J19">
        <f t="shared" si="2"/>
        <v>29.4</v>
      </c>
      <c r="K19">
        <v>4200</v>
      </c>
      <c r="L19">
        <f t="shared" si="3"/>
        <v>47.8</v>
      </c>
      <c r="N19">
        <v>35306</v>
      </c>
      <c r="O19">
        <v>11519</v>
      </c>
      <c r="P19">
        <v>14565</v>
      </c>
      <c r="V19">
        <v>3314</v>
      </c>
      <c r="W19">
        <v>3979</v>
      </c>
      <c r="X19">
        <v>11364</v>
      </c>
      <c r="Y19">
        <v>29.2</v>
      </c>
      <c r="Z19">
        <v>35</v>
      </c>
    </row>
    <row r="20" spans="1:26" x14ac:dyDescent="0.35">
      <c r="A20" t="s">
        <v>19</v>
      </c>
      <c r="B20" t="s">
        <v>23</v>
      </c>
      <c r="C20">
        <f t="shared" si="1"/>
        <v>24730</v>
      </c>
      <c r="D20">
        <f>ROUND(O20,-1)</f>
        <v>7990</v>
      </c>
      <c r="E20">
        <f>ROUND(O20*100/N20,1)</f>
        <v>32.299999999999997</v>
      </c>
      <c r="F20">
        <f>ROUND(P20,-1)</f>
        <v>9940</v>
      </c>
      <c r="G20">
        <f>ROUND(P20*100/N20,1)</f>
        <v>40.200000000000003</v>
      </c>
      <c r="H20">
        <v>7420</v>
      </c>
      <c r="I20">
        <v>2180</v>
      </c>
      <c r="J20">
        <f t="shared" si="2"/>
        <v>29.4</v>
      </c>
      <c r="K20">
        <v>3520</v>
      </c>
      <c r="L20">
        <f t="shared" si="3"/>
        <v>47.4</v>
      </c>
      <c r="N20">
        <v>24732</v>
      </c>
      <c r="O20">
        <v>7993</v>
      </c>
      <c r="P20">
        <v>9944</v>
      </c>
      <c r="V20">
        <v>18683</v>
      </c>
      <c r="W20">
        <v>24243</v>
      </c>
      <c r="X20">
        <v>63258</v>
      </c>
      <c r="Y20">
        <v>29.5</v>
      </c>
      <c r="Z20">
        <v>38.299999999999997</v>
      </c>
    </row>
    <row r="21" spans="1:26" x14ac:dyDescent="0.35">
      <c r="A21" t="s">
        <v>19</v>
      </c>
      <c r="B21" t="s">
        <v>24</v>
      </c>
      <c r="C21">
        <f t="shared" si="1"/>
        <v>4600</v>
      </c>
      <c r="D21">
        <f>ROUND(O21,-1)</f>
        <v>1610</v>
      </c>
      <c r="E21">
        <f>ROUND(O21*100/N21,1)</f>
        <v>35</v>
      </c>
      <c r="F21">
        <f>ROUND(P21,-1)</f>
        <v>2000</v>
      </c>
      <c r="G21">
        <f>ROUND(P21*100/N21,1)</f>
        <v>43.6</v>
      </c>
      <c r="H21">
        <v>1150</v>
      </c>
      <c r="I21">
        <v>340</v>
      </c>
      <c r="J21">
        <f t="shared" si="2"/>
        <v>29.6</v>
      </c>
      <c r="K21">
        <v>520</v>
      </c>
      <c r="L21">
        <f t="shared" si="3"/>
        <v>45.2</v>
      </c>
      <c r="N21">
        <v>4601</v>
      </c>
      <c r="O21">
        <v>1609</v>
      </c>
      <c r="P21">
        <v>2004</v>
      </c>
      <c r="V21">
        <v>23961</v>
      </c>
      <c r="W21">
        <v>31816</v>
      </c>
      <c r="X21">
        <v>69376</v>
      </c>
      <c r="Y21">
        <v>34.5</v>
      </c>
      <c r="Z21">
        <v>45.9</v>
      </c>
    </row>
    <row r="22" spans="1:26" x14ac:dyDescent="0.35">
      <c r="A22" t="s">
        <v>19</v>
      </c>
      <c r="B22" t="s">
        <v>25</v>
      </c>
      <c r="C22">
        <f t="shared" si="1"/>
        <v>11160</v>
      </c>
      <c r="D22">
        <f>ROUND(O22,-1)</f>
        <v>2900</v>
      </c>
      <c r="E22">
        <f>ROUND(O22*100/N22,1)</f>
        <v>26</v>
      </c>
      <c r="F22">
        <f>ROUND(P22,-1)</f>
        <v>3610</v>
      </c>
      <c r="G22">
        <f>ROUND(P22*100/N22,1)</f>
        <v>32.299999999999997</v>
      </c>
      <c r="H22">
        <v>0</v>
      </c>
      <c r="I22">
        <v>0</v>
      </c>
      <c r="K22">
        <v>0</v>
      </c>
      <c r="N22">
        <v>11159</v>
      </c>
      <c r="O22">
        <v>2899</v>
      </c>
      <c r="P22">
        <v>3605</v>
      </c>
      <c r="V22">
        <v>6456</v>
      </c>
      <c r="W22">
        <v>8478</v>
      </c>
      <c r="X22">
        <v>21065</v>
      </c>
      <c r="Y22">
        <v>30.6</v>
      </c>
      <c r="Z22">
        <v>40.200000000000003</v>
      </c>
    </row>
    <row r="23" spans="1:26" x14ac:dyDescent="0.35">
      <c r="V23">
        <v>3384</v>
      </c>
      <c r="W23">
        <v>4459</v>
      </c>
      <c r="X23">
        <v>11618</v>
      </c>
      <c r="Y23">
        <v>29.1</v>
      </c>
      <c r="Z23">
        <v>38.4</v>
      </c>
    </row>
    <row r="24" spans="1:26" x14ac:dyDescent="0.35">
      <c r="A24" t="s">
        <v>26</v>
      </c>
      <c r="B24" t="s">
        <v>27</v>
      </c>
      <c r="C24">
        <f t="shared" si="1"/>
        <v>109150</v>
      </c>
      <c r="D24">
        <f>ROUND(O24,-1)</f>
        <v>36380</v>
      </c>
      <c r="E24">
        <f>ROUND(O24*100/N24,1)</f>
        <v>33.299999999999997</v>
      </c>
      <c r="F24">
        <f>ROUND(P24,-1)</f>
        <v>46330</v>
      </c>
      <c r="G24">
        <f>ROUND(P24*100/N24,1)</f>
        <v>42.4</v>
      </c>
      <c r="H24">
        <v>27310</v>
      </c>
      <c r="I24">
        <v>7920</v>
      </c>
      <c r="J24">
        <f t="shared" si="2"/>
        <v>29</v>
      </c>
      <c r="K24">
        <v>12900</v>
      </c>
      <c r="L24">
        <f t="shared" si="3"/>
        <v>47.2</v>
      </c>
      <c r="N24">
        <v>109153</v>
      </c>
      <c r="O24">
        <v>36382</v>
      </c>
      <c r="P24">
        <v>46330</v>
      </c>
      <c r="V24">
        <v>1492</v>
      </c>
      <c r="W24">
        <v>2108</v>
      </c>
      <c r="X24">
        <v>5507</v>
      </c>
      <c r="Y24">
        <v>27.1</v>
      </c>
      <c r="Z24">
        <v>38.299999999999997</v>
      </c>
    </row>
    <row r="25" spans="1:26" x14ac:dyDescent="0.35">
      <c r="A25" t="s">
        <v>26</v>
      </c>
      <c r="B25" t="s">
        <v>28</v>
      </c>
      <c r="C25">
        <f t="shared" si="1"/>
        <v>14470</v>
      </c>
      <c r="D25">
        <f>ROUND(O25,-1)</f>
        <v>4450</v>
      </c>
      <c r="E25">
        <f>ROUND(O25*100/N25,1)</f>
        <v>30.7</v>
      </c>
      <c r="F25">
        <f>ROUND(P25,-1)</f>
        <v>5640</v>
      </c>
      <c r="G25">
        <f>ROUND(P25*100/N25,1)</f>
        <v>39</v>
      </c>
      <c r="H25">
        <v>990</v>
      </c>
      <c r="I25">
        <v>290</v>
      </c>
      <c r="J25">
        <f>ROUND(I25*100/H25,1)</f>
        <v>29.3</v>
      </c>
      <c r="K25">
        <v>460</v>
      </c>
      <c r="L25">
        <f t="shared" si="3"/>
        <v>46.5</v>
      </c>
      <c r="N25">
        <v>14471</v>
      </c>
      <c r="O25">
        <v>4447</v>
      </c>
      <c r="P25">
        <v>5637</v>
      </c>
      <c r="V25">
        <v>1253</v>
      </c>
      <c r="W25">
        <v>1733</v>
      </c>
      <c r="X25">
        <v>5015</v>
      </c>
      <c r="Y25">
        <v>25</v>
      </c>
      <c r="Z25">
        <v>34.6</v>
      </c>
    </row>
    <row r="26" spans="1:26" x14ac:dyDescent="0.35">
      <c r="A26" t="s">
        <v>26</v>
      </c>
      <c r="B26" t="s">
        <v>29</v>
      </c>
      <c r="C26">
        <f t="shared" si="1"/>
        <v>6190</v>
      </c>
      <c r="D26">
        <f>ROUND(O26,-1)</f>
        <v>1230</v>
      </c>
      <c r="E26">
        <f>ROUND(O26*100/N26,1)</f>
        <v>19.8</v>
      </c>
      <c r="F26">
        <f>ROUND(P26,-1)</f>
        <v>1420</v>
      </c>
      <c r="G26">
        <f>ROUND(P26*100/N26,1)</f>
        <v>23</v>
      </c>
      <c r="H26">
        <v>260</v>
      </c>
      <c r="I26">
        <v>50</v>
      </c>
      <c r="J26">
        <f t="shared" si="2"/>
        <v>19.2</v>
      </c>
      <c r="K26">
        <v>110</v>
      </c>
      <c r="L26">
        <f t="shared" si="3"/>
        <v>42.3</v>
      </c>
      <c r="N26">
        <v>6185</v>
      </c>
      <c r="O26">
        <v>1227</v>
      </c>
      <c r="P26">
        <v>1422</v>
      </c>
      <c r="V26">
        <v>167</v>
      </c>
      <c r="W26">
        <v>138</v>
      </c>
      <c r="X26">
        <v>563</v>
      </c>
      <c r="Y26">
        <v>29.7</v>
      </c>
      <c r="Z26">
        <v>24.5</v>
      </c>
    </row>
    <row r="27" spans="1:26" x14ac:dyDescent="0.35">
      <c r="A27" t="s">
        <v>26</v>
      </c>
      <c r="B27" t="s">
        <v>30</v>
      </c>
      <c r="C27">
        <f t="shared" si="1"/>
        <v>3160</v>
      </c>
      <c r="D27">
        <f>ROUND(O27,-1)</f>
        <v>870</v>
      </c>
      <c r="E27">
        <f>ROUND(O27*100/N27,1)</f>
        <v>27.5</v>
      </c>
      <c r="F27">
        <f>ROUND(P27,-1)</f>
        <v>990</v>
      </c>
      <c r="G27">
        <f>ROUND(P27*100/N27,1)</f>
        <v>31.4</v>
      </c>
      <c r="H27">
        <v>350</v>
      </c>
      <c r="I27">
        <v>80</v>
      </c>
      <c r="J27">
        <f t="shared" si="2"/>
        <v>22.9</v>
      </c>
      <c r="K27">
        <v>130</v>
      </c>
      <c r="L27">
        <f t="shared" si="3"/>
        <v>37.1</v>
      </c>
      <c r="N27">
        <v>3158</v>
      </c>
      <c r="O27">
        <v>868</v>
      </c>
      <c r="P27">
        <v>992</v>
      </c>
      <c r="V27">
        <v>9277</v>
      </c>
      <c r="W27">
        <v>13320</v>
      </c>
      <c r="X27">
        <v>40546</v>
      </c>
      <c r="Y27">
        <v>22.9</v>
      </c>
      <c r="Z27">
        <v>32.9</v>
      </c>
    </row>
    <row r="28" spans="1:26" x14ac:dyDescent="0.35">
      <c r="A28" t="s">
        <v>26</v>
      </c>
      <c r="B28" t="s">
        <v>31</v>
      </c>
      <c r="C28">
        <f t="shared" si="1"/>
        <v>2760</v>
      </c>
      <c r="D28">
        <f>ROUND(O28,-1)</f>
        <v>710</v>
      </c>
      <c r="E28">
        <f>ROUND(O28*100/N28,1)</f>
        <v>25.6</v>
      </c>
      <c r="F28">
        <f>ROUND(P28,-1)</f>
        <v>850</v>
      </c>
      <c r="G28">
        <f>ROUND(P28*100/N28,1)</f>
        <v>30.6</v>
      </c>
      <c r="H28">
        <v>400</v>
      </c>
      <c r="I28">
        <v>100</v>
      </c>
      <c r="J28">
        <f t="shared" si="2"/>
        <v>25</v>
      </c>
      <c r="K28">
        <v>170</v>
      </c>
      <c r="L28">
        <f t="shared" si="3"/>
        <v>42.5</v>
      </c>
      <c r="N28">
        <v>2761</v>
      </c>
      <c r="O28">
        <v>708</v>
      </c>
      <c r="P28">
        <v>845</v>
      </c>
      <c r="V28">
        <v>10518</v>
      </c>
      <c r="W28">
        <v>13910</v>
      </c>
      <c r="X28">
        <v>36342</v>
      </c>
      <c r="Y28">
        <v>28.9</v>
      </c>
      <c r="Z28">
        <v>38.299999999999997</v>
      </c>
    </row>
    <row r="29" spans="1:26" x14ac:dyDescent="0.35">
      <c r="A29" t="s">
        <v>26</v>
      </c>
      <c r="B29" t="s">
        <v>25</v>
      </c>
      <c r="C29">
        <f t="shared" si="1"/>
        <v>11250</v>
      </c>
      <c r="D29">
        <f>ROUND(O29,-1)</f>
        <v>3290</v>
      </c>
      <c r="E29">
        <f>ROUND(O29*100/N29,1)</f>
        <v>29.3</v>
      </c>
      <c r="F29">
        <f>ROUND(P29,-1)</f>
        <v>3940</v>
      </c>
      <c r="G29">
        <f>ROUND(P29*100/N29,1)</f>
        <v>35</v>
      </c>
      <c r="H29">
        <v>110</v>
      </c>
      <c r="I29">
        <v>20</v>
      </c>
      <c r="J29">
        <f t="shared" si="2"/>
        <v>18.2</v>
      </c>
      <c r="K29">
        <v>40</v>
      </c>
      <c r="L29">
        <f t="shared" si="3"/>
        <v>36.4</v>
      </c>
      <c r="N29">
        <v>11254</v>
      </c>
      <c r="O29">
        <v>3294</v>
      </c>
      <c r="P29">
        <v>3939</v>
      </c>
      <c r="V29">
        <v>11180</v>
      </c>
      <c r="W29">
        <v>14293</v>
      </c>
      <c r="X29">
        <v>34186</v>
      </c>
      <c r="Y29">
        <v>32.700000000000003</v>
      </c>
      <c r="Z29">
        <v>41.8</v>
      </c>
    </row>
    <row r="30" spans="1:26" x14ac:dyDescent="0.35">
      <c r="V30">
        <v>12164</v>
      </c>
      <c r="W30">
        <v>15669</v>
      </c>
      <c r="X30">
        <v>33695</v>
      </c>
      <c r="Y30">
        <v>36.1</v>
      </c>
      <c r="Z30">
        <v>46.5</v>
      </c>
    </row>
    <row r="31" spans="1:26" x14ac:dyDescent="0.35">
      <c r="A31" t="s">
        <v>32</v>
      </c>
      <c r="B31">
        <v>1</v>
      </c>
      <c r="C31">
        <f t="shared" si="1"/>
        <v>61020</v>
      </c>
      <c r="D31">
        <f>ROUND(O31,-1)</f>
        <v>18050</v>
      </c>
      <c r="E31">
        <f>ROUND(O31*100/N31,1)</f>
        <v>29.6</v>
      </c>
      <c r="F31">
        <f>ROUND(P31,-1)</f>
        <v>23110</v>
      </c>
      <c r="G31">
        <f>ROUND(P31*100/N31,1)</f>
        <v>37.9</v>
      </c>
      <c r="H31">
        <v>2240</v>
      </c>
      <c r="I31">
        <v>630</v>
      </c>
      <c r="J31">
        <f>ROUND(I31*100/H31,1)</f>
        <v>28.1</v>
      </c>
      <c r="K31">
        <v>1130</v>
      </c>
      <c r="L31">
        <f t="shared" si="3"/>
        <v>50.4</v>
      </c>
      <c r="N31">
        <v>61018</v>
      </c>
      <c r="O31">
        <v>18053</v>
      </c>
      <c r="P31">
        <v>23113</v>
      </c>
      <c r="V31">
        <v>12237</v>
      </c>
      <c r="W31">
        <v>15783</v>
      </c>
      <c r="X31">
        <v>31643</v>
      </c>
      <c r="Y31">
        <v>38.700000000000003</v>
      </c>
      <c r="Z31">
        <v>49.9</v>
      </c>
    </row>
    <row r="32" spans="1:26" x14ac:dyDescent="0.35">
      <c r="A32" t="s">
        <v>32</v>
      </c>
      <c r="B32">
        <v>2</v>
      </c>
      <c r="C32">
        <f t="shared" si="1"/>
        <v>62640</v>
      </c>
      <c r="D32">
        <f>ROUND(O32,-1)</f>
        <v>21940</v>
      </c>
      <c r="E32">
        <f>ROUND(O32*100/N32,1)</f>
        <v>35</v>
      </c>
      <c r="F32">
        <f>ROUND(P32,-1)</f>
        <v>28350</v>
      </c>
      <c r="G32">
        <f>ROUND(P32*100/N32,1)</f>
        <v>45.3</v>
      </c>
      <c r="H32">
        <v>6740</v>
      </c>
      <c r="I32">
        <v>2020</v>
      </c>
      <c r="J32">
        <f t="shared" si="2"/>
        <v>30</v>
      </c>
      <c r="K32">
        <v>3470</v>
      </c>
      <c r="L32">
        <f t="shared" si="3"/>
        <v>51.5</v>
      </c>
      <c r="N32">
        <v>62636</v>
      </c>
      <c r="O32">
        <v>21941</v>
      </c>
      <c r="P32">
        <v>28346</v>
      </c>
      <c r="V32">
        <v>43227</v>
      </c>
      <c r="W32">
        <v>57451</v>
      </c>
      <c r="X32">
        <v>141074</v>
      </c>
      <c r="Y32">
        <v>30.6</v>
      </c>
      <c r="Z32">
        <v>40.700000000000003</v>
      </c>
    </row>
    <row r="33" spans="1:26" x14ac:dyDescent="0.35">
      <c r="A33" t="s">
        <v>32</v>
      </c>
      <c r="B33">
        <v>3</v>
      </c>
      <c r="C33">
        <f t="shared" si="1"/>
        <v>12360</v>
      </c>
      <c r="D33">
        <f>ROUND(O33,-1)</f>
        <v>3830</v>
      </c>
      <c r="E33">
        <f>ROUND(O33*100/N33,1)</f>
        <v>31</v>
      </c>
      <c r="F33">
        <f>ROUND(P33,-1)</f>
        <v>4240</v>
      </c>
      <c r="G33">
        <f>ROUND(P33*100/N33,1)</f>
        <v>34.299999999999997</v>
      </c>
      <c r="H33">
        <v>8710</v>
      </c>
      <c r="I33">
        <v>2630</v>
      </c>
      <c r="J33">
        <f t="shared" si="2"/>
        <v>30.2</v>
      </c>
      <c r="K33">
        <v>4240</v>
      </c>
      <c r="L33">
        <f t="shared" si="3"/>
        <v>48.7</v>
      </c>
      <c r="N33">
        <v>12355</v>
      </c>
      <c r="O33">
        <v>3826</v>
      </c>
      <c r="P33">
        <v>4238</v>
      </c>
      <c r="V33">
        <v>10069</v>
      </c>
      <c r="W33">
        <v>12999</v>
      </c>
      <c r="X33">
        <v>29729</v>
      </c>
      <c r="Y33">
        <v>33.9</v>
      </c>
      <c r="Z33">
        <v>43.7</v>
      </c>
    </row>
    <row r="34" spans="1:26" x14ac:dyDescent="0.35">
      <c r="A34" t="s">
        <v>32</v>
      </c>
      <c r="B34">
        <v>4</v>
      </c>
      <c r="C34">
        <f t="shared" si="1"/>
        <v>6110</v>
      </c>
      <c r="D34">
        <f>ROUND(O34,-1)</f>
        <v>1820</v>
      </c>
      <c r="E34">
        <f>ROUND(O34*100/N34,1)</f>
        <v>29.9</v>
      </c>
      <c r="F34">
        <f>ROUND(P34,-1)</f>
        <v>2010</v>
      </c>
      <c r="G34">
        <f>ROUND(P34*100/N34,1)</f>
        <v>32.9</v>
      </c>
      <c r="H34">
        <v>5510</v>
      </c>
      <c r="I34">
        <v>1560</v>
      </c>
      <c r="J34">
        <f t="shared" si="2"/>
        <v>28.3</v>
      </c>
      <c r="K34">
        <v>2450</v>
      </c>
      <c r="L34">
        <f t="shared" si="3"/>
        <v>44.5</v>
      </c>
      <c r="N34">
        <v>6108</v>
      </c>
      <c r="O34">
        <v>1824</v>
      </c>
      <c r="P34">
        <v>2009</v>
      </c>
      <c r="V34">
        <v>1734</v>
      </c>
      <c r="W34">
        <v>2090</v>
      </c>
      <c r="X34">
        <v>4714</v>
      </c>
      <c r="Y34">
        <v>36.799999999999997</v>
      </c>
      <c r="Z34">
        <v>44.3</v>
      </c>
    </row>
    <row r="35" spans="1:26" x14ac:dyDescent="0.35">
      <c r="A35" t="s">
        <v>32</v>
      </c>
      <c r="B35">
        <v>5</v>
      </c>
      <c r="C35">
        <f t="shared" si="1"/>
        <v>2460</v>
      </c>
      <c r="D35">
        <f>ROUND(O35,-1)</f>
        <v>660</v>
      </c>
      <c r="E35">
        <f>ROUND(O35*100/N35,1)</f>
        <v>26.9</v>
      </c>
      <c r="F35">
        <f>ROUND(P35,-1)</f>
        <v>790</v>
      </c>
      <c r="G35">
        <f>ROUND(P35*100/N35,1)</f>
        <v>32.1</v>
      </c>
      <c r="H35">
        <v>3050</v>
      </c>
      <c r="I35">
        <v>830</v>
      </c>
      <c r="J35">
        <f t="shared" si="2"/>
        <v>27.2</v>
      </c>
      <c r="K35">
        <v>1320</v>
      </c>
      <c r="L35">
        <f t="shared" si="3"/>
        <v>43.3</v>
      </c>
      <c r="N35">
        <v>2457</v>
      </c>
      <c r="O35">
        <v>662</v>
      </c>
      <c r="P35">
        <v>788</v>
      </c>
      <c r="V35">
        <v>292</v>
      </c>
      <c r="W35">
        <v>361</v>
      </c>
      <c r="X35">
        <v>721</v>
      </c>
      <c r="Y35">
        <v>40.5</v>
      </c>
      <c r="Z35">
        <v>50.1</v>
      </c>
    </row>
    <row r="36" spans="1:26" x14ac:dyDescent="0.35">
      <c r="A36" t="s">
        <v>32</v>
      </c>
      <c r="B36" s="1" t="s">
        <v>41</v>
      </c>
      <c r="C36">
        <f t="shared" si="1"/>
        <v>2020</v>
      </c>
      <c r="D36">
        <f>ROUND(O36,-1)</f>
        <v>490</v>
      </c>
      <c r="E36">
        <f>ROUND(O36*100/N36,1)</f>
        <v>24.5</v>
      </c>
      <c r="F36">
        <f>ROUND(P36,-1)</f>
        <v>580</v>
      </c>
      <c r="G36">
        <f>ROUND(P36*100/N36,1)</f>
        <v>28.9</v>
      </c>
      <c r="H36">
        <v>3000</v>
      </c>
      <c r="I36">
        <v>760</v>
      </c>
      <c r="J36">
        <f t="shared" si="2"/>
        <v>25.3</v>
      </c>
      <c r="K36">
        <v>1150</v>
      </c>
      <c r="L36">
        <f t="shared" si="3"/>
        <v>38.299999999999997</v>
      </c>
      <c r="N36">
        <v>2015</v>
      </c>
      <c r="O36">
        <v>493</v>
      </c>
      <c r="P36">
        <v>583</v>
      </c>
      <c r="V36">
        <v>74</v>
      </c>
      <c r="W36">
        <v>74</v>
      </c>
      <c r="X36">
        <v>174</v>
      </c>
      <c r="Y36">
        <v>42.5</v>
      </c>
      <c r="Z36">
        <v>42.5</v>
      </c>
    </row>
    <row r="37" spans="1:26" x14ac:dyDescent="0.35">
      <c r="A37" t="s">
        <v>32</v>
      </c>
      <c r="B37" t="s">
        <v>33</v>
      </c>
      <c r="C37">
        <f t="shared" si="1"/>
        <v>390</v>
      </c>
      <c r="D37">
        <f>ROUND(O37,-1)</f>
        <v>130</v>
      </c>
      <c r="E37">
        <f>ROUND(O37*100/N37,1)</f>
        <v>32.299999999999997</v>
      </c>
      <c r="F37">
        <f>ROUND(P37,-1)</f>
        <v>90</v>
      </c>
      <c r="G37">
        <f>ROUND(P37*100/N37,1)</f>
        <v>22.4</v>
      </c>
      <c r="H37">
        <v>170</v>
      </c>
      <c r="I37">
        <v>40</v>
      </c>
      <c r="J37">
        <f t="shared" si="2"/>
        <v>23.5</v>
      </c>
      <c r="K37">
        <v>50</v>
      </c>
      <c r="L37">
        <f t="shared" si="3"/>
        <v>29.4</v>
      </c>
      <c r="N37">
        <v>393</v>
      </c>
      <c r="O37">
        <v>127</v>
      </c>
      <c r="P37">
        <v>88</v>
      </c>
      <c r="V37">
        <v>44228</v>
      </c>
      <c r="W37">
        <v>57748</v>
      </c>
      <c r="X37">
        <v>144642</v>
      </c>
      <c r="Y37">
        <v>30.6</v>
      </c>
      <c r="Z37">
        <v>39.9</v>
      </c>
    </row>
    <row r="38" spans="1:26" x14ac:dyDescent="0.35">
      <c r="V38">
        <v>11168</v>
      </c>
      <c r="W38">
        <v>15217</v>
      </c>
      <c r="X38">
        <v>31770</v>
      </c>
      <c r="Y38">
        <v>35.200000000000003</v>
      </c>
      <c r="Z38">
        <v>47.9</v>
      </c>
    </row>
    <row r="39" spans="1:26" x14ac:dyDescent="0.35">
      <c r="A39" t="s">
        <v>35</v>
      </c>
      <c r="B39">
        <v>0</v>
      </c>
      <c r="C39">
        <f t="shared" si="1"/>
        <v>117260</v>
      </c>
      <c r="D39">
        <f>ROUND(O39,-1)</f>
        <v>36430</v>
      </c>
      <c r="E39">
        <f>ROUND(O39*100/N39,1)</f>
        <v>31.1</v>
      </c>
      <c r="F39">
        <f>ROUND(P39,-1)</f>
        <v>46280</v>
      </c>
      <c r="G39">
        <f>ROUND(P39*100/N39,1)</f>
        <v>39.5</v>
      </c>
      <c r="H39">
        <v>23810</v>
      </c>
      <c r="I39">
        <v>6800</v>
      </c>
      <c r="J39">
        <f t="shared" si="2"/>
        <v>28.6</v>
      </c>
      <c r="K39">
        <v>11170</v>
      </c>
      <c r="L39">
        <f t="shared" si="3"/>
        <v>46.9</v>
      </c>
      <c r="N39">
        <v>117264</v>
      </c>
      <c r="O39">
        <v>36427</v>
      </c>
      <c r="P39">
        <v>46281</v>
      </c>
    </row>
    <row r="40" spans="1:26" x14ac:dyDescent="0.35">
      <c r="A40" t="s">
        <v>35</v>
      </c>
      <c r="B40">
        <v>1</v>
      </c>
      <c r="C40">
        <f t="shared" si="1"/>
        <v>24240</v>
      </c>
      <c r="D40">
        <f>ROUND(O40,-1)</f>
        <v>8450</v>
      </c>
      <c r="E40">
        <f>ROUND(O40*100/N40,1)</f>
        <v>34.9</v>
      </c>
      <c r="F40">
        <f>ROUND(P40,-1)</f>
        <v>10420</v>
      </c>
      <c r="G40">
        <f>ROUND(P40*100/N40,1)</f>
        <v>43</v>
      </c>
      <c r="H40">
        <v>5490</v>
      </c>
      <c r="I40">
        <v>1620</v>
      </c>
      <c r="J40">
        <f t="shared" si="2"/>
        <v>29.5</v>
      </c>
      <c r="K40">
        <v>2580</v>
      </c>
      <c r="L40">
        <f t="shared" si="3"/>
        <v>47</v>
      </c>
      <c r="N40">
        <v>24239</v>
      </c>
      <c r="O40">
        <v>8449</v>
      </c>
      <c r="P40">
        <v>10419</v>
      </c>
    </row>
    <row r="41" spans="1:26" x14ac:dyDescent="0.35">
      <c r="A41" t="s">
        <v>35</v>
      </c>
      <c r="B41">
        <v>2</v>
      </c>
      <c r="C41">
        <f t="shared" si="1"/>
        <v>4590</v>
      </c>
      <c r="D41">
        <f>ROUND(O41,-1)</f>
        <v>1690</v>
      </c>
      <c r="E41">
        <f>ROUND(O41*100/N41,1)</f>
        <v>36.9</v>
      </c>
      <c r="F41">
        <f>ROUND(P41,-1)</f>
        <v>2040</v>
      </c>
      <c r="G41">
        <f>ROUND(P41*100/N41,1)</f>
        <v>44.4</v>
      </c>
      <c r="H41">
        <v>120</v>
      </c>
      <c r="I41">
        <v>40</v>
      </c>
      <c r="J41">
        <f t="shared" si="2"/>
        <v>33.299999999999997</v>
      </c>
      <c r="K41">
        <v>50</v>
      </c>
      <c r="L41">
        <f t="shared" si="3"/>
        <v>41.7</v>
      </c>
      <c r="N41">
        <v>4594</v>
      </c>
      <c r="O41">
        <v>1694</v>
      </c>
      <c r="P41">
        <v>2040</v>
      </c>
    </row>
    <row r="42" spans="1:26" x14ac:dyDescent="0.35">
      <c r="A42" t="s">
        <v>35</v>
      </c>
      <c r="B42">
        <v>3</v>
      </c>
      <c r="C42">
        <f t="shared" si="1"/>
        <v>710</v>
      </c>
      <c r="D42">
        <f>ROUND(O42,-1)</f>
        <v>280</v>
      </c>
      <c r="E42">
        <f>ROUND(O42*100/N42,1)</f>
        <v>39.700000000000003</v>
      </c>
      <c r="F42">
        <f>ROUND(P42,-1)</f>
        <v>350</v>
      </c>
      <c r="G42">
        <f>ROUND(P42*100/N42,1)</f>
        <v>49.4</v>
      </c>
      <c r="H42">
        <v>10</v>
      </c>
      <c r="I42">
        <v>10</v>
      </c>
      <c r="J42">
        <f t="shared" si="2"/>
        <v>100</v>
      </c>
      <c r="K42">
        <v>10</v>
      </c>
      <c r="L42">
        <f t="shared" si="3"/>
        <v>100</v>
      </c>
      <c r="N42">
        <v>711</v>
      </c>
      <c r="O42">
        <v>282</v>
      </c>
      <c r="P42">
        <v>351</v>
      </c>
    </row>
    <row r="43" spans="1:26" x14ac:dyDescent="0.35">
      <c r="A43" t="s">
        <v>35</v>
      </c>
      <c r="B43" t="s">
        <v>36</v>
      </c>
      <c r="C43">
        <f t="shared" si="1"/>
        <v>170</v>
      </c>
      <c r="D43">
        <f>ROUND(O43,-1)</f>
        <v>70</v>
      </c>
      <c r="E43">
        <f>ROUND(O43*100/N43,1)</f>
        <v>42.5</v>
      </c>
      <c r="F43">
        <f>ROUND(P43,-1)</f>
        <v>70</v>
      </c>
      <c r="G43">
        <f>ROUND(P43*100/N43,1)</f>
        <v>42.5</v>
      </c>
      <c r="H43">
        <v>0</v>
      </c>
      <c r="I43">
        <v>0</v>
      </c>
      <c r="K43">
        <v>0</v>
      </c>
      <c r="N43">
        <v>174</v>
      </c>
      <c r="O43">
        <v>74</v>
      </c>
      <c r="P43">
        <v>74</v>
      </c>
    </row>
    <row r="45" spans="1:26" x14ac:dyDescent="0.35">
      <c r="A45" t="s">
        <v>37</v>
      </c>
      <c r="B45" t="s">
        <v>38</v>
      </c>
      <c r="C45">
        <f t="shared" si="1"/>
        <v>122850</v>
      </c>
      <c r="D45">
        <f>ROUND(O45,-1)</f>
        <v>38060</v>
      </c>
      <c r="E45">
        <f>ROUND(O45*100/N45,1)</f>
        <v>31</v>
      </c>
      <c r="F45">
        <f>ROUND(P45,-1)</f>
        <v>47700</v>
      </c>
      <c r="G45">
        <f>ROUND(P45*100/N45,1)</f>
        <v>38.799999999999997</v>
      </c>
      <c r="H45">
        <v>21790</v>
      </c>
      <c r="I45">
        <v>6170</v>
      </c>
      <c r="J45">
        <f t="shared" si="2"/>
        <v>28.3</v>
      </c>
      <c r="K45">
        <v>10050</v>
      </c>
      <c r="L45">
        <f t="shared" si="3"/>
        <v>46.1</v>
      </c>
      <c r="N45">
        <v>122852</v>
      </c>
      <c r="O45">
        <v>38058</v>
      </c>
      <c r="P45">
        <v>47698</v>
      </c>
    </row>
    <row r="46" spans="1:26" x14ac:dyDescent="0.35">
      <c r="A46" t="s">
        <v>37</v>
      </c>
      <c r="B46" t="s">
        <v>39</v>
      </c>
      <c r="C46">
        <f t="shared" si="1"/>
        <v>24130</v>
      </c>
      <c r="D46">
        <f>ROUND(O46,-1)</f>
        <v>8870</v>
      </c>
      <c r="E46">
        <f>ROUND(O46*100/N46,1)</f>
        <v>36.799999999999997</v>
      </c>
      <c r="F46">
        <f>ROUND(P46,-1)</f>
        <v>11470</v>
      </c>
      <c r="G46">
        <f>ROUND(P46*100/N46,1)</f>
        <v>47.5</v>
      </c>
      <c r="H46">
        <v>7640</v>
      </c>
      <c r="I46">
        <v>2300</v>
      </c>
      <c r="J46">
        <f t="shared" si="2"/>
        <v>30.1</v>
      </c>
      <c r="K46">
        <v>3750</v>
      </c>
      <c r="L46">
        <f t="shared" si="3"/>
        <v>49.1</v>
      </c>
      <c r="N46">
        <v>24130</v>
      </c>
      <c r="O46">
        <v>8868</v>
      </c>
      <c r="P46">
        <v>11467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overall_descriptive_preg_combin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Midgley</dc:creator>
  <cp:lastModifiedBy>William Midgley</cp:lastModifiedBy>
  <dcterms:created xsi:type="dcterms:W3CDTF">2023-01-13T16:57:55Z</dcterms:created>
  <dcterms:modified xsi:type="dcterms:W3CDTF">2023-01-13T16:57:55Z</dcterms:modified>
</cp:coreProperties>
</file>