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56" i="1" l="1"/>
  <c r="S56" i="1"/>
  <c r="R56" i="1"/>
  <c r="S55" i="1"/>
  <c r="R55" i="1"/>
  <c r="T55" i="1" s="1"/>
  <c r="S54" i="1"/>
  <c r="R54" i="1"/>
  <c r="T54" i="1" s="1"/>
  <c r="T52" i="1"/>
  <c r="S52" i="1"/>
  <c r="R52" i="1"/>
  <c r="S51" i="1"/>
  <c r="R51" i="1"/>
  <c r="T51" i="1" s="1"/>
  <c r="S50" i="1"/>
  <c r="T50" i="1" s="1"/>
  <c r="R50" i="1"/>
  <c r="S49" i="1"/>
  <c r="R49" i="1"/>
  <c r="S38" i="1"/>
  <c r="R38" i="1"/>
  <c r="T38" i="1" s="1"/>
  <c r="S37" i="1"/>
  <c r="R37" i="1"/>
  <c r="T37" i="1" s="1"/>
  <c r="S35" i="1"/>
  <c r="T35" i="1" s="1"/>
  <c r="S36" i="1"/>
  <c r="R35" i="1"/>
  <c r="R36" i="1"/>
  <c r="T36" i="1" s="1"/>
  <c r="S34" i="1"/>
  <c r="R34" i="1"/>
  <c r="S33" i="1"/>
  <c r="R33" i="1"/>
  <c r="S32" i="1"/>
  <c r="R32" i="1"/>
  <c r="S30" i="1"/>
  <c r="S31" i="1"/>
  <c r="R30" i="1"/>
  <c r="T30" i="1" s="1"/>
  <c r="R31" i="1"/>
  <c r="T31" i="1" s="1"/>
  <c r="S29" i="1"/>
  <c r="R29" i="1"/>
  <c r="T29" i="1" s="1"/>
  <c r="R26" i="1"/>
  <c r="S26" i="1"/>
  <c r="T32" i="1" l="1"/>
  <c r="T49" i="1"/>
  <c r="T33" i="1"/>
  <c r="T34" i="1"/>
  <c r="T26" i="1"/>
  <c r="T25" i="1"/>
  <c r="S24" i="1" l="1"/>
  <c r="R24" i="1"/>
  <c r="S21" i="1"/>
  <c r="S22" i="1"/>
  <c r="S23" i="1"/>
  <c r="R21" i="1"/>
  <c r="T21" i="1" s="1"/>
  <c r="R22" i="1"/>
  <c r="T22" i="1" s="1"/>
  <c r="R23" i="1"/>
  <c r="S20" i="1"/>
  <c r="R20" i="1"/>
  <c r="S19" i="1"/>
  <c r="R19" i="1"/>
  <c r="T19" i="1" s="1"/>
  <c r="S18" i="1"/>
  <c r="R18" i="1"/>
  <c r="T15" i="1"/>
  <c r="S15" i="1"/>
  <c r="S16" i="1"/>
  <c r="S17" i="1"/>
  <c r="R15" i="1"/>
  <c r="R16" i="1"/>
  <c r="R17" i="1"/>
  <c r="T17" i="1" s="1"/>
  <c r="S12" i="1"/>
  <c r="S13" i="1"/>
  <c r="R12" i="1"/>
  <c r="R13" i="1"/>
  <c r="S11" i="1"/>
  <c r="R11" i="1"/>
  <c r="T11" i="1" s="1"/>
  <c r="S7" i="1"/>
  <c r="R7" i="1"/>
  <c r="S6" i="1"/>
  <c r="R6" i="1"/>
  <c r="S5" i="1"/>
  <c r="R5" i="1"/>
  <c r="S4" i="1"/>
  <c r="R4" i="1"/>
  <c r="S3" i="1"/>
  <c r="R3" i="1"/>
  <c r="S10" i="1"/>
  <c r="R10" i="1"/>
  <c r="R9" i="1"/>
  <c r="S2" i="1"/>
  <c r="S8" i="1"/>
  <c r="S9" i="1"/>
  <c r="R2" i="1"/>
  <c r="R8" i="1"/>
  <c r="S14" i="1"/>
  <c r="R14" i="1"/>
  <c r="T23" i="1" l="1"/>
  <c r="T16" i="1"/>
  <c r="T2" i="1"/>
  <c r="T13" i="1"/>
  <c r="T20" i="1"/>
  <c r="T12" i="1"/>
  <c r="T7" i="1"/>
  <c r="T18" i="1"/>
  <c r="T24" i="1"/>
  <c r="T5" i="1"/>
  <c r="T8" i="1"/>
  <c r="T10" i="1"/>
  <c r="T9" i="1"/>
  <c r="T14" i="1"/>
  <c r="T6" i="1"/>
  <c r="T3" i="1"/>
  <c r="T4" i="1"/>
</calcChain>
</file>

<file path=xl/sharedStrings.xml><?xml version="1.0" encoding="utf-8"?>
<sst xmlns="http://schemas.openxmlformats.org/spreadsheetml/2006/main" count="116" uniqueCount="64">
  <si>
    <t>model</t>
  </si>
  <si>
    <t>parameter notes</t>
  </si>
  <si>
    <t>Precision</t>
  </si>
  <si>
    <t>Recall</t>
  </si>
  <si>
    <t>date</t>
  </si>
  <si>
    <t>TN (aa)</t>
  </si>
  <si>
    <t>FP(ab)</t>
  </si>
  <si>
    <t>TP(bb)</t>
  </si>
  <si>
    <t>FN(ba)</t>
  </si>
  <si>
    <t>costSensitiveClassifier</t>
  </si>
  <si>
    <t>J48 1 2</t>
  </si>
  <si>
    <t>ensembleSelection</t>
  </si>
  <si>
    <t>standard</t>
  </si>
  <si>
    <t>TN
(TP Rate false)</t>
  </si>
  <si>
    <t>TP
(TP Rate true)</t>
  </si>
  <si>
    <t>FN
(FP Rate false)</t>
  </si>
  <si>
    <t>FP
(FP Rate true)</t>
  </si>
  <si>
    <t>naiveBayes</t>
  </si>
  <si>
    <t>libLinear</t>
  </si>
  <si>
    <t>c100</t>
  </si>
  <si>
    <t>F1 score</t>
  </si>
  <si>
    <t>recall max</t>
  </si>
  <si>
    <t>naiveBayes recall max</t>
  </si>
  <si>
    <t>random</t>
  </si>
  <si>
    <t>J48 recall max</t>
  </si>
  <si>
    <t>random recall</t>
  </si>
  <si>
    <t>Correctly
Classified
Instances (%)</t>
  </si>
  <si>
    <t>Incorrectly
Classified
Instances (%)</t>
  </si>
  <si>
    <t>bayesNet 1 1</t>
  </si>
  <si>
    <t>bayesNet 1 5</t>
  </si>
  <si>
    <t>decisionStump</t>
  </si>
  <si>
    <t>J48 1 10</t>
  </si>
  <si>
    <t>J48 1 20</t>
  </si>
  <si>
    <t>J48 1 100</t>
  </si>
  <si>
    <t>J48 2 1</t>
  </si>
  <si>
    <t>libLinear 1 5</t>
  </si>
  <si>
    <t>naiveBayes 1 1</t>
  </si>
  <si>
    <t>naiveBayes 1 2</t>
  </si>
  <si>
    <t>naiveBayes 1 5</t>
  </si>
  <si>
    <t>REPTree 1 10</t>
  </si>
  <si>
    <t>ROC Area
(AUC)</t>
  </si>
  <si>
    <t>SVM(Matlab)</t>
  </si>
  <si>
    <t>logistic(Matlab)</t>
  </si>
  <si>
    <t>liblinear</t>
  </si>
  <si>
    <t>train on balance data
test on original data</t>
  </si>
  <si>
    <t>threshold = 0.63</t>
  </si>
  <si>
    <t>adaBoost</t>
  </si>
  <si>
    <t>logitBoost</t>
  </si>
  <si>
    <t>standard roc</t>
  </si>
  <si>
    <t>J48</t>
  </si>
  <si>
    <t>J48 roc</t>
  </si>
  <si>
    <t>decisionStump 100</t>
  </si>
  <si>
    <t>PRC Area 
(False)</t>
  </si>
  <si>
    <t>PRC Area
(True)</t>
  </si>
  <si>
    <t>PRC Area
(Weighed 
Average)</t>
  </si>
  <si>
    <t>adaBoostM1</t>
  </si>
  <si>
    <t>adaboostM1</t>
  </si>
  <si>
    <t>RandomForest</t>
  </si>
  <si>
    <t>REPTree</t>
  </si>
  <si>
    <t>adaboostM2</t>
  </si>
  <si>
    <t>adaboostM3</t>
  </si>
  <si>
    <t>adaboostM4</t>
  </si>
  <si>
    <t>out of memory</t>
  </si>
  <si>
    <t>decision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</si>
</sst>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1</xdr:row>
      <xdr:rowOff>0</xdr:rowOff>
    </xdr:from>
    <xdr:to>
      <xdr:col>23</xdr:col>
      <xdr:colOff>380731</xdr:colOff>
      <xdr:row>9</xdr:row>
      <xdr:rowOff>47556</xdr:rowOff>
    </xdr:to>
    <xdr:grpSp>
      <xdr:nvGrpSpPr>
        <xdr:cNvPr id="6" name="Group 5"/>
        <xdr:cNvGrpSpPr/>
      </xdr:nvGrpSpPr>
      <xdr:grpSpPr>
        <a:xfrm>
          <a:off x="15449550" y="571500"/>
          <a:ext cx="2152381" cy="1571556"/>
          <a:chOff x="16821150" y="571500"/>
          <a:chExt cx="2152381" cy="157155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821150" y="571500"/>
            <a:ext cx="1742857" cy="1019048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821150" y="1590675"/>
            <a:ext cx="2152381" cy="552381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zoomScaleNormal="100" workbookViewId="0">
      <pane ySplit="1" topLeftCell="A31" activePane="bottomLeft" state="frozen"/>
      <selection pane="bottomLeft" activeCell="A40" sqref="A40:XFD40"/>
    </sheetView>
  </sheetViews>
  <sheetFormatPr defaultRowHeight="15" x14ac:dyDescent="0.25"/>
  <cols>
    <col min="1" max="1" width="10.7109375" bestFit="1" customWidth="1"/>
    <col min="2" max="2" width="27.42578125" bestFit="1" customWidth="1"/>
    <col min="3" max="3" width="20.7109375" bestFit="1" customWidth="1"/>
    <col min="4" max="5" width="12.7109375" bestFit="1" customWidth="1"/>
    <col min="6" max="6" width="13.85546875" bestFit="1" customWidth="1"/>
    <col min="7" max="7" width="13.28515625" bestFit="1" customWidth="1"/>
    <col min="8" max="8" width="13.85546875" style="3" bestFit="1" customWidth="1"/>
    <col min="9" max="9" width="13.28515625" style="3" bestFit="1" customWidth="1"/>
    <col min="10" max="10" width="7.28515625" bestFit="1" customWidth="1"/>
    <col min="11" max="11" width="6.7109375" bestFit="1" customWidth="1"/>
    <col min="12" max="12" width="7" bestFit="1" customWidth="1"/>
    <col min="13" max="13" width="6.85546875" bestFit="1" customWidth="1"/>
    <col min="14" max="14" width="9.28515625" style="3" bestFit="1" customWidth="1"/>
    <col min="15" max="16" width="9" bestFit="1" customWidth="1"/>
    <col min="17" max="17" width="9.7109375" bestFit="1" customWidth="1"/>
    <col min="20" max="20" width="9.140625" style="3"/>
  </cols>
  <sheetData>
    <row r="1" spans="1:20" ht="45" x14ac:dyDescent="0.25">
      <c r="A1" t="s">
        <v>4</v>
      </c>
      <c r="B1" t="s">
        <v>0</v>
      </c>
      <c r="C1" t="s">
        <v>1</v>
      </c>
      <c r="D1" s="1" t="s">
        <v>26</v>
      </c>
      <c r="E1" s="1" t="s">
        <v>27</v>
      </c>
      <c r="F1" s="1" t="s">
        <v>13</v>
      </c>
      <c r="G1" s="1" t="s">
        <v>14</v>
      </c>
      <c r="H1" s="4" t="s">
        <v>15</v>
      </c>
      <c r="I1" s="4" t="s">
        <v>16</v>
      </c>
      <c r="J1" t="s">
        <v>5</v>
      </c>
      <c r="K1" t="s">
        <v>6</v>
      </c>
      <c r="L1" t="s">
        <v>8</v>
      </c>
      <c r="M1" t="s">
        <v>7</v>
      </c>
      <c r="N1" s="4" t="s">
        <v>40</v>
      </c>
      <c r="O1" s="1" t="s">
        <v>52</v>
      </c>
      <c r="P1" s="1" t="s">
        <v>53</v>
      </c>
      <c r="Q1" s="1" t="s">
        <v>54</v>
      </c>
      <c r="R1" t="s">
        <v>2</v>
      </c>
      <c r="S1" t="s">
        <v>3</v>
      </c>
      <c r="T1" s="3" t="s">
        <v>20</v>
      </c>
    </row>
    <row r="2" spans="1:20" x14ac:dyDescent="0.25">
      <c r="A2" s="2">
        <v>41253</v>
      </c>
      <c r="B2" t="s">
        <v>11</v>
      </c>
      <c r="C2" t="s">
        <v>12</v>
      </c>
      <c r="D2">
        <v>90.060599999999994</v>
      </c>
      <c r="E2">
        <v>9.9393999999999991</v>
      </c>
      <c r="F2">
        <v>0.995</v>
      </c>
      <c r="G2">
        <v>0.23</v>
      </c>
      <c r="H2" s="3">
        <v>0.77</v>
      </c>
      <c r="I2" s="3">
        <v>5.0000000000000001E-3</v>
      </c>
      <c r="J2">
        <v>63668</v>
      </c>
      <c r="K2">
        <v>338</v>
      </c>
      <c r="L2">
        <v>6916</v>
      </c>
      <c r="M2">
        <v>2060</v>
      </c>
      <c r="N2" s="3">
        <v>0.69599999999999995</v>
      </c>
      <c r="O2">
        <v>0.92800000000000005</v>
      </c>
      <c r="P2">
        <v>0.41799999999999998</v>
      </c>
      <c r="Q2">
        <v>0.86499999999999999</v>
      </c>
      <c r="R2">
        <f t="shared" ref="R2:R8" si="0">M2/(M2+K2)</f>
        <v>0.85904920767306092</v>
      </c>
      <c r="S2">
        <f t="shared" ref="S2:S13" si="1">M2/(M2+L2)</f>
        <v>0.22950089126559714</v>
      </c>
      <c r="T2" s="3">
        <f t="shared" ref="T2:T11" si="2">2*R2*S2/(R2+S2)</f>
        <v>0.36222964656233514</v>
      </c>
    </row>
    <row r="3" spans="1:20" x14ac:dyDescent="0.25">
      <c r="B3" t="s">
        <v>11</v>
      </c>
      <c r="C3" t="s">
        <v>21</v>
      </c>
      <c r="D3">
        <v>90.0822</v>
      </c>
      <c r="E3">
        <v>9.9177999999999997</v>
      </c>
      <c r="F3">
        <v>0.99</v>
      </c>
      <c r="G3">
        <v>0.24</v>
      </c>
      <c r="H3" s="3">
        <v>0.76</v>
      </c>
      <c r="I3" s="3">
        <v>0.01</v>
      </c>
      <c r="J3">
        <v>21644</v>
      </c>
      <c r="K3">
        <v>211</v>
      </c>
      <c r="L3">
        <v>2250</v>
      </c>
      <c r="M3">
        <v>709</v>
      </c>
      <c r="N3" s="3">
        <v>0.68700000000000006</v>
      </c>
      <c r="O3">
        <v>0.92300000000000004</v>
      </c>
      <c r="P3">
        <v>0.39600000000000002</v>
      </c>
      <c r="Q3">
        <v>0.86</v>
      </c>
      <c r="R3">
        <f t="shared" si="0"/>
        <v>0.77065217391304353</v>
      </c>
      <c r="S3">
        <f t="shared" si="1"/>
        <v>0.23960797566745523</v>
      </c>
      <c r="T3" s="3">
        <f t="shared" si="2"/>
        <v>0.36555813353957201</v>
      </c>
    </row>
    <row r="4" spans="1:20" x14ac:dyDescent="0.25">
      <c r="B4" t="s">
        <v>11</v>
      </c>
      <c r="C4" t="s">
        <v>22</v>
      </c>
      <c r="D4">
        <v>75.691100000000006</v>
      </c>
      <c r="E4">
        <v>24.308900000000001</v>
      </c>
      <c r="F4">
        <v>0.79200000000000004</v>
      </c>
      <c r="G4">
        <v>0.502</v>
      </c>
      <c r="H4" s="3">
        <v>0.498</v>
      </c>
      <c r="I4" s="3">
        <v>0.20799999999999999</v>
      </c>
      <c r="J4">
        <v>17280</v>
      </c>
      <c r="K4">
        <v>1490</v>
      </c>
      <c r="L4">
        <v>4542</v>
      </c>
      <c r="M4">
        <v>1502</v>
      </c>
      <c r="N4" s="3">
        <v>0.72199999999999998</v>
      </c>
      <c r="O4">
        <v>0.94499999999999995</v>
      </c>
      <c r="P4">
        <v>0.317</v>
      </c>
      <c r="Q4">
        <v>0.86899999999999999</v>
      </c>
      <c r="R4">
        <f t="shared" si="0"/>
        <v>0.50200534759358284</v>
      </c>
      <c r="S4">
        <f t="shared" si="1"/>
        <v>0.24851091992058238</v>
      </c>
      <c r="T4" s="3">
        <f t="shared" si="2"/>
        <v>0.33244798583444002</v>
      </c>
    </row>
    <row r="5" spans="1:20" x14ac:dyDescent="0.25">
      <c r="B5" s="5" t="s">
        <v>11</v>
      </c>
      <c r="C5" s="5" t="s">
        <v>23</v>
      </c>
      <c r="D5" s="5">
        <v>90.066100000000006</v>
      </c>
      <c r="E5" s="5">
        <v>9.9338999999999995</v>
      </c>
      <c r="F5" s="5">
        <v>0.99199999999999999</v>
      </c>
      <c r="G5" s="5">
        <v>0.23799999999999999</v>
      </c>
      <c r="H5" s="5">
        <v>0.76200000000000001</v>
      </c>
      <c r="I5" s="5">
        <v>8.0000000000000002E-3</v>
      </c>
      <c r="J5" s="5">
        <v>21638</v>
      </c>
      <c r="K5" s="5">
        <v>2281</v>
      </c>
      <c r="L5" s="5">
        <v>184</v>
      </c>
      <c r="M5" s="5">
        <v>711</v>
      </c>
      <c r="N5" s="5">
        <v>0.752</v>
      </c>
      <c r="O5" s="5">
        <v>0.94799999999999995</v>
      </c>
      <c r="P5" s="5">
        <v>0.435</v>
      </c>
      <c r="Q5" s="5">
        <v>0.88600000000000001</v>
      </c>
      <c r="R5" s="5">
        <f t="shared" si="0"/>
        <v>0.2376336898395722</v>
      </c>
      <c r="S5" s="5">
        <f>M5/(M5+L5)</f>
        <v>0.79441340782122905</v>
      </c>
      <c r="T5" s="5">
        <f t="shared" si="2"/>
        <v>0.36583483406225881</v>
      </c>
    </row>
    <row r="6" spans="1:20" x14ac:dyDescent="0.25">
      <c r="B6" t="s">
        <v>11</v>
      </c>
      <c r="C6" t="s">
        <v>24</v>
      </c>
      <c r="D6">
        <v>87.672300000000007</v>
      </c>
      <c r="E6">
        <v>12.3277</v>
      </c>
      <c r="F6">
        <v>0.95699999999999996</v>
      </c>
      <c r="G6">
        <v>0.28599999999999998</v>
      </c>
      <c r="H6" s="3">
        <v>0.71399999999999997</v>
      </c>
      <c r="I6" s="3">
        <v>4.2999999999999997E-2</v>
      </c>
      <c r="J6">
        <v>20908</v>
      </c>
      <c r="K6">
        <v>2112</v>
      </c>
      <c r="L6">
        <v>947</v>
      </c>
      <c r="M6">
        <v>847</v>
      </c>
      <c r="N6" s="3">
        <v>0.71</v>
      </c>
      <c r="O6">
        <v>0.94</v>
      </c>
      <c r="P6">
        <v>0.39800000000000002</v>
      </c>
      <c r="Q6">
        <v>0.875</v>
      </c>
      <c r="R6">
        <f t="shared" si="0"/>
        <v>0.28624535315985128</v>
      </c>
      <c r="S6">
        <f>M6/(M6+L6)</f>
        <v>0.47212931995540691</v>
      </c>
      <c r="T6" s="3">
        <f t="shared" si="2"/>
        <v>0.35640648011782028</v>
      </c>
    </row>
    <row r="7" spans="1:20" x14ac:dyDescent="0.25">
      <c r="B7" t="s">
        <v>11</v>
      </c>
      <c r="C7" t="s">
        <v>25</v>
      </c>
      <c r="D7">
        <v>76.029700000000005</v>
      </c>
      <c r="E7">
        <v>23.970300000000002</v>
      </c>
      <c r="F7">
        <v>0.79400000000000004</v>
      </c>
      <c r="G7">
        <v>0.51300000000000001</v>
      </c>
      <c r="H7" s="3">
        <v>0.48699999999999999</v>
      </c>
      <c r="I7" s="3">
        <v>0.20599999999999999</v>
      </c>
      <c r="J7">
        <v>17348</v>
      </c>
      <c r="K7">
        <v>1441</v>
      </c>
      <c r="L7">
        <v>4507</v>
      </c>
      <c r="M7">
        <v>1518</v>
      </c>
      <c r="N7" s="3">
        <v>0.72599999999999998</v>
      </c>
      <c r="O7">
        <v>0.94599999999999995</v>
      </c>
      <c r="P7">
        <v>0.34499999999999997</v>
      </c>
      <c r="Q7">
        <v>0.874</v>
      </c>
      <c r="R7">
        <f t="shared" si="0"/>
        <v>0.51301115241635686</v>
      </c>
      <c r="S7">
        <f>M7/(M7+L7)</f>
        <v>0.25195020746887969</v>
      </c>
      <c r="T7" s="3">
        <f t="shared" si="2"/>
        <v>0.33793410507569022</v>
      </c>
    </row>
    <row r="8" spans="1:20" x14ac:dyDescent="0.25">
      <c r="B8" t="s">
        <v>17</v>
      </c>
      <c r="D8">
        <v>77.856499999999997</v>
      </c>
      <c r="E8">
        <v>22.1435</v>
      </c>
      <c r="F8">
        <v>0.81599999999999995</v>
      </c>
      <c r="G8">
        <v>0.51</v>
      </c>
      <c r="H8" s="3">
        <v>0.49</v>
      </c>
      <c r="I8" s="3">
        <v>0.184</v>
      </c>
      <c r="J8">
        <v>52244</v>
      </c>
      <c r="K8">
        <v>11763</v>
      </c>
      <c r="L8">
        <v>4398</v>
      </c>
      <c r="M8">
        <v>4578</v>
      </c>
      <c r="N8" s="3">
        <v>0.73699999999999999</v>
      </c>
      <c r="O8">
        <v>0.94499999999999995</v>
      </c>
      <c r="P8">
        <v>0.34399999999999997</v>
      </c>
      <c r="Q8">
        <v>0.872</v>
      </c>
      <c r="R8">
        <f t="shared" si="0"/>
        <v>0.28015421332843765</v>
      </c>
      <c r="S8">
        <f t="shared" si="1"/>
        <v>0.51002673796791442</v>
      </c>
      <c r="T8" s="3">
        <f t="shared" si="2"/>
        <v>0.36165422443417466</v>
      </c>
    </row>
    <row r="9" spans="1:20" x14ac:dyDescent="0.25">
      <c r="B9" t="s">
        <v>18</v>
      </c>
      <c r="C9" t="s">
        <v>12</v>
      </c>
      <c r="D9">
        <v>80.925399999999996</v>
      </c>
      <c r="E9">
        <v>19.0746</v>
      </c>
      <c r="F9">
        <v>0.89</v>
      </c>
      <c r="G9">
        <v>0.23499999999999999</v>
      </c>
      <c r="H9" s="3">
        <v>0.76500000000000001</v>
      </c>
      <c r="I9" s="3">
        <v>0.11</v>
      </c>
      <c r="J9">
        <v>56954</v>
      </c>
      <c r="K9">
        <v>7052</v>
      </c>
      <c r="L9">
        <v>6869</v>
      </c>
      <c r="M9">
        <v>2107</v>
      </c>
      <c r="N9" s="3">
        <v>0.56200000000000006</v>
      </c>
      <c r="O9">
        <v>0.89100000000000001</v>
      </c>
      <c r="P9">
        <v>0.14799999999999999</v>
      </c>
      <c r="Q9">
        <v>0.79900000000000004</v>
      </c>
      <c r="R9">
        <f>M9/(M9+K9)</f>
        <v>0.2300469483568075</v>
      </c>
      <c r="S9">
        <f t="shared" si="1"/>
        <v>0.23473707664884136</v>
      </c>
      <c r="T9" s="3">
        <f t="shared" si="2"/>
        <v>0.23236834849738075</v>
      </c>
    </row>
    <row r="10" spans="1:20" x14ac:dyDescent="0.25">
      <c r="B10" t="s">
        <v>18</v>
      </c>
      <c r="C10" t="s">
        <v>19</v>
      </c>
      <c r="D10">
        <v>79.105800000000002</v>
      </c>
      <c r="E10">
        <v>20.894200000000001</v>
      </c>
      <c r="F10">
        <v>0.86399999999999999</v>
      </c>
      <c r="G10">
        <v>0.27200000000000002</v>
      </c>
      <c r="H10" s="3">
        <v>0.72799999999999998</v>
      </c>
      <c r="I10" s="3">
        <v>0.13600000000000001</v>
      </c>
      <c r="J10">
        <v>55294</v>
      </c>
      <c r="K10">
        <v>8712</v>
      </c>
      <c r="L10">
        <v>6537</v>
      </c>
      <c r="M10">
        <v>2439</v>
      </c>
      <c r="N10" s="3">
        <v>0.56799999999999995</v>
      </c>
      <c r="O10">
        <v>0.89200000000000002</v>
      </c>
      <c r="P10">
        <v>0.14899999999999999</v>
      </c>
      <c r="Q10">
        <v>0.80100000000000005</v>
      </c>
      <c r="R10">
        <f>M10/(M10+K10)</f>
        <v>0.21872477804681195</v>
      </c>
      <c r="S10">
        <f t="shared" si="1"/>
        <v>0.27172459893048129</v>
      </c>
      <c r="T10" s="3">
        <f t="shared" si="2"/>
        <v>0.24236100760172904</v>
      </c>
    </row>
    <row r="11" spans="1:20" x14ac:dyDescent="0.25">
      <c r="B11" t="s">
        <v>9</v>
      </c>
      <c r="C11" t="s">
        <v>28</v>
      </c>
      <c r="D11">
        <v>75.576499999999996</v>
      </c>
      <c r="E11">
        <v>24.423500000000001</v>
      </c>
      <c r="F11">
        <v>0.79</v>
      </c>
      <c r="G11">
        <v>0.51</v>
      </c>
      <c r="H11" s="3">
        <v>0.49</v>
      </c>
      <c r="I11" s="3">
        <v>0.21</v>
      </c>
      <c r="J11">
        <v>50582</v>
      </c>
      <c r="K11">
        <v>13425</v>
      </c>
      <c r="L11">
        <v>4400</v>
      </c>
      <c r="M11">
        <v>4576</v>
      </c>
      <c r="N11" s="3">
        <v>0.72299999999999998</v>
      </c>
      <c r="O11">
        <v>0.94399999999999995</v>
      </c>
      <c r="P11">
        <v>0.30599999999999999</v>
      </c>
      <c r="Q11">
        <v>0.86499999999999999</v>
      </c>
      <c r="R11">
        <f>M11/(M11+K11)</f>
        <v>0.25420809955002499</v>
      </c>
      <c r="S11">
        <f t="shared" si="1"/>
        <v>0.50980392156862742</v>
      </c>
      <c r="T11" s="3">
        <f t="shared" si="2"/>
        <v>0.33925195536938874</v>
      </c>
    </row>
    <row r="12" spans="1:20" x14ac:dyDescent="0.25">
      <c r="B12" t="s">
        <v>9</v>
      </c>
      <c r="C12" t="s">
        <v>29</v>
      </c>
      <c r="D12">
        <v>69.162700000000001</v>
      </c>
      <c r="E12">
        <v>30.837299999999999</v>
      </c>
      <c r="F12">
        <v>0.70299999999999996</v>
      </c>
      <c r="G12">
        <v>0.61099999999999999</v>
      </c>
      <c r="H12" s="3">
        <v>0.38900000000000001</v>
      </c>
      <c r="I12" s="3">
        <v>0.29699999999999999</v>
      </c>
      <c r="J12">
        <v>44997</v>
      </c>
      <c r="K12">
        <v>3496</v>
      </c>
      <c r="L12">
        <v>19010</v>
      </c>
      <c r="M12">
        <v>5480</v>
      </c>
      <c r="N12" s="3">
        <v>0.72099999999999997</v>
      </c>
      <c r="O12">
        <v>0.94299999999999995</v>
      </c>
      <c r="P12">
        <v>0.308</v>
      </c>
      <c r="Q12">
        <v>0.86499999999999999</v>
      </c>
      <c r="R12">
        <f t="shared" ref="R12:R13" si="3">M12/(M12+K12)</f>
        <v>0.61051693404634577</v>
      </c>
      <c r="S12">
        <f t="shared" si="1"/>
        <v>0.22376480195998366</v>
      </c>
      <c r="T12" s="3">
        <f t="shared" ref="T12:T13" si="4">2*R12*S12/(R12+S12)</f>
        <v>0.32749656367656726</v>
      </c>
    </row>
    <row r="13" spans="1:20" x14ac:dyDescent="0.25">
      <c r="B13" t="s">
        <v>9</v>
      </c>
      <c r="C13" t="s">
        <v>30</v>
      </c>
      <c r="D13">
        <v>89.486599999999996</v>
      </c>
      <c r="E13">
        <v>10.513400000000001</v>
      </c>
      <c r="F13">
        <v>0.98499999999999999</v>
      </c>
      <c r="G13">
        <v>0.249</v>
      </c>
      <c r="H13" s="3">
        <v>0.751</v>
      </c>
      <c r="I13" s="3">
        <v>1.4999999999999999E-2</v>
      </c>
      <c r="J13">
        <v>63074</v>
      </c>
      <c r="K13">
        <v>6740</v>
      </c>
      <c r="L13">
        <v>933</v>
      </c>
      <c r="M13">
        <v>2236</v>
      </c>
      <c r="N13" s="3">
        <v>0.61699999999999999</v>
      </c>
      <c r="O13">
        <v>0.90300000000000002</v>
      </c>
      <c r="P13">
        <v>0.26800000000000002</v>
      </c>
      <c r="Q13">
        <v>0.82499999999999996</v>
      </c>
      <c r="R13">
        <f t="shared" si="3"/>
        <v>0.24910873440285206</v>
      </c>
      <c r="S13">
        <f t="shared" si="1"/>
        <v>0.7055853581571474</v>
      </c>
      <c r="T13" s="3">
        <f t="shared" si="4"/>
        <v>0.36821737340469329</v>
      </c>
    </row>
    <row r="14" spans="1:20" x14ac:dyDescent="0.25">
      <c r="B14" t="s">
        <v>9</v>
      </c>
      <c r="C14" t="s">
        <v>10</v>
      </c>
      <c r="D14">
        <v>90.040099999999995</v>
      </c>
      <c r="E14">
        <v>9.9598999999999993</v>
      </c>
      <c r="F14">
        <v>0.99299999999999999</v>
      </c>
      <c r="G14">
        <v>0.23699999999999999</v>
      </c>
      <c r="H14" s="3">
        <v>0.76300000000000001</v>
      </c>
      <c r="I14" s="3">
        <v>7.0000000000000001E-3</v>
      </c>
      <c r="J14">
        <v>63586</v>
      </c>
      <c r="K14">
        <v>421</v>
      </c>
      <c r="L14">
        <v>6848</v>
      </c>
      <c r="M14">
        <v>2128</v>
      </c>
      <c r="N14" s="3">
        <v>0.65100000000000002</v>
      </c>
      <c r="O14">
        <v>0.91700000000000004</v>
      </c>
      <c r="P14">
        <v>0.35799999999999998</v>
      </c>
      <c r="Q14">
        <v>0.84899999999999998</v>
      </c>
      <c r="R14">
        <f>M14/(M14+K14)</f>
        <v>0.83483719105531584</v>
      </c>
      <c r="S14">
        <f>M14/(M14+L14)</f>
        <v>0.23707664884135474</v>
      </c>
      <c r="T14" s="3">
        <f>2*R14*S14/(R14+S14)</f>
        <v>0.36928416485900217</v>
      </c>
    </row>
    <row r="15" spans="1:20" x14ac:dyDescent="0.25">
      <c r="B15" t="s">
        <v>9</v>
      </c>
      <c r="C15" t="s">
        <v>31</v>
      </c>
      <c r="D15">
        <v>70.168400000000005</v>
      </c>
      <c r="E15">
        <v>29.831600000000002</v>
      </c>
      <c r="F15">
        <v>0.71899999999999997</v>
      </c>
      <c r="G15">
        <v>0.58099999999999996</v>
      </c>
      <c r="H15" s="3">
        <v>0.41899999999999998</v>
      </c>
      <c r="I15" s="3">
        <v>0.28100000000000003</v>
      </c>
      <c r="J15">
        <v>45999</v>
      </c>
      <c r="K15">
        <v>18008</v>
      </c>
      <c r="L15">
        <v>3764</v>
      </c>
      <c r="M15">
        <v>5212</v>
      </c>
      <c r="N15" s="3">
        <v>0.67400000000000004</v>
      </c>
      <c r="O15">
        <v>0.91800000000000004</v>
      </c>
      <c r="P15">
        <v>0.26200000000000001</v>
      </c>
      <c r="Q15">
        <v>0.83799999999999997</v>
      </c>
      <c r="R15">
        <f t="shared" ref="R15:R24" si="5">M15/(M15+K15)</f>
        <v>0.22446167097329889</v>
      </c>
      <c r="S15">
        <f t="shared" ref="S15:S26" si="6">M15/(M15+L15)</f>
        <v>0.58065953654188951</v>
      </c>
      <c r="T15" s="3">
        <f t="shared" ref="T15:T26" si="7">2*R15*S15/(R15+S15)</f>
        <v>0.32376692756864212</v>
      </c>
    </row>
    <row r="16" spans="1:20" x14ac:dyDescent="0.25">
      <c r="B16" t="s">
        <v>9</v>
      </c>
      <c r="C16" t="s">
        <v>32</v>
      </c>
      <c r="D16">
        <v>57.880600000000001</v>
      </c>
      <c r="E16">
        <v>42.119399999999999</v>
      </c>
      <c r="F16">
        <v>0.55600000000000005</v>
      </c>
      <c r="G16">
        <v>0.74099999999999999</v>
      </c>
      <c r="H16" s="3">
        <v>0.25900000000000001</v>
      </c>
      <c r="I16" s="3">
        <v>0.44400000000000001</v>
      </c>
      <c r="J16">
        <v>35596</v>
      </c>
      <c r="K16">
        <v>2329</v>
      </c>
      <c r="L16">
        <v>28411</v>
      </c>
      <c r="M16">
        <v>6647</v>
      </c>
      <c r="N16" s="3">
        <v>0.70699999999999996</v>
      </c>
      <c r="O16">
        <v>0.93</v>
      </c>
      <c r="P16">
        <v>0.29799999999999999</v>
      </c>
      <c r="Q16">
        <v>0.85199999999999998</v>
      </c>
      <c r="R16">
        <f t="shared" si="5"/>
        <v>0.74053030303030298</v>
      </c>
      <c r="S16">
        <f t="shared" si="6"/>
        <v>0.18960009127731189</v>
      </c>
      <c r="T16" s="3">
        <f t="shared" si="7"/>
        <v>0.30190307489667073</v>
      </c>
    </row>
    <row r="17" spans="1:20" x14ac:dyDescent="0.25">
      <c r="B17" t="s">
        <v>9</v>
      </c>
      <c r="C17" t="s">
        <v>33</v>
      </c>
      <c r="D17">
        <v>18.304300000000001</v>
      </c>
      <c r="E17">
        <v>81.695700000000002</v>
      </c>
      <c r="F17">
        <v>7.0000000000000007E-2</v>
      </c>
      <c r="G17">
        <v>0.99</v>
      </c>
      <c r="H17" s="3">
        <v>0.01</v>
      </c>
      <c r="I17" s="3">
        <v>0.93</v>
      </c>
      <c r="J17">
        <v>4473</v>
      </c>
      <c r="K17">
        <v>59534</v>
      </c>
      <c r="L17">
        <v>90</v>
      </c>
      <c r="M17">
        <v>8886</v>
      </c>
      <c r="N17" s="3">
        <v>0.64</v>
      </c>
      <c r="O17">
        <v>0.91700000000000004</v>
      </c>
      <c r="P17">
        <v>0.3</v>
      </c>
      <c r="Q17">
        <v>0.84099999999999997</v>
      </c>
      <c r="R17">
        <f t="shared" si="5"/>
        <v>0.12987430575855013</v>
      </c>
      <c r="S17">
        <f t="shared" si="6"/>
        <v>0.98997326203208558</v>
      </c>
      <c r="T17" s="3">
        <f t="shared" si="7"/>
        <v>0.22962426998811311</v>
      </c>
    </row>
    <row r="18" spans="1:20" x14ac:dyDescent="0.25">
      <c r="B18" t="s">
        <v>9</v>
      </c>
      <c r="C18" t="s">
        <v>34</v>
      </c>
      <c r="D18">
        <v>90.079899999999995</v>
      </c>
      <c r="E18">
        <v>9.9200999999999997</v>
      </c>
      <c r="F18">
        <v>0.996</v>
      </c>
      <c r="G18">
        <v>0.223</v>
      </c>
      <c r="H18" s="3">
        <v>0.77700000000000002</v>
      </c>
      <c r="I18" s="3">
        <v>4.0000000000000001E-3</v>
      </c>
      <c r="J18">
        <v>63743</v>
      </c>
      <c r="K18">
        <v>6976</v>
      </c>
      <c r="L18">
        <v>264</v>
      </c>
      <c r="M18">
        <v>2000</v>
      </c>
      <c r="N18" s="3">
        <v>0.61399999999999999</v>
      </c>
      <c r="O18">
        <v>0.90200000000000002</v>
      </c>
      <c r="P18">
        <v>0.35</v>
      </c>
      <c r="Q18">
        <v>0.83399999999999996</v>
      </c>
      <c r="R18">
        <f t="shared" si="5"/>
        <v>0.22281639928698752</v>
      </c>
      <c r="S18">
        <f t="shared" si="6"/>
        <v>0.88339222614840984</v>
      </c>
      <c r="T18" s="3">
        <f t="shared" si="7"/>
        <v>0.35587188612099646</v>
      </c>
    </row>
    <row r="19" spans="1:20" x14ac:dyDescent="0.25">
      <c r="B19" t="s">
        <v>9</v>
      </c>
      <c r="C19" t="s">
        <v>35</v>
      </c>
      <c r="D19">
        <v>69.983400000000003</v>
      </c>
      <c r="E19">
        <v>30.0166</v>
      </c>
      <c r="F19">
        <v>0.73599999999999999</v>
      </c>
      <c r="G19">
        <v>0.44400000000000001</v>
      </c>
      <c r="H19" s="3">
        <v>0.55600000000000005</v>
      </c>
      <c r="I19" s="3">
        <v>0.26400000000000001</v>
      </c>
      <c r="J19">
        <v>47088</v>
      </c>
      <c r="K19">
        <v>16919</v>
      </c>
      <c r="L19">
        <v>4988</v>
      </c>
      <c r="M19">
        <v>3988</v>
      </c>
      <c r="N19" s="3">
        <v>0.59</v>
      </c>
      <c r="O19">
        <v>0.89700000000000002</v>
      </c>
      <c r="P19">
        <v>0.153</v>
      </c>
      <c r="Q19">
        <v>0.80600000000000005</v>
      </c>
      <c r="R19">
        <f t="shared" si="5"/>
        <v>0.19074950973358207</v>
      </c>
      <c r="S19">
        <f t="shared" si="6"/>
        <v>0.4442959001782531</v>
      </c>
      <c r="T19" s="3">
        <f t="shared" si="7"/>
        <v>0.26690760633135896</v>
      </c>
    </row>
    <row r="20" spans="1:20" x14ac:dyDescent="0.25">
      <c r="B20" t="s">
        <v>9</v>
      </c>
      <c r="C20" t="s">
        <v>36</v>
      </c>
      <c r="D20">
        <v>77.856499999999997</v>
      </c>
      <c r="E20">
        <v>22.1435</v>
      </c>
      <c r="F20">
        <v>0.81599999999999995</v>
      </c>
      <c r="G20">
        <v>0.51</v>
      </c>
      <c r="H20" s="3">
        <v>0.49</v>
      </c>
      <c r="I20" s="3">
        <v>0.184</v>
      </c>
      <c r="J20">
        <v>52244</v>
      </c>
      <c r="K20">
        <v>11763</v>
      </c>
      <c r="L20">
        <v>4398</v>
      </c>
      <c r="M20">
        <v>4578</v>
      </c>
      <c r="N20" s="3">
        <v>0.73699999999999999</v>
      </c>
      <c r="O20">
        <v>0.94499999999999995</v>
      </c>
      <c r="P20">
        <v>0.34399999999999997</v>
      </c>
      <c r="Q20">
        <v>0.872</v>
      </c>
      <c r="R20">
        <f t="shared" si="5"/>
        <v>0.28015421332843765</v>
      </c>
      <c r="S20">
        <f t="shared" si="6"/>
        <v>0.51002673796791442</v>
      </c>
      <c r="T20" s="3">
        <f t="shared" si="7"/>
        <v>0.36165422443417466</v>
      </c>
    </row>
    <row r="21" spans="1:20" x14ac:dyDescent="0.25">
      <c r="B21" t="s">
        <v>9</v>
      </c>
      <c r="C21" t="s">
        <v>37</v>
      </c>
      <c r="D21">
        <v>75.153099999999995</v>
      </c>
      <c r="E21">
        <v>24.846900000000002</v>
      </c>
      <c r="F21">
        <v>0.77900000000000003</v>
      </c>
      <c r="G21">
        <v>0.55400000000000005</v>
      </c>
      <c r="H21" s="3">
        <v>0.44600000000000001</v>
      </c>
      <c r="I21" s="3">
        <v>0.221</v>
      </c>
      <c r="J21">
        <v>49874</v>
      </c>
      <c r="K21">
        <v>14133</v>
      </c>
      <c r="L21">
        <v>4001</v>
      </c>
      <c r="M21">
        <v>4975</v>
      </c>
      <c r="N21" s="3">
        <v>0.73599999999999999</v>
      </c>
      <c r="O21">
        <v>0.94499999999999995</v>
      </c>
      <c r="P21">
        <v>0.34599999999999997</v>
      </c>
      <c r="Q21">
        <v>0.872</v>
      </c>
      <c r="R21">
        <f t="shared" si="5"/>
        <v>0.26036215197822904</v>
      </c>
      <c r="S21">
        <f t="shared" si="6"/>
        <v>0.55425579322638141</v>
      </c>
      <c r="T21" s="3">
        <f t="shared" si="7"/>
        <v>0.35429426007691206</v>
      </c>
    </row>
    <row r="22" spans="1:20" x14ac:dyDescent="0.25">
      <c r="B22" t="s">
        <v>9</v>
      </c>
      <c r="C22" t="s">
        <v>38</v>
      </c>
      <c r="D22">
        <v>70.976799999999997</v>
      </c>
      <c r="E22">
        <v>29.023199999999999</v>
      </c>
      <c r="F22">
        <v>0.72299999999999998</v>
      </c>
      <c r="G22">
        <v>0.61299999999999999</v>
      </c>
      <c r="H22" s="3">
        <v>0.38700000000000001</v>
      </c>
      <c r="I22" s="3">
        <v>0.27700000000000002</v>
      </c>
      <c r="J22">
        <v>46298</v>
      </c>
      <c r="K22">
        <v>17709</v>
      </c>
      <c r="L22">
        <v>3473</v>
      </c>
      <c r="M22">
        <v>5503</v>
      </c>
      <c r="N22" s="3">
        <v>0.73599999999999999</v>
      </c>
      <c r="O22">
        <v>0.94499999999999995</v>
      </c>
      <c r="P22">
        <v>0.34599999999999997</v>
      </c>
      <c r="Q22">
        <v>0.872</v>
      </c>
      <c r="R22">
        <f t="shared" si="5"/>
        <v>0.23707565052559021</v>
      </c>
      <c r="S22">
        <f t="shared" si="6"/>
        <v>0.61307932263814613</v>
      </c>
      <c r="T22" s="3">
        <f t="shared" si="7"/>
        <v>0.34192866906921837</v>
      </c>
    </row>
    <row r="23" spans="1:20" x14ac:dyDescent="0.25">
      <c r="B23" t="s">
        <v>9</v>
      </c>
      <c r="C23" t="s">
        <v>39</v>
      </c>
      <c r="D23">
        <v>63.877899999999997</v>
      </c>
      <c r="E23">
        <v>36.122100000000003</v>
      </c>
      <c r="F23">
        <v>0.63800000000000001</v>
      </c>
      <c r="G23">
        <v>0.64200000000000002</v>
      </c>
      <c r="H23" s="3">
        <v>0.35799999999999998</v>
      </c>
      <c r="I23" s="3">
        <v>0.36199999999999999</v>
      </c>
      <c r="J23">
        <v>40858</v>
      </c>
      <c r="K23">
        <v>23149</v>
      </c>
      <c r="L23">
        <v>3214</v>
      </c>
      <c r="M23">
        <v>5762</v>
      </c>
      <c r="N23" s="3">
        <v>0.68400000000000005</v>
      </c>
      <c r="O23">
        <v>0.92</v>
      </c>
      <c r="P23">
        <v>0.315</v>
      </c>
      <c r="Q23">
        <v>0.84599999999999997</v>
      </c>
      <c r="R23">
        <f t="shared" si="5"/>
        <v>0.19930130400193699</v>
      </c>
      <c r="S23">
        <f t="shared" si="6"/>
        <v>0.64193404634581108</v>
      </c>
      <c r="T23" s="3">
        <f t="shared" si="7"/>
        <v>0.30416765645208121</v>
      </c>
    </row>
    <row r="24" spans="1:20" x14ac:dyDescent="0.25">
      <c r="A24" s="2">
        <v>41254</v>
      </c>
      <c r="B24" t="s">
        <v>41</v>
      </c>
      <c r="C24" t="s">
        <v>43</v>
      </c>
      <c r="J24">
        <v>2095</v>
      </c>
      <c r="K24">
        <v>17110</v>
      </c>
      <c r="L24">
        <v>633</v>
      </c>
      <c r="M24">
        <v>18567</v>
      </c>
      <c r="R24">
        <f t="shared" si="5"/>
        <v>0.52041931776774952</v>
      </c>
      <c r="S24">
        <f t="shared" si="6"/>
        <v>0.96703125000000001</v>
      </c>
      <c r="T24" s="3">
        <f t="shared" si="7"/>
        <v>0.67667693204803459</v>
      </c>
    </row>
    <row r="25" spans="1:20" x14ac:dyDescent="0.25">
      <c r="B25" t="s">
        <v>42</v>
      </c>
      <c r="C25" t="s">
        <v>45</v>
      </c>
      <c r="R25">
        <v>0.35580000000000001</v>
      </c>
      <c r="S25">
        <v>0.48449999999999999</v>
      </c>
      <c r="T25" s="3">
        <f t="shared" si="7"/>
        <v>0.41029418064976786</v>
      </c>
    </row>
    <row r="26" spans="1:20" ht="30" x14ac:dyDescent="0.25">
      <c r="B26" t="s">
        <v>17</v>
      </c>
      <c r="C26" s="1" t="s">
        <v>44</v>
      </c>
      <c r="D26" s="6">
        <v>68.084299999999999</v>
      </c>
      <c r="E26" s="6">
        <v>31.915700000000001</v>
      </c>
      <c r="F26" s="6">
        <v>0.68799999999999994</v>
      </c>
      <c r="G26" s="6">
        <v>0.629</v>
      </c>
      <c r="H26" s="6">
        <v>0.371</v>
      </c>
      <c r="I26" s="6">
        <v>0.312</v>
      </c>
      <c r="J26" s="6">
        <v>44043</v>
      </c>
      <c r="K26" s="6">
        <v>19964</v>
      </c>
      <c r="L26" s="6">
        <v>3329</v>
      </c>
      <c r="M26" s="6">
        <v>5647</v>
      </c>
      <c r="N26" s="6">
        <v>0.72199999999999998</v>
      </c>
      <c r="O26">
        <v>0.94499999999999995</v>
      </c>
      <c r="P26">
        <v>0.27100000000000002</v>
      </c>
      <c r="Q26">
        <v>0.86199999999999999</v>
      </c>
      <c r="R26">
        <f>M26/(M26+K26)</f>
        <v>0.22049119518956697</v>
      </c>
      <c r="S26">
        <f t="shared" si="6"/>
        <v>0.62912210338680929</v>
      </c>
      <c r="T26" s="3">
        <f t="shared" si="7"/>
        <v>0.32653887298696038</v>
      </c>
    </row>
    <row r="27" spans="1:20" x14ac:dyDescent="0.25">
      <c r="B27" t="s">
        <v>46</v>
      </c>
      <c r="C27" t="s">
        <v>12</v>
      </c>
      <c r="D27" s="6">
        <v>63.453099999999999</v>
      </c>
      <c r="E27" s="6">
        <v>36.546900000000001</v>
      </c>
      <c r="F27" s="6">
        <v>0.626</v>
      </c>
      <c r="G27" s="6">
        <v>0.69699999999999995</v>
      </c>
      <c r="H27" s="6">
        <v>0.30299999999999999</v>
      </c>
      <c r="I27" s="6">
        <v>0.374</v>
      </c>
      <c r="J27" s="6">
        <v>40056</v>
      </c>
      <c r="K27" s="6">
        <v>23951</v>
      </c>
      <c r="L27" s="6">
        <v>2722</v>
      </c>
      <c r="M27" s="6">
        <v>6254</v>
      </c>
      <c r="N27" s="6"/>
    </row>
    <row r="28" spans="1:20" x14ac:dyDescent="0.25">
      <c r="B28" t="s">
        <v>11</v>
      </c>
      <c r="C28" t="s">
        <v>12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20" x14ac:dyDescent="0.25">
      <c r="A29" s="2">
        <v>41255</v>
      </c>
      <c r="B29" s="7" t="s">
        <v>17</v>
      </c>
      <c r="C29" t="s">
        <v>12</v>
      </c>
      <c r="D29">
        <v>76.615200000000002</v>
      </c>
      <c r="E29">
        <v>23.384799999999998</v>
      </c>
      <c r="F29">
        <v>0.81100000000000005</v>
      </c>
      <c r="G29">
        <v>0.44600000000000001</v>
      </c>
      <c r="H29" s="3">
        <v>0.55400000000000005</v>
      </c>
      <c r="I29" s="3">
        <v>0.189</v>
      </c>
      <c r="J29">
        <v>16353</v>
      </c>
      <c r="K29">
        <v>3814</v>
      </c>
      <c r="L29">
        <v>1561</v>
      </c>
      <c r="M29">
        <v>1257</v>
      </c>
      <c r="N29" s="3">
        <v>0.70799999999999996</v>
      </c>
      <c r="O29">
        <v>0.94099999999999995</v>
      </c>
      <c r="P29">
        <v>0.252</v>
      </c>
      <c r="Q29">
        <v>0.85599999999999998</v>
      </c>
      <c r="R29">
        <f t="shared" ref="R29:R56" si="8">M29/(M29+K29)</f>
        <v>0.24788010254387693</v>
      </c>
      <c r="S29">
        <f t="shared" ref="S29:S56" si="9">M29/(M29+L29)</f>
        <v>0.44606103619588361</v>
      </c>
      <c r="T29" s="3">
        <f t="shared" ref="T29:T56" si="10">2*R29*S29/(R29+S29)</f>
        <v>0.31867156800608443</v>
      </c>
    </row>
    <row r="30" spans="1:20" x14ac:dyDescent="0.25">
      <c r="B30" s="7" t="s">
        <v>47</v>
      </c>
      <c r="C30" t="s">
        <v>30</v>
      </c>
      <c r="D30">
        <v>89.410499999999999</v>
      </c>
      <c r="E30">
        <v>10.589499999999999</v>
      </c>
      <c r="F30">
        <v>0.98599999999999999</v>
      </c>
      <c r="G30">
        <v>0.23400000000000001</v>
      </c>
      <c r="H30" s="3">
        <v>0.76600000000000001</v>
      </c>
      <c r="I30" s="3">
        <v>1.4E-2</v>
      </c>
      <c r="J30">
        <v>19892</v>
      </c>
      <c r="K30">
        <v>275</v>
      </c>
      <c r="L30">
        <v>2159</v>
      </c>
      <c r="M30">
        <v>659</v>
      </c>
      <c r="N30" s="3">
        <v>0.746</v>
      </c>
      <c r="O30">
        <v>0.94299999999999995</v>
      </c>
      <c r="P30">
        <v>0.39700000000000002</v>
      </c>
      <c r="Q30">
        <v>0.876</v>
      </c>
      <c r="R30">
        <f t="shared" si="8"/>
        <v>0.70556745182012848</v>
      </c>
      <c r="S30">
        <f t="shared" si="9"/>
        <v>0.23385379701916253</v>
      </c>
      <c r="T30" s="3">
        <f t="shared" si="10"/>
        <v>0.3512793176972282</v>
      </c>
    </row>
    <row r="31" spans="1:20" x14ac:dyDescent="0.25">
      <c r="B31" s="7" t="s">
        <v>55</v>
      </c>
      <c r="C31" t="s">
        <v>49</v>
      </c>
      <c r="D31">
        <v>85.238200000000006</v>
      </c>
      <c r="E31">
        <v>14.761799999999999</v>
      </c>
      <c r="F31">
        <v>0.92800000000000005</v>
      </c>
      <c r="G31">
        <v>0.31</v>
      </c>
      <c r="H31" s="3">
        <v>0.69</v>
      </c>
      <c r="I31" s="3">
        <v>7.1999999999999995E-2</v>
      </c>
      <c r="J31">
        <v>18719</v>
      </c>
      <c r="K31">
        <v>1448</v>
      </c>
      <c r="L31">
        <v>1945</v>
      </c>
      <c r="M31">
        <v>873</v>
      </c>
      <c r="N31" s="3">
        <v>0.67900000000000005</v>
      </c>
      <c r="O31">
        <v>0.92400000000000004</v>
      </c>
      <c r="P31">
        <v>0.33300000000000002</v>
      </c>
      <c r="Q31">
        <v>0.85099999999999998</v>
      </c>
      <c r="R31">
        <f t="shared" si="8"/>
        <v>0.37613097802671264</v>
      </c>
      <c r="S31">
        <f t="shared" si="9"/>
        <v>0.3097941802696948</v>
      </c>
      <c r="T31" s="3">
        <f t="shared" si="10"/>
        <v>0.33975481611208408</v>
      </c>
    </row>
    <row r="32" spans="1:20" x14ac:dyDescent="0.25">
      <c r="B32" s="7" t="s">
        <v>11</v>
      </c>
      <c r="C32" t="s">
        <v>48</v>
      </c>
      <c r="D32">
        <v>90.123999999999995</v>
      </c>
      <c r="E32">
        <v>9.8759999999999994</v>
      </c>
      <c r="F32">
        <v>0.996</v>
      </c>
      <c r="G32">
        <v>0.22500000000000001</v>
      </c>
      <c r="H32" s="3">
        <v>0.77500000000000002</v>
      </c>
      <c r="I32" s="3">
        <v>4.0000000000000001E-3</v>
      </c>
      <c r="J32">
        <v>20080</v>
      </c>
      <c r="K32">
        <v>87</v>
      </c>
      <c r="L32">
        <v>2183</v>
      </c>
      <c r="M32">
        <v>635</v>
      </c>
      <c r="N32" s="3">
        <v>0.69099999999999995</v>
      </c>
      <c r="O32">
        <v>0.92400000000000004</v>
      </c>
      <c r="P32">
        <v>0.41</v>
      </c>
      <c r="Q32">
        <v>0.86099999999999999</v>
      </c>
      <c r="R32">
        <f t="shared" si="8"/>
        <v>0.87950138504155129</v>
      </c>
      <c r="S32">
        <f t="shared" si="9"/>
        <v>0.22533711852377572</v>
      </c>
      <c r="T32" s="3">
        <f t="shared" si="10"/>
        <v>0.35875706214689268</v>
      </c>
    </row>
    <row r="33" spans="2:20" x14ac:dyDescent="0.25">
      <c r="B33" s="7" t="s">
        <v>18</v>
      </c>
      <c r="C33" t="s">
        <v>12</v>
      </c>
      <c r="D33">
        <v>87.3352</v>
      </c>
      <c r="E33">
        <v>12.6648</v>
      </c>
      <c r="F33">
        <v>0.99199999999999999</v>
      </c>
      <c r="G33">
        <v>2.7E-2</v>
      </c>
      <c r="H33" s="3">
        <v>0.97299999999999998</v>
      </c>
      <c r="I33" s="3">
        <v>8.0000000000000002E-3</v>
      </c>
      <c r="J33">
        <v>19998</v>
      </c>
      <c r="K33">
        <v>169</v>
      </c>
      <c r="L33">
        <v>2742</v>
      </c>
      <c r="M33">
        <v>76</v>
      </c>
      <c r="N33" s="3">
        <v>0.50900000000000001</v>
      </c>
      <c r="O33">
        <v>0.879</v>
      </c>
      <c r="P33">
        <v>0.128</v>
      </c>
      <c r="Q33">
        <v>0.78700000000000003</v>
      </c>
      <c r="R33">
        <f t="shared" si="8"/>
        <v>0.31020408163265306</v>
      </c>
      <c r="S33">
        <f t="shared" si="9"/>
        <v>2.6969481902058199E-2</v>
      </c>
      <c r="T33" s="3">
        <f t="shared" si="10"/>
        <v>4.9624551093698989E-2</v>
      </c>
    </row>
    <row r="34" spans="2:20" x14ac:dyDescent="0.25">
      <c r="B34" s="7" t="s">
        <v>11</v>
      </c>
      <c r="C34" t="s">
        <v>50</v>
      </c>
      <c r="D34">
        <v>89.884699999999995</v>
      </c>
      <c r="E34">
        <v>10.1153</v>
      </c>
      <c r="F34">
        <v>0.99199999999999999</v>
      </c>
      <c r="G34">
        <v>0.23</v>
      </c>
      <c r="H34" s="3">
        <v>0.77</v>
      </c>
      <c r="I34" s="3">
        <v>8.0000000000000002E-3</v>
      </c>
      <c r="J34">
        <v>20011</v>
      </c>
      <c r="K34">
        <v>156</v>
      </c>
      <c r="L34">
        <v>2169</v>
      </c>
      <c r="M34">
        <v>649</v>
      </c>
      <c r="N34" s="3">
        <v>0.73</v>
      </c>
      <c r="O34">
        <v>0.93799999999999994</v>
      </c>
      <c r="P34">
        <v>0.434</v>
      </c>
      <c r="Q34">
        <v>0.877</v>
      </c>
      <c r="R34">
        <f t="shared" si="8"/>
        <v>0.80621118012422355</v>
      </c>
      <c r="S34">
        <f t="shared" si="9"/>
        <v>0.23030518097941802</v>
      </c>
      <c r="T34" s="3">
        <f t="shared" si="10"/>
        <v>0.35826662986475288</v>
      </c>
    </row>
    <row r="35" spans="2:20" x14ac:dyDescent="0.25">
      <c r="B35" s="7" t="s">
        <v>55</v>
      </c>
      <c r="C35" t="s">
        <v>57</v>
      </c>
      <c r="D35">
        <v>87.974800000000002</v>
      </c>
      <c r="E35">
        <v>12.0252</v>
      </c>
      <c r="F35">
        <v>0.97799999999999998</v>
      </c>
      <c r="G35">
        <v>0.17799999999999999</v>
      </c>
      <c r="H35" s="3">
        <v>0.82199999999999995</v>
      </c>
      <c r="I35" s="3">
        <v>2.1999999999999999E-2</v>
      </c>
      <c r="J35">
        <v>19720</v>
      </c>
      <c r="K35">
        <v>447</v>
      </c>
      <c r="L35">
        <v>2317</v>
      </c>
      <c r="M35">
        <v>501</v>
      </c>
      <c r="N35" s="3">
        <v>0.66900000000000004</v>
      </c>
      <c r="O35">
        <v>0.91800000000000004</v>
      </c>
      <c r="P35">
        <v>0.30299999999999999</v>
      </c>
      <c r="Q35">
        <v>0.84299999999999997</v>
      </c>
      <c r="R35">
        <f t="shared" si="8"/>
        <v>0.52848101265822789</v>
      </c>
      <c r="S35">
        <f t="shared" si="9"/>
        <v>0.17778566359119943</v>
      </c>
      <c r="T35" s="3">
        <f t="shared" si="10"/>
        <v>0.26606479022835905</v>
      </c>
    </row>
    <row r="36" spans="2:20" x14ac:dyDescent="0.25">
      <c r="B36" s="7" t="s">
        <v>47</v>
      </c>
      <c r="C36" t="s">
        <v>51</v>
      </c>
      <c r="D36">
        <v>89.545400000000001</v>
      </c>
      <c r="E36">
        <v>10.454599999999999</v>
      </c>
      <c r="F36">
        <v>0.98699999999999999</v>
      </c>
      <c r="G36">
        <v>0.24399999999999999</v>
      </c>
      <c r="H36" s="3">
        <v>0.75600000000000001</v>
      </c>
      <c r="I36" s="3">
        <v>1.2999999999999999E-2</v>
      </c>
      <c r="J36">
        <v>19895</v>
      </c>
      <c r="K36">
        <v>272</v>
      </c>
      <c r="L36">
        <v>2131</v>
      </c>
      <c r="M36">
        <v>687</v>
      </c>
      <c r="N36" s="3">
        <v>0.75700000000000001</v>
      </c>
      <c r="O36">
        <v>0.94899999999999995</v>
      </c>
      <c r="P36">
        <v>0.436</v>
      </c>
      <c r="Q36">
        <v>0.88600000000000001</v>
      </c>
      <c r="R36">
        <f t="shared" si="8"/>
        <v>0.71637122002085507</v>
      </c>
      <c r="S36">
        <f t="shared" si="9"/>
        <v>0.24378992193044713</v>
      </c>
      <c r="T36" s="3">
        <f t="shared" si="10"/>
        <v>0.36378077839555201</v>
      </c>
    </row>
    <row r="37" spans="2:20" x14ac:dyDescent="0.25">
      <c r="B37" s="7" t="s">
        <v>55</v>
      </c>
      <c r="C37" t="s">
        <v>58</v>
      </c>
      <c r="D37">
        <v>87.069800000000001</v>
      </c>
      <c r="E37">
        <v>12.930199999999999</v>
      </c>
      <c r="F37">
        <v>0.96199999999999997</v>
      </c>
      <c r="G37">
        <v>0.217</v>
      </c>
      <c r="H37" s="3">
        <v>0.78300000000000003</v>
      </c>
      <c r="I37" s="3">
        <v>3.7999999999999999E-2</v>
      </c>
      <c r="J37">
        <v>19402</v>
      </c>
      <c r="K37">
        <v>765</v>
      </c>
      <c r="L37">
        <v>2207</v>
      </c>
      <c r="M37">
        <v>611</v>
      </c>
      <c r="N37" s="3">
        <v>0.66</v>
      </c>
      <c r="O37">
        <v>0.91800000000000004</v>
      </c>
      <c r="P37">
        <v>0.29799999999999999</v>
      </c>
      <c r="Q37">
        <v>0.84199999999999997</v>
      </c>
      <c r="R37">
        <f t="shared" si="8"/>
        <v>0.44404069767441862</v>
      </c>
      <c r="S37">
        <f t="shared" si="9"/>
        <v>0.21682044002838893</v>
      </c>
      <c r="T37" s="3">
        <f t="shared" si="10"/>
        <v>0.29136862184072487</v>
      </c>
    </row>
    <row r="38" spans="2:20" x14ac:dyDescent="0.25">
      <c r="B38" s="7" t="s">
        <v>55</v>
      </c>
      <c r="C38" t="s">
        <v>30</v>
      </c>
      <c r="D38">
        <v>89.510599999999997</v>
      </c>
      <c r="E38">
        <v>10.4894</v>
      </c>
      <c r="F38">
        <v>0.98499999999999999</v>
      </c>
      <c r="G38">
        <v>0.251</v>
      </c>
      <c r="H38" s="3">
        <v>0.749</v>
      </c>
      <c r="I38" s="3">
        <v>1.4999999999999999E-2</v>
      </c>
      <c r="J38">
        <v>19866</v>
      </c>
      <c r="K38">
        <v>301</v>
      </c>
      <c r="L38">
        <v>2110</v>
      </c>
      <c r="M38">
        <v>708</v>
      </c>
      <c r="N38" s="3">
        <v>0.72399999999999998</v>
      </c>
      <c r="O38">
        <v>0.93300000000000005</v>
      </c>
      <c r="P38">
        <v>0.34</v>
      </c>
      <c r="Q38">
        <v>0.86</v>
      </c>
      <c r="R38">
        <f t="shared" si="8"/>
        <v>0.70168483647175417</v>
      </c>
      <c r="S38">
        <f t="shared" si="9"/>
        <v>0.25124201561391057</v>
      </c>
      <c r="T38" s="3">
        <f t="shared" si="10"/>
        <v>0.37000261301280379</v>
      </c>
    </row>
    <row r="39" spans="2:20" x14ac:dyDescent="0.25">
      <c r="B39" s="7" t="s">
        <v>47</v>
      </c>
      <c r="C39" t="s">
        <v>63</v>
      </c>
      <c r="D39">
        <v>90.110900000000001</v>
      </c>
    </row>
    <row r="40" spans="2:20" x14ac:dyDescent="0.25">
      <c r="B40" s="7"/>
    </row>
    <row r="41" spans="2:20" x14ac:dyDescent="0.25">
      <c r="B41" s="7"/>
    </row>
    <row r="42" spans="2:20" x14ac:dyDescent="0.25">
      <c r="B42" s="7"/>
    </row>
    <row r="43" spans="2:20" x14ac:dyDescent="0.25">
      <c r="B43" s="7"/>
    </row>
    <row r="44" spans="2:20" x14ac:dyDescent="0.25">
      <c r="B44" s="7"/>
    </row>
    <row r="45" spans="2:20" x14ac:dyDescent="0.25">
      <c r="B45" s="7"/>
    </row>
    <row r="46" spans="2:20" x14ac:dyDescent="0.25">
      <c r="B46" s="7"/>
    </row>
    <row r="47" spans="2:20" x14ac:dyDescent="0.25">
      <c r="B47" s="7"/>
    </row>
    <row r="48" spans="2:20" x14ac:dyDescent="0.25">
      <c r="B48" s="7"/>
    </row>
    <row r="49" spans="2:20" x14ac:dyDescent="0.25">
      <c r="B49" s="8" t="s">
        <v>17</v>
      </c>
      <c r="C49" t="s">
        <v>12</v>
      </c>
      <c r="D49">
        <v>67.483099999999993</v>
      </c>
      <c r="E49">
        <v>32.5169</v>
      </c>
      <c r="F49">
        <v>0.68500000000000005</v>
      </c>
      <c r="G49">
        <v>0.60099999999999998</v>
      </c>
      <c r="H49" s="3">
        <v>0.39900000000000002</v>
      </c>
      <c r="I49" s="3">
        <v>0.315</v>
      </c>
      <c r="J49">
        <v>13817</v>
      </c>
      <c r="K49">
        <v>6350</v>
      </c>
      <c r="L49">
        <v>1124</v>
      </c>
      <c r="M49">
        <v>1694</v>
      </c>
      <c r="N49" s="3">
        <v>0.70499999999999996</v>
      </c>
      <c r="O49">
        <v>0.94</v>
      </c>
      <c r="P49">
        <v>0.254</v>
      </c>
      <c r="Q49">
        <v>0.85499999999999998</v>
      </c>
      <c r="R49">
        <f t="shared" si="8"/>
        <v>0.21059174540029835</v>
      </c>
      <c r="S49">
        <f t="shared" si="9"/>
        <v>0.60113555713271827</v>
      </c>
      <c r="T49" s="3">
        <f t="shared" si="10"/>
        <v>0.31191309151169211</v>
      </c>
    </row>
    <row r="50" spans="2:20" x14ac:dyDescent="0.25">
      <c r="B50" s="8" t="s">
        <v>47</v>
      </c>
      <c r="C50" t="s">
        <v>30</v>
      </c>
      <c r="D50">
        <v>66.456400000000002</v>
      </c>
      <c r="E50">
        <v>33.543599999999998</v>
      </c>
      <c r="F50">
        <v>0.66200000000000003</v>
      </c>
      <c r="G50">
        <v>0.68100000000000005</v>
      </c>
      <c r="H50" s="3">
        <v>0.31900000000000001</v>
      </c>
      <c r="I50" s="3">
        <v>0.33800000000000002</v>
      </c>
      <c r="J50">
        <v>13356</v>
      </c>
      <c r="K50">
        <v>6811</v>
      </c>
      <c r="L50">
        <v>899</v>
      </c>
      <c r="M50">
        <v>1919</v>
      </c>
      <c r="N50" s="3">
        <v>0.745</v>
      </c>
      <c r="O50">
        <v>0.94299999999999995</v>
      </c>
      <c r="P50">
        <v>0.38</v>
      </c>
      <c r="Q50">
        <v>0.874</v>
      </c>
      <c r="R50">
        <f t="shared" si="8"/>
        <v>0.21981672394043528</v>
      </c>
      <c r="S50">
        <f t="shared" si="9"/>
        <v>0.68097941802696949</v>
      </c>
      <c r="T50" s="3">
        <f t="shared" si="10"/>
        <v>0.33235192241080708</v>
      </c>
    </row>
    <row r="51" spans="2:20" x14ac:dyDescent="0.25">
      <c r="B51" s="8" t="s">
        <v>56</v>
      </c>
      <c r="C51" t="s">
        <v>30</v>
      </c>
      <c r="D51">
        <v>63.2151</v>
      </c>
      <c r="E51">
        <v>36.7849</v>
      </c>
      <c r="F51">
        <v>0.624</v>
      </c>
      <c r="G51">
        <v>0.69299999999999995</v>
      </c>
      <c r="H51" s="3">
        <v>0.307</v>
      </c>
      <c r="I51" s="3">
        <v>0.376</v>
      </c>
      <c r="J51">
        <v>12576</v>
      </c>
      <c r="K51">
        <v>7591</v>
      </c>
      <c r="L51">
        <v>864</v>
      </c>
      <c r="M51">
        <v>1954</v>
      </c>
      <c r="N51" s="3">
        <v>0.71899999999999997</v>
      </c>
      <c r="O51">
        <v>0.93100000000000005</v>
      </c>
      <c r="P51">
        <v>0.34</v>
      </c>
      <c r="Q51">
        <v>0.85899999999999999</v>
      </c>
      <c r="R51">
        <f t="shared" si="8"/>
        <v>0.20471451021477213</v>
      </c>
      <c r="S51">
        <f t="shared" si="9"/>
        <v>0.69339957416607523</v>
      </c>
      <c r="T51" s="3">
        <f t="shared" si="10"/>
        <v>0.31610450537895329</v>
      </c>
    </row>
    <row r="52" spans="2:20" x14ac:dyDescent="0.25">
      <c r="B52" s="8" t="s">
        <v>59</v>
      </c>
      <c r="C52" t="s">
        <v>49</v>
      </c>
      <c r="D52">
        <v>84.698700000000002</v>
      </c>
      <c r="E52">
        <v>15.301299999999999</v>
      </c>
      <c r="F52">
        <v>0.92100000000000004</v>
      </c>
      <c r="G52">
        <v>0.318</v>
      </c>
      <c r="H52" s="3">
        <v>0.68200000000000005</v>
      </c>
      <c r="I52" s="3">
        <v>7.9000000000000001E-2</v>
      </c>
      <c r="J52">
        <v>18572</v>
      </c>
      <c r="K52">
        <v>1595</v>
      </c>
      <c r="L52">
        <v>1922</v>
      </c>
      <c r="M52">
        <v>896</v>
      </c>
      <c r="N52" s="3">
        <v>0.68100000000000005</v>
      </c>
      <c r="O52">
        <v>0.92400000000000004</v>
      </c>
      <c r="P52">
        <v>0.29099999999999998</v>
      </c>
      <c r="Q52">
        <v>0.84599999999999997</v>
      </c>
      <c r="R52">
        <f t="shared" si="8"/>
        <v>0.35969490164592532</v>
      </c>
      <c r="S52">
        <f t="shared" si="9"/>
        <v>0.31795599716110717</v>
      </c>
      <c r="T52" s="3">
        <f t="shared" si="10"/>
        <v>0.33754002637031455</v>
      </c>
    </row>
    <row r="53" spans="2:20" x14ac:dyDescent="0.25">
      <c r="B53" s="8" t="s">
        <v>60</v>
      </c>
      <c r="C53" t="s">
        <v>57</v>
      </c>
      <c r="D53" t="s">
        <v>62</v>
      </c>
    </row>
    <row r="54" spans="2:20" x14ac:dyDescent="0.25">
      <c r="B54" s="8" t="s">
        <v>61</v>
      </c>
      <c r="C54" t="s">
        <v>58</v>
      </c>
      <c r="D54">
        <v>79.821600000000004</v>
      </c>
      <c r="E54">
        <v>20.1784</v>
      </c>
      <c r="F54">
        <v>0.879</v>
      </c>
      <c r="G54">
        <v>0.221</v>
      </c>
      <c r="H54" s="3">
        <v>0.77900000000000003</v>
      </c>
      <c r="I54" s="3">
        <v>0.121</v>
      </c>
      <c r="J54">
        <v>17723</v>
      </c>
      <c r="K54">
        <v>2444</v>
      </c>
      <c r="L54">
        <v>2194</v>
      </c>
      <c r="M54">
        <v>624</v>
      </c>
      <c r="N54" s="3">
        <v>0.60699999999999998</v>
      </c>
      <c r="O54">
        <v>0.90900000000000003</v>
      </c>
      <c r="P54">
        <v>0.17399999999999999</v>
      </c>
      <c r="Q54">
        <v>0.81899999999999995</v>
      </c>
      <c r="R54">
        <f t="shared" si="8"/>
        <v>0.20338983050847459</v>
      </c>
      <c r="S54">
        <f t="shared" si="9"/>
        <v>0.22143364088005676</v>
      </c>
      <c r="T54" s="3">
        <f t="shared" si="10"/>
        <v>0.21202854230377166</v>
      </c>
    </row>
    <row r="55" spans="2:20" x14ac:dyDescent="0.25">
      <c r="B55" s="8" t="s">
        <v>47</v>
      </c>
      <c r="C55" t="s">
        <v>51</v>
      </c>
      <c r="D55">
        <v>73.365200000000002</v>
      </c>
      <c r="E55">
        <v>26.634799999999998</v>
      </c>
      <c r="F55">
        <v>0.749</v>
      </c>
      <c r="G55">
        <v>0.624</v>
      </c>
      <c r="H55" s="3">
        <v>0.376</v>
      </c>
      <c r="I55" s="3">
        <v>0.251</v>
      </c>
      <c r="J55">
        <v>15105</v>
      </c>
      <c r="K55">
        <v>5062</v>
      </c>
      <c r="L55">
        <v>1060</v>
      </c>
      <c r="M55">
        <v>1758</v>
      </c>
      <c r="N55" s="3">
        <v>0.75900000000000001</v>
      </c>
      <c r="O55">
        <v>0.94799999999999995</v>
      </c>
      <c r="P55">
        <v>0.42799999999999999</v>
      </c>
      <c r="Q55">
        <v>0.88400000000000001</v>
      </c>
      <c r="R55">
        <f t="shared" si="8"/>
        <v>0.25777126099706743</v>
      </c>
      <c r="S55">
        <f t="shared" si="9"/>
        <v>0.62384669978708307</v>
      </c>
      <c r="T55" s="3">
        <f t="shared" si="10"/>
        <v>0.3648059763436397</v>
      </c>
    </row>
    <row r="56" spans="2:20" x14ac:dyDescent="0.25">
      <c r="B56" s="8" t="s">
        <v>11</v>
      </c>
      <c r="C56" t="s">
        <v>48</v>
      </c>
      <c r="D56">
        <v>81.474900000000005</v>
      </c>
      <c r="E56">
        <v>18.525099999999998</v>
      </c>
      <c r="F56">
        <v>0.877</v>
      </c>
      <c r="G56">
        <v>0.36799999999999999</v>
      </c>
      <c r="H56" s="3">
        <v>0.63200000000000001</v>
      </c>
      <c r="I56" s="3">
        <v>0.123</v>
      </c>
      <c r="J56">
        <v>17691</v>
      </c>
      <c r="K56">
        <v>2476</v>
      </c>
      <c r="L56">
        <v>1782</v>
      </c>
      <c r="M56">
        <v>1036</v>
      </c>
      <c r="N56" s="3">
        <v>0.65</v>
      </c>
      <c r="O56">
        <v>0.91100000000000003</v>
      </c>
      <c r="P56">
        <v>0.28299999999999997</v>
      </c>
      <c r="Q56">
        <v>0.83399999999999996</v>
      </c>
      <c r="R56">
        <f t="shared" si="8"/>
        <v>0.29498861047835989</v>
      </c>
      <c r="S56">
        <f t="shared" si="9"/>
        <v>0.36763662171753014</v>
      </c>
      <c r="T56" s="3">
        <f t="shared" si="10"/>
        <v>0.32733017377567136</v>
      </c>
    </row>
    <row r="57" spans="2:20" x14ac:dyDescent="0.25">
      <c r="B57" s="8" t="s">
        <v>11</v>
      </c>
      <c r="C57" t="s">
        <v>50</v>
      </c>
    </row>
    <row r="58" spans="2:20" x14ac:dyDescent="0.25">
      <c r="B58" s="8" t="s">
        <v>18</v>
      </c>
      <c r="C58" t="s">
        <v>12</v>
      </c>
    </row>
  </sheetData>
  <sortState ref="A2:O3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2012-12-11T22:15:16Z</dcterms:created>
  <dcterms:modified xsi:type="dcterms:W3CDTF">2012-12-13T01:32:53Z</dcterms:modified>
</cp:coreProperties>
</file>