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6" i="1" l="1"/>
  <c r="R26" i="1"/>
  <c r="T26" i="1" s="1"/>
  <c r="T25" i="1" l="1"/>
  <c r="S24" i="1" l="1"/>
  <c r="R24" i="1"/>
  <c r="S21" i="1"/>
  <c r="S22" i="1"/>
  <c r="S23" i="1"/>
  <c r="T23" i="1" s="1"/>
  <c r="R21" i="1"/>
  <c r="T21" i="1" s="1"/>
  <c r="R22" i="1"/>
  <c r="T22" i="1" s="1"/>
  <c r="R23" i="1"/>
  <c r="S20" i="1"/>
  <c r="R20" i="1"/>
  <c r="S19" i="1"/>
  <c r="R19" i="1"/>
  <c r="T19" i="1" s="1"/>
  <c r="S18" i="1"/>
  <c r="R18" i="1"/>
  <c r="T15" i="1"/>
  <c r="S15" i="1"/>
  <c r="S16" i="1"/>
  <c r="S17" i="1"/>
  <c r="R15" i="1"/>
  <c r="R16" i="1"/>
  <c r="T16" i="1" s="1"/>
  <c r="R17" i="1"/>
  <c r="T17" i="1" s="1"/>
  <c r="S12" i="1"/>
  <c r="S13" i="1"/>
  <c r="R12" i="1"/>
  <c r="R13" i="1"/>
  <c r="S11" i="1"/>
  <c r="R11" i="1"/>
  <c r="T11" i="1" s="1"/>
  <c r="S7" i="1"/>
  <c r="R7" i="1"/>
  <c r="S6" i="1"/>
  <c r="R6" i="1"/>
  <c r="S5" i="1"/>
  <c r="R5" i="1"/>
  <c r="S4" i="1"/>
  <c r="R4" i="1"/>
  <c r="S3" i="1"/>
  <c r="R3" i="1"/>
  <c r="S10" i="1"/>
  <c r="R10" i="1"/>
  <c r="R9" i="1"/>
  <c r="S2" i="1"/>
  <c r="S8" i="1"/>
  <c r="S9" i="1"/>
  <c r="R2" i="1"/>
  <c r="T2" i="1" s="1"/>
  <c r="R8" i="1"/>
  <c r="S14" i="1"/>
  <c r="R14" i="1"/>
  <c r="T13" i="1" l="1"/>
  <c r="T20" i="1"/>
  <c r="T12" i="1"/>
  <c r="T7" i="1"/>
  <c r="T18" i="1"/>
  <c r="T24" i="1"/>
  <c r="T5" i="1"/>
  <c r="T8" i="1"/>
  <c r="T10" i="1"/>
  <c r="T9" i="1"/>
  <c r="T14" i="1"/>
  <c r="T6" i="1"/>
  <c r="T3" i="1"/>
  <c r="T4" i="1"/>
</calcChain>
</file>

<file path=xl/sharedStrings.xml><?xml version="1.0" encoding="utf-8"?>
<sst xmlns="http://schemas.openxmlformats.org/spreadsheetml/2006/main" count="73" uniqueCount="50">
  <si>
    <t>model</t>
  </si>
  <si>
    <t>parameter notes</t>
  </si>
  <si>
    <t>Precision</t>
  </si>
  <si>
    <t>Recall</t>
  </si>
  <si>
    <t>PRC Area(True)</t>
  </si>
  <si>
    <t>date</t>
  </si>
  <si>
    <t>PRC Area (False)</t>
  </si>
  <si>
    <t>TN (aa)</t>
  </si>
  <si>
    <t>FP(ab)</t>
  </si>
  <si>
    <t>TP(bb)</t>
  </si>
  <si>
    <t>FN(ba)</t>
  </si>
  <si>
    <t>costSensitiveClassifier</t>
  </si>
  <si>
    <t>J48 1 2</t>
  </si>
  <si>
    <t>ensembleSelection</t>
  </si>
  <si>
    <t>standard</t>
  </si>
  <si>
    <t>TN
(TP Rate false)</t>
  </si>
  <si>
    <t>TP
(TP Rate true)</t>
  </si>
  <si>
    <t>FN
(FP Rate false)</t>
  </si>
  <si>
    <t>FP
(FP Rate true)</t>
  </si>
  <si>
    <t>PRC Area
(Weighed Average)</t>
  </si>
  <si>
    <t>naiveBayes</t>
  </si>
  <si>
    <t>libLinear</t>
  </si>
  <si>
    <t>c100</t>
  </si>
  <si>
    <t>F1 score</t>
  </si>
  <si>
    <t>recall max</t>
  </si>
  <si>
    <t>naiveBayes recall max</t>
  </si>
  <si>
    <t>random</t>
  </si>
  <si>
    <t>J48 recall max</t>
  </si>
  <si>
    <t>random recall</t>
  </si>
  <si>
    <t>Correctly
Classified
Instances (%)</t>
  </si>
  <si>
    <t>Incorrectly
Classified
Instances (%)</t>
  </si>
  <si>
    <t>bayesNet 1 1</t>
  </si>
  <si>
    <t>bayesNet 1 5</t>
  </si>
  <si>
    <t>decisionStump</t>
  </si>
  <si>
    <t>J48 1 10</t>
  </si>
  <si>
    <t>J48 1 20</t>
  </si>
  <si>
    <t>J48 1 100</t>
  </si>
  <si>
    <t>J48 2 1</t>
  </si>
  <si>
    <t>libLinear 1 5</t>
  </si>
  <si>
    <t>naiveBayes 1 1</t>
  </si>
  <si>
    <t>naiveBayes 1 2</t>
  </si>
  <si>
    <t>naiveBayes 1 5</t>
  </si>
  <si>
    <t>REPTree 1 10</t>
  </si>
  <si>
    <t>ROC Area
(AUC)</t>
  </si>
  <si>
    <t>SVM(Matlab)</t>
  </si>
  <si>
    <t>logistic(Matlab)</t>
  </si>
  <si>
    <t>liblinear</t>
  </si>
  <si>
    <t>train on balance data
test on original data</t>
  </si>
  <si>
    <t>threshold = 0.63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</si>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</sst>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1</xdr:row>
      <xdr:rowOff>0</xdr:rowOff>
    </xdr:from>
    <xdr:to>
      <xdr:col>23</xdr:col>
      <xdr:colOff>380731</xdr:colOff>
      <xdr:row>9</xdr:row>
      <xdr:rowOff>47556</xdr:rowOff>
    </xdr:to>
    <xdr:grpSp>
      <xdr:nvGrpSpPr>
        <xdr:cNvPr id="6" name="Group 5"/>
        <xdr:cNvGrpSpPr/>
      </xdr:nvGrpSpPr>
      <xdr:grpSpPr>
        <a:xfrm>
          <a:off x="16821150" y="571500"/>
          <a:ext cx="2152381" cy="1571556"/>
          <a:chOff x="16821150" y="571500"/>
          <a:chExt cx="2152381" cy="157155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821150" y="571500"/>
            <a:ext cx="1742857" cy="1019048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21150" y="1590675"/>
            <a:ext cx="2152381" cy="55238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Normal="100" workbookViewId="0">
      <pane ySplit="1" topLeftCell="A10" activePane="bottomLeft" state="frozen"/>
      <selection pane="bottomLeft" activeCell="D26" sqref="D26:N28"/>
    </sheetView>
  </sheetViews>
  <sheetFormatPr defaultRowHeight="15" x14ac:dyDescent="0.25"/>
  <cols>
    <col min="1" max="1" width="10.7109375" bestFit="1" customWidth="1"/>
    <col min="2" max="2" width="27.42578125" bestFit="1" customWidth="1"/>
    <col min="3" max="3" width="20.7109375" bestFit="1" customWidth="1"/>
    <col min="4" max="5" width="12.7109375" bestFit="1" customWidth="1"/>
    <col min="6" max="6" width="13.85546875" bestFit="1" customWidth="1"/>
    <col min="7" max="7" width="13.28515625" bestFit="1" customWidth="1"/>
    <col min="8" max="8" width="13.85546875" style="3" bestFit="1" customWidth="1"/>
    <col min="9" max="9" width="13.28515625" style="3" bestFit="1" customWidth="1"/>
    <col min="10" max="10" width="7.28515625" bestFit="1" customWidth="1"/>
    <col min="11" max="11" width="6.7109375" bestFit="1" customWidth="1"/>
    <col min="12" max="12" width="7" bestFit="1" customWidth="1"/>
    <col min="13" max="13" width="6.85546875" bestFit="1" customWidth="1"/>
    <col min="14" max="14" width="9.28515625" style="3" bestFit="1" customWidth="1"/>
    <col min="15" max="15" width="15.28515625" bestFit="1" customWidth="1"/>
    <col min="16" max="16" width="14.5703125" bestFit="1" customWidth="1"/>
    <col min="17" max="17" width="18.42578125" bestFit="1" customWidth="1"/>
    <col min="20" max="20" width="9.140625" style="3"/>
  </cols>
  <sheetData>
    <row r="1" spans="1:20" ht="45" x14ac:dyDescent="0.25">
      <c r="A1" t="s">
        <v>5</v>
      </c>
      <c r="B1" t="s">
        <v>0</v>
      </c>
      <c r="C1" t="s">
        <v>1</v>
      </c>
      <c r="D1" s="1" t="s">
        <v>29</v>
      </c>
      <c r="E1" s="1" t="s">
        <v>30</v>
      </c>
      <c r="F1" s="1" t="s">
        <v>15</v>
      </c>
      <c r="G1" s="1" t="s">
        <v>16</v>
      </c>
      <c r="H1" s="4" t="s">
        <v>17</v>
      </c>
      <c r="I1" s="4" t="s">
        <v>18</v>
      </c>
      <c r="J1" t="s">
        <v>7</v>
      </c>
      <c r="K1" t="s">
        <v>8</v>
      </c>
      <c r="L1" t="s">
        <v>10</v>
      </c>
      <c r="M1" t="s">
        <v>9</v>
      </c>
      <c r="N1" s="4" t="s">
        <v>43</v>
      </c>
      <c r="O1" t="s">
        <v>6</v>
      </c>
      <c r="P1" t="s">
        <v>4</v>
      </c>
      <c r="Q1" s="1" t="s">
        <v>19</v>
      </c>
      <c r="R1" t="s">
        <v>2</v>
      </c>
      <c r="S1" t="s">
        <v>3</v>
      </c>
      <c r="T1" s="3" t="s">
        <v>23</v>
      </c>
    </row>
    <row r="2" spans="1:20" x14ac:dyDescent="0.25">
      <c r="A2" s="2">
        <v>41253</v>
      </c>
      <c r="B2" t="s">
        <v>13</v>
      </c>
      <c r="C2" t="s">
        <v>14</v>
      </c>
      <c r="D2">
        <v>90.060599999999994</v>
      </c>
      <c r="E2">
        <v>9.9393999999999991</v>
      </c>
      <c r="F2">
        <v>0.995</v>
      </c>
      <c r="G2">
        <v>0.23</v>
      </c>
      <c r="H2" s="3">
        <v>0.77</v>
      </c>
      <c r="I2" s="3">
        <v>5.0000000000000001E-3</v>
      </c>
      <c r="J2">
        <v>63668</v>
      </c>
      <c r="K2">
        <v>338</v>
      </c>
      <c r="L2">
        <v>6916</v>
      </c>
      <c r="M2">
        <v>2060</v>
      </c>
      <c r="N2" s="3">
        <v>0.69599999999999995</v>
      </c>
      <c r="O2">
        <v>0.92800000000000005</v>
      </c>
      <c r="P2">
        <v>0.41799999999999998</v>
      </c>
      <c r="Q2">
        <v>0.86499999999999999</v>
      </c>
      <c r="R2">
        <f t="shared" ref="R2:R8" si="0">M2/(M2+K2)</f>
        <v>0.85904920767306092</v>
      </c>
      <c r="S2">
        <f t="shared" ref="S2:S13" si="1">M2/(M2+L2)</f>
        <v>0.22950089126559714</v>
      </c>
      <c r="T2" s="3">
        <f t="shared" ref="T2:T11" si="2">2*R2*S2/(R2+S2)</f>
        <v>0.36222964656233514</v>
      </c>
    </row>
    <row r="3" spans="1:20" x14ac:dyDescent="0.25">
      <c r="B3" t="s">
        <v>13</v>
      </c>
      <c r="C3" t="s">
        <v>24</v>
      </c>
      <c r="D3">
        <v>90.0822</v>
      </c>
      <c r="E3">
        <v>9.9177999999999997</v>
      </c>
      <c r="F3">
        <v>0.99</v>
      </c>
      <c r="G3">
        <v>0.24</v>
      </c>
      <c r="H3" s="3">
        <v>0.76</v>
      </c>
      <c r="I3" s="3">
        <v>0.01</v>
      </c>
      <c r="J3">
        <v>21644</v>
      </c>
      <c r="K3">
        <v>211</v>
      </c>
      <c r="L3">
        <v>2250</v>
      </c>
      <c r="M3">
        <v>709</v>
      </c>
      <c r="N3" s="3">
        <v>0.68700000000000006</v>
      </c>
      <c r="O3">
        <v>0.92300000000000004</v>
      </c>
      <c r="P3">
        <v>0.39600000000000002</v>
      </c>
      <c r="Q3">
        <v>0.86</v>
      </c>
      <c r="R3">
        <f t="shared" si="0"/>
        <v>0.77065217391304353</v>
      </c>
      <c r="S3">
        <f t="shared" si="1"/>
        <v>0.23960797566745523</v>
      </c>
      <c r="T3" s="3">
        <f t="shared" si="2"/>
        <v>0.36555813353957201</v>
      </c>
    </row>
    <row r="4" spans="1:20" x14ac:dyDescent="0.25">
      <c r="B4" t="s">
        <v>13</v>
      </c>
      <c r="C4" t="s">
        <v>25</v>
      </c>
      <c r="D4">
        <v>75.691100000000006</v>
      </c>
      <c r="E4">
        <v>24.308900000000001</v>
      </c>
      <c r="F4">
        <v>0.79200000000000004</v>
      </c>
      <c r="G4">
        <v>0.502</v>
      </c>
      <c r="H4" s="3">
        <v>0.498</v>
      </c>
      <c r="I4" s="3">
        <v>0.20799999999999999</v>
      </c>
      <c r="J4">
        <v>17280</v>
      </c>
      <c r="K4">
        <v>1490</v>
      </c>
      <c r="L4">
        <v>4542</v>
      </c>
      <c r="M4">
        <v>1502</v>
      </c>
      <c r="N4" s="3">
        <v>0.72199999999999998</v>
      </c>
      <c r="O4">
        <v>0.94499999999999995</v>
      </c>
      <c r="P4">
        <v>0.317</v>
      </c>
      <c r="Q4">
        <v>0.86899999999999999</v>
      </c>
      <c r="R4">
        <f t="shared" si="0"/>
        <v>0.50200534759358284</v>
      </c>
      <c r="S4">
        <f t="shared" si="1"/>
        <v>0.24851091992058238</v>
      </c>
      <c r="T4" s="3">
        <f t="shared" si="2"/>
        <v>0.33244798583444002</v>
      </c>
    </row>
    <row r="5" spans="1:20" x14ac:dyDescent="0.25">
      <c r="B5" s="5" t="s">
        <v>13</v>
      </c>
      <c r="C5" s="5" t="s">
        <v>26</v>
      </c>
      <c r="D5" s="5">
        <v>90.066100000000006</v>
      </c>
      <c r="E5" s="5">
        <v>9.9338999999999995</v>
      </c>
      <c r="F5" s="5">
        <v>0.99199999999999999</v>
      </c>
      <c r="G5" s="5">
        <v>0.23799999999999999</v>
      </c>
      <c r="H5" s="5">
        <v>0.76200000000000001</v>
      </c>
      <c r="I5" s="5">
        <v>8.0000000000000002E-3</v>
      </c>
      <c r="J5" s="5">
        <v>21638</v>
      </c>
      <c r="K5" s="5">
        <v>2281</v>
      </c>
      <c r="L5" s="5">
        <v>184</v>
      </c>
      <c r="M5" s="5">
        <v>711</v>
      </c>
      <c r="N5" s="5">
        <v>0.752</v>
      </c>
      <c r="O5" s="5">
        <v>0.94799999999999995</v>
      </c>
      <c r="P5" s="5">
        <v>0.435</v>
      </c>
      <c r="Q5" s="5">
        <v>0.88600000000000001</v>
      </c>
      <c r="R5" s="5">
        <f t="shared" si="0"/>
        <v>0.2376336898395722</v>
      </c>
      <c r="S5" s="5">
        <f>M5/(M5+L5)</f>
        <v>0.79441340782122905</v>
      </c>
      <c r="T5" s="5">
        <f t="shared" si="2"/>
        <v>0.36583483406225881</v>
      </c>
    </row>
    <row r="6" spans="1:20" x14ac:dyDescent="0.25">
      <c r="B6" t="s">
        <v>13</v>
      </c>
      <c r="C6" t="s">
        <v>27</v>
      </c>
      <c r="D6">
        <v>87.672300000000007</v>
      </c>
      <c r="E6">
        <v>12.3277</v>
      </c>
      <c r="F6">
        <v>0.95699999999999996</v>
      </c>
      <c r="G6">
        <v>0.28599999999999998</v>
      </c>
      <c r="H6" s="3">
        <v>0.71399999999999997</v>
      </c>
      <c r="I6" s="3">
        <v>4.2999999999999997E-2</v>
      </c>
      <c r="J6">
        <v>20908</v>
      </c>
      <c r="K6">
        <v>2112</v>
      </c>
      <c r="L6">
        <v>947</v>
      </c>
      <c r="M6">
        <v>847</v>
      </c>
      <c r="N6" s="3">
        <v>0.71</v>
      </c>
      <c r="O6">
        <v>0.94</v>
      </c>
      <c r="P6">
        <v>0.39800000000000002</v>
      </c>
      <c r="Q6">
        <v>0.875</v>
      </c>
      <c r="R6">
        <f t="shared" si="0"/>
        <v>0.28624535315985128</v>
      </c>
      <c r="S6">
        <f>M6/(M6+L6)</f>
        <v>0.47212931995540691</v>
      </c>
      <c r="T6" s="3">
        <f t="shared" si="2"/>
        <v>0.35640648011782028</v>
      </c>
    </row>
    <row r="7" spans="1:20" x14ac:dyDescent="0.25">
      <c r="B7" t="s">
        <v>13</v>
      </c>
      <c r="C7" t="s">
        <v>28</v>
      </c>
      <c r="D7">
        <v>76.029700000000005</v>
      </c>
      <c r="E7">
        <v>23.970300000000002</v>
      </c>
      <c r="F7">
        <v>0.79400000000000004</v>
      </c>
      <c r="G7">
        <v>0.51300000000000001</v>
      </c>
      <c r="H7" s="3">
        <v>0.48699999999999999</v>
      </c>
      <c r="I7" s="3">
        <v>0.20599999999999999</v>
      </c>
      <c r="J7">
        <v>17348</v>
      </c>
      <c r="K7">
        <v>1441</v>
      </c>
      <c r="L7">
        <v>4507</v>
      </c>
      <c r="M7">
        <v>1518</v>
      </c>
      <c r="N7" s="3">
        <v>0.72599999999999998</v>
      </c>
      <c r="O7">
        <v>0.94599999999999995</v>
      </c>
      <c r="P7">
        <v>0.34499999999999997</v>
      </c>
      <c r="Q7">
        <v>0.874</v>
      </c>
      <c r="R7">
        <f t="shared" si="0"/>
        <v>0.51301115241635686</v>
      </c>
      <c r="S7">
        <f>M7/(M7+L7)</f>
        <v>0.25195020746887969</v>
      </c>
      <c r="T7" s="3">
        <f t="shared" si="2"/>
        <v>0.33793410507569022</v>
      </c>
    </row>
    <row r="8" spans="1:20" x14ac:dyDescent="0.25">
      <c r="B8" t="s">
        <v>20</v>
      </c>
      <c r="D8">
        <v>77.856499999999997</v>
      </c>
      <c r="E8">
        <v>22.1435</v>
      </c>
      <c r="F8">
        <v>0.81599999999999995</v>
      </c>
      <c r="G8">
        <v>0.51</v>
      </c>
      <c r="H8" s="3">
        <v>0.49</v>
      </c>
      <c r="I8" s="3">
        <v>0.184</v>
      </c>
      <c r="J8">
        <v>52244</v>
      </c>
      <c r="K8">
        <v>11763</v>
      </c>
      <c r="L8">
        <v>4398</v>
      </c>
      <c r="M8">
        <v>4578</v>
      </c>
      <c r="N8" s="3">
        <v>0.73699999999999999</v>
      </c>
      <c r="O8">
        <v>0.94499999999999995</v>
      </c>
      <c r="P8">
        <v>0.34399999999999997</v>
      </c>
      <c r="Q8">
        <v>0.872</v>
      </c>
      <c r="R8">
        <f t="shared" si="0"/>
        <v>0.28015421332843765</v>
      </c>
      <c r="S8">
        <f t="shared" si="1"/>
        <v>0.51002673796791442</v>
      </c>
      <c r="T8" s="3">
        <f t="shared" si="2"/>
        <v>0.36165422443417466</v>
      </c>
    </row>
    <row r="9" spans="1:20" x14ac:dyDescent="0.25">
      <c r="B9" t="s">
        <v>21</v>
      </c>
      <c r="C9" t="s">
        <v>14</v>
      </c>
      <c r="D9">
        <v>80.925399999999996</v>
      </c>
      <c r="E9">
        <v>19.0746</v>
      </c>
      <c r="F9">
        <v>0.89</v>
      </c>
      <c r="G9">
        <v>0.23499999999999999</v>
      </c>
      <c r="H9" s="3">
        <v>0.76500000000000001</v>
      </c>
      <c r="I9" s="3">
        <v>0.11</v>
      </c>
      <c r="J9">
        <v>56954</v>
      </c>
      <c r="K9">
        <v>7052</v>
      </c>
      <c r="L9">
        <v>6869</v>
      </c>
      <c r="M9">
        <v>2107</v>
      </c>
      <c r="N9" s="3">
        <v>0.56200000000000006</v>
      </c>
      <c r="O9">
        <v>0.89100000000000001</v>
      </c>
      <c r="P9">
        <v>0.14799999999999999</v>
      </c>
      <c r="Q9">
        <v>0.79900000000000004</v>
      </c>
      <c r="R9">
        <f>M9/(M9+K9)</f>
        <v>0.2300469483568075</v>
      </c>
      <c r="S9">
        <f t="shared" si="1"/>
        <v>0.23473707664884136</v>
      </c>
      <c r="T9" s="3">
        <f t="shared" si="2"/>
        <v>0.23236834849738075</v>
      </c>
    </row>
    <row r="10" spans="1:20" x14ac:dyDescent="0.25">
      <c r="B10" t="s">
        <v>21</v>
      </c>
      <c r="C10" t="s">
        <v>22</v>
      </c>
      <c r="D10">
        <v>79.105800000000002</v>
      </c>
      <c r="E10">
        <v>20.894200000000001</v>
      </c>
      <c r="F10">
        <v>0.86399999999999999</v>
      </c>
      <c r="G10">
        <v>0.27200000000000002</v>
      </c>
      <c r="H10" s="3">
        <v>0.72799999999999998</v>
      </c>
      <c r="I10" s="3">
        <v>0.13600000000000001</v>
      </c>
      <c r="J10">
        <v>55294</v>
      </c>
      <c r="K10">
        <v>8712</v>
      </c>
      <c r="L10">
        <v>6537</v>
      </c>
      <c r="M10">
        <v>2439</v>
      </c>
      <c r="N10" s="3">
        <v>0.56799999999999995</v>
      </c>
      <c r="O10">
        <v>0.89200000000000002</v>
      </c>
      <c r="P10">
        <v>0.14899999999999999</v>
      </c>
      <c r="Q10">
        <v>0.80100000000000005</v>
      </c>
      <c r="R10">
        <f>M10/(M10+K10)</f>
        <v>0.21872477804681195</v>
      </c>
      <c r="S10">
        <f t="shared" si="1"/>
        <v>0.27172459893048129</v>
      </c>
      <c r="T10" s="3">
        <f t="shared" si="2"/>
        <v>0.24236100760172904</v>
      </c>
    </row>
    <row r="11" spans="1:20" x14ac:dyDescent="0.25">
      <c r="B11" t="s">
        <v>11</v>
      </c>
      <c r="C11" t="s">
        <v>31</v>
      </c>
      <c r="D11">
        <v>75.576499999999996</v>
      </c>
      <c r="E11">
        <v>24.423500000000001</v>
      </c>
      <c r="F11">
        <v>0.79</v>
      </c>
      <c r="G11">
        <v>0.51</v>
      </c>
      <c r="H11" s="3">
        <v>0.49</v>
      </c>
      <c r="I11" s="3">
        <v>0.21</v>
      </c>
      <c r="J11">
        <v>50582</v>
      </c>
      <c r="K11">
        <v>13425</v>
      </c>
      <c r="L11">
        <v>4400</v>
      </c>
      <c r="M11">
        <v>4576</v>
      </c>
      <c r="N11" s="3">
        <v>0.72299999999999998</v>
      </c>
      <c r="O11">
        <v>0.94399999999999995</v>
      </c>
      <c r="P11">
        <v>0.30599999999999999</v>
      </c>
      <c r="Q11">
        <v>0.86499999999999999</v>
      </c>
      <c r="R11">
        <f>M11/(M11+K11)</f>
        <v>0.25420809955002499</v>
      </c>
      <c r="S11">
        <f t="shared" si="1"/>
        <v>0.50980392156862742</v>
      </c>
      <c r="T11" s="3">
        <f t="shared" si="2"/>
        <v>0.33925195536938874</v>
      </c>
    </row>
    <row r="12" spans="1:20" x14ac:dyDescent="0.25">
      <c r="B12" t="s">
        <v>11</v>
      </c>
      <c r="C12" t="s">
        <v>32</v>
      </c>
      <c r="D12">
        <v>69.162700000000001</v>
      </c>
      <c r="E12">
        <v>30.837299999999999</v>
      </c>
      <c r="F12">
        <v>0.70299999999999996</v>
      </c>
      <c r="G12">
        <v>0.61099999999999999</v>
      </c>
      <c r="H12" s="3">
        <v>0.38900000000000001</v>
      </c>
      <c r="I12" s="3">
        <v>0.29699999999999999</v>
      </c>
      <c r="J12">
        <v>44997</v>
      </c>
      <c r="K12">
        <v>3496</v>
      </c>
      <c r="L12">
        <v>19010</v>
      </c>
      <c r="M12">
        <v>5480</v>
      </c>
      <c r="N12" s="3">
        <v>0.72099999999999997</v>
      </c>
      <c r="O12">
        <v>0.94299999999999995</v>
      </c>
      <c r="P12">
        <v>0.308</v>
      </c>
      <c r="Q12">
        <v>0.86499999999999999</v>
      </c>
      <c r="R12">
        <f t="shared" ref="R12:R13" si="3">M12/(M12+K12)</f>
        <v>0.61051693404634577</v>
      </c>
      <c r="S12">
        <f t="shared" si="1"/>
        <v>0.22376480195998366</v>
      </c>
      <c r="T12" s="3">
        <f t="shared" ref="T12:T13" si="4">2*R12*S12/(R12+S12)</f>
        <v>0.32749656367656726</v>
      </c>
    </row>
    <row r="13" spans="1:20" x14ac:dyDescent="0.25">
      <c r="B13" t="s">
        <v>11</v>
      </c>
      <c r="C13" t="s">
        <v>33</v>
      </c>
      <c r="D13">
        <v>89.486599999999996</v>
      </c>
      <c r="E13">
        <v>10.513400000000001</v>
      </c>
      <c r="F13">
        <v>0.98499999999999999</v>
      </c>
      <c r="G13">
        <v>0.249</v>
      </c>
      <c r="H13" s="3">
        <v>0.751</v>
      </c>
      <c r="I13" s="3">
        <v>1.4999999999999999E-2</v>
      </c>
      <c r="J13">
        <v>63074</v>
      </c>
      <c r="K13">
        <v>6740</v>
      </c>
      <c r="L13">
        <v>933</v>
      </c>
      <c r="M13">
        <v>2236</v>
      </c>
      <c r="N13" s="3">
        <v>0.61699999999999999</v>
      </c>
      <c r="O13">
        <v>0.90300000000000002</v>
      </c>
      <c r="P13">
        <v>0.26800000000000002</v>
      </c>
      <c r="Q13">
        <v>0.82499999999999996</v>
      </c>
      <c r="R13">
        <f t="shared" si="3"/>
        <v>0.24910873440285206</v>
      </c>
      <c r="S13">
        <f t="shared" si="1"/>
        <v>0.7055853581571474</v>
      </c>
      <c r="T13" s="3">
        <f t="shared" si="4"/>
        <v>0.36821737340469329</v>
      </c>
    </row>
    <row r="14" spans="1:20" x14ac:dyDescent="0.25">
      <c r="B14" t="s">
        <v>11</v>
      </c>
      <c r="C14" t="s">
        <v>12</v>
      </c>
      <c r="D14">
        <v>90.040099999999995</v>
      </c>
      <c r="E14">
        <v>9.9598999999999993</v>
      </c>
      <c r="F14">
        <v>0.99299999999999999</v>
      </c>
      <c r="G14">
        <v>0.23699999999999999</v>
      </c>
      <c r="H14" s="3">
        <v>0.76300000000000001</v>
      </c>
      <c r="I14" s="3">
        <v>7.0000000000000001E-3</v>
      </c>
      <c r="J14">
        <v>63586</v>
      </c>
      <c r="K14">
        <v>421</v>
      </c>
      <c r="L14">
        <v>6848</v>
      </c>
      <c r="M14">
        <v>2128</v>
      </c>
      <c r="N14" s="3">
        <v>0.65100000000000002</v>
      </c>
      <c r="O14">
        <v>0.91700000000000004</v>
      </c>
      <c r="P14">
        <v>0.35799999999999998</v>
      </c>
      <c r="Q14">
        <v>0.84899999999999998</v>
      </c>
      <c r="R14">
        <f>M14/(M14+K14)</f>
        <v>0.83483719105531584</v>
      </c>
      <c r="S14">
        <f>M14/(M14+L14)</f>
        <v>0.23707664884135474</v>
      </c>
      <c r="T14" s="3">
        <f>2*R14*S14/(R14+S14)</f>
        <v>0.36928416485900217</v>
      </c>
    </row>
    <row r="15" spans="1:20" x14ac:dyDescent="0.25">
      <c r="B15" t="s">
        <v>11</v>
      </c>
      <c r="C15" t="s">
        <v>34</v>
      </c>
      <c r="D15">
        <v>70.168400000000005</v>
      </c>
      <c r="E15">
        <v>29.831600000000002</v>
      </c>
      <c r="F15">
        <v>0.71899999999999997</v>
      </c>
      <c r="G15">
        <v>0.58099999999999996</v>
      </c>
      <c r="H15" s="3">
        <v>0.41899999999999998</v>
      </c>
      <c r="I15" s="3">
        <v>0.28100000000000003</v>
      </c>
      <c r="J15">
        <v>45999</v>
      </c>
      <c r="K15">
        <v>18008</v>
      </c>
      <c r="L15">
        <v>3764</v>
      </c>
      <c r="M15">
        <v>5212</v>
      </c>
      <c r="N15" s="3">
        <v>0.67400000000000004</v>
      </c>
      <c r="O15">
        <v>0.91800000000000004</v>
      </c>
      <c r="P15">
        <v>0.26200000000000001</v>
      </c>
      <c r="Q15">
        <v>0.83799999999999997</v>
      </c>
      <c r="R15">
        <f t="shared" ref="R15:R26" si="5">M15/(M15+K15)</f>
        <v>0.22446167097329889</v>
      </c>
      <c r="S15">
        <f t="shared" ref="S15:S26" si="6">M15/(M15+L15)</f>
        <v>0.58065953654188951</v>
      </c>
      <c r="T15" s="3">
        <f t="shared" ref="T15:T26" si="7">2*R15*S15/(R15+S15)</f>
        <v>0.32376692756864212</v>
      </c>
    </row>
    <row r="16" spans="1:20" x14ac:dyDescent="0.25">
      <c r="B16" t="s">
        <v>11</v>
      </c>
      <c r="C16" t="s">
        <v>35</v>
      </c>
      <c r="D16">
        <v>57.880600000000001</v>
      </c>
      <c r="E16">
        <v>42.119399999999999</v>
      </c>
      <c r="F16">
        <v>0.55600000000000005</v>
      </c>
      <c r="G16">
        <v>0.74099999999999999</v>
      </c>
      <c r="H16" s="3">
        <v>0.25900000000000001</v>
      </c>
      <c r="I16" s="3">
        <v>0.44400000000000001</v>
      </c>
      <c r="J16">
        <v>35596</v>
      </c>
      <c r="K16">
        <v>2329</v>
      </c>
      <c r="L16">
        <v>28411</v>
      </c>
      <c r="M16">
        <v>6647</v>
      </c>
      <c r="N16" s="3">
        <v>0.70699999999999996</v>
      </c>
      <c r="O16">
        <v>0.93</v>
      </c>
      <c r="P16">
        <v>0.29799999999999999</v>
      </c>
      <c r="Q16">
        <v>0.85199999999999998</v>
      </c>
      <c r="R16">
        <f t="shared" si="5"/>
        <v>0.74053030303030298</v>
      </c>
      <c r="S16">
        <f t="shared" si="6"/>
        <v>0.18960009127731189</v>
      </c>
      <c r="T16" s="3">
        <f t="shared" si="7"/>
        <v>0.30190307489667073</v>
      </c>
    </row>
    <row r="17" spans="1:20" x14ac:dyDescent="0.25">
      <c r="B17" t="s">
        <v>11</v>
      </c>
      <c r="C17" t="s">
        <v>36</v>
      </c>
      <c r="D17">
        <v>18.304300000000001</v>
      </c>
      <c r="E17">
        <v>81.695700000000002</v>
      </c>
      <c r="F17">
        <v>7.0000000000000007E-2</v>
      </c>
      <c r="G17">
        <v>0.99</v>
      </c>
      <c r="H17" s="3">
        <v>0.01</v>
      </c>
      <c r="I17" s="3">
        <v>0.93</v>
      </c>
      <c r="J17">
        <v>4473</v>
      </c>
      <c r="K17">
        <v>59534</v>
      </c>
      <c r="L17">
        <v>90</v>
      </c>
      <c r="M17">
        <v>8886</v>
      </c>
      <c r="N17" s="3">
        <v>0.64</v>
      </c>
      <c r="O17">
        <v>0.91700000000000004</v>
      </c>
      <c r="P17">
        <v>0.3</v>
      </c>
      <c r="Q17">
        <v>0.84099999999999997</v>
      </c>
      <c r="R17">
        <f t="shared" si="5"/>
        <v>0.12987430575855013</v>
      </c>
      <c r="S17">
        <f t="shared" si="6"/>
        <v>0.98997326203208558</v>
      </c>
      <c r="T17" s="3">
        <f t="shared" si="7"/>
        <v>0.22962426998811311</v>
      </c>
    </row>
    <row r="18" spans="1:20" x14ac:dyDescent="0.25">
      <c r="B18" t="s">
        <v>11</v>
      </c>
      <c r="C18" t="s">
        <v>37</v>
      </c>
      <c r="D18">
        <v>90.079899999999995</v>
      </c>
      <c r="E18">
        <v>9.9200999999999997</v>
      </c>
      <c r="F18">
        <v>0.996</v>
      </c>
      <c r="G18">
        <v>0.223</v>
      </c>
      <c r="H18" s="3">
        <v>0.77700000000000002</v>
      </c>
      <c r="I18" s="3">
        <v>4.0000000000000001E-3</v>
      </c>
      <c r="J18">
        <v>63743</v>
      </c>
      <c r="K18">
        <v>6976</v>
      </c>
      <c r="L18">
        <v>264</v>
      </c>
      <c r="M18">
        <v>2000</v>
      </c>
      <c r="N18" s="3">
        <v>0.61399999999999999</v>
      </c>
      <c r="O18">
        <v>0.90200000000000002</v>
      </c>
      <c r="P18">
        <v>0.35</v>
      </c>
      <c r="Q18">
        <v>0.83399999999999996</v>
      </c>
      <c r="R18">
        <f t="shared" si="5"/>
        <v>0.22281639928698752</v>
      </c>
      <c r="S18">
        <f t="shared" si="6"/>
        <v>0.88339222614840984</v>
      </c>
      <c r="T18" s="3">
        <f t="shared" si="7"/>
        <v>0.35587188612099646</v>
      </c>
    </row>
    <row r="19" spans="1:20" x14ac:dyDescent="0.25">
      <c r="B19" t="s">
        <v>11</v>
      </c>
      <c r="C19" t="s">
        <v>38</v>
      </c>
      <c r="D19">
        <v>69.983400000000003</v>
      </c>
      <c r="E19">
        <v>30.0166</v>
      </c>
      <c r="F19">
        <v>0.73599999999999999</v>
      </c>
      <c r="G19">
        <v>0.44400000000000001</v>
      </c>
      <c r="H19" s="3">
        <v>0.55600000000000005</v>
      </c>
      <c r="I19" s="3">
        <v>0.26400000000000001</v>
      </c>
      <c r="J19">
        <v>47088</v>
      </c>
      <c r="K19">
        <v>16919</v>
      </c>
      <c r="L19">
        <v>4988</v>
      </c>
      <c r="M19">
        <v>3988</v>
      </c>
      <c r="N19" s="3">
        <v>0.59</v>
      </c>
      <c r="O19">
        <v>0.89700000000000002</v>
      </c>
      <c r="P19">
        <v>0.153</v>
      </c>
      <c r="Q19">
        <v>0.80600000000000005</v>
      </c>
      <c r="R19">
        <f t="shared" si="5"/>
        <v>0.19074950973358207</v>
      </c>
      <c r="S19">
        <f t="shared" si="6"/>
        <v>0.4442959001782531</v>
      </c>
      <c r="T19" s="3">
        <f t="shared" si="7"/>
        <v>0.26690760633135896</v>
      </c>
    </row>
    <row r="20" spans="1:20" x14ac:dyDescent="0.25">
      <c r="B20" t="s">
        <v>11</v>
      </c>
      <c r="C20" t="s">
        <v>39</v>
      </c>
      <c r="D20">
        <v>77.856499999999997</v>
      </c>
      <c r="E20">
        <v>22.1435</v>
      </c>
      <c r="F20">
        <v>0.81599999999999995</v>
      </c>
      <c r="G20">
        <v>0.51</v>
      </c>
      <c r="H20" s="3">
        <v>0.49</v>
      </c>
      <c r="I20" s="3">
        <v>0.184</v>
      </c>
      <c r="J20">
        <v>52244</v>
      </c>
      <c r="K20">
        <v>11763</v>
      </c>
      <c r="L20">
        <v>4398</v>
      </c>
      <c r="M20">
        <v>4578</v>
      </c>
      <c r="N20" s="3">
        <v>0.73699999999999999</v>
      </c>
      <c r="O20">
        <v>0.94499999999999995</v>
      </c>
      <c r="P20">
        <v>0.34399999999999997</v>
      </c>
      <c r="Q20">
        <v>0.872</v>
      </c>
      <c r="R20">
        <f t="shared" si="5"/>
        <v>0.28015421332843765</v>
      </c>
      <c r="S20">
        <f t="shared" si="6"/>
        <v>0.51002673796791442</v>
      </c>
      <c r="T20" s="3">
        <f t="shared" si="7"/>
        <v>0.36165422443417466</v>
      </c>
    </row>
    <row r="21" spans="1:20" x14ac:dyDescent="0.25">
      <c r="B21" t="s">
        <v>11</v>
      </c>
      <c r="C21" t="s">
        <v>40</v>
      </c>
      <c r="D21">
        <v>75.153099999999995</v>
      </c>
      <c r="E21">
        <v>24.846900000000002</v>
      </c>
      <c r="F21">
        <v>0.77900000000000003</v>
      </c>
      <c r="G21">
        <v>0.55400000000000005</v>
      </c>
      <c r="H21" s="3">
        <v>0.44600000000000001</v>
      </c>
      <c r="I21" s="3">
        <v>0.221</v>
      </c>
      <c r="J21">
        <v>49874</v>
      </c>
      <c r="K21">
        <v>14133</v>
      </c>
      <c r="L21">
        <v>4001</v>
      </c>
      <c r="M21">
        <v>4975</v>
      </c>
      <c r="N21" s="3">
        <v>0.73599999999999999</v>
      </c>
      <c r="O21">
        <v>0.94499999999999995</v>
      </c>
      <c r="P21">
        <v>0.34599999999999997</v>
      </c>
      <c r="Q21">
        <v>0.872</v>
      </c>
      <c r="R21">
        <f t="shared" si="5"/>
        <v>0.26036215197822904</v>
      </c>
      <c r="S21">
        <f t="shared" si="6"/>
        <v>0.55425579322638141</v>
      </c>
      <c r="T21" s="3">
        <f t="shared" si="7"/>
        <v>0.35429426007691206</v>
      </c>
    </row>
    <row r="22" spans="1:20" x14ac:dyDescent="0.25">
      <c r="B22" t="s">
        <v>11</v>
      </c>
      <c r="C22" t="s">
        <v>41</v>
      </c>
      <c r="D22">
        <v>70.976799999999997</v>
      </c>
      <c r="E22">
        <v>29.023199999999999</v>
      </c>
      <c r="F22">
        <v>0.72299999999999998</v>
      </c>
      <c r="G22">
        <v>0.61299999999999999</v>
      </c>
      <c r="H22" s="3">
        <v>0.38700000000000001</v>
      </c>
      <c r="I22" s="3">
        <v>0.27700000000000002</v>
      </c>
      <c r="J22">
        <v>46298</v>
      </c>
      <c r="K22">
        <v>17709</v>
      </c>
      <c r="L22">
        <v>3473</v>
      </c>
      <c r="M22">
        <v>5503</v>
      </c>
      <c r="N22" s="3">
        <v>0.73599999999999999</v>
      </c>
      <c r="O22">
        <v>0.94499999999999995</v>
      </c>
      <c r="P22">
        <v>0.34599999999999997</v>
      </c>
      <c r="Q22">
        <v>0.872</v>
      </c>
      <c r="R22">
        <f t="shared" si="5"/>
        <v>0.23707565052559021</v>
      </c>
      <c r="S22">
        <f t="shared" si="6"/>
        <v>0.61307932263814613</v>
      </c>
      <c r="T22" s="3">
        <f t="shared" si="7"/>
        <v>0.34192866906921837</v>
      </c>
    </row>
    <row r="23" spans="1:20" x14ac:dyDescent="0.25">
      <c r="B23" t="s">
        <v>11</v>
      </c>
      <c r="C23" t="s">
        <v>42</v>
      </c>
      <c r="D23">
        <v>63.877899999999997</v>
      </c>
      <c r="E23">
        <v>36.122100000000003</v>
      </c>
      <c r="F23">
        <v>0.63800000000000001</v>
      </c>
      <c r="G23">
        <v>0.64200000000000002</v>
      </c>
      <c r="H23" s="3">
        <v>0.35799999999999998</v>
      </c>
      <c r="I23" s="3">
        <v>0.36199999999999999</v>
      </c>
      <c r="J23">
        <v>40858</v>
      </c>
      <c r="K23">
        <v>23149</v>
      </c>
      <c r="L23">
        <v>3214</v>
      </c>
      <c r="M23">
        <v>5762</v>
      </c>
      <c r="N23" s="3">
        <v>0.68400000000000005</v>
      </c>
      <c r="O23">
        <v>0.92</v>
      </c>
      <c r="P23">
        <v>0.315</v>
      </c>
      <c r="Q23">
        <v>0.84599999999999997</v>
      </c>
      <c r="R23">
        <f t="shared" si="5"/>
        <v>0.19930130400193699</v>
      </c>
      <c r="S23">
        <f t="shared" si="6"/>
        <v>0.64193404634581108</v>
      </c>
      <c r="T23" s="3">
        <f t="shared" si="7"/>
        <v>0.30416765645208121</v>
      </c>
    </row>
    <row r="24" spans="1:20" x14ac:dyDescent="0.25">
      <c r="A24" s="2">
        <v>41254</v>
      </c>
      <c r="B24" t="s">
        <v>44</v>
      </c>
      <c r="C24" t="s">
        <v>46</v>
      </c>
      <c r="J24">
        <v>2095</v>
      </c>
      <c r="K24">
        <v>17110</v>
      </c>
      <c r="L24">
        <v>633</v>
      </c>
      <c r="M24">
        <v>18567</v>
      </c>
      <c r="R24">
        <f t="shared" si="5"/>
        <v>0.52041931776774952</v>
      </c>
      <c r="S24">
        <f t="shared" si="6"/>
        <v>0.96703125000000001</v>
      </c>
      <c r="T24" s="3">
        <f t="shared" si="7"/>
        <v>0.67667693204803459</v>
      </c>
    </row>
    <row r="25" spans="1:20" x14ac:dyDescent="0.25">
      <c r="B25" t="s">
        <v>45</v>
      </c>
      <c r="C25" t="s">
        <v>48</v>
      </c>
      <c r="R25">
        <v>0.35580000000000001</v>
      </c>
      <c r="S25">
        <v>0.48449999999999999</v>
      </c>
      <c r="T25" s="3">
        <f t="shared" si="7"/>
        <v>0.41029418064976786</v>
      </c>
    </row>
    <row r="26" spans="1:20" ht="30" x14ac:dyDescent="0.25">
      <c r="B26" t="s">
        <v>20</v>
      </c>
      <c r="C26" s="1" t="s">
        <v>47</v>
      </c>
      <c r="D26" s="6">
        <v>68.084299999999999</v>
      </c>
      <c r="E26" s="6">
        <v>31.915700000000001</v>
      </c>
      <c r="F26" s="6">
        <v>0.68799999999999994</v>
      </c>
      <c r="G26" s="6">
        <v>0.629</v>
      </c>
      <c r="H26" s="6">
        <v>0.371</v>
      </c>
      <c r="I26" s="6">
        <v>0.312</v>
      </c>
      <c r="J26" s="6">
        <v>44043</v>
      </c>
      <c r="K26" s="6">
        <v>19964</v>
      </c>
      <c r="L26" s="6">
        <v>3329</v>
      </c>
      <c r="M26" s="6">
        <v>5647</v>
      </c>
      <c r="N26" s="6">
        <v>0.72199999999999998</v>
      </c>
      <c r="O26">
        <v>0.94499999999999995</v>
      </c>
      <c r="P26">
        <v>0.27100000000000002</v>
      </c>
      <c r="Q26">
        <v>0.86199999999999999</v>
      </c>
      <c r="R26">
        <f>M26/(M26+K26)</f>
        <v>0.22049119518956697</v>
      </c>
      <c r="S26">
        <f t="shared" si="6"/>
        <v>0.62912210338680929</v>
      </c>
      <c r="T26" s="3">
        <f t="shared" si="7"/>
        <v>0.32653887298696038</v>
      </c>
    </row>
    <row r="27" spans="1:20" x14ac:dyDescent="0.25">
      <c r="B27" t="s">
        <v>49</v>
      </c>
      <c r="C27" t="s">
        <v>14</v>
      </c>
      <c r="D27" s="6">
        <v>63.453099999999999</v>
      </c>
      <c r="E27" s="6">
        <v>36.546900000000001</v>
      </c>
      <c r="F27" s="6">
        <v>0.626</v>
      </c>
      <c r="G27" s="6">
        <v>0.69699999999999995</v>
      </c>
      <c r="H27" s="6">
        <v>0.30299999999999999</v>
      </c>
      <c r="I27" s="6">
        <v>0.374</v>
      </c>
      <c r="J27" s="6">
        <v>40056</v>
      </c>
      <c r="K27" s="6">
        <v>23951</v>
      </c>
      <c r="L27" s="6">
        <v>2722</v>
      </c>
      <c r="M27" s="6">
        <v>6254</v>
      </c>
      <c r="N27" s="6"/>
    </row>
    <row r="28" spans="1:20" x14ac:dyDescent="0.25">
      <c r="B28" t="s">
        <v>13</v>
      </c>
      <c r="C28" t="s">
        <v>14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</sheetData>
  <sortState ref="A2:O3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2012-12-11T22:15:16Z</dcterms:created>
  <dcterms:modified xsi:type="dcterms:W3CDTF">2012-12-12T08:41:40Z</dcterms:modified>
</cp:coreProperties>
</file>