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329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D:\Projektit\Tyoajanseuranta-Scrum\Tyoajanseuranta\Scrum\"/>
    </mc:Choice>
  </mc:AlternateContent>
  <bookViews>
    <workbookView xWindow="0" yWindow="468" windowWidth="38400" windowHeight="22668" firstSheet="2" activeTab="9"/>
  </bookViews>
  <sheets>
    <sheet name="Yhteenveto" sheetId="1" r:id="rId1"/>
    <sheet name="Daily Scrum" sheetId="2" r:id="rId2"/>
    <sheet name="S1 - Tunnit" sheetId="4" r:id="rId3"/>
    <sheet name="S1 - Backlog" sheetId="3" r:id="rId4"/>
    <sheet name="S2 - Backlog" sheetId="13" r:id="rId5"/>
    <sheet name="S2 - Tunnit" sheetId="12" r:id="rId6"/>
    <sheet name="S3 - Backlog" sheetId="14" r:id="rId7"/>
    <sheet name="S3 - Tunnit" sheetId="15" r:id="rId8"/>
    <sheet name="S4 - Backlog" sheetId="18" r:id="rId9"/>
    <sheet name="S4 - Tunnit" sheetId="19" r:id="rId10"/>
    <sheet name="VANHA S2 - Backlog" sheetId="6" state="hidden" r:id="rId11"/>
    <sheet name="Sprint 1 - Tunnit" sheetId="11" state="hidden" r:id="rId12"/>
  </sheet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9" i="19" l="1"/>
  <c r="B9" i="19"/>
  <c r="J12" i="18"/>
  <c r="I12" i="18"/>
  <c r="C9" i="4"/>
  <c r="J12" i="14"/>
  <c r="I12" i="14"/>
  <c r="C9" i="15"/>
  <c r="C9" i="12"/>
  <c r="I12" i="3"/>
  <c r="W14" i="1"/>
  <c r="J12" i="3"/>
  <c r="X14" i="1"/>
  <c r="B7" i="11"/>
  <c r="C7" i="11"/>
  <c r="B6" i="11"/>
  <c r="C6" i="11"/>
  <c r="B5" i="11"/>
  <c r="C5" i="11"/>
  <c r="B4" i="11"/>
  <c r="C4" i="11"/>
  <c r="B3" i="11"/>
  <c r="W16" i="1"/>
  <c r="W15" i="1"/>
  <c r="B8" i="11"/>
  <c r="X15" i="1"/>
  <c r="X16" i="1"/>
  <c r="C3" i="11"/>
  <c r="C8" i="11"/>
  <c r="B9" i="15"/>
</calcChain>
</file>

<file path=xl/sharedStrings.xml><?xml version="1.0" encoding="utf-8"?>
<sst xmlns="http://schemas.openxmlformats.org/spreadsheetml/2006/main" count="718" uniqueCount="295">
  <si>
    <t>Kymppikerho - SCRUM BACKLOG</t>
  </si>
  <si>
    <t>Päivätty</t>
  </si>
  <si>
    <t>Sheet</t>
  </si>
  <si>
    <t>Kuvaus</t>
  </si>
  <si>
    <t>Yhteenveto</t>
  </si>
  <si>
    <t>Daily scrum</t>
  </si>
  <si>
    <t>Sprint backlogit</t>
  </si>
  <si>
    <t>Sprint tunnit</t>
  </si>
  <si>
    <t>SPRINT KATSELMOINTI</t>
  </si>
  <si>
    <t>Sprint</t>
  </si>
  <si>
    <t>Alkoi</t>
  </si>
  <si>
    <t>Loppui</t>
  </si>
  <si>
    <t>Tavoite</t>
  </si>
  <si>
    <t>Scrum Master</t>
  </si>
  <si>
    <t>Pistepeli</t>
  </si>
  <si>
    <t>Toteutunut</t>
  </si>
  <si>
    <t>SPRINTTIEN TUNTISELVITYS HENKILÖITTÄIN</t>
  </si>
  <si>
    <t>Nimi</t>
  </si>
  <si>
    <t>Sprint 1</t>
  </si>
  <si>
    <t>Sprint 2</t>
  </si>
  <si>
    <t>Sprint 3</t>
  </si>
  <si>
    <t>Yhteensä</t>
  </si>
  <si>
    <t>Tunnit</t>
  </si>
  <si>
    <t>Meri</t>
  </si>
  <si>
    <t>Niko</t>
  </si>
  <si>
    <t>Timo</t>
  </si>
  <si>
    <t/>
  </si>
  <si>
    <t>DAILY SCRUM</t>
  </si>
  <si>
    <t>Pvm</t>
  </si>
  <si>
    <t>Nimi/Läsnä</t>
  </si>
  <si>
    <t>Nykyinen työvaihe</t>
  </si>
  <si>
    <t>TaskID</t>
  </si>
  <si>
    <t>Seuraava työvaihe</t>
  </si>
  <si>
    <t>Tapahtumat tai esille nouseet kysymykset edellisen palaverin jälkeen</t>
  </si>
  <si>
    <t>Esilletuotavia asioita / Muuta huomioitavaa</t>
  </si>
  <si>
    <t>2. Sprint</t>
  </si>
  <si>
    <t>3. Sprint</t>
  </si>
  <si>
    <t>Juha J.</t>
  </si>
  <si>
    <t>Juha S.</t>
  </si>
  <si>
    <t>Daily Scrum</t>
  </si>
  <si>
    <t>User Story
nro</t>
  </si>
  <si>
    <t>Toimeksiantaja</t>
  </si>
  <si>
    <t>User story</t>
  </si>
  <si>
    <t>Valmiin määritelmä
(Product owner)</t>
  </si>
  <si>
    <t>Planning poker</t>
  </si>
  <si>
    <t>Sprint backlog</t>
  </si>
  <si>
    <t>Sprint Yhteensä</t>
  </si>
  <si>
    <t>Task id</t>
  </si>
  <si>
    <t>Priority</t>
  </si>
  <si>
    <t>Task</t>
  </si>
  <si>
    <t>Tilanne</t>
  </si>
  <si>
    <t>Tarkistettu</t>
  </si>
  <si>
    <t>Vastuuhenkilö 1</t>
  </si>
  <si>
    <t>Vastuuhenkilö 2</t>
  </si>
  <si>
    <t>Pokeripisteistä sovitut
tehtäväpisteet</t>
  </si>
  <si>
    <t>SPRINT 1 - TYÖTUNTILISTAUS</t>
  </si>
  <si>
    <t>H/Pisteinä</t>
  </si>
  <si>
    <t>Lisätiedot / Muuta huomioitavaa</t>
  </si>
  <si>
    <t>Yht:</t>
  </si>
  <si>
    <t>Sprintissä Daily scrum - tunteja yhteensä:</t>
  </si>
  <si>
    <t>TUNTILISTAUS</t>
  </si>
  <si>
    <t>Tuntitöiden selvitys / Kuvaus</t>
  </si>
  <si>
    <t>Käytetty aika tunteina</t>
  </si>
  <si>
    <t>Omat kommentit</t>
  </si>
  <si>
    <t>Tehtäväkuvaus</t>
  </si>
  <si>
    <t xml:space="preserve"> </t>
  </si>
  <si>
    <t xml:space="preserve">  </t>
  </si>
  <si>
    <t>SPRINT 2 - TYÖTUNTILISTAUS</t>
  </si>
  <si>
    <t>SPRINT 3- TYÖTUNTILISTAUS</t>
  </si>
  <si>
    <t>Käytetty aika tunteina ja sadasosina</t>
  </si>
  <si>
    <t>TImo</t>
  </si>
  <si>
    <t>137.1.5.3, 137.1.3.3, 137.1.1.3</t>
  </si>
  <si>
    <t>Servletin koodausta, Ostokori-luokka, Asiakas-luokka + JSP-koodausta</t>
  </si>
  <si>
    <t>Määrittelykuvastoa</t>
  </si>
  <si>
    <t>UserID</t>
  </si>
  <si>
    <t>Toimija</t>
  </si>
  <si>
    <t>minä haluan...</t>
  </si>
  <si>
    <t>Valmiin määritelmä
(product ownerin kanssa sovittu??)</t>
  </si>
  <si>
    <t>Story
Points (1p=4h)</t>
  </si>
  <si>
    <t>Story hours</t>
  </si>
  <si>
    <t>Pitserian
asiakas</t>
  </si>
  <si>
    <t>Tilata netin kautta useita Pizzoja</t>
  </si>
  <si>
    <t>Pizzan tilaus netistä, tilaus tallentuu tietokantaan. Pizza noudetaan paikanpäältä (ei kotiinkuljetusta).</t>
  </si>
  <si>
    <t>Sprint priority</t>
  </si>
  <si>
    <t>review_ok
b: Review status</t>
  </si>
  <si>
    <t>Työtunnit</t>
  </si>
  <si>
    <t>Dokumentin tallennuspaikka (hakemisto)</t>
  </si>
  <si>
    <t>Jääneet taskit 1. Sprintistä</t>
  </si>
  <si>
    <t>S1.10</t>
  </si>
  <si>
    <t>#1.1</t>
  </si>
  <si>
    <t>Etusivu layout</t>
  </si>
  <si>
    <t>Mikki 2013-0-06</t>
  </si>
  <si>
    <t>1,5</t>
  </si>
  <si>
    <t>dropbox/käyttöliittymäsuunnittelu</t>
  </si>
  <si>
    <t>S1.12</t>
  </si>
  <si>
    <t>Pitsalista sivun layout -dokumentaatio</t>
  </si>
  <si>
    <t>ver2 valmis 2013-03-26</t>
  </si>
  <si>
    <t>S1.22</t>
  </si>
  <si>
    <t>Luokka kaavio</t>
  </si>
  <si>
    <t>2,5</t>
  </si>
  <si>
    <t>S1.23</t>
  </si>
  <si>
    <t>Pakettikaavio</t>
  </si>
  <si>
    <t>S1.24</t>
  </si>
  <si>
    <t>Tietokannan kuvaus(tietohakemisto)</t>
  </si>
  <si>
    <t>S1.5</t>
  </si>
  <si>
    <t>Controlli servlet</t>
  </si>
  <si>
    <t>S1.6</t>
  </si>
  <si>
    <t>#1.1.1</t>
  </si>
  <si>
    <t>Tarvittavat metodit(hintalaskuri)</t>
  </si>
  <si>
    <t>S1.16</t>
  </si>
  <si>
    <t>#1.3</t>
  </si>
  <si>
    <t>Ostoskori.jsp</t>
  </si>
  <si>
    <t>Tyhjennä ostoskori -painike(tyhjennä sessio)</t>
  </si>
  <si>
    <t>Jatka ostoksia -painike(siirry pitsamenuun)</t>
  </si>
  <si>
    <t>Tilaa tuotteet -painike(siirry tilauksen teko -sivulle)</t>
  </si>
  <si>
    <t>Tilattujen pitsojen tietojen tuonti sessiosta sivulle</t>
  </si>
  <si>
    <t>Tilaustietojen esitys(taulukko rakenteen silmukointia)</t>
  </si>
  <si>
    <t>Toiminnallisuuden koodaus</t>
  </si>
  <si>
    <t>Huom! Nimi muutettu</t>
  </si>
  <si>
    <t>Tilaus.jsp (asiakkaan yhteystiedot)</t>
  </si>
  <si>
    <t>Syöttökentät asiakkaan tiedoille,</t>
  </si>
  <si>
    <t>17,5</t>
  </si>
  <si>
    <t>vahvista tilaus painike  =sessio tyhjennetään + siirrytään seuraavalle sivulle</t>
  </si>
  <si>
    <t>Tilausten tiedot tallentuvat tietokantaan( servlettiin metodi+ sessiosta tiedot servletille?)  kun asiakas hyväksyy tilauksen</t>
  </si>
  <si>
    <t>Asiakkaan tiedot tallentuvat tilaus -tauluun kun asiakas hyväksyy tilauksen</t>
  </si>
  <si>
    <t>Peruuta tilaus -painike(käyttäjä siirtyy etusivulle)</t>
  </si>
  <si>
    <t>Palaa takaisin ostoskoriin -painike (pitsatilaus säilyy sessiossa, asiakastiedot tyhjentyvät)</t>
  </si>
  <si>
    <t>Tilausvahvistus.jsp</t>
  </si>
  <si>
    <t>Tietokantaluokkaan insert metodit (javalla)(asiakastiedot + tilaustiedot). Asiakastietoja ei tarvitse vielä tallentaa.</t>
  </si>
  <si>
    <t>Käyttöliittymä suunnittelu</t>
  </si>
  <si>
    <t>Tilausvahvistus-näkymän layout</t>
  </si>
  <si>
    <t>Tilauksen teko -näkymän layout</t>
  </si>
  <si>
    <t>Tietokanta</t>
  </si>
  <si>
    <t>Asiakas taulun muutos(asiakkaan luonti)</t>
  </si>
  <si>
    <t>Tilaus taulun muokkaus -lisätietokenttä asiakkaan tiedoille</t>
  </si>
  <si>
    <t>Dokumentointi(Suunnittelukuvastoon)</t>
  </si>
  <si>
    <t>Käyttötapausten sanallinen kuvaus</t>
  </si>
  <si>
    <t>Toiminnallisuuden testitapausten laatiminen</t>
  </si>
  <si>
    <t>sprit 1:ssä</t>
  </si>
  <si>
    <t>Toiminnallisuuden testaus</t>
  </si>
  <si>
    <t>Ulkoasutestaus</t>
  </si>
  <si>
    <t>testitapausten listaus</t>
  </si>
  <si>
    <t>Modulitestaus</t>
  </si>
  <si>
    <t>varsinainen testaus</t>
  </si>
  <si>
    <t>Integrointitestaus</t>
  </si>
  <si>
    <t>S1.25</t>
  </si>
  <si>
    <t>Sivukartta (tarkistus onko ok?)</t>
  </si>
  <si>
    <t>2ver valmis 2013-03-26</t>
  </si>
  <si>
    <t>dropbox</t>
  </si>
  <si>
    <t>Tilakaavio</t>
  </si>
  <si>
    <t>Muut ja projektihallinnolliset tehtävät</t>
  </si>
  <si>
    <t>Projektisuunnitelman päivitys</t>
  </si>
  <si>
    <t>Dropbox/hallinnointidokumentit</t>
  </si>
  <si>
    <t>Product backlogin päivitys</t>
  </si>
  <si>
    <t>Ei tehdäkään?</t>
  </si>
  <si>
    <t>Drive</t>
  </si>
  <si>
    <t>Sprintin tavoite</t>
  </si>
  <si>
    <t>Sivusto jonka avulla asiakas voi tilata itselleen useamman pitsan.</t>
  </si>
  <si>
    <t>Puuttuvat id:t</t>
  </si>
  <si>
    <t>muu dokumentaatio (esim. product backlogin päivitys)</t>
  </si>
  <si>
    <t>ryhmäpalaverit</t>
  </si>
  <si>
    <t>Pisteet</t>
  </si>
  <si>
    <t>Anu</t>
  </si>
  <si>
    <t>Tätä työtuntittiedostoa päivitetään googledocsina.</t>
  </si>
  <si>
    <t>Ari</t>
  </si>
  <si>
    <t>Keltaisella värillä merkityt on "arvottu" (Anu)</t>
  </si>
  <si>
    <t>Ilkka</t>
  </si>
  <si>
    <t>Ka</t>
  </si>
  <si>
    <t>Tero</t>
  </si>
  <si>
    <t>Mitä opin tehtävästä? / Omat kommentit</t>
  </si>
  <si>
    <t>ryhmäpalaveri</t>
  </si>
  <si>
    <t>google+ ja hangoverin opettelua</t>
  </si>
  <si>
    <t>läppärin säätöä</t>
  </si>
  <si>
    <t>hp-läppärin "langattoman yhteyden painike" on fn-nappuloiden ja näytön välissä. Ne valot ovat samalla hipaisunäppäimiä.</t>
  </si>
  <si>
    <t>sivustokartan suunnittelua</t>
  </si>
  <si>
    <t>sivustokartta ppt-muotoon</t>
  </si>
  <si>
    <t>onkohan notes-sivujen kommentit selkeät ja Annen speksin mukaiset? Ehkä säädin omiani.</t>
  </si>
  <si>
    <t>Product backlogin tekoa</t>
  </si>
  <si>
    <t>Palaveri käyttöliittymä suunnittelusta</t>
  </si>
  <si>
    <t>S1.27</t>
  </si>
  <si>
    <t>Relaatiokaavion suunnittelu</t>
  </si>
  <si>
    <t>Relaatiokaavion toteutus mysqllään</t>
  </si>
  <si>
    <t>S.1.10</t>
  </si>
  <si>
    <t>Etusivu layout - hahmottelua</t>
  </si>
  <si>
    <t>jsp testisivun tekoa ja tomcat konffausta</t>
  </si>
  <si>
    <t>JSP toiminta layoutissa - keskustelu</t>
  </si>
  <si>
    <t>S.1.7</t>
  </si>
  <si>
    <t>Tietokantatestailuja eclipsessä</t>
  </si>
  <si>
    <t>Testitietokannan luominen MySQL:llään ja tietokantayhteyden testailua eclipsestä</t>
  </si>
  <si>
    <t>Frameworkin kehitystä JSP sivujen hallintaan</t>
  </si>
  <si>
    <t>DatabaseAccessObject ja Database luokkien tuunaamista</t>
  </si>
  <si>
    <t>Koneen javaviritystä</t>
  </si>
  <si>
    <t>Java ei sovi mun ruumiinmuodoilleni.</t>
  </si>
  <si>
    <t>Layout html sommittelua, "sivustoraamin"luonti</t>
  </si>
  <si>
    <t>Nämä tapaamisten läsnäolotunnit olisi hyvä tarkistaa lopuksi "Daily Scrum" pohjalta. (+tapaamiset ennen daily scrum docua)</t>
  </si>
  <si>
    <t>S1.1</t>
  </si>
  <si>
    <t>Java projektin aloitus ja etusivun luonti</t>
  </si>
  <si>
    <t>Docujen fixailua</t>
  </si>
  <si>
    <t>Tietokantaluokan toiminta - keskustelu</t>
  </si>
  <si>
    <t>pitserian esittelytekstin runoilua</t>
  </si>
  <si>
    <t>Hangout-yhteyden yritystä ainakin.</t>
  </si>
  <si>
    <t>S1.15</t>
  </si>
  <si>
    <t>Tietokantaluokkien kanssa säätämistä</t>
  </si>
  <si>
    <t>story pointsien laskemista</t>
  </si>
  <si>
    <t>S1.14 ja S1.15</t>
  </si>
  <si>
    <t>Tietokannan- ja taulujen luonti, taulujen väliset relaatiot ja tietokantakyselyn luominen</t>
  </si>
  <si>
    <t>S1.13</t>
  </si>
  <si>
    <t>Layout suunnittelua - "pikku" Ostoskori, Pizzabox</t>
  </si>
  <si>
    <t>projektisuunnitelmaa</t>
  </si>
  <si>
    <t>S1.5 ja S1.6</t>
  </si>
  <si>
    <t>Jsp sivujen muokkausta + kontrollerin koodausta + projektin muokkausta</t>
  </si>
  <si>
    <t>story pointisien ja product backlogin tuntien laskentaa</t>
  </si>
  <si>
    <t>työtuntilistan (tämä dokkari) id-tunnus-kenttä (D-sarake) kandeis päivittää, kiitos!</t>
  </si>
  <si>
    <t>S1.3, S1.4, S1.5</t>
  </si>
  <si>
    <t>Pitsalistauksen haku kannasta ja sen esitys pitsalistasivulla.</t>
  </si>
  <si>
    <t>s1.22</t>
  </si>
  <si>
    <t>Luokkakaavion suunnittelu ja luonti ekaan vaiheeseen</t>
  </si>
  <si>
    <t>Luokakaavion viimeistely</t>
  </si>
  <si>
    <t>Tietohakemiston suunnittelu ja luonti ekaan vaiheeseen</t>
  </si>
  <si>
    <t>Tietohakemiston viimeistely</t>
  </si>
  <si>
    <t>Pizzasivuston layout korjailua</t>
  </si>
  <si>
    <t>Layout + Yhteenveto sivustoa</t>
  </si>
  <si>
    <t>Juha Sonck</t>
  </si>
  <si>
    <t>1.1</t>
  </si>
  <si>
    <t>Muodostetaan kehitystiimi</t>
  </si>
  <si>
    <t>Valmis</t>
  </si>
  <si>
    <t>1.2</t>
  </si>
  <si>
    <t>Scrum Masterin valinta 1. sprintille</t>
  </si>
  <si>
    <t>1.3</t>
  </si>
  <si>
    <t>GitHubin testaus</t>
  </si>
  <si>
    <t>kaikki</t>
  </si>
  <si>
    <t>1.5</t>
  </si>
  <si>
    <t>GitHub repositoryn muodotaminen</t>
  </si>
  <si>
    <t>Seba</t>
  </si>
  <si>
    <t>1.4</t>
  </si>
  <si>
    <t>Visual Studio MVC-projektin luominen</t>
  </si>
  <si>
    <t>1.6</t>
  </si>
  <si>
    <t>Tehtävän määrittely</t>
  </si>
  <si>
    <t>Minna, Anna</t>
  </si>
  <si>
    <t>1.7</t>
  </si>
  <si>
    <t>Procuct Backlog githubiin</t>
  </si>
  <si>
    <t>Anne</t>
  </si>
  <si>
    <t>Anna</t>
  </si>
  <si>
    <t>Minna</t>
  </si>
  <si>
    <t>kehitystiimin muodostaminen, Scrum Masterin valinta</t>
  </si>
  <si>
    <t>1.8.</t>
  </si>
  <si>
    <t>UML-kaavio</t>
  </si>
  <si>
    <t xml:space="preserve">Minna </t>
  </si>
  <si>
    <t>Juha</t>
  </si>
  <si>
    <t>Visual Studio, kaksi nappia: sisään, ulos; alkaa laskemaan työaikaa</t>
  </si>
  <si>
    <t>2.1</t>
  </si>
  <si>
    <t>S2 - scrum masterin valinta</t>
  </si>
  <si>
    <t>2.2</t>
  </si>
  <si>
    <t>Uuden jäsenen (Teemu)  kutsuminen tiimiin</t>
  </si>
  <si>
    <t>Sprint 3.11. Tämän hetkisten tuotosten palautus</t>
  </si>
  <si>
    <t>2.3</t>
  </si>
  <si>
    <t>Visual Studio, sisäänkirjautumisen ohjelmoiminen, nappien tekeminen</t>
  </si>
  <si>
    <t>2.4</t>
  </si>
  <si>
    <t>Tietokannan suunnittelua</t>
  </si>
  <si>
    <t>2.5</t>
  </si>
  <si>
    <t>Järjestelmien ja ohjelmien käyttökuntoon laitto</t>
  </si>
  <si>
    <t>Teemu</t>
  </si>
  <si>
    <t>2.6</t>
  </si>
  <si>
    <t xml:space="preserve">Käyttäjän rekisteröityminen järjestelmään </t>
  </si>
  <si>
    <t>Kumulatiivisen kuukausisaldon näyttäminen päänäkymässä</t>
  </si>
  <si>
    <t>Rekisteröitymisen ohjelmointi</t>
  </si>
  <si>
    <t xml:space="preserve"> Taskissa kuvatun toiminnallisuuden ohjelmointi</t>
  </si>
  <si>
    <t>Näkymä, jossa valitaan alkupvm ja loppupvm ja näytetään siltä väliltä kaikkien työtehtävien tuntikertymät</t>
  </si>
  <si>
    <t>3.1</t>
  </si>
  <si>
    <t>Kuukausisaldon laskenta tietokannassa</t>
  </si>
  <si>
    <t>3.2</t>
  </si>
  <si>
    <t>Kuukausisaldon näyttäminen päänäkymässä</t>
  </si>
  <si>
    <t>Työnumeron valinta ja työn kirjaaminen tietokantaan sisäänpainikkeella</t>
  </si>
  <si>
    <t>4.1</t>
  </si>
  <si>
    <t>Työnumerotaulukko tietokantaan</t>
  </si>
  <si>
    <t>4.2</t>
  </si>
  <si>
    <t>Alasvetovalikko työnumeroille, viimeksikäytetyt ylimpänä</t>
  </si>
  <si>
    <t>4.3</t>
  </si>
  <si>
    <t>Työnumeron kirjaaminen tietokantaan sisään-napilla</t>
  </si>
  <si>
    <t>5.1</t>
  </si>
  <si>
    <t>Näkymän luonti ja linkki näkymään päävalikkoon</t>
  </si>
  <si>
    <t>5.2</t>
  </si>
  <si>
    <t>Töiden tuntikertymien laskeminen ja niiden näyttö näkymässä</t>
  </si>
  <si>
    <t>toiminnan ohjelmointi</t>
  </si>
  <si>
    <t>5.3</t>
  </si>
  <si>
    <t>Alku- ja loppupvmvalintakontrollien ohjelmointi näyttöön</t>
  </si>
  <si>
    <t>aloitettu</t>
  </si>
  <si>
    <t>aloitettu ja siirretty seuraavaan sprinttiin</t>
  </si>
  <si>
    <t>Daily scrum Skypessä</t>
  </si>
  <si>
    <t>Lähitapaaminen Digipointissa</t>
  </si>
  <si>
    <t>UML-kaavion tekoa</t>
  </si>
  <si>
    <t>SQL-kanta</t>
  </si>
  <si>
    <t>Kannan luontia</t>
  </si>
  <si>
    <t>Funktio</t>
  </si>
  <si>
    <t>Funktion hakua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</si>
</sst>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yyyy\-mm\-dd;@"/>
    <numFmt numFmtId="165" formatCode="d\-mmm;@"/>
    <numFmt numFmtId="166" formatCode="0.0"/>
    <numFmt numFmtId="167" formatCode="m/d/yyyy;@"/>
    <numFmt numFmtId="168" formatCode="#,##0.###############"/>
    <numFmt numFmtId="169" formatCode="#,##0.0"/>
    <numFmt numFmtId="170" formatCode="d\.m\.yyyy;@"/>
  </numFmts>
  <fonts count="61" x14ac:knownFonts="1">
    <font>
      <sz val="10"/>
      <color rgb="FF000000"/>
      <name val="Arial"/>
    </font>
    <font>
      <b/>
      <sz val="11"/>
      <color rgb="FF000000"/>
      <name val="Arial"/>
      <family val="2"/>
    </font>
    <font>
      <b/>
      <sz val="11"/>
      <color rgb="FFFFFFFF"/>
      <name val="Arial"/>
      <family val="2"/>
    </font>
    <font>
      <sz val="10"/>
      <color rgb="FF000000"/>
      <name val="Arial"/>
      <family val="2"/>
    </font>
    <font>
      <sz val="12"/>
      <color rgb="FF000000"/>
      <name val="Arial"/>
      <family val="2"/>
    </font>
    <font>
      <sz val="11"/>
      <color rgb="FF000000"/>
      <name val="Calibri"/>
      <family val="2"/>
    </font>
    <font>
      <b/>
      <sz val="11"/>
      <color rgb="FFFFFFFF"/>
      <name val="Calibri"/>
      <family val="2"/>
    </font>
    <font>
      <b/>
      <sz val="11"/>
      <color rgb="FF000000"/>
      <name val="Calibri"/>
      <family val="2"/>
    </font>
    <font>
      <sz val="12"/>
      <color rgb="FF000000"/>
      <name val="Calibri"/>
      <family val="2"/>
    </font>
    <font>
      <sz val="11"/>
      <color rgb="FF000000"/>
      <name val="Arial"/>
      <family val="2"/>
    </font>
    <font>
      <sz val="10"/>
      <color rgb="FF000000"/>
      <name val="Courier New"/>
      <family val="3"/>
    </font>
    <font>
      <b/>
      <sz val="12"/>
      <color rgb="FF000000"/>
      <name val="Arial"/>
      <family val="2"/>
    </font>
    <font>
      <sz val="11"/>
      <color rgb="FF000000"/>
      <name val="Calibri"/>
      <family val="2"/>
    </font>
    <font>
      <b/>
      <sz val="10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11"/>
      <color rgb="FF000000"/>
      <name val="Courier New"/>
      <family val="3"/>
    </font>
    <font>
      <b/>
      <sz val="12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2"/>
      <color rgb="FFFF0000"/>
      <name val="Arial"/>
      <family val="2"/>
    </font>
    <font>
      <b/>
      <sz val="14"/>
      <color rgb="FFFFFFFF"/>
      <name val="Calibri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Courier New"/>
      <family val="3"/>
    </font>
    <font>
      <sz val="11"/>
      <color rgb="FF006100"/>
      <name val="Calibri"/>
      <family val="2"/>
    </font>
    <font>
      <b/>
      <sz val="11"/>
      <color rgb="FF000000"/>
      <name val="Calibri"/>
      <family val="2"/>
    </font>
    <font>
      <b/>
      <sz val="14"/>
      <color rgb="FF000000"/>
      <name val="Arial"/>
      <family val="2"/>
    </font>
    <font>
      <sz val="10"/>
      <color rgb="FF000000"/>
      <name val="Arial"/>
      <family val="2"/>
    </font>
    <font>
      <b/>
      <sz val="11"/>
      <color rgb="FFFFFFFF"/>
      <name val="Courier New"/>
      <family val="3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2"/>
      <color rgb="FF0000FF"/>
      <name val="Arial"/>
      <family val="2"/>
    </font>
    <font>
      <b/>
      <sz val="14"/>
      <color rgb="FF000000"/>
      <name val="Calibri"/>
      <family val="2"/>
    </font>
    <font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0"/>
      <color rgb="FFFFFFFF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FFFFFF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rgb="FF000000"/>
      <name val="Arial"/>
    </font>
    <font>
      <u/>
      <sz val="10"/>
      <color theme="10"/>
      <name val="Arial"/>
    </font>
    <font>
      <u/>
      <sz val="10"/>
      <color theme="11"/>
      <name val="Arial"/>
    </font>
    <font>
      <i/>
      <sz val="12"/>
      <color rgb="FF000000"/>
      <name val="Calibri"/>
      <family val="2"/>
      <scheme val="minor"/>
    </font>
    <font>
      <b/>
      <sz val="18"/>
      <color rgb="FF000000"/>
      <name val="Calibri"/>
      <family val="2"/>
    </font>
  </fonts>
  <fills count="3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4BACC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2D69B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FC5E8"/>
        <bgColor indexed="64"/>
      </patternFill>
    </fill>
    <fill>
      <patternFill patternType="solid">
        <fgColor rgb="FFCFE2F3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366092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</fills>
  <borders count="69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rgb="FFFF0000"/>
      </right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rgb="FFFF0000"/>
      </left>
      <right/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rgb="FFFF0000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rgb="FFFF0000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FF0000"/>
      </right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</borders>
  <cellStyleXfs count="7">
    <xf numFmtId="0" fontId="0" fillId="0" borderId="0"/>
    <xf numFmtId="0" fontId="57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8" fillId="0" borderId="0" applyNumberFormat="0" applyFill="0" applyBorder="0" applyAlignment="0" applyProtection="0"/>
  </cellStyleXfs>
  <cellXfs count="606">
    <xf numFmtId="0" fontId="0" fillId="0" borderId="0" xfId="0" applyAlignment="1">
      <alignment wrapText="1"/>
    </xf>
    <xf numFmtId="164" fontId="12" fillId="2" borderId="3" xfId="0" applyNumberFormat="1" applyFont="1" applyFill="1" applyBorder="1" applyAlignment="1">
      <alignment horizontal="center" vertical="center"/>
    </xf>
    <xf numFmtId="0" fontId="19" fillId="0" borderId="6" xfId="0" applyFont="1" applyBorder="1" applyAlignment="1">
      <alignment wrapText="1"/>
    </xf>
    <xf numFmtId="0" fontId="20" fillId="0" borderId="0" xfId="0" applyFont="1" applyAlignment="1">
      <alignment wrapText="1"/>
    </xf>
    <xf numFmtId="0" fontId="22" fillId="5" borderId="0" xfId="0" applyFont="1" applyFill="1" applyAlignment="1">
      <alignment wrapText="1"/>
    </xf>
    <xf numFmtId="0" fontId="23" fillId="0" borderId="7" xfId="0" applyFont="1" applyBorder="1" applyAlignment="1">
      <alignment vertical="center" wrapText="1"/>
    </xf>
    <xf numFmtId="0" fontId="28" fillId="0" borderId="0" xfId="0" applyFont="1" applyAlignment="1">
      <alignment wrapText="1"/>
    </xf>
    <xf numFmtId="0" fontId="30" fillId="7" borderId="16" xfId="0" applyFont="1" applyFill="1" applyBorder="1" applyAlignment="1">
      <alignment wrapText="1"/>
    </xf>
    <xf numFmtId="0" fontId="31" fillId="9" borderId="0" xfId="0" applyFont="1" applyFill="1" applyAlignment="1">
      <alignment horizontal="right"/>
    </xf>
    <xf numFmtId="166" fontId="32" fillId="0" borderId="23" xfId="0" applyNumberFormat="1" applyFont="1" applyBorder="1" applyAlignment="1">
      <alignment horizontal="center" wrapText="1"/>
    </xf>
    <xf numFmtId="0" fontId="33" fillId="10" borderId="0" xfId="0" applyFont="1" applyFill="1" applyAlignment="1">
      <alignment wrapText="1"/>
    </xf>
    <xf numFmtId="0" fontId="39" fillId="0" borderId="0" xfId="0" applyFont="1" applyAlignment="1">
      <alignment wrapText="1"/>
    </xf>
    <xf numFmtId="164" fontId="41" fillId="0" borderId="39" xfId="0" applyNumberFormat="1" applyFont="1" applyBorder="1" applyAlignment="1">
      <alignment horizontal="center" vertical="center"/>
    </xf>
    <xf numFmtId="166" fontId="42" fillId="19" borderId="40" xfId="0" applyNumberFormat="1" applyFont="1" applyFill="1" applyBorder="1" applyAlignment="1">
      <alignment horizontal="center" vertical="center" wrapText="1"/>
    </xf>
    <xf numFmtId="0" fontId="45" fillId="22" borderId="49" xfId="0" applyFont="1" applyFill="1" applyBorder="1" applyAlignment="1">
      <alignment horizontal="center" vertical="center" wrapText="1"/>
    </xf>
    <xf numFmtId="0" fontId="46" fillId="23" borderId="0" xfId="0" applyFont="1" applyFill="1" applyAlignment="1">
      <alignment wrapText="1"/>
    </xf>
    <xf numFmtId="0" fontId="48" fillId="25" borderId="55" xfId="0" applyFont="1" applyFill="1" applyBorder="1" applyAlignment="1">
      <alignment vertical="center" wrapText="1"/>
    </xf>
    <xf numFmtId="0" fontId="49" fillId="0" borderId="62" xfId="0" applyFont="1" applyBorder="1" applyAlignment="1">
      <alignment horizontal="center" vertical="center" wrapText="1"/>
    </xf>
    <xf numFmtId="0" fontId="35" fillId="0" borderId="0" xfId="0" applyFont="1" applyAlignment="1">
      <alignment wrapText="1"/>
    </xf>
    <xf numFmtId="0" fontId="0" fillId="0" borderId="0" xfId="0" applyAlignment="1">
      <alignment wrapText="1"/>
    </xf>
    <xf numFmtId="0" fontId="50" fillId="0" borderId="0" xfId="0" applyFont="1" applyAlignment="1">
      <alignment wrapText="1"/>
    </xf>
    <xf numFmtId="0" fontId="51" fillId="0" borderId="0" xfId="0" applyFont="1" applyAlignment="1">
      <alignment horizontal="center" wrapText="1"/>
    </xf>
    <xf numFmtId="0" fontId="51" fillId="0" borderId="0" xfId="0" applyFont="1" applyAlignment="1">
      <alignment wrapText="1"/>
    </xf>
    <xf numFmtId="0" fontId="50" fillId="0" borderId="0" xfId="0" applyFont="1" applyAlignment="1">
      <alignment horizontal="center" vertical="center" wrapText="1"/>
    </xf>
    <xf numFmtId="0" fontId="51" fillId="0" borderId="0" xfId="0" applyFont="1" applyAlignment="1">
      <alignment horizontal="center" vertical="center" wrapText="1"/>
    </xf>
    <xf numFmtId="0" fontId="50" fillId="0" borderId="0" xfId="0" applyFont="1" applyBorder="1" applyAlignment="1">
      <alignment wrapText="1"/>
    </xf>
    <xf numFmtId="164" fontId="50" fillId="0" borderId="0" xfId="0" applyNumberFormat="1" applyFont="1" applyBorder="1" applyAlignment="1">
      <alignment horizontal="center" wrapText="1"/>
    </xf>
    <xf numFmtId="0" fontId="52" fillId="0" borderId="0" xfId="0" applyFont="1" applyBorder="1" applyAlignment="1">
      <alignment horizontal="center" wrapText="1"/>
    </xf>
    <xf numFmtId="0" fontId="51" fillId="0" borderId="0" xfId="0" applyFont="1" applyBorder="1" applyAlignment="1">
      <alignment horizontal="center" wrapText="1"/>
    </xf>
    <xf numFmtId="0" fontId="50" fillId="0" borderId="0" xfId="0" applyFont="1" applyAlignment="1">
      <alignment horizontal="center" wrapText="1"/>
    </xf>
    <xf numFmtId="166" fontId="50" fillId="0" borderId="0" xfId="0" applyNumberFormat="1" applyFont="1" applyAlignment="1">
      <alignment wrapText="1"/>
    </xf>
    <xf numFmtId="0" fontId="53" fillId="0" borderId="0" xfId="0" applyFont="1" applyBorder="1" applyAlignment="1">
      <alignment wrapText="1"/>
    </xf>
    <xf numFmtId="0" fontId="50" fillId="0" borderId="0" xfId="0" applyFont="1" applyFill="1" applyAlignment="1">
      <alignment wrapText="1"/>
    </xf>
    <xf numFmtId="49" fontId="51" fillId="0" borderId="0" xfId="0" applyNumberFormat="1" applyFont="1" applyFill="1" applyAlignment="1">
      <alignment horizontal="right" wrapText="1"/>
    </xf>
    <xf numFmtId="0" fontId="51" fillId="0" borderId="0" xfId="0" applyFont="1" applyFill="1" applyAlignment="1">
      <alignment horizontal="right" wrapText="1"/>
    </xf>
    <xf numFmtId="0" fontId="3" fillId="33" borderId="0" xfId="0" applyFont="1" applyFill="1" applyAlignment="1">
      <alignment wrapText="1"/>
    </xf>
    <xf numFmtId="0" fontId="3" fillId="33" borderId="64" xfId="0" applyFont="1" applyFill="1" applyBorder="1" applyAlignment="1">
      <alignment wrapText="1"/>
    </xf>
    <xf numFmtId="0" fontId="3" fillId="33" borderId="41" xfId="0" applyFont="1" applyFill="1" applyBorder="1" applyAlignment="1">
      <alignment wrapText="1"/>
    </xf>
    <xf numFmtId="0" fontId="3" fillId="33" borderId="32" xfId="0" applyFont="1" applyFill="1" applyBorder="1" applyAlignment="1">
      <alignment wrapText="1"/>
    </xf>
    <xf numFmtId="0" fontId="3" fillId="33" borderId="19" xfId="0" applyFont="1" applyFill="1" applyBorder="1" applyAlignment="1">
      <alignment wrapText="1"/>
    </xf>
    <xf numFmtId="0" fontId="7" fillId="33" borderId="17" xfId="0" applyFont="1" applyFill="1" applyBorder="1" applyAlignment="1">
      <alignment horizontal="center" vertical="center" wrapText="1"/>
    </xf>
    <xf numFmtId="0" fontId="7" fillId="31" borderId="25" xfId="0" applyFont="1" applyFill="1" applyBorder="1" applyAlignment="1">
      <alignment horizontal="center" vertical="center" wrapText="1"/>
    </xf>
    <xf numFmtId="0" fontId="7" fillId="31" borderId="52" xfId="0" applyFont="1" applyFill="1" applyBorder="1" applyAlignment="1">
      <alignment horizontal="center" vertical="center" wrapText="1"/>
    </xf>
    <xf numFmtId="0" fontId="7" fillId="31" borderId="18" xfId="0" applyFont="1" applyFill="1" applyBorder="1" applyAlignment="1">
      <alignment horizontal="center" vertical="center" wrapText="1"/>
    </xf>
    <xf numFmtId="0" fontId="7" fillId="33" borderId="2" xfId="0" applyFont="1" applyFill="1" applyBorder="1" applyAlignment="1">
      <alignment horizontal="center" vertical="center" wrapText="1"/>
    </xf>
    <xf numFmtId="0" fontId="7" fillId="33" borderId="53" xfId="0" applyFont="1" applyFill="1" applyBorder="1" applyAlignment="1">
      <alignment horizontal="center" vertical="center" wrapText="1"/>
    </xf>
    <xf numFmtId="0" fontId="7" fillId="33" borderId="45" xfId="0" applyFont="1" applyFill="1" applyBorder="1" applyAlignment="1">
      <alignment horizontal="center" vertical="center" wrapText="1"/>
    </xf>
    <xf numFmtId="0" fontId="43" fillId="33" borderId="0" xfId="0" applyFont="1" applyFill="1" applyAlignment="1">
      <alignment wrapText="1"/>
    </xf>
    <xf numFmtId="0" fontId="3" fillId="33" borderId="1" xfId="0" applyFont="1" applyFill="1" applyBorder="1" applyAlignment="1">
      <alignment wrapText="1"/>
    </xf>
    <xf numFmtId="0" fontId="7" fillId="31" borderId="39" xfId="0" applyFont="1" applyFill="1" applyBorder="1" applyAlignment="1">
      <alignment horizontal="center" vertical="center"/>
    </xf>
    <xf numFmtId="0" fontId="7" fillId="31" borderId="62" xfId="0" applyFont="1" applyFill="1" applyBorder="1" applyAlignment="1">
      <alignment horizontal="center"/>
    </xf>
    <xf numFmtId="0" fontId="7" fillId="31" borderId="46" xfId="0" applyFont="1" applyFill="1" applyBorder="1" applyAlignment="1">
      <alignment horizontal="center" wrapText="1"/>
    </xf>
    <xf numFmtId="0" fontId="7" fillId="33" borderId="0" xfId="0" applyFont="1" applyFill="1" applyAlignment="1">
      <alignment horizontal="center" vertical="center"/>
    </xf>
    <xf numFmtId="0" fontId="7" fillId="33" borderId="0" xfId="0" applyFont="1" applyFill="1" applyAlignment="1">
      <alignment vertical="center"/>
    </xf>
    <xf numFmtId="0" fontId="5" fillId="33" borderId="0" xfId="0" applyFont="1" applyFill="1" applyAlignment="1">
      <alignment vertical="center" wrapText="1"/>
    </xf>
    <xf numFmtId="165" fontId="37" fillId="33" borderId="0" xfId="0" applyNumberFormat="1" applyFont="1" applyFill="1"/>
    <xf numFmtId="165" fontId="5" fillId="33" borderId="0" xfId="0" applyNumberFormat="1" applyFont="1" applyFill="1"/>
    <xf numFmtId="0" fontId="5" fillId="33" borderId="0" xfId="0" applyFont="1" applyFill="1"/>
    <xf numFmtId="0" fontId="5" fillId="33" borderId="21" xfId="0" applyFont="1" applyFill="1" applyBorder="1"/>
    <xf numFmtId="0" fontId="5" fillId="33" borderId="60" xfId="0" applyFont="1" applyFill="1" applyBorder="1"/>
    <xf numFmtId="0" fontId="5" fillId="33" borderId="0" xfId="0" applyFont="1" applyFill="1" applyAlignment="1">
      <alignment horizontal="right"/>
    </xf>
    <xf numFmtId="0" fontId="5" fillId="33" borderId="41" xfId="0" applyFont="1" applyFill="1" applyBorder="1"/>
    <xf numFmtId="0" fontId="6" fillId="33" borderId="32" xfId="0" applyFont="1" applyFill="1" applyBorder="1" applyAlignment="1">
      <alignment vertical="top"/>
    </xf>
    <xf numFmtId="0" fontId="6" fillId="33" borderId="0" xfId="0" applyFont="1" applyFill="1" applyAlignment="1">
      <alignment vertical="top"/>
    </xf>
    <xf numFmtId="0" fontId="5" fillId="33" borderId="19" xfId="0" applyFont="1" applyFill="1" applyBorder="1"/>
    <xf numFmtId="0" fontId="17" fillId="14" borderId="62" xfId="0" applyFont="1" applyFill="1" applyBorder="1" applyAlignment="1">
      <alignment horizontal="center" vertical="center" wrapText="1"/>
    </xf>
    <xf numFmtId="0" fontId="17" fillId="32" borderId="62" xfId="0" applyFont="1" applyFill="1" applyBorder="1" applyAlignment="1">
      <alignment horizontal="center" vertical="center" wrapText="1"/>
    </xf>
    <xf numFmtId="0" fontId="17" fillId="12" borderId="46" xfId="0" applyFont="1" applyFill="1" applyBorder="1" applyAlignment="1">
      <alignment horizontal="center" vertical="center" wrapText="1"/>
    </xf>
    <xf numFmtId="0" fontId="5" fillId="33" borderId="32" xfId="0" applyFont="1" applyFill="1" applyBorder="1"/>
    <xf numFmtId="0" fontId="15" fillId="33" borderId="0" xfId="0" applyFont="1" applyFill="1" applyAlignment="1">
      <alignment wrapText="1"/>
    </xf>
    <xf numFmtId="0" fontId="17" fillId="14" borderId="33" xfId="0" applyFont="1" applyFill="1" applyBorder="1" applyAlignment="1">
      <alignment horizontal="center" vertical="center"/>
    </xf>
    <xf numFmtId="0" fontId="17" fillId="32" borderId="33" xfId="0" applyFont="1" applyFill="1" applyBorder="1" applyAlignment="1">
      <alignment horizontal="center" vertical="center"/>
    </xf>
    <xf numFmtId="0" fontId="17" fillId="12" borderId="24" xfId="0" applyFont="1" applyFill="1" applyBorder="1" applyAlignment="1">
      <alignment horizontal="center" vertical="center"/>
    </xf>
    <xf numFmtId="164" fontId="8" fillId="33" borderId="36" xfId="0" applyNumberFormat="1" applyFont="1" applyFill="1" applyBorder="1" applyAlignment="1">
      <alignment horizontal="center" wrapText="1"/>
    </xf>
    <xf numFmtId="0" fontId="8" fillId="33" borderId="31" xfId="0" applyFont="1" applyFill="1" applyBorder="1" applyAlignment="1">
      <alignment horizontal="center" vertical="center"/>
    </xf>
    <xf numFmtId="0" fontId="8" fillId="33" borderId="26" xfId="0" applyFont="1" applyFill="1" applyBorder="1" applyAlignment="1">
      <alignment horizontal="center" vertical="center"/>
    </xf>
    <xf numFmtId="0" fontId="8" fillId="33" borderId="39" xfId="0" applyFont="1" applyFill="1" applyBorder="1" applyAlignment="1">
      <alignment horizontal="center" vertical="center"/>
    </xf>
    <xf numFmtId="0" fontId="8" fillId="33" borderId="62" xfId="0" applyFont="1" applyFill="1" applyBorder="1" applyAlignment="1">
      <alignment horizontal="center" vertical="center"/>
    </xf>
    <xf numFmtId="164" fontId="8" fillId="33" borderId="65" xfId="0" applyNumberFormat="1" applyFont="1" applyFill="1" applyBorder="1" applyAlignment="1">
      <alignment horizontal="center" wrapText="1"/>
    </xf>
    <xf numFmtId="0" fontId="7" fillId="33" borderId="14" xfId="0" applyFont="1" applyFill="1" applyBorder="1" applyAlignment="1">
      <alignment horizontal="center" vertical="center"/>
    </xf>
    <xf numFmtId="0" fontId="7" fillId="33" borderId="13" xfId="0" applyFont="1" applyFill="1" applyBorder="1" applyAlignment="1">
      <alignment vertical="center"/>
    </xf>
    <xf numFmtId="0" fontId="5" fillId="33" borderId="13" xfId="0" applyFont="1" applyFill="1" applyBorder="1"/>
    <xf numFmtId="0" fontId="5" fillId="33" borderId="61" xfId="0" applyFont="1" applyFill="1" applyBorder="1"/>
    <xf numFmtId="0" fontId="5" fillId="33" borderId="62" xfId="0" applyFont="1" applyFill="1" applyBorder="1" applyAlignment="1">
      <alignment vertical="center" wrapText="1"/>
    </xf>
    <xf numFmtId="0" fontId="5" fillId="33" borderId="62" xfId="0" applyFont="1" applyFill="1" applyBorder="1" applyAlignment="1">
      <alignment horizontal="center" vertical="center"/>
    </xf>
    <xf numFmtId="0" fontId="51" fillId="0" borderId="57" xfId="0" applyFont="1" applyBorder="1" applyAlignment="1">
      <alignment wrapText="1"/>
    </xf>
    <xf numFmtId="0" fontId="51" fillId="0" borderId="57" xfId="0" applyFont="1" applyBorder="1" applyAlignment="1">
      <alignment horizontal="center" wrapText="1"/>
    </xf>
    <xf numFmtId="164" fontId="51" fillId="0" borderId="27" xfId="0" applyNumberFormat="1" applyFont="1" applyBorder="1" applyAlignment="1">
      <alignment horizontal="center" wrapText="1"/>
    </xf>
    <xf numFmtId="0" fontId="51" fillId="33" borderId="30" xfId="0" applyFont="1" applyFill="1" applyBorder="1" applyAlignment="1">
      <alignment wrapText="1"/>
    </xf>
    <xf numFmtId="0" fontId="51" fillId="0" borderId="35" xfId="0" applyFont="1" applyBorder="1" applyAlignment="1">
      <alignment horizontal="center" wrapText="1"/>
    </xf>
    <xf numFmtId="0" fontId="51" fillId="0" borderId="15" xfId="0" applyFont="1" applyBorder="1" applyAlignment="1">
      <alignment wrapText="1"/>
    </xf>
    <xf numFmtId="0" fontId="50" fillId="0" borderId="19" xfId="0" applyFont="1" applyBorder="1" applyAlignment="1">
      <alignment wrapText="1"/>
    </xf>
    <xf numFmtId="0" fontId="50" fillId="0" borderId="57" xfId="0" applyFont="1" applyBorder="1" applyAlignment="1">
      <alignment wrapText="1"/>
    </xf>
    <xf numFmtId="0" fontId="50" fillId="0" borderId="27" xfId="0" applyFont="1" applyBorder="1" applyAlignment="1">
      <alignment wrapText="1"/>
    </xf>
    <xf numFmtId="0" fontId="51" fillId="0" borderId="52" xfId="0" applyFont="1" applyBorder="1" applyAlignment="1">
      <alignment wrapText="1"/>
    </xf>
    <xf numFmtId="0" fontId="50" fillId="0" borderId="52" xfId="0" applyFont="1" applyBorder="1" applyAlignment="1">
      <alignment horizontal="center" wrapText="1"/>
    </xf>
    <xf numFmtId="164" fontId="51" fillId="33" borderId="52" xfId="0" applyNumberFormat="1" applyFont="1" applyFill="1" applyBorder="1" applyAlignment="1">
      <alignment horizontal="center" wrapText="1"/>
    </xf>
    <xf numFmtId="0" fontId="51" fillId="33" borderId="52" xfId="0" applyFont="1" applyFill="1" applyBorder="1" applyAlignment="1">
      <alignment wrapText="1"/>
    </xf>
    <xf numFmtId="0" fontId="50" fillId="0" borderId="52" xfId="0" applyFont="1" applyBorder="1" applyAlignment="1">
      <alignment wrapText="1"/>
    </xf>
    <xf numFmtId="164" fontId="9" fillId="31" borderId="62" xfId="0" applyNumberFormat="1" applyFont="1" applyFill="1" applyBorder="1" applyAlignment="1">
      <alignment horizontal="center" vertical="center" wrapText="1"/>
    </xf>
    <xf numFmtId="0" fontId="7" fillId="31" borderId="62" xfId="0" applyFont="1" applyFill="1" applyBorder="1" applyAlignment="1">
      <alignment vertical="center" wrapText="1"/>
    </xf>
    <xf numFmtId="168" fontId="9" fillId="33" borderId="62" xfId="0" applyNumberFormat="1" applyFont="1" applyFill="1" applyBorder="1" applyAlignment="1">
      <alignment horizontal="center" wrapText="1"/>
    </xf>
    <xf numFmtId="0" fontId="5" fillId="33" borderId="62" xfId="0" applyFont="1" applyFill="1" applyBorder="1" applyAlignment="1">
      <alignment horizontal="center" wrapText="1"/>
    </xf>
    <xf numFmtId="0" fontId="5" fillId="33" borderId="62" xfId="0" applyFont="1" applyFill="1" applyBorder="1" applyAlignment="1">
      <alignment wrapText="1"/>
    </xf>
    <xf numFmtId="166" fontId="5" fillId="33" borderId="62" xfId="0" applyNumberFormat="1" applyFont="1" applyFill="1" applyBorder="1" applyAlignment="1">
      <alignment horizontal="center" vertical="center" wrapText="1"/>
    </xf>
    <xf numFmtId="0" fontId="16" fillId="33" borderId="46" xfId="0" applyFont="1" applyFill="1" applyBorder="1" applyAlignment="1">
      <alignment horizontal="left" vertical="center" wrapText="1"/>
    </xf>
    <xf numFmtId="0" fontId="16" fillId="33" borderId="62" xfId="0" applyFont="1" applyFill="1" applyBorder="1" applyAlignment="1">
      <alignment horizontal="left" vertical="center" wrapText="1"/>
    </xf>
    <xf numFmtId="0" fontId="7" fillId="33" borderId="61" xfId="0" applyFont="1" applyFill="1" applyBorder="1" applyAlignment="1">
      <alignment horizontal="left"/>
    </xf>
    <xf numFmtId="0" fontId="5" fillId="33" borderId="32" xfId="0" applyFont="1" applyFill="1" applyBorder="1" applyAlignment="1">
      <alignment horizontal="left"/>
    </xf>
    <xf numFmtId="0" fontId="5" fillId="33" borderId="61" xfId="0" applyFont="1" applyFill="1" applyBorder="1" applyAlignment="1">
      <alignment horizontal="left"/>
    </xf>
    <xf numFmtId="165" fontId="3" fillId="33" borderId="0" xfId="0" applyNumberFormat="1" applyFont="1" applyFill="1" applyAlignment="1">
      <alignment wrapText="1"/>
    </xf>
    <xf numFmtId="166" fontId="3" fillId="33" borderId="62" xfId="0" applyNumberFormat="1" applyFont="1" applyFill="1" applyBorder="1" applyAlignment="1">
      <alignment horizontal="center" vertical="center" wrapText="1"/>
    </xf>
    <xf numFmtId="166" fontId="5" fillId="33" borderId="62" xfId="0" applyNumberFormat="1" applyFont="1" applyFill="1" applyBorder="1" applyAlignment="1">
      <alignment horizontal="center" vertical="center"/>
    </xf>
    <xf numFmtId="168" fontId="9" fillId="33" borderId="62" xfId="0" applyNumberFormat="1" applyFont="1" applyFill="1" applyBorder="1" applyAlignment="1">
      <alignment horizontal="center" vertical="center"/>
    </xf>
    <xf numFmtId="0" fontId="5" fillId="33" borderId="62" xfId="0" applyFont="1" applyFill="1" applyBorder="1" applyAlignment="1">
      <alignment vertical="center"/>
    </xf>
    <xf numFmtId="168" fontId="9" fillId="33" borderId="39" xfId="0" applyNumberFormat="1" applyFont="1" applyFill="1" applyBorder="1" applyAlignment="1">
      <alignment horizontal="center" vertical="center"/>
    </xf>
    <xf numFmtId="0" fontId="10" fillId="33" borderId="38" xfId="0" applyFont="1" applyFill="1" applyBorder="1" applyAlignment="1">
      <alignment wrapText="1"/>
    </xf>
    <xf numFmtId="0" fontId="3" fillId="0" borderId="57" xfId="0" applyFont="1" applyBorder="1" applyAlignment="1">
      <alignment wrapText="1"/>
    </xf>
    <xf numFmtId="0" fontId="11" fillId="27" borderId="62" xfId="0" applyFont="1" applyFill="1" applyBorder="1" applyAlignment="1">
      <alignment horizontal="left" vertical="center" wrapText="1"/>
    </xf>
    <xf numFmtId="166" fontId="4" fillId="0" borderId="38" xfId="0" applyNumberFormat="1" applyFont="1" applyBorder="1" applyAlignment="1">
      <alignment wrapText="1"/>
    </xf>
    <xf numFmtId="166" fontId="4" fillId="0" borderId="60" xfId="0" applyNumberFormat="1" applyFont="1" applyBorder="1" applyAlignment="1">
      <alignment wrapText="1"/>
    </xf>
    <xf numFmtId="0" fontId="4" fillId="0" borderId="60" xfId="0" applyFont="1" applyBorder="1" applyAlignment="1">
      <alignment wrapText="1"/>
    </xf>
    <xf numFmtId="0" fontId="11" fillId="0" borderId="62" xfId="0" applyFont="1" applyBorder="1" applyAlignment="1">
      <alignment horizontal="center" wrapText="1"/>
    </xf>
    <xf numFmtId="0" fontId="3" fillId="0" borderId="62" xfId="0" applyFont="1" applyBorder="1" applyAlignment="1">
      <alignment wrapText="1"/>
    </xf>
    <xf numFmtId="0" fontId="4" fillId="0" borderId="62" xfId="0" applyFont="1" applyBorder="1"/>
    <xf numFmtId="0" fontId="3" fillId="0" borderId="62" xfId="0" applyFont="1" applyBorder="1" applyAlignment="1">
      <alignment horizontal="center" wrapText="1"/>
    </xf>
    <xf numFmtId="0" fontId="3" fillId="0" borderId="61" xfId="0" applyFont="1" applyBorder="1" applyAlignment="1">
      <alignment wrapText="1"/>
    </xf>
    <xf numFmtId="166" fontId="3" fillId="0" borderId="0" xfId="0" applyNumberFormat="1" applyFont="1" applyAlignment="1">
      <alignment wrapText="1"/>
    </xf>
    <xf numFmtId="166" fontId="3" fillId="0" borderId="61" xfId="0" applyNumberFormat="1" applyFont="1" applyBorder="1" applyAlignment="1">
      <alignment wrapText="1"/>
    </xf>
    <xf numFmtId="0" fontId="3" fillId="0" borderId="60" xfId="0" applyFont="1" applyBorder="1" applyAlignment="1">
      <alignment wrapText="1"/>
    </xf>
    <xf numFmtId="164" fontId="3" fillId="0" borderId="60" xfId="0" applyNumberFormat="1" applyFont="1" applyBorder="1" applyAlignment="1">
      <alignment wrapText="1"/>
    </xf>
    <xf numFmtId="166" fontId="4" fillId="0" borderId="0" xfId="0" applyNumberFormat="1" applyFont="1" applyAlignment="1">
      <alignment wrapText="1"/>
    </xf>
    <xf numFmtId="164" fontId="3" fillId="0" borderId="0" xfId="0" applyNumberFormat="1" applyFont="1" applyAlignment="1">
      <alignment wrapText="1"/>
    </xf>
    <xf numFmtId="0" fontId="3" fillId="0" borderId="11" xfId="0" applyFont="1" applyBorder="1" applyAlignment="1">
      <alignment wrapText="1"/>
    </xf>
    <xf numFmtId="0" fontId="3" fillId="0" borderId="63" xfId="0" applyFont="1" applyBorder="1" applyAlignment="1">
      <alignment wrapText="1"/>
    </xf>
    <xf numFmtId="164" fontId="4" fillId="33" borderId="20" xfId="0" applyNumberFormat="1" applyFont="1" applyFill="1" applyBorder="1" applyAlignment="1">
      <alignment wrapText="1"/>
    </xf>
    <xf numFmtId="166" fontId="4" fillId="0" borderId="5" xfId="0" applyNumberFormat="1" applyFont="1" applyBorder="1" applyAlignment="1">
      <alignment wrapText="1"/>
    </xf>
    <xf numFmtId="166" fontId="4" fillId="0" borderId="20" xfId="0" applyNumberFormat="1" applyFont="1" applyBorder="1" applyAlignment="1">
      <alignment wrapText="1"/>
    </xf>
    <xf numFmtId="164" fontId="4" fillId="33" borderId="0" xfId="0" applyNumberFormat="1" applyFont="1" applyFill="1" applyAlignment="1">
      <alignment wrapText="1"/>
    </xf>
    <xf numFmtId="0" fontId="3" fillId="0" borderId="10" xfId="0" applyFont="1" applyBorder="1" applyAlignment="1">
      <alignment wrapText="1"/>
    </xf>
    <xf numFmtId="0" fontId="4" fillId="0" borderId="57" xfId="0" applyFont="1" applyBorder="1" applyAlignment="1">
      <alignment wrapText="1"/>
    </xf>
    <xf numFmtId="0" fontId="3" fillId="0" borderId="37" xfId="0" applyFont="1" applyBorder="1" applyAlignment="1">
      <alignment wrapText="1"/>
    </xf>
    <xf numFmtId="166" fontId="4" fillId="0" borderId="57" xfId="0" applyNumberFormat="1" applyFont="1" applyBorder="1" applyAlignment="1">
      <alignment wrapText="1"/>
    </xf>
    <xf numFmtId="0" fontId="35" fillId="27" borderId="62" xfId="0" applyFont="1" applyFill="1" applyBorder="1" applyAlignment="1">
      <alignment wrapText="1"/>
    </xf>
    <xf numFmtId="164" fontId="4" fillId="27" borderId="58" xfId="0" applyNumberFormat="1" applyFont="1" applyFill="1" applyBorder="1" applyAlignment="1">
      <alignment vertical="center" wrapText="1"/>
    </xf>
    <xf numFmtId="166" fontId="4" fillId="27" borderId="62" xfId="0" applyNumberFormat="1" applyFont="1" applyFill="1" applyBorder="1" applyAlignment="1">
      <alignment vertical="center" wrapText="1"/>
    </xf>
    <xf numFmtId="166" fontId="4" fillId="27" borderId="62" xfId="0" applyNumberFormat="1" applyFont="1" applyFill="1" applyBorder="1" applyAlignment="1">
      <alignment wrapText="1"/>
    </xf>
    <xf numFmtId="166" fontId="3" fillId="13" borderId="60" xfId="0" applyNumberFormat="1" applyFont="1" applyFill="1" applyBorder="1" applyAlignment="1">
      <alignment wrapText="1"/>
    </xf>
    <xf numFmtId="0" fontId="4" fillId="0" borderId="0" xfId="0" applyFont="1" applyAlignment="1">
      <alignment horizontal="center" wrapText="1"/>
    </xf>
    <xf numFmtId="164" fontId="4" fillId="32" borderId="0" xfId="0" applyNumberFormat="1" applyFont="1" applyFill="1" applyAlignment="1">
      <alignment wrapText="1"/>
    </xf>
    <xf numFmtId="0" fontId="3" fillId="32" borderId="0" xfId="0" applyFont="1" applyFill="1"/>
    <xf numFmtId="164" fontId="4" fillId="28" borderId="0" xfId="0" applyNumberFormat="1" applyFont="1" applyFill="1" applyAlignment="1">
      <alignment wrapText="1"/>
    </xf>
    <xf numFmtId="0" fontId="3" fillId="0" borderId="0" xfId="0" applyFont="1"/>
    <xf numFmtId="164" fontId="4" fillId="14" borderId="0" xfId="0" applyNumberFormat="1" applyFont="1" applyFill="1" applyAlignment="1">
      <alignment wrapText="1"/>
    </xf>
    <xf numFmtId="49" fontId="4" fillId="0" borderId="0" xfId="0" applyNumberFormat="1" applyFont="1" applyAlignment="1">
      <alignment horizontal="left" wrapText="1"/>
    </xf>
    <xf numFmtId="166" fontId="3" fillId="13" borderId="0" xfId="0" applyNumberFormat="1" applyFont="1" applyFill="1" applyAlignment="1">
      <alignment wrapText="1"/>
    </xf>
    <xf numFmtId="167" fontId="3" fillId="28" borderId="0" xfId="0" applyNumberFormat="1" applyFont="1" applyFill="1" applyAlignment="1">
      <alignment wrapText="1"/>
    </xf>
    <xf numFmtId="167" fontId="4" fillId="28" borderId="0" xfId="0" applyNumberFormat="1" applyFont="1" applyFill="1" applyAlignment="1">
      <alignment wrapText="1"/>
    </xf>
    <xf numFmtId="0" fontId="4" fillId="33" borderId="0" xfId="0" applyFont="1" applyFill="1" applyAlignment="1">
      <alignment wrapText="1"/>
    </xf>
    <xf numFmtId="166" fontId="4" fillId="13" borderId="0" xfId="0" applyNumberFormat="1" applyFont="1" applyFill="1" applyAlignment="1">
      <alignment wrapText="1"/>
    </xf>
    <xf numFmtId="164" fontId="11" fillId="33" borderId="0" xfId="0" applyNumberFormat="1" applyFont="1" applyFill="1" applyAlignment="1">
      <alignment wrapText="1"/>
    </xf>
    <xf numFmtId="0" fontId="3" fillId="0" borderId="0" xfId="0" applyFont="1" applyAlignment="1">
      <alignment horizontal="center" wrapText="1"/>
    </xf>
    <xf numFmtId="166" fontId="4" fillId="0" borderId="0" xfId="0" applyNumberFormat="1" applyFont="1" applyAlignment="1">
      <alignment horizontal="center" wrapText="1"/>
    </xf>
    <xf numFmtId="49" fontId="4" fillId="0" borderId="0" xfId="0" applyNumberFormat="1" applyFont="1" applyAlignment="1">
      <alignment wrapText="1"/>
    </xf>
    <xf numFmtId="164" fontId="4" fillId="0" borderId="0" xfId="0" applyNumberFormat="1" applyFont="1" applyAlignment="1">
      <alignment wrapText="1"/>
    </xf>
    <xf numFmtId="0" fontId="3" fillId="32" borderId="0" xfId="0" applyFont="1" applyFill="1" applyAlignment="1">
      <alignment wrapText="1"/>
    </xf>
    <xf numFmtId="0" fontId="3" fillId="14" borderId="0" xfId="0" applyFont="1" applyFill="1" applyAlignment="1">
      <alignment wrapText="1"/>
    </xf>
    <xf numFmtId="0" fontId="25" fillId="33" borderId="0" xfId="0" applyFont="1" applyFill="1" applyAlignment="1">
      <alignment wrapText="1"/>
    </xf>
    <xf numFmtId="167" fontId="4" fillId="32" borderId="0" xfId="0" applyNumberFormat="1" applyFont="1" applyFill="1" applyAlignment="1">
      <alignment wrapText="1"/>
    </xf>
    <xf numFmtId="0" fontId="4" fillId="14" borderId="0" xfId="0" applyFont="1" applyFill="1" applyAlignment="1">
      <alignment wrapText="1"/>
    </xf>
    <xf numFmtId="0" fontId="3" fillId="18" borderId="0" xfId="0" applyFont="1" applyFill="1" applyAlignment="1">
      <alignment wrapText="1"/>
    </xf>
    <xf numFmtId="166" fontId="3" fillId="18" borderId="0" xfId="0" applyNumberFormat="1" applyFont="1" applyFill="1" applyAlignment="1">
      <alignment wrapText="1"/>
    </xf>
    <xf numFmtId="0" fontId="5" fillId="0" borderId="32" xfId="0" applyFont="1" applyBorder="1"/>
    <xf numFmtId="164" fontId="5" fillId="31" borderId="62" xfId="0" applyNumberFormat="1" applyFont="1" applyFill="1" applyBorder="1" applyAlignment="1">
      <alignment horizontal="center" vertical="center" wrapText="1"/>
    </xf>
    <xf numFmtId="0" fontId="5" fillId="0" borderId="61" xfId="0" applyFont="1" applyBorder="1"/>
    <xf numFmtId="164" fontId="5" fillId="0" borderId="62" xfId="0" applyNumberFormat="1" applyFont="1" applyBorder="1" applyAlignment="1">
      <alignment horizontal="center" vertical="center" wrapText="1"/>
    </xf>
    <xf numFmtId="0" fontId="5" fillId="0" borderId="62" xfId="0" applyFont="1" applyBorder="1" applyAlignment="1">
      <alignment horizontal="center"/>
    </xf>
    <xf numFmtId="164" fontId="5" fillId="0" borderId="33" xfId="0" applyNumberFormat="1" applyFont="1" applyBorder="1" applyAlignment="1">
      <alignment horizontal="center" vertical="center" wrapText="1"/>
    </xf>
    <xf numFmtId="0" fontId="5" fillId="0" borderId="33" xfId="0" applyFont="1" applyBorder="1" applyAlignment="1">
      <alignment horizontal="center"/>
    </xf>
    <xf numFmtId="0" fontId="7" fillId="31" borderId="30" xfId="0" applyFont="1" applyFill="1" applyBorder="1" applyAlignment="1">
      <alignment vertical="center" wrapText="1"/>
    </xf>
    <xf numFmtId="164" fontId="5" fillId="0" borderId="39" xfId="0" applyNumberFormat="1" applyFont="1" applyBorder="1" applyAlignment="1">
      <alignment horizontal="center" vertical="center"/>
    </xf>
    <xf numFmtId="0" fontId="5" fillId="0" borderId="62" xfId="0" applyFont="1" applyBorder="1" applyAlignment="1">
      <alignment horizontal="center" vertical="center"/>
    </xf>
    <xf numFmtId="0" fontId="5" fillId="0" borderId="44" xfId="0" applyFont="1" applyBorder="1" applyAlignment="1">
      <alignment horizontal="center" vertical="center"/>
    </xf>
    <xf numFmtId="0" fontId="5" fillId="0" borderId="62" xfId="0" applyFont="1" applyBorder="1" applyAlignment="1">
      <alignment vertical="center" wrapText="1"/>
    </xf>
    <xf numFmtId="169" fontId="5" fillId="0" borderId="62" xfId="0" applyNumberFormat="1" applyFont="1" applyBorder="1" applyAlignment="1">
      <alignment horizontal="center" wrapText="1"/>
    </xf>
    <xf numFmtId="0" fontId="5" fillId="0" borderId="46" xfId="0" applyFont="1" applyBorder="1" applyAlignment="1">
      <alignment wrapText="1"/>
    </xf>
    <xf numFmtId="0" fontId="5" fillId="0" borderId="50" xfId="0" applyFont="1" applyBorder="1" applyAlignment="1">
      <alignment horizontal="center" vertical="center"/>
    </xf>
    <xf numFmtId="0" fontId="5" fillId="0" borderId="30" xfId="0" applyFont="1" applyBorder="1"/>
    <xf numFmtId="0" fontId="5" fillId="0" borderId="0" xfId="0" applyFont="1"/>
    <xf numFmtId="0" fontId="5" fillId="0" borderId="58" xfId="0" applyFont="1" applyBorder="1" applyAlignment="1">
      <alignment horizontal="center" vertical="center"/>
    </xf>
    <xf numFmtId="0" fontId="5" fillId="0" borderId="62" xfId="0" applyFont="1" applyBorder="1" applyAlignment="1">
      <alignment horizontal="center" vertical="center" wrapText="1"/>
    </xf>
    <xf numFmtId="0" fontId="5" fillId="0" borderId="38" xfId="0" applyFont="1" applyBorder="1"/>
    <xf numFmtId="0" fontId="5" fillId="18" borderId="62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5" fillId="0" borderId="15" xfId="0" applyFont="1" applyBorder="1"/>
    <xf numFmtId="0" fontId="5" fillId="0" borderId="38" xfId="0" applyFont="1" applyBorder="1" applyAlignment="1">
      <alignment horizontal="center" vertical="center"/>
    </xf>
    <xf numFmtId="0" fontId="5" fillId="0" borderId="35" xfId="0" applyFont="1" applyBorder="1" applyAlignment="1">
      <alignment vertical="center"/>
    </xf>
    <xf numFmtId="166" fontId="5" fillId="0" borderId="62" xfId="0" applyNumberFormat="1" applyFont="1" applyBorder="1" applyAlignment="1">
      <alignment horizontal="center" wrapText="1"/>
    </xf>
    <xf numFmtId="164" fontId="52" fillId="34" borderId="62" xfId="0" applyNumberFormat="1" applyFont="1" applyFill="1" applyBorder="1" applyAlignment="1">
      <alignment horizontal="center" vertical="center" wrapText="1"/>
    </xf>
    <xf numFmtId="0" fontId="53" fillId="0" borderId="0" xfId="0" applyFont="1" applyBorder="1" applyAlignment="1">
      <alignment horizontal="center" wrapText="1"/>
    </xf>
    <xf numFmtId="170" fontId="9" fillId="33" borderId="62" xfId="0" applyNumberFormat="1" applyFont="1" applyFill="1" applyBorder="1" applyAlignment="1">
      <alignment horizontal="center" wrapText="1"/>
    </xf>
    <xf numFmtId="14" fontId="7" fillId="33" borderId="9" xfId="0" applyNumberFormat="1" applyFont="1" applyFill="1" applyBorder="1" applyAlignment="1">
      <alignment horizontal="center" vertical="center" wrapText="1"/>
    </xf>
    <xf numFmtId="0" fontId="5" fillId="33" borderId="0" xfId="0" applyFont="1" applyFill="1" applyBorder="1"/>
    <xf numFmtId="1" fontId="8" fillId="33" borderId="39" xfId="0" applyNumberFormat="1" applyFont="1" applyFill="1" applyBorder="1" applyAlignment="1">
      <alignment horizontal="center" vertical="center"/>
    </xf>
    <xf numFmtId="166" fontId="8" fillId="33" borderId="8" xfId="0" applyNumberFormat="1" applyFont="1" applyFill="1" applyBorder="1" applyAlignment="1">
      <alignment horizontal="center" vertical="center"/>
    </xf>
    <xf numFmtId="166" fontId="8" fillId="33" borderId="67" xfId="0" applyNumberFormat="1" applyFont="1" applyFill="1" applyBorder="1" applyAlignment="1">
      <alignment horizontal="center" vertical="center"/>
    </xf>
    <xf numFmtId="0" fontId="8" fillId="33" borderId="2" xfId="0" applyFont="1" applyFill="1" applyBorder="1" applyAlignment="1">
      <alignment horizontal="center" vertical="center"/>
    </xf>
    <xf numFmtId="0" fontId="8" fillId="33" borderId="44" xfId="0" applyFont="1" applyFill="1" applyBorder="1" applyAlignment="1">
      <alignment horizontal="center" vertical="center"/>
    </xf>
    <xf numFmtId="49" fontId="5" fillId="33" borderId="62" xfId="0" applyNumberFormat="1" applyFont="1" applyFill="1" applyBorder="1" applyAlignment="1">
      <alignment horizontal="center" vertical="center"/>
    </xf>
    <xf numFmtId="164" fontId="52" fillId="0" borderId="0" xfId="0" applyNumberFormat="1" applyFont="1" applyBorder="1" applyAlignment="1">
      <alignment horizontal="center" wrapText="1"/>
    </xf>
    <xf numFmtId="1" fontId="52" fillId="0" borderId="0" xfId="0" applyNumberFormat="1" applyFont="1" applyBorder="1" applyAlignment="1">
      <alignment horizontal="center" wrapText="1"/>
    </xf>
    <xf numFmtId="166" fontId="51" fillId="0" borderId="0" xfId="0" applyNumberFormat="1" applyFont="1" applyBorder="1" applyAlignment="1">
      <alignment horizontal="center" wrapText="1"/>
    </xf>
    <xf numFmtId="166" fontId="52" fillId="0" borderId="0" xfId="0" applyNumberFormat="1" applyFont="1" applyBorder="1" applyAlignment="1">
      <alignment horizontal="center" wrapText="1"/>
    </xf>
    <xf numFmtId="49" fontId="5" fillId="33" borderId="66" xfId="0" applyNumberFormat="1" applyFont="1" applyFill="1" applyBorder="1" applyAlignment="1">
      <alignment horizontal="center" vertical="center"/>
    </xf>
    <xf numFmtId="49" fontId="7" fillId="31" borderId="62" xfId="0" applyNumberFormat="1" applyFont="1" applyFill="1" applyBorder="1" applyAlignment="1">
      <alignment horizontal="center" vertical="center" wrapText="1"/>
    </xf>
    <xf numFmtId="49" fontId="5" fillId="33" borderId="62" xfId="0" applyNumberFormat="1" applyFont="1" applyFill="1" applyBorder="1" applyAlignment="1">
      <alignment horizontal="center" wrapText="1"/>
    </xf>
    <xf numFmtId="49" fontId="5" fillId="33" borderId="62" xfId="0" applyNumberFormat="1" applyFont="1" applyFill="1" applyBorder="1" applyAlignment="1">
      <alignment horizontal="center" vertical="center" wrapText="1"/>
    </xf>
    <xf numFmtId="166" fontId="5" fillId="33" borderId="39" xfId="0" applyNumberFormat="1" applyFont="1" applyFill="1" applyBorder="1" applyAlignment="1">
      <alignment horizontal="center" vertical="center"/>
    </xf>
    <xf numFmtId="166" fontId="5" fillId="33" borderId="66" xfId="0" applyNumberFormat="1" applyFont="1" applyFill="1" applyBorder="1" applyAlignment="1">
      <alignment horizontal="center" vertical="center"/>
    </xf>
    <xf numFmtId="2" fontId="5" fillId="33" borderId="62" xfId="0" applyNumberFormat="1" applyFont="1" applyFill="1" applyBorder="1" applyAlignment="1">
      <alignment horizontal="center" vertical="center"/>
    </xf>
    <xf numFmtId="166" fontId="53" fillId="0" borderId="0" xfId="0" applyNumberFormat="1" applyFont="1" applyBorder="1" applyAlignment="1">
      <alignment horizontal="center" vertical="center" wrapText="1"/>
    </xf>
    <xf numFmtId="0" fontId="17" fillId="35" borderId="62" xfId="0" applyFont="1" applyFill="1" applyBorder="1" applyAlignment="1">
      <alignment horizontal="center" vertical="center" wrapText="1"/>
    </xf>
    <xf numFmtId="0" fontId="17" fillId="35" borderId="33" xfId="0" applyFont="1" applyFill="1" applyBorder="1" applyAlignment="1">
      <alignment horizontal="center" vertical="center"/>
    </xf>
    <xf numFmtId="0" fontId="7" fillId="33" borderId="0" xfId="0" applyFont="1" applyFill="1" applyAlignment="1">
      <alignment horizontal="center" vertical="center" wrapText="1"/>
    </xf>
    <xf numFmtId="166" fontId="5" fillId="33" borderId="0" xfId="0" applyNumberFormat="1" applyFont="1" applyFill="1" applyAlignment="1">
      <alignment vertical="center" wrapText="1"/>
    </xf>
    <xf numFmtId="0" fontId="0" fillId="0" borderId="62" xfId="0" applyBorder="1" applyAlignment="1">
      <alignment wrapText="1"/>
    </xf>
    <xf numFmtId="164" fontId="15" fillId="33" borderId="62" xfId="0" applyNumberFormat="1" applyFont="1" applyFill="1" applyBorder="1" applyAlignment="1">
      <alignment horizontal="center" wrapText="1"/>
    </xf>
    <xf numFmtId="0" fontId="7" fillId="33" borderId="62" xfId="0" applyFont="1" applyFill="1" applyBorder="1" applyAlignment="1">
      <alignment vertical="center" wrapText="1"/>
    </xf>
    <xf numFmtId="0" fontId="13" fillId="33" borderId="62" xfId="0" applyFont="1" applyFill="1" applyBorder="1" applyAlignment="1">
      <alignment horizontal="center" vertical="center" wrapText="1"/>
    </xf>
    <xf numFmtId="0" fontId="3" fillId="33" borderId="62" xfId="0" applyFont="1" applyFill="1" applyBorder="1" applyAlignment="1">
      <alignment vertical="center" wrapText="1"/>
    </xf>
    <xf numFmtId="167" fontId="5" fillId="33" borderId="0" xfId="0" applyNumberFormat="1" applyFont="1" applyFill="1" applyAlignment="1">
      <alignment vertical="top" wrapText="1"/>
    </xf>
    <xf numFmtId="0" fontId="5" fillId="33" borderId="0" xfId="0" applyFont="1" applyFill="1" applyAlignment="1">
      <alignment horizontal="center" vertical="center" wrapText="1"/>
    </xf>
    <xf numFmtId="49" fontId="5" fillId="33" borderId="0" xfId="0" applyNumberFormat="1" applyFont="1" applyFill="1" applyAlignment="1">
      <alignment horizontal="center" vertical="center" wrapText="1"/>
    </xf>
    <xf numFmtId="0" fontId="9" fillId="33" borderId="62" xfId="0" applyFont="1" applyFill="1" applyBorder="1" applyAlignment="1">
      <alignment horizontal="center" vertical="center"/>
    </xf>
    <xf numFmtId="49" fontId="9" fillId="33" borderId="62" xfId="0" applyNumberFormat="1" applyFont="1" applyFill="1" applyBorder="1" applyAlignment="1">
      <alignment horizontal="center" wrapText="1"/>
    </xf>
    <xf numFmtId="0" fontId="9" fillId="33" borderId="62" xfId="0" applyFont="1" applyFill="1" applyBorder="1" applyAlignment="1">
      <alignment wrapText="1"/>
    </xf>
    <xf numFmtId="166" fontId="9" fillId="33" borderId="62" xfId="0" applyNumberFormat="1" applyFont="1" applyFill="1" applyBorder="1" applyAlignment="1">
      <alignment horizontal="center" vertical="center" wrapText="1"/>
    </xf>
    <xf numFmtId="0" fontId="9" fillId="33" borderId="46" xfId="0" applyFont="1" applyFill="1" applyBorder="1" applyAlignment="1">
      <alignment horizontal="left" vertical="center" wrapText="1"/>
    </xf>
    <xf numFmtId="0" fontId="9" fillId="33" borderId="62" xfId="0" applyFont="1" applyFill="1" applyBorder="1" applyAlignment="1">
      <alignment horizontal="left" vertical="center" wrapText="1"/>
    </xf>
    <xf numFmtId="49" fontId="9" fillId="33" borderId="62" xfId="0" applyNumberFormat="1" applyFont="1" applyFill="1" applyBorder="1" applyAlignment="1">
      <alignment horizontal="center" vertical="center" wrapText="1"/>
    </xf>
    <xf numFmtId="0" fontId="9" fillId="33" borderId="62" xfId="0" applyFont="1" applyFill="1" applyBorder="1" applyAlignment="1">
      <alignment horizontal="center" wrapText="1"/>
    </xf>
    <xf numFmtId="166" fontId="9" fillId="33" borderId="62" xfId="0" applyNumberFormat="1" applyFont="1" applyFill="1" applyBorder="1" applyAlignment="1">
      <alignment horizontal="center" vertical="center"/>
    </xf>
    <xf numFmtId="0" fontId="9" fillId="33" borderId="62" xfId="0" applyFont="1" applyFill="1" applyBorder="1" applyAlignment="1">
      <alignment vertical="center"/>
    </xf>
    <xf numFmtId="0" fontId="9" fillId="33" borderId="62" xfId="0" applyFont="1" applyFill="1" applyBorder="1" applyAlignment="1">
      <alignment horizontal="center" vertical="center" wrapText="1"/>
    </xf>
    <xf numFmtId="0" fontId="9" fillId="33" borderId="62" xfId="0" applyFont="1" applyFill="1" applyBorder="1" applyAlignment="1">
      <alignment vertical="center" wrapText="1"/>
    </xf>
    <xf numFmtId="0" fontId="3" fillId="33" borderId="38" xfId="0" applyFont="1" applyFill="1" applyBorder="1" applyAlignment="1">
      <alignment wrapText="1"/>
    </xf>
    <xf numFmtId="0" fontId="7" fillId="33" borderId="0" xfId="0" applyFont="1" applyFill="1" applyBorder="1" applyAlignment="1">
      <alignment horizontal="left"/>
    </xf>
    <xf numFmtId="170" fontId="56" fillId="33" borderId="62" xfId="0" applyNumberFormat="1" applyFont="1" applyFill="1" applyBorder="1" applyAlignment="1">
      <alignment horizontal="center" wrapText="1"/>
    </xf>
    <xf numFmtId="49" fontId="56" fillId="33" borderId="62" xfId="0" applyNumberFormat="1" applyFont="1" applyFill="1" applyBorder="1" applyAlignment="1">
      <alignment horizontal="center" wrapText="1"/>
    </xf>
    <xf numFmtId="166" fontId="56" fillId="33" borderId="62" xfId="0" applyNumberFormat="1" applyFont="1" applyFill="1" applyBorder="1" applyAlignment="1">
      <alignment horizontal="center" vertical="center" wrapText="1"/>
    </xf>
    <xf numFmtId="0" fontId="56" fillId="33" borderId="46" xfId="0" applyFont="1" applyFill="1" applyBorder="1" applyAlignment="1">
      <alignment horizontal="left" vertical="center" wrapText="1"/>
    </xf>
    <xf numFmtId="0" fontId="56" fillId="33" borderId="32" xfId="0" applyFont="1" applyFill="1" applyBorder="1"/>
    <xf numFmtId="0" fontId="0" fillId="33" borderId="0" xfId="0" applyFont="1" applyFill="1" applyAlignment="1">
      <alignment wrapText="1"/>
    </xf>
    <xf numFmtId="0" fontId="0" fillId="0" borderId="0" xfId="0" applyFont="1" applyAlignment="1">
      <alignment wrapText="1"/>
    </xf>
    <xf numFmtId="164" fontId="9" fillId="33" borderId="39" xfId="0" applyNumberFormat="1" applyFont="1" applyFill="1" applyBorder="1" applyAlignment="1">
      <alignment horizontal="center" vertical="center"/>
    </xf>
    <xf numFmtId="0" fontId="9" fillId="33" borderId="46" xfId="0" applyFont="1" applyFill="1" applyBorder="1" applyAlignment="1">
      <alignment wrapText="1"/>
    </xf>
    <xf numFmtId="0" fontId="5" fillId="33" borderId="0" xfId="0" applyFont="1" applyFill="1" applyAlignment="1">
      <alignment wrapText="1"/>
    </xf>
    <xf numFmtId="49" fontId="51" fillId="0" borderId="0" xfId="0" quotePrefix="1" applyNumberFormat="1" applyFont="1" applyFill="1" applyAlignment="1">
      <alignment horizontal="right" wrapText="1"/>
    </xf>
    <xf numFmtId="49" fontId="51" fillId="0" borderId="62" xfId="0" quotePrefix="1" applyNumberFormat="1" applyFont="1" applyFill="1" applyBorder="1" applyAlignment="1">
      <alignment horizontal="center" wrapText="1"/>
    </xf>
    <xf numFmtId="166" fontId="8" fillId="33" borderId="62" xfId="0" applyNumberFormat="1" applyFont="1" applyFill="1" applyBorder="1" applyAlignment="1">
      <alignment horizontal="center" vertical="center"/>
    </xf>
    <xf numFmtId="49" fontId="51" fillId="0" borderId="0" xfId="0" applyNumberFormat="1" applyFont="1" applyFill="1" applyAlignment="1">
      <alignment horizontal="center" wrapText="1"/>
    </xf>
    <xf numFmtId="0" fontId="5" fillId="33" borderId="0" xfId="0" applyFont="1" applyFill="1" applyBorder="1" applyAlignment="1">
      <alignment horizontal="left"/>
    </xf>
    <xf numFmtId="164" fontId="5" fillId="33" borderId="39" xfId="0" applyNumberFormat="1" applyFont="1" applyFill="1" applyBorder="1" applyAlignment="1">
      <alignment horizontal="center" vertical="center"/>
    </xf>
    <xf numFmtId="0" fontId="5" fillId="33" borderId="46" xfId="0" applyFont="1" applyFill="1" applyBorder="1" applyAlignment="1">
      <alignment wrapText="1"/>
    </xf>
    <xf numFmtId="170" fontId="9" fillId="33" borderId="62" xfId="0" applyNumberFormat="1" applyFont="1" applyFill="1" applyBorder="1" applyAlignment="1">
      <alignment horizontal="center" vertical="center" wrapText="1"/>
    </xf>
    <xf numFmtId="166" fontId="53" fillId="0" borderId="0" xfId="0" applyNumberFormat="1" applyFont="1" applyBorder="1" applyAlignment="1">
      <alignment horizontal="center" wrapText="1"/>
    </xf>
    <xf numFmtId="16" fontId="5" fillId="33" borderId="62" xfId="0" quotePrefix="1" applyNumberFormat="1" applyFont="1" applyFill="1" applyBorder="1" applyAlignment="1">
      <alignment horizontal="center" vertical="center" wrapText="1"/>
    </xf>
    <xf numFmtId="2" fontId="51" fillId="0" borderId="0" xfId="0" applyNumberFormat="1" applyFont="1" applyFill="1" applyAlignment="1">
      <alignment vertical="top" wrapText="1"/>
    </xf>
    <xf numFmtId="2" fontId="51" fillId="0" borderId="0" xfId="0" applyNumberFormat="1" applyFont="1" applyAlignment="1">
      <alignment vertical="top" wrapText="1"/>
    </xf>
    <xf numFmtId="49" fontId="5" fillId="33" borderId="62" xfId="0" applyNumberFormat="1" applyFont="1" applyFill="1" applyBorder="1" applyAlignment="1">
      <alignment vertical="center" wrapText="1"/>
    </xf>
    <xf numFmtId="0" fontId="51" fillId="16" borderId="0" xfId="0" applyFont="1" applyFill="1" applyAlignment="1">
      <alignment vertical="top" wrapText="1"/>
    </xf>
    <xf numFmtId="0" fontId="51" fillId="0" borderId="0" xfId="0" applyFont="1" applyFill="1" applyAlignment="1">
      <alignment vertical="top" wrapText="1"/>
    </xf>
    <xf numFmtId="0" fontId="50" fillId="0" borderId="0" xfId="0" applyFont="1" applyAlignment="1">
      <alignment vertical="top" wrapText="1"/>
    </xf>
    <xf numFmtId="0" fontId="55" fillId="0" borderId="0" xfId="0" applyFont="1" applyAlignment="1">
      <alignment vertical="top" wrapText="1"/>
    </xf>
    <xf numFmtId="2" fontId="52" fillId="0" borderId="0" xfId="0" applyNumberFormat="1" applyFont="1" applyFill="1" applyAlignment="1">
      <alignment vertical="top" wrapText="1"/>
    </xf>
    <xf numFmtId="2" fontId="52" fillId="0" borderId="0" xfId="0" applyNumberFormat="1" applyFont="1" applyAlignment="1">
      <alignment vertical="top" wrapText="1"/>
    </xf>
    <xf numFmtId="0" fontId="51" fillId="0" borderId="0" xfId="0" applyFont="1" applyFill="1" applyAlignment="1">
      <alignment horizontal="left" vertical="top" wrapText="1"/>
    </xf>
    <xf numFmtId="2" fontId="51" fillId="0" borderId="61" xfId="0" applyNumberFormat="1" applyFont="1" applyBorder="1" applyAlignment="1">
      <alignment vertical="top" wrapText="1"/>
    </xf>
    <xf numFmtId="0" fontId="15" fillId="33" borderId="62" xfId="0" applyFont="1" applyFill="1" applyBorder="1" applyAlignment="1">
      <alignment horizontal="center" vertical="center" wrapText="1"/>
    </xf>
    <xf numFmtId="2" fontId="5" fillId="33" borderId="62" xfId="0" applyNumberFormat="1" applyFont="1" applyFill="1" applyBorder="1" applyAlignment="1">
      <alignment horizontal="center" vertical="center" wrapText="1"/>
    </xf>
    <xf numFmtId="2" fontId="5" fillId="33" borderId="30" xfId="0" applyNumberFormat="1" applyFont="1" applyFill="1" applyBorder="1" applyAlignment="1">
      <alignment horizontal="center" vertical="center" wrapText="1"/>
    </xf>
    <xf numFmtId="2" fontId="3" fillId="33" borderId="30" xfId="0" applyNumberFormat="1" applyFont="1" applyFill="1" applyBorder="1" applyAlignment="1">
      <alignment horizontal="center" vertical="center" wrapText="1"/>
    </xf>
    <xf numFmtId="166" fontId="3" fillId="33" borderId="30" xfId="0" applyNumberFormat="1" applyFont="1" applyFill="1" applyBorder="1" applyAlignment="1">
      <alignment horizontal="center" vertical="center" wrapText="1"/>
    </xf>
    <xf numFmtId="166" fontId="5" fillId="33" borderId="30" xfId="0" applyNumberFormat="1" applyFont="1" applyFill="1" applyBorder="1" applyAlignment="1">
      <alignment horizontal="center" vertical="center"/>
    </xf>
    <xf numFmtId="166" fontId="5" fillId="33" borderId="30" xfId="0" applyNumberFormat="1" applyFont="1" applyFill="1" applyBorder="1" applyAlignment="1">
      <alignment horizontal="center" vertical="center" wrapText="1"/>
    </xf>
    <xf numFmtId="166" fontId="5" fillId="33" borderId="38" xfId="0" applyNumberFormat="1" applyFont="1" applyFill="1" applyBorder="1" applyAlignment="1">
      <alignment horizontal="center" vertical="center" wrapText="1"/>
    </xf>
    <xf numFmtId="166" fontId="42" fillId="19" borderId="30" xfId="0" applyNumberFormat="1" applyFont="1" applyFill="1" applyBorder="1" applyAlignment="1">
      <alignment horizontal="center" vertical="center" wrapText="1"/>
    </xf>
    <xf numFmtId="2" fontId="8" fillId="33" borderId="26" xfId="0" applyNumberFormat="1" applyFont="1" applyFill="1" applyBorder="1" applyAlignment="1">
      <alignment horizontal="center" vertical="center"/>
    </xf>
    <xf numFmtId="166" fontId="8" fillId="33" borderId="39" xfId="0" applyNumberFormat="1" applyFont="1" applyFill="1" applyBorder="1" applyAlignment="1">
      <alignment horizontal="center" vertical="center"/>
    </xf>
    <xf numFmtId="2" fontId="8" fillId="33" borderId="62" xfId="0" applyNumberFormat="1" applyFont="1" applyFill="1" applyBorder="1" applyAlignment="1">
      <alignment horizontal="center" vertical="center"/>
    </xf>
    <xf numFmtId="2" fontId="8" fillId="33" borderId="44" xfId="0" applyNumberFormat="1" applyFont="1" applyFill="1" applyBorder="1" applyAlignment="1">
      <alignment horizontal="center" vertical="center"/>
    </xf>
    <xf numFmtId="0" fontId="0" fillId="32" borderId="0" xfId="0" applyFill="1"/>
    <xf numFmtId="2" fontId="51" fillId="0" borderId="0" xfId="0" applyNumberFormat="1" applyFont="1" applyFill="1" applyAlignment="1">
      <alignment horizontal="center" vertical="center" wrapText="1"/>
    </xf>
    <xf numFmtId="0" fontId="5" fillId="33" borderId="62" xfId="0" applyFont="1" applyFill="1" applyBorder="1" applyAlignment="1">
      <alignment horizontal="left" vertical="top" wrapText="1"/>
    </xf>
    <xf numFmtId="170" fontId="9" fillId="33" borderId="62" xfId="0" applyNumberFormat="1" applyFont="1" applyFill="1" applyBorder="1" applyAlignment="1">
      <alignment horizontal="center" vertical="top" wrapText="1"/>
    </xf>
    <xf numFmtId="0" fontId="5" fillId="33" borderId="62" xfId="0" applyFont="1" applyFill="1" applyBorder="1" applyAlignment="1">
      <alignment horizontal="center" vertical="top"/>
    </xf>
    <xf numFmtId="49" fontId="5" fillId="33" borderId="62" xfId="0" applyNumberFormat="1" applyFont="1" applyFill="1" applyBorder="1" applyAlignment="1">
      <alignment horizontal="center" vertical="top" wrapText="1"/>
    </xf>
    <xf numFmtId="0" fontId="5" fillId="33" borderId="62" xfId="0" applyFont="1" applyFill="1" applyBorder="1" applyAlignment="1">
      <alignment vertical="top" wrapText="1"/>
    </xf>
    <xf numFmtId="2" fontId="5" fillId="33" borderId="30" xfId="0" applyNumberFormat="1" applyFont="1" applyFill="1" applyBorder="1" applyAlignment="1">
      <alignment horizontal="center" vertical="top" wrapText="1"/>
    </xf>
    <xf numFmtId="49" fontId="5" fillId="33" borderId="62" xfId="0" applyNumberFormat="1" applyFont="1" applyFill="1" applyBorder="1" applyAlignment="1">
      <alignment horizontal="left" vertical="center" wrapText="1"/>
    </xf>
    <xf numFmtId="167" fontId="5" fillId="33" borderId="57" xfId="0" applyNumberFormat="1" applyFont="1" applyFill="1" applyBorder="1" applyAlignment="1">
      <alignment vertical="top" wrapText="1"/>
    </xf>
    <xf numFmtId="0" fontId="15" fillId="33" borderId="57" xfId="0" applyFont="1" applyFill="1" applyBorder="1" applyAlignment="1">
      <alignment horizontal="center" vertical="center" wrapText="1"/>
    </xf>
    <xf numFmtId="0" fontId="7" fillId="33" borderId="57" xfId="0" applyFont="1" applyFill="1" applyBorder="1" applyAlignment="1">
      <alignment horizontal="center" vertical="center" wrapText="1"/>
    </xf>
    <xf numFmtId="0" fontId="5" fillId="33" borderId="57" xfId="0" applyFont="1" applyFill="1" applyBorder="1" applyAlignment="1">
      <alignment horizontal="center" vertical="center" wrapText="1"/>
    </xf>
    <xf numFmtId="49" fontId="5" fillId="33" borderId="57" xfId="0" applyNumberFormat="1" applyFont="1" applyFill="1" applyBorder="1" applyAlignment="1">
      <alignment horizontal="center" vertical="center" wrapText="1"/>
    </xf>
    <xf numFmtId="0" fontId="5" fillId="33" borderId="57" xfId="0" applyFont="1" applyFill="1" applyBorder="1" applyAlignment="1">
      <alignment vertical="center" wrapText="1"/>
    </xf>
    <xf numFmtId="0" fontId="5" fillId="33" borderId="19" xfId="0" applyFont="1" applyFill="1" applyBorder="1" applyAlignment="1">
      <alignment wrapText="1"/>
    </xf>
    <xf numFmtId="0" fontId="5" fillId="33" borderId="61" xfId="0" applyFont="1" applyFill="1" applyBorder="1" applyAlignment="1">
      <alignment wrapText="1"/>
    </xf>
    <xf numFmtId="0" fontId="9" fillId="33" borderId="19" xfId="0" applyFont="1" applyFill="1" applyBorder="1" applyAlignment="1">
      <alignment wrapText="1"/>
    </xf>
    <xf numFmtId="167" fontId="1" fillId="31" borderId="62" xfId="0" applyNumberFormat="1" applyFont="1" applyFill="1" applyBorder="1" applyAlignment="1">
      <alignment horizontal="center" vertical="top" wrapText="1"/>
    </xf>
    <xf numFmtId="0" fontId="1" fillId="31" borderId="62" xfId="0" applyFont="1" applyFill="1" applyBorder="1" applyAlignment="1">
      <alignment horizontal="center" vertical="center" wrapText="1"/>
    </xf>
    <xf numFmtId="49" fontId="1" fillId="31" borderId="44" xfId="0" applyNumberFormat="1" applyFont="1" applyFill="1" applyBorder="1" applyAlignment="1">
      <alignment horizontal="center" vertical="center" wrapText="1"/>
    </xf>
    <xf numFmtId="0" fontId="1" fillId="31" borderId="44" xfId="0" applyFont="1" applyFill="1" applyBorder="1" applyAlignment="1">
      <alignment horizontal="center" vertical="center" wrapText="1"/>
    </xf>
    <xf numFmtId="0" fontId="1" fillId="31" borderId="44" xfId="0" applyFont="1" applyFill="1" applyBorder="1" applyAlignment="1">
      <alignment vertical="center" wrapText="1"/>
    </xf>
    <xf numFmtId="0" fontId="1" fillId="31" borderId="62" xfId="0" applyFont="1" applyFill="1" applyBorder="1" applyAlignment="1">
      <alignment vertical="center" wrapText="1"/>
    </xf>
    <xf numFmtId="0" fontId="9" fillId="33" borderId="61" xfId="0" applyFont="1" applyFill="1" applyBorder="1" applyAlignment="1">
      <alignment wrapText="1"/>
    </xf>
    <xf numFmtId="0" fontId="9" fillId="33" borderId="0" xfId="0" applyFont="1" applyFill="1" applyAlignment="1">
      <alignment wrapText="1"/>
    </xf>
    <xf numFmtId="0" fontId="7" fillId="33" borderId="68" xfId="0" applyFont="1" applyFill="1" applyBorder="1" applyAlignment="1">
      <alignment horizontal="center" vertical="center" wrapText="1"/>
    </xf>
    <xf numFmtId="49" fontId="5" fillId="33" borderId="58" xfId="0" applyNumberFormat="1" applyFont="1" applyFill="1" applyBorder="1" applyAlignment="1">
      <alignment horizontal="center" vertical="center" wrapText="1"/>
    </xf>
    <xf numFmtId="0" fontId="5" fillId="33" borderId="58" xfId="0" applyFont="1" applyFill="1" applyBorder="1" applyAlignment="1">
      <alignment horizontal="left" vertical="center" wrapText="1"/>
    </xf>
    <xf numFmtId="0" fontId="5" fillId="33" borderId="58" xfId="0" applyFont="1" applyFill="1" applyBorder="1" applyAlignment="1">
      <alignment vertical="center" wrapText="1"/>
    </xf>
    <xf numFmtId="164" fontId="5" fillId="33" borderId="19" xfId="0" applyNumberFormat="1" applyFont="1" applyFill="1" applyBorder="1" applyAlignment="1">
      <alignment wrapText="1"/>
    </xf>
    <xf numFmtId="0" fontId="5" fillId="33" borderId="0" xfId="0" applyFont="1" applyFill="1" applyBorder="1" applyAlignment="1">
      <alignment wrapText="1"/>
    </xf>
    <xf numFmtId="0" fontId="18" fillId="4" borderId="0" xfId="0" applyFont="1" applyFill="1" applyAlignment="1">
      <alignment horizontal="left" vertical="center" wrapText="1"/>
    </xf>
    <xf numFmtId="0" fontId="34" fillId="11" borderId="0" xfId="0" applyFont="1" applyFill="1" applyAlignment="1">
      <alignment horizontal="center" vertical="center" wrapText="1"/>
    </xf>
    <xf numFmtId="0" fontId="47" fillId="24" borderId="0" xfId="0" applyFont="1" applyFill="1" applyAlignment="1">
      <alignment vertical="center" wrapText="1"/>
    </xf>
    <xf numFmtId="0" fontId="44" fillId="21" borderId="0" xfId="0" applyFont="1" applyFill="1" applyAlignment="1">
      <alignment wrapText="1"/>
    </xf>
    <xf numFmtId="167" fontId="38" fillId="15" borderId="0" xfId="0" applyNumberFormat="1" applyFont="1" applyFill="1" applyAlignment="1">
      <alignment vertical="top" wrapText="1"/>
    </xf>
    <xf numFmtId="0" fontId="14" fillId="3" borderId="0" xfId="0" applyFont="1" applyFill="1" applyAlignment="1">
      <alignment horizontal="center" vertical="center" wrapText="1"/>
    </xf>
    <xf numFmtId="0" fontId="26" fillId="6" borderId="0" xfId="0" applyFont="1" applyFill="1" applyAlignment="1">
      <alignment horizontal="center" vertical="center" wrapText="1"/>
    </xf>
    <xf numFmtId="49" fontId="34" fillId="11" borderId="0" xfId="0" applyNumberFormat="1" applyFont="1" applyFill="1" applyAlignment="1">
      <alignment horizontal="center" vertical="center" wrapText="1"/>
    </xf>
    <xf numFmtId="0" fontId="3" fillId="16" borderId="0" xfId="0" applyFont="1" applyFill="1"/>
    <xf numFmtId="14" fontId="9" fillId="33" borderId="62" xfId="0" applyNumberFormat="1" applyFont="1" applyFill="1" applyBorder="1" applyAlignment="1">
      <alignment horizontal="center" wrapText="1"/>
    </xf>
    <xf numFmtId="14" fontId="5" fillId="33" borderId="39" xfId="0" applyNumberFormat="1" applyFont="1" applyFill="1" applyBorder="1" applyAlignment="1">
      <alignment horizontal="center" vertical="center"/>
    </xf>
    <xf numFmtId="0" fontId="5" fillId="33" borderId="39" xfId="0" applyNumberFormat="1" applyFont="1" applyFill="1" applyBorder="1" applyAlignment="1">
      <alignment horizontal="center" vertical="center"/>
    </xf>
    <xf numFmtId="0" fontId="5" fillId="7" borderId="16" xfId="0" applyFont="1" applyFill="1" applyBorder="1" applyAlignment="1">
      <alignment wrapText="1"/>
    </xf>
    <xf numFmtId="0" fontId="15" fillId="33" borderId="46" xfId="0" applyFont="1" applyFill="1" applyBorder="1" applyAlignment="1">
      <alignment horizontal="left" vertical="center" wrapText="1"/>
    </xf>
    <xf numFmtId="166" fontId="5" fillId="33" borderId="41" xfId="0" applyNumberFormat="1" applyFont="1" applyFill="1" applyBorder="1" applyAlignment="1">
      <alignment horizontal="left" vertical="top" wrapText="1"/>
    </xf>
    <xf numFmtId="0" fontId="5" fillId="33" borderId="46" xfId="0" applyFont="1" applyFill="1" applyBorder="1" applyAlignment="1">
      <alignment horizontal="left" vertical="center" wrapText="1"/>
    </xf>
    <xf numFmtId="0" fontId="5" fillId="33" borderId="46" xfId="0" applyFont="1" applyFill="1" applyBorder="1" applyAlignment="1">
      <alignment horizontal="left" vertical="top" wrapText="1"/>
    </xf>
    <xf numFmtId="0" fontId="15" fillId="33" borderId="38" xfId="0" applyFont="1" applyFill="1" applyBorder="1" applyAlignment="1">
      <alignment wrapText="1"/>
    </xf>
    <xf numFmtId="0" fontId="17" fillId="33" borderId="8" xfId="0" applyFont="1" applyFill="1" applyBorder="1" applyAlignment="1">
      <alignment horizontal="center" vertical="center" wrapText="1"/>
    </xf>
    <xf numFmtId="2" fontId="17" fillId="33" borderId="8" xfId="0" applyNumberFormat="1" applyFont="1" applyFill="1" applyBorder="1" applyAlignment="1">
      <alignment horizontal="center" vertical="center" wrapText="1"/>
    </xf>
    <xf numFmtId="166" fontId="17" fillId="33" borderId="8" xfId="0" applyNumberFormat="1" applyFont="1" applyFill="1" applyBorder="1" applyAlignment="1">
      <alignment horizontal="center" vertical="center" wrapText="1"/>
    </xf>
    <xf numFmtId="0" fontId="15" fillId="33" borderId="46" xfId="0" applyFont="1" applyFill="1" applyBorder="1" applyAlignment="1">
      <alignment wrapText="1"/>
    </xf>
    <xf numFmtId="0" fontId="5" fillId="33" borderId="62" xfId="0" applyFont="1" applyFill="1" applyBorder="1" applyAlignment="1">
      <alignment horizontal="center" vertical="center" wrapText="1"/>
    </xf>
    <xf numFmtId="0" fontId="5" fillId="33" borderId="57" xfId="0" applyFont="1" applyFill="1" applyBorder="1" applyAlignment="1">
      <alignment horizontal="left" vertical="center" wrapText="1"/>
    </xf>
    <xf numFmtId="0" fontId="7" fillId="31" borderId="62" xfId="0" applyFont="1" applyFill="1" applyBorder="1" applyAlignment="1">
      <alignment horizontal="center" vertical="center"/>
    </xf>
    <xf numFmtId="0" fontId="7" fillId="31" borderId="35" xfId="0" applyFont="1" applyFill="1" applyBorder="1" applyAlignment="1">
      <alignment horizontal="center" wrapText="1"/>
    </xf>
    <xf numFmtId="0" fontId="5" fillId="33" borderId="62" xfId="0" applyFont="1" applyFill="1" applyBorder="1" applyAlignment="1">
      <alignment horizontal="left" vertical="center" wrapText="1"/>
    </xf>
    <xf numFmtId="0" fontId="7" fillId="33" borderId="62" xfId="0" applyFont="1" applyFill="1" applyBorder="1" applyAlignment="1">
      <alignment horizontal="center" vertical="center" wrapText="1"/>
    </xf>
    <xf numFmtId="0" fontId="7" fillId="33" borderId="35" xfId="0" applyFont="1" applyFill="1" applyBorder="1" applyAlignment="1">
      <alignment horizontal="center" vertical="center" wrapText="1"/>
    </xf>
    <xf numFmtId="0" fontId="5" fillId="33" borderId="0" xfId="0" applyFont="1" applyFill="1" applyAlignment="1">
      <alignment horizontal="left" vertical="center" wrapText="1"/>
    </xf>
    <xf numFmtId="0" fontId="51" fillId="0" borderId="0" xfId="0" applyFont="1" applyFill="1" applyAlignment="1"/>
    <xf numFmtId="0" fontId="51" fillId="0" borderId="0" xfId="0" applyFont="1" applyFill="1" applyAlignment="1">
      <alignment wrapText="1"/>
    </xf>
    <xf numFmtId="0" fontId="52" fillId="26" borderId="62" xfId="0" applyFont="1" applyFill="1" applyBorder="1" applyAlignment="1">
      <alignment horizontal="center" vertical="center" wrapText="1"/>
    </xf>
    <xf numFmtId="0" fontId="52" fillId="34" borderId="62" xfId="0" applyFont="1" applyFill="1" applyBorder="1" applyAlignment="1">
      <alignment horizontal="center" vertical="center" wrapText="1"/>
    </xf>
    <xf numFmtId="0" fontId="7" fillId="31" borderId="62" xfId="0" applyFont="1" applyFill="1" applyBorder="1" applyAlignment="1">
      <alignment horizontal="center" wrapText="1"/>
    </xf>
    <xf numFmtId="166" fontId="16" fillId="33" borderId="61" xfId="0" applyNumberFormat="1" applyFont="1" applyFill="1" applyBorder="1" applyAlignment="1">
      <alignment horizontal="left" vertical="top" wrapText="1"/>
    </xf>
    <xf numFmtId="166" fontId="16" fillId="33" borderId="41" xfId="0" applyNumberFormat="1" applyFont="1" applyFill="1" applyBorder="1" applyAlignment="1">
      <alignment horizontal="left" vertical="top" wrapText="1"/>
    </xf>
    <xf numFmtId="166" fontId="16" fillId="33" borderId="0" xfId="0" applyNumberFormat="1" applyFont="1" applyFill="1" applyBorder="1" applyAlignment="1">
      <alignment horizontal="left" vertical="top" wrapText="1"/>
    </xf>
    <xf numFmtId="0" fontId="52" fillId="0" borderId="0" xfId="0" applyFont="1" applyFill="1" applyAlignment="1">
      <alignment vertical="top" wrapText="1"/>
    </xf>
    <xf numFmtId="0" fontId="51" fillId="0" borderId="0" xfId="0" applyFont="1" applyFill="1" applyAlignment="1">
      <alignment horizontal="center" wrapText="1"/>
    </xf>
    <xf numFmtId="0" fontId="7" fillId="31" borderId="62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left" wrapText="1"/>
    </xf>
    <xf numFmtId="0" fontId="4" fillId="27" borderId="62" xfId="0" applyFont="1" applyFill="1" applyBorder="1" applyAlignment="1">
      <alignment vertical="center" wrapText="1"/>
    </xf>
    <xf numFmtId="0" fontId="11" fillId="27" borderId="62" xfId="0" applyFont="1" applyFill="1" applyBorder="1" applyAlignment="1">
      <alignment vertical="center" wrapText="1"/>
    </xf>
    <xf numFmtId="0" fontId="4" fillId="0" borderId="62" xfId="0" applyFont="1" applyBorder="1" applyAlignment="1">
      <alignment wrapText="1"/>
    </xf>
    <xf numFmtId="0" fontId="51" fillId="0" borderId="0" xfId="0" applyFont="1" applyAlignment="1">
      <alignment vertical="top" wrapText="1"/>
    </xf>
    <xf numFmtId="0" fontId="51" fillId="0" borderId="0" xfId="0" applyFont="1" applyAlignment="1">
      <alignment horizontal="left" vertical="top" wrapText="1"/>
    </xf>
    <xf numFmtId="14" fontId="9" fillId="33" borderId="62" xfId="0" applyNumberFormat="1" applyFont="1" applyFill="1" applyBorder="1" applyAlignment="1">
      <alignment horizontal="center" vertical="center" wrapText="1"/>
    </xf>
    <xf numFmtId="0" fontId="51" fillId="0" borderId="0" xfId="0" applyFont="1" applyFill="1" applyAlignment="1"/>
    <xf numFmtId="0" fontId="51" fillId="0" borderId="0" xfId="0" applyFont="1" applyFill="1" applyAlignment="1">
      <alignment wrapText="1"/>
    </xf>
    <xf numFmtId="0" fontId="51" fillId="0" borderId="0" xfId="0" applyFont="1" applyFill="1" applyAlignment="1">
      <alignment horizontal="center" wrapText="1"/>
    </xf>
    <xf numFmtId="0" fontId="51" fillId="37" borderId="0" xfId="0" applyFont="1" applyFill="1" applyAlignment="1">
      <alignment wrapText="1"/>
    </xf>
    <xf numFmtId="0" fontId="5" fillId="33" borderId="62" xfId="0" applyFont="1" applyFill="1" applyBorder="1" applyAlignment="1">
      <alignment horizontal="center" vertical="center" wrapText="1"/>
    </xf>
    <xf numFmtId="0" fontId="7" fillId="31" borderId="62" xfId="0" applyFont="1" applyFill="1" applyBorder="1" applyAlignment="1">
      <alignment horizontal="center" vertical="center"/>
    </xf>
    <xf numFmtId="0" fontId="5" fillId="33" borderId="62" xfId="0" applyFont="1" applyFill="1" applyBorder="1" applyAlignment="1">
      <alignment horizontal="left" vertical="center" wrapText="1"/>
    </xf>
    <xf numFmtId="0" fontId="51" fillId="0" borderId="0" xfId="0" applyFont="1" applyFill="1" applyAlignment="1">
      <alignment wrapText="1"/>
    </xf>
    <xf numFmtId="0" fontId="52" fillId="26" borderId="62" xfId="0" applyFont="1" applyFill="1" applyBorder="1" applyAlignment="1">
      <alignment horizontal="center" vertical="center" wrapText="1"/>
    </xf>
    <xf numFmtId="0" fontId="52" fillId="34" borderId="62" xfId="0" applyFont="1" applyFill="1" applyBorder="1" applyAlignment="1">
      <alignment horizontal="center" vertical="center" wrapText="1"/>
    </xf>
    <xf numFmtId="166" fontId="16" fillId="33" borderId="61" xfId="0" applyNumberFormat="1" applyFont="1" applyFill="1" applyBorder="1" applyAlignment="1">
      <alignment horizontal="left" vertical="top" wrapText="1"/>
    </xf>
    <xf numFmtId="166" fontId="16" fillId="33" borderId="0" xfId="0" applyNumberFormat="1" applyFont="1" applyFill="1" applyBorder="1" applyAlignment="1">
      <alignment horizontal="left" vertical="top" wrapText="1"/>
    </xf>
    <xf numFmtId="0" fontId="52" fillId="0" borderId="0" xfId="0" applyFont="1" applyFill="1" applyAlignment="1">
      <alignment vertical="top" wrapText="1"/>
    </xf>
    <xf numFmtId="0" fontId="51" fillId="0" borderId="0" xfId="0" applyFont="1" applyFill="1" applyAlignment="1">
      <alignment horizontal="center" wrapText="1"/>
    </xf>
    <xf numFmtId="49" fontId="51" fillId="0" borderId="0" xfId="0" applyNumberFormat="1" applyFont="1" applyFill="1" applyAlignment="1">
      <alignment horizontal="right" vertical="top" wrapText="1"/>
    </xf>
    <xf numFmtId="2" fontId="51" fillId="0" borderId="0" xfId="0" applyNumberFormat="1" applyFont="1" applyFill="1" applyAlignment="1">
      <alignment horizontal="right" vertical="top" wrapText="1"/>
    </xf>
    <xf numFmtId="0" fontId="51" fillId="32" borderId="0" xfId="0" applyFont="1" applyFill="1" applyAlignment="1">
      <alignment vertical="top" wrapText="1"/>
    </xf>
    <xf numFmtId="0" fontId="51" fillId="0" borderId="0" xfId="0" applyFont="1" applyFill="1" applyAlignment="1">
      <alignment horizontal="left" vertical="top"/>
    </xf>
    <xf numFmtId="14" fontId="5" fillId="33" borderId="62" xfId="0" applyNumberFormat="1" applyFont="1" applyFill="1" applyBorder="1" applyAlignment="1">
      <alignment horizontal="center" vertical="center"/>
    </xf>
    <xf numFmtId="0" fontId="21" fillId="29" borderId="48" xfId="0" applyFont="1" applyFill="1" applyBorder="1" applyAlignment="1">
      <alignment horizontal="center" vertical="center"/>
    </xf>
    <xf numFmtId="0" fontId="21" fillId="29" borderId="59" xfId="0" applyFont="1" applyFill="1" applyBorder="1" applyAlignment="1">
      <alignment horizontal="center" vertical="center"/>
    </xf>
    <xf numFmtId="0" fontId="21" fillId="29" borderId="59" xfId="0" applyFont="1" applyFill="1" applyBorder="1" applyAlignment="1">
      <alignment horizontal="left" vertical="center" wrapText="1"/>
    </xf>
    <xf numFmtId="0" fontId="21" fillId="29" borderId="59" xfId="0" applyFont="1" applyFill="1" applyBorder="1" applyAlignment="1">
      <alignment horizontal="center" vertical="center" wrapText="1"/>
    </xf>
    <xf numFmtId="0" fontId="21" fillId="29" borderId="29" xfId="0" applyFont="1" applyFill="1" applyBorder="1" applyAlignment="1">
      <alignment horizontal="center" vertical="center"/>
    </xf>
    <xf numFmtId="0" fontId="7" fillId="33" borderId="62" xfId="0" applyFont="1" applyFill="1" applyBorder="1" applyAlignment="1">
      <alignment horizontal="center" vertical="center" wrapText="1"/>
    </xf>
    <xf numFmtId="0" fontId="7" fillId="33" borderId="52" xfId="0" applyFont="1" applyFill="1" applyBorder="1" applyAlignment="1">
      <alignment horizontal="center" vertical="center" wrapText="1"/>
    </xf>
    <xf numFmtId="0" fontId="7" fillId="33" borderId="35" xfId="0" applyFont="1" applyFill="1" applyBorder="1" applyAlignment="1">
      <alignment horizontal="center" vertical="center" wrapText="1"/>
    </xf>
    <xf numFmtId="0" fontId="5" fillId="33" borderId="38" xfId="0" applyFont="1" applyFill="1" applyBorder="1" applyAlignment="1">
      <alignment horizontal="left" vertical="center" wrapText="1"/>
    </xf>
    <xf numFmtId="0" fontId="5" fillId="33" borderId="60" xfId="0" applyFont="1" applyFill="1" applyBorder="1" applyAlignment="1">
      <alignment horizontal="left" vertical="center" wrapText="1"/>
    </xf>
    <xf numFmtId="0" fontId="5" fillId="33" borderId="54" xfId="0" applyFont="1" applyFill="1" applyBorder="1" applyAlignment="1">
      <alignment horizontal="left" vertical="center" wrapText="1"/>
    </xf>
    <xf numFmtId="0" fontId="5" fillId="33" borderId="61" xfId="0" applyFont="1" applyFill="1" applyBorder="1" applyAlignment="1">
      <alignment horizontal="left" vertical="center" wrapText="1"/>
    </xf>
    <xf numFmtId="0" fontId="5" fillId="33" borderId="0" xfId="0" applyFont="1" applyFill="1" applyAlignment="1">
      <alignment horizontal="left" vertical="center" wrapText="1"/>
    </xf>
    <xf numFmtId="0" fontId="5" fillId="33" borderId="41" xfId="0" applyFont="1" applyFill="1" applyBorder="1" applyAlignment="1">
      <alignment horizontal="left" vertical="center" wrapText="1"/>
    </xf>
    <xf numFmtId="0" fontId="5" fillId="33" borderId="51" xfId="0" applyFont="1" applyFill="1" applyBorder="1" applyAlignment="1">
      <alignment horizontal="left" vertical="center" wrapText="1"/>
    </xf>
    <xf numFmtId="0" fontId="5" fillId="33" borderId="64" xfId="0" applyFont="1" applyFill="1" applyBorder="1" applyAlignment="1">
      <alignment horizontal="left" vertical="center" wrapText="1"/>
    </xf>
    <xf numFmtId="0" fontId="5" fillId="33" borderId="56" xfId="0" applyFont="1" applyFill="1" applyBorder="1" applyAlignment="1">
      <alignment horizontal="left" vertical="center" wrapText="1"/>
    </xf>
    <xf numFmtId="0" fontId="6" fillId="29" borderId="48" xfId="0" applyFont="1" applyFill="1" applyBorder="1" applyAlignment="1">
      <alignment horizontal="center" wrapText="1"/>
    </xf>
    <xf numFmtId="0" fontId="6" fillId="29" borderId="59" xfId="0" applyFont="1" applyFill="1" applyBorder="1" applyAlignment="1">
      <alignment horizontal="center" wrapText="1"/>
    </xf>
    <xf numFmtId="0" fontId="6" fillId="29" borderId="29" xfId="0" applyFont="1" applyFill="1" applyBorder="1" applyAlignment="1">
      <alignment horizontal="center" wrapText="1"/>
    </xf>
    <xf numFmtId="0" fontId="7" fillId="31" borderId="30" xfId="0" applyFont="1" applyFill="1" applyBorder="1" applyAlignment="1">
      <alignment horizontal="center" wrapText="1"/>
    </xf>
    <xf numFmtId="0" fontId="7" fillId="31" borderId="52" xfId="0" applyFont="1" applyFill="1" applyBorder="1" applyAlignment="1">
      <alignment horizontal="center" wrapText="1"/>
    </xf>
    <xf numFmtId="0" fontId="7" fillId="31" borderId="35" xfId="0" applyFont="1" applyFill="1" applyBorder="1" applyAlignment="1">
      <alignment horizontal="center" wrapText="1"/>
    </xf>
    <xf numFmtId="0" fontId="7" fillId="33" borderId="0" xfId="0" applyFont="1" applyFill="1" applyAlignment="1">
      <alignment horizontal="center" wrapText="1"/>
    </xf>
    <xf numFmtId="0" fontId="7" fillId="33" borderId="62" xfId="0" applyFont="1" applyFill="1" applyBorder="1" applyAlignment="1">
      <alignment horizontal="center" vertical="center"/>
    </xf>
    <xf numFmtId="14" fontId="5" fillId="33" borderId="62" xfId="0" applyNumberFormat="1" applyFont="1" applyFill="1" applyBorder="1" applyAlignment="1">
      <alignment horizontal="center" vertical="center"/>
    </xf>
    <xf numFmtId="0" fontId="5" fillId="33" borderId="62" xfId="0" applyFont="1" applyFill="1" applyBorder="1" applyAlignment="1">
      <alignment horizontal="left" vertical="center" wrapText="1"/>
    </xf>
    <xf numFmtId="0" fontId="5" fillId="33" borderId="30" xfId="0" applyFont="1" applyFill="1" applyBorder="1" applyAlignment="1">
      <alignment horizontal="left" vertical="center" wrapText="1"/>
    </xf>
    <xf numFmtId="0" fontId="5" fillId="33" borderId="52" xfId="0" applyFont="1" applyFill="1" applyBorder="1" applyAlignment="1">
      <alignment horizontal="left" vertical="center" wrapText="1"/>
    </xf>
    <xf numFmtId="0" fontId="5" fillId="33" borderId="35" xfId="0" applyFont="1" applyFill="1" applyBorder="1" applyAlignment="1">
      <alignment horizontal="left" vertical="center" wrapText="1"/>
    </xf>
    <xf numFmtId="1" fontId="5" fillId="33" borderId="62" xfId="0" applyNumberFormat="1" applyFont="1" applyFill="1" applyBorder="1" applyAlignment="1">
      <alignment horizontal="center" vertical="center" wrapText="1"/>
    </xf>
    <xf numFmtId="0" fontId="5" fillId="33" borderId="62" xfId="0" applyFont="1" applyFill="1" applyBorder="1" applyAlignment="1">
      <alignment horizontal="center" vertical="center" wrapText="1"/>
    </xf>
    <xf numFmtId="0" fontId="5" fillId="33" borderId="46" xfId="0" applyFont="1" applyFill="1" applyBorder="1" applyAlignment="1">
      <alignment horizontal="center" vertical="center" wrapText="1"/>
    </xf>
    <xf numFmtId="0" fontId="5" fillId="33" borderId="44" xfId="0" applyFont="1" applyFill="1" applyBorder="1" applyAlignment="1">
      <alignment horizontal="center" vertical="center" wrapText="1"/>
    </xf>
    <xf numFmtId="0" fontId="5" fillId="33" borderId="58" xfId="0" applyFont="1" applyFill="1" applyBorder="1" applyAlignment="1">
      <alignment horizontal="center" vertical="center" wrapText="1"/>
    </xf>
    <xf numFmtId="0" fontId="7" fillId="31" borderId="62" xfId="0" applyFont="1" applyFill="1" applyBorder="1" applyAlignment="1">
      <alignment horizontal="center" vertical="center"/>
    </xf>
    <xf numFmtId="0" fontId="7" fillId="31" borderId="58" xfId="0" applyFont="1" applyFill="1" applyBorder="1" applyAlignment="1">
      <alignment horizontal="center" vertical="center"/>
    </xf>
    <xf numFmtId="0" fontId="7" fillId="33" borderId="58" xfId="0" applyFont="1" applyFill="1" applyBorder="1" applyAlignment="1">
      <alignment horizontal="center" vertical="center"/>
    </xf>
    <xf numFmtId="0" fontId="5" fillId="33" borderId="44" xfId="0" applyFont="1" applyFill="1" applyBorder="1" applyAlignment="1">
      <alignment horizontal="center" wrapText="1"/>
    </xf>
    <xf numFmtId="0" fontId="5" fillId="33" borderId="58" xfId="0" applyFont="1" applyFill="1" applyBorder="1" applyAlignment="1">
      <alignment horizontal="center" wrapText="1"/>
    </xf>
    <xf numFmtId="0" fontId="5" fillId="33" borderId="38" xfId="0" applyFont="1" applyFill="1" applyBorder="1" applyAlignment="1">
      <alignment horizontal="left" wrapText="1"/>
    </xf>
    <xf numFmtId="0" fontId="5" fillId="33" borderId="60" xfId="0" applyFont="1" applyFill="1" applyBorder="1" applyAlignment="1">
      <alignment horizontal="left" wrapText="1"/>
    </xf>
    <xf numFmtId="0" fontId="5" fillId="33" borderId="34" xfId="0" applyFont="1" applyFill="1" applyBorder="1" applyAlignment="1">
      <alignment horizontal="left" wrapText="1"/>
    </xf>
    <xf numFmtId="0" fontId="5" fillId="33" borderId="15" xfId="0" applyFont="1" applyFill="1" applyBorder="1" applyAlignment="1">
      <alignment horizontal="left" wrapText="1"/>
    </xf>
    <xf numFmtId="0" fontId="5" fillId="33" borderId="57" xfId="0" applyFont="1" applyFill="1" applyBorder="1" applyAlignment="1">
      <alignment horizontal="left" wrapText="1"/>
    </xf>
    <xf numFmtId="0" fontId="5" fillId="33" borderId="27" xfId="0" applyFont="1" applyFill="1" applyBorder="1" applyAlignment="1">
      <alignment horizontal="left" wrapText="1"/>
    </xf>
    <xf numFmtId="0" fontId="6" fillId="29" borderId="48" xfId="0" applyFont="1" applyFill="1" applyBorder="1" applyAlignment="1">
      <alignment horizontal="center" vertical="top"/>
    </xf>
    <xf numFmtId="0" fontId="6" fillId="29" borderId="59" xfId="0" applyFont="1" applyFill="1" applyBorder="1" applyAlignment="1">
      <alignment horizontal="center" vertical="top"/>
    </xf>
    <xf numFmtId="0" fontId="6" fillId="29" borderId="29" xfId="0" applyFont="1" applyFill="1" applyBorder="1" applyAlignment="1">
      <alignment horizontal="center" vertical="top"/>
    </xf>
    <xf numFmtId="14" fontId="5" fillId="33" borderId="58" xfId="0" applyNumberFormat="1" applyFont="1" applyFill="1" applyBorder="1" applyAlignment="1">
      <alignment horizontal="center" vertical="center"/>
    </xf>
    <xf numFmtId="0" fontId="5" fillId="33" borderId="34" xfId="0" applyFont="1" applyFill="1" applyBorder="1" applyAlignment="1">
      <alignment horizontal="left" vertical="center" wrapText="1"/>
    </xf>
    <xf numFmtId="0" fontId="5" fillId="33" borderId="15" xfId="0" applyFont="1" applyFill="1" applyBorder="1" applyAlignment="1">
      <alignment horizontal="left" vertical="center" wrapText="1"/>
    </xf>
    <xf numFmtId="0" fontId="5" fillId="33" borderId="57" xfId="0" applyFont="1" applyFill="1" applyBorder="1" applyAlignment="1">
      <alignment horizontal="left" vertical="center" wrapText="1"/>
    </xf>
    <xf numFmtId="0" fontId="5" fillId="33" borderId="27" xfId="0" applyFont="1" applyFill="1" applyBorder="1" applyAlignment="1">
      <alignment horizontal="left" vertical="center" wrapText="1"/>
    </xf>
    <xf numFmtId="0" fontId="6" fillId="29" borderId="62" xfId="0" applyFont="1" applyFill="1" applyBorder="1" applyAlignment="1">
      <alignment horizontal="center" vertical="top" wrapText="1"/>
    </xf>
    <xf numFmtId="0" fontId="40" fillId="29" borderId="62" xfId="0" applyFont="1" applyFill="1" applyBorder="1" applyAlignment="1">
      <alignment horizontal="center" vertical="top" wrapText="1"/>
    </xf>
    <xf numFmtId="0" fontId="6" fillId="29" borderId="62" xfId="0" applyFont="1" applyFill="1" applyBorder="1" applyAlignment="1">
      <alignment horizontal="left" vertical="top" wrapText="1"/>
    </xf>
    <xf numFmtId="0" fontId="1" fillId="31" borderId="38" xfId="0" applyFont="1" applyFill="1" applyBorder="1" applyAlignment="1">
      <alignment horizontal="center" vertical="center" wrapText="1"/>
    </xf>
    <xf numFmtId="0" fontId="1" fillId="31" borderId="4" xfId="0" applyFont="1" applyFill="1" applyBorder="1" applyAlignment="1">
      <alignment horizontal="center" vertical="center" wrapText="1"/>
    </xf>
    <xf numFmtId="14" fontId="5" fillId="33" borderId="30" xfId="0" applyNumberFormat="1" applyFont="1" applyFill="1" applyBorder="1" applyAlignment="1">
      <alignment horizontal="center" vertical="top" wrapText="1"/>
    </xf>
    <xf numFmtId="14" fontId="5" fillId="31" borderId="62" xfId="0" applyNumberFormat="1" applyFont="1" applyFill="1" applyBorder="1" applyAlignment="1">
      <alignment horizontal="center" vertical="top" wrapText="1"/>
    </xf>
    <xf numFmtId="167" fontId="15" fillId="31" borderId="44" xfId="0" applyNumberFormat="1" applyFont="1" applyFill="1" applyBorder="1" applyAlignment="1">
      <alignment horizontal="center" vertical="top" wrapText="1"/>
    </xf>
    <xf numFmtId="167" fontId="7" fillId="31" borderId="62" xfId="0" applyNumberFormat="1" applyFont="1" applyFill="1" applyBorder="1" applyAlignment="1">
      <alignment horizontal="center" vertical="top" wrapText="1"/>
    </xf>
    <xf numFmtId="167" fontId="5" fillId="31" borderId="62" xfId="0" applyNumberFormat="1" applyFont="1" applyFill="1" applyBorder="1" applyAlignment="1">
      <alignment horizontal="center" vertical="top" wrapText="1"/>
    </xf>
    <xf numFmtId="49" fontId="5" fillId="31" borderId="62" xfId="0" applyNumberFormat="1" applyFont="1" applyFill="1" applyBorder="1" applyAlignment="1">
      <alignment horizontal="center" vertical="top" wrapText="1"/>
    </xf>
    <xf numFmtId="167" fontId="5" fillId="31" borderId="62" xfId="0" applyNumberFormat="1" applyFont="1" applyFill="1" applyBorder="1" applyAlignment="1">
      <alignment horizontal="left" vertical="top" wrapText="1"/>
    </xf>
    <xf numFmtId="14" fontId="5" fillId="36" borderId="62" xfId="0" applyNumberFormat="1" applyFont="1" applyFill="1" applyBorder="1" applyAlignment="1">
      <alignment horizontal="center" vertical="top" wrapText="1"/>
    </xf>
    <xf numFmtId="167" fontId="15" fillId="36" borderId="62" xfId="0" applyNumberFormat="1" applyFont="1" applyFill="1" applyBorder="1" applyAlignment="1">
      <alignment horizontal="center" vertical="top" wrapText="1"/>
    </xf>
    <xf numFmtId="167" fontId="7" fillId="36" borderId="62" xfId="0" applyNumberFormat="1" applyFont="1" applyFill="1" applyBorder="1" applyAlignment="1">
      <alignment horizontal="center" vertical="top" wrapText="1"/>
    </xf>
    <xf numFmtId="167" fontId="5" fillId="36" borderId="62" xfId="0" applyNumberFormat="1" applyFont="1" applyFill="1" applyBorder="1" applyAlignment="1">
      <alignment horizontal="center" vertical="top" wrapText="1"/>
    </xf>
    <xf numFmtId="49" fontId="5" fillId="36" borderId="62" xfId="0" applyNumberFormat="1" applyFont="1" applyFill="1" applyBorder="1" applyAlignment="1">
      <alignment horizontal="center" vertical="top" wrapText="1"/>
    </xf>
    <xf numFmtId="167" fontId="5" fillId="36" borderId="62" xfId="0" applyNumberFormat="1" applyFont="1" applyFill="1" applyBorder="1" applyAlignment="1">
      <alignment horizontal="left" vertical="top" wrapText="1"/>
    </xf>
    <xf numFmtId="14" fontId="5" fillId="33" borderId="62" xfId="0" applyNumberFormat="1" applyFont="1" applyFill="1" applyBorder="1" applyAlignment="1">
      <alignment horizontal="center" vertical="top" wrapText="1"/>
    </xf>
    <xf numFmtId="167" fontId="15" fillId="31" borderId="62" xfId="0" applyNumberFormat="1" applyFont="1" applyFill="1" applyBorder="1" applyAlignment="1">
      <alignment horizontal="center" vertical="top" wrapText="1"/>
    </xf>
    <xf numFmtId="167" fontId="5" fillId="33" borderId="62" xfId="0" applyNumberFormat="1" applyFont="1" applyFill="1" applyBorder="1" applyAlignment="1">
      <alignment horizontal="center" vertical="top" wrapText="1"/>
    </xf>
    <xf numFmtId="167" fontId="5" fillId="33" borderId="62" xfId="0" quotePrefix="1" applyNumberFormat="1" applyFont="1" applyFill="1" applyBorder="1" applyAlignment="1">
      <alignment horizontal="center" vertical="top" wrapText="1"/>
    </xf>
    <xf numFmtId="167" fontId="60" fillId="36" borderId="62" xfId="0" applyNumberFormat="1" applyFont="1" applyFill="1" applyBorder="1" applyAlignment="1">
      <alignment horizontal="center" vertical="top" wrapText="1"/>
    </xf>
    <xf numFmtId="167" fontId="60" fillId="36" borderId="62" xfId="0" applyNumberFormat="1" applyFont="1" applyFill="1" applyBorder="1" applyAlignment="1">
      <alignment horizontal="left" vertical="top" wrapText="1"/>
    </xf>
    <xf numFmtId="167" fontId="5" fillId="33" borderId="44" xfId="0" applyNumberFormat="1" applyFont="1" applyFill="1" applyBorder="1" applyAlignment="1">
      <alignment horizontal="center" vertical="top" wrapText="1"/>
    </xf>
    <xf numFmtId="167" fontId="5" fillId="33" borderId="50" xfId="0" applyNumberFormat="1" applyFont="1" applyFill="1" applyBorder="1" applyAlignment="1">
      <alignment horizontal="center" vertical="top" wrapText="1"/>
    </xf>
    <xf numFmtId="167" fontId="5" fillId="33" borderId="58" xfId="0" applyNumberFormat="1" applyFont="1" applyFill="1" applyBorder="1" applyAlignment="1">
      <alignment horizontal="center" vertical="top" wrapText="1"/>
    </xf>
    <xf numFmtId="167" fontId="15" fillId="31" borderId="62" xfId="0" applyNumberFormat="1" applyFont="1" applyFill="1" applyBorder="1" applyAlignment="1">
      <alignment horizontal="left" vertical="top" wrapText="1"/>
    </xf>
    <xf numFmtId="167" fontId="7" fillId="31" borderId="62" xfId="0" applyNumberFormat="1" applyFont="1" applyFill="1" applyBorder="1" applyAlignment="1">
      <alignment horizontal="left" vertical="top" wrapText="1"/>
    </xf>
    <xf numFmtId="170" fontId="5" fillId="33" borderId="62" xfId="0" applyNumberFormat="1" applyFont="1" applyFill="1" applyBorder="1" applyAlignment="1">
      <alignment horizontal="center" vertical="top" wrapText="1"/>
    </xf>
    <xf numFmtId="170" fontId="5" fillId="33" borderId="44" xfId="0" applyNumberFormat="1" applyFont="1" applyFill="1" applyBorder="1" applyAlignment="1">
      <alignment horizontal="center" vertical="top" wrapText="1"/>
    </xf>
    <xf numFmtId="170" fontId="5" fillId="33" borderId="50" xfId="0" applyNumberFormat="1" applyFont="1" applyFill="1" applyBorder="1" applyAlignment="1">
      <alignment horizontal="center" vertical="top" wrapText="1"/>
    </xf>
    <xf numFmtId="170" fontId="5" fillId="33" borderId="58" xfId="0" applyNumberFormat="1" applyFont="1" applyFill="1" applyBorder="1" applyAlignment="1">
      <alignment horizontal="center" vertical="top" wrapText="1"/>
    </xf>
    <xf numFmtId="164" fontId="52" fillId="26" borderId="62" xfId="0" applyNumberFormat="1" applyFont="1" applyFill="1" applyBorder="1" applyAlignment="1">
      <alignment horizontal="center" vertical="center" wrapText="1"/>
    </xf>
    <xf numFmtId="0" fontId="51" fillId="33" borderId="62" xfId="0" applyFont="1" applyFill="1" applyBorder="1" applyAlignment="1">
      <alignment horizontal="center" vertical="center" wrapText="1"/>
    </xf>
    <xf numFmtId="0" fontId="53" fillId="0" borderId="60" xfId="0" applyFont="1" applyBorder="1" applyAlignment="1">
      <alignment wrapText="1"/>
    </xf>
    <xf numFmtId="0" fontId="53" fillId="0" borderId="0" xfId="0" applyFont="1" applyBorder="1" applyAlignment="1">
      <alignment horizontal="left" wrapText="1"/>
    </xf>
    <xf numFmtId="0" fontId="51" fillId="0" borderId="0" xfId="0" applyFont="1" applyFill="1" applyAlignment="1">
      <alignment horizontal="left"/>
    </xf>
    <xf numFmtId="0" fontId="54" fillId="17" borderId="44" xfId="0" applyFont="1" applyFill="1" applyBorder="1" applyAlignment="1">
      <alignment horizontal="center" vertical="center" wrapText="1"/>
    </xf>
    <xf numFmtId="0" fontId="51" fillId="17" borderId="60" xfId="0" applyFont="1" applyFill="1" applyBorder="1" applyAlignment="1">
      <alignment horizontal="center" vertical="center" wrapText="1"/>
    </xf>
    <xf numFmtId="0" fontId="50" fillId="17" borderId="34" xfId="0" applyFont="1" applyFill="1" applyBorder="1" applyAlignment="1">
      <alignment horizontal="center" vertical="center" wrapText="1"/>
    </xf>
    <xf numFmtId="0" fontId="52" fillId="34" borderId="62" xfId="0" applyFont="1" applyFill="1" applyBorder="1" applyAlignment="1">
      <alignment horizontal="center" vertical="center" wrapText="1"/>
    </xf>
    <xf numFmtId="0" fontId="55" fillId="34" borderId="62" xfId="0" applyFont="1" applyFill="1" applyBorder="1" applyAlignment="1">
      <alignment horizontal="center" vertical="center" wrapText="1"/>
    </xf>
    <xf numFmtId="0" fontId="51" fillId="0" borderId="0" xfId="0" applyFont="1" applyFill="1" applyAlignment="1"/>
    <xf numFmtId="0" fontId="53" fillId="0" borderId="0" xfId="0" applyFont="1" applyBorder="1" applyAlignment="1">
      <alignment vertical="center" wrapText="1"/>
    </xf>
    <xf numFmtId="0" fontId="50" fillId="0" borderId="0" xfId="0" applyFont="1" applyBorder="1" applyAlignment="1">
      <alignment horizontal="center" wrapText="1"/>
    </xf>
    <xf numFmtId="0" fontId="52" fillId="26" borderId="62" xfId="0" applyFont="1" applyFill="1" applyBorder="1" applyAlignment="1">
      <alignment horizontal="center" vertical="center" wrapText="1"/>
    </xf>
    <xf numFmtId="0" fontId="51" fillId="26" borderId="62" xfId="0" applyFont="1" applyFill="1" applyBorder="1" applyAlignment="1">
      <alignment horizontal="center" vertical="center" wrapText="1"/>
    </xf>
    <xf numFmtId="0" fontId="51" fillId="0" borderId="0" xfId="0" applyFont="1" applyFill="1" applyAlignment="1">
      <alignment wrapText="1"/>
    </xf>
    <xf numFmtId="0" fontId="51" fillId="0" borderId="60" xfId="0" applyFont="1" applyFill="1" applyBorder="1" applyAlignment="1"/>
    <xf numFmtId="0" fontId="2" fillId="29" borderId="25" xfId="0" applyFont="1" applyFill="1" applyBorder="1" applyAlignment="1">
      <alignment horizontal="center" vertical="top"/>
    </xf>
    <xf numFmtId="0" fontId="6" fillId="29" borderId="52" xfId="0" applyFont="1" applyFill="1" applyBorder="1" applyAlignment="1">
      <alignment horizontal="center" vertical="top"/>
    </xf>
    <xf numFmtId="0" fontId="29" fillId="29" borderId="18" xfId="0" applyFont="1" applyFill="1" applyBorder="1" applyAlignment="1">
      <alignment horizontal="center" vertical="top"/>
    </xf>
    <xf numFmtId="166" fontId="7" fillId="31" borderId="62" xfId="0" applyNumberFormat="1" applyFont="1" applyFill="1" applyBorder="1" applyAlignment="1">
      <alignment horizontal="left" vertical="top" wrapText="1"/>
    </xf>
    <xf numFmtId="166" fontId="24" fillId="31" borderId="62" xfId="0" applyNumberFormat="1" applyFont="1" applyFill="1" applyBorder="1" applyAlignment="1">
      <alignment horizontal="left" vertical="top" wrapText="1"/>
    </xf>
    <xf numFmtId="166" fontId="16" fillId="33" borderId="38" xfId="0" applyNumberFormat="1" applyFont="1" applyFill="1" applyBorder="1" applyAlignment="1">
      <alignment horizontal="left" vertical="top" wrapText="1"/>
    </xf>
    <xf numFmtId="166" fontId="16" fillId="33" borderId="60" xfId="0" applyNumberFormat="1" applyFont="1" applyFill="1" applyBorder="1" applyAlignment="1">
      <alignment horizontal="left" vertical="top" wrapText="1"/>
    </xf>
    <xf numFmtId="166" fontId="16" fillId="33" borderId="54" xfId="0" applyNumberFormat="1" applyFont="1" applyFill="1" applyBorder="1" applyAlignment="1">
      <alignment horizontal="left" vertical="top" wrapText="1"/>
    </xf>
    <xf numFmtId="166" fontId="16" fillId="33" borderId="61" xfId="0" applyNumberFormat="1" applyFont="1" applyFill="1" applyBorder="1" applyAlignment="1">
      <alignment horizontal="left" vertical="top" wrapText="1"/>
    </xf>
    <xf numFmtId="166" fontId="16" fillId="33" borderId="0" xfId="0" applyNumberFormat="1" applyFont="1" applyFill="1" applyAlignment="1">
      <alignment horizontal="left" vertical="top" wrapText="1"/>
    </xf>
    <xf numFmtId="166" fontId="16" fillId="33" borderId="41" xfId="0" applyNumberFormat="1" applyFont="1" applyFill="1" applyBorder="1" applyAlignment="1">
      <alignment horizontal="left" vertical="top" wrapText="1"/>
    </xf>
    <xf numFmtId="166" fontId="16" fillId="33" borderId="0" xfId="0" applyNumberFormat="1" applyFont="1" applyFill="1" applyBorder="1" applyAlignment="1">
      <alignment horizontal="left" vertical="top" wrapText="1"/>
    </xf>
    <xf numFmtId="0" fontId="9" fillId="33" borderId="28" xfId="0" applyFont="1" applyFill="1" applyBorder="1" applyAlignment="1">
      <alignment horizontal="center" vertical="center" wrapText="1"/>
    </xf>
    <xf numFmtId="0" fontId="9" fillId="33" borderId="22" xfId="0" applyFont="1" applyFill="1" applyBorder="1" applyAlignment="1">
      <alignment horizontal="center" vertical="center" wrapText="1"/>
    </xf>
    <xf numFmtId="166" fontId="5" fillId="33" borderId="43" xfId="0" applyNumberFormat="1" applyFont="1" applyFill="1" applyBorder="1" applyAlignment="1">
      <alignment horizontal="center" vertical="center" wrapText="1"/>
    </xf>
    <xf numFmtId="166" fontId="5" fillId="33" borderId="58" xfId="0" applyNumberFormat="1" applyFont="1" applyFill="1" applyBorder="1" applyAlignment="1">
      <alignment horizontal="center" vertical="center" wrapText="1"/>
    </xf>
    <xf numFmtId="49" fontId="5" fillId="33" borderId="43" xfId="0" applyNumberFormat="1" applyFont="1" applyFill="1" applyBorder="1" applyAlignment="1">
      <alignment horizontal="center" vertical="center" wrapText="1"/>
    </xf>
    <xf numFmtId="49" fontId="5" fillId="33" borderId="27" xfId="0" applyNumberFormat="1" applyFont="1" applyFill="1" applyBorder="1" applyAlignment="1">
      <alignment horizontal="center" vertical="center" wrapText="1"/>
    </xf>
    <xf numFmtId="166" fontId="7" fillId="33" borderId="26" xfId="0" applyNumberFormat="1" applyFont="1" applyFill="1" applyBorder="1" applyAlignment="1">
      <alignment horizontal="right" vertical="center" wrapText="1"/>
    </xf>
    <xf numFmtId="166" fontId="7" fillId="33" borderId="62" xfId="0" applyNumberFormat="1" applyFont="1" applyFill="1" applyBorder="1" applyAlignment="1">
      <alignment horizontal="right" vertical="center" wrapText="1"/>
    </xf>
    <xf numFmtId="166" fontId="36" fillId="33" borderId="26" xfId="0" applyNumberFormat="1" applyFont="1" applyFill="1" applyBorder="1" applyAlignment="1">
      <alignment horizontal="center" vertical="center" wrapText="1"/>
    </xf>
    <xf numFmtId="166" fontId="36" fillId="33" borderId="62" xfId="0" applyNumberFormat="1" applyFont="1" applyFill="1" applyBorder="1" applyAlignment="1">
      <alignment horizontal="center" vertical="center" wrapText="1"/>
    </xf>
    <xf numFmtId="166" fontId="16" fillId="33" borderId="42" xfId="0" applyNumberFormat="1" applyFont="1" applyFill="1" applyBorder="1" applyAlignment="1">
      <alignment horizontal="left" vertical="center" wrapText="1"/>
    </xf>
    <xf numFmtId="166" fontId="16" fillId="33" borderId="46" xfId="0" applyNumberFormat="1" applyFont="1" applyFill="1" applyBorder="1" applyAlignment="1">
      <alignment horizontal="left" vertical="center" wrapText="1"/>
    </xf>
    <xf numFmtId="0" fontId="2" fillId="29" borderId="39" xfId="0" applyFont="1" applyFill="1" applyBorder="1" applyAlignment="1">
      <alignment horizontal="center" vertical="top"/>
    </xf>
    <xf numFmtId="0" fontId="6" fillId="29" borderId="62" xfId="0" applyFont="1" applyFill="1" applyBorder="1" applyAlignment="1">
      <alignment horizontal="center" vertical="top"/>
    </xf>
    <xf numFmtId="49" fontId="6" fillId="29" borderId="62" xfId="0" applyNumberFormat="1" applyFont="1" applyFill="1" applyBorder="1" applyAlignment="1">
      <alignment horizontal="center" vertical="top"/>
    </xf>
    <xf numFmtId="0" fontId="29" fillId="29" borderId="62" xfId="0" applyFont="1" applyFill="1" applyBorder="1" applyAlignment="1">
      <alignment horizontal="center" vertical="top"/>
    </xf>
    <xf numFmtId="164" fontId="1" fillId="31" borderId="39" xfId="0" applyNumberFormat="1" applyFont="1" applyFill="1" applyBorder="1" applyAlignment="1">
      <alignment horizontal="center" vertical="center"/>
    </xf>
    <xf numFmtId="49" fontId="7" fillId="31" borderId="62" xfId="0" applyNumberFormat="1" applyFont="1" applyFill="1" applyBorder="1" applyAlignment="1">
      <alignment horizontal="center" wrapText="1"/>
    </xf>
    <xf numFmtId="0" fontId="7" fillId="31" borderId="62" xfId="0" applyFont="1" applyFill="1" applyBorder="1" applyAlignment="1">
      <alignment horizontal="center" wrapText="1"/>
    </xf>
    <xf numFmtId="166" fontId="7" fillId="31" borderId="62" xfId="0" applyNumberFormat="1" applyFont="1" applyFill="1" applyBorder="1" applyAlignment="1">
      <alignment horizontal="center" vertical="center" wrapText="1"/>
    </xf>
    <xf numFmtId="0" fontId="24" fillId="31" borderId="62" xfId="0" applyFont="1" applyFill="1" applyBorder="1" applyAlignment="1">
      <alignment horizontal="center" vertical="center" wrapText="1"/>
    </xf>
    <xf numFmtId="0" fontId="51" fillId="0" borderId="0" xfId="0" applyFont="1" applyFill="1" applyAlignment="1">
      <alignment horizontal="center" wrapText="1"/>
    </xf>
    <xf numFmtId="0" fontId="52" fillId="0" borderId="60" xfId="0" applyFont="1" applyFill="1" applyBorder="1" applyAlignment="1">
      <alignment vertical="top"/>
    </xf>
    <xf numFmtId="0" fontId="52" fillId="0" borderId="0" xfId="0" applyFont="1" applyFill="1" applyAlignment="1">
      <alignment vertical="top" wrapText="1"/>
    </xf>
    <xf numFmtId="0" fontId="52" fillId="0" borderId="0" xfId="0" applyFont="1" applyFill="1" applyAlignment="1">
      <alignment vertical="top"/>
    </xf>
    <xf numFmtId="0" fontId="59" fillId="0" borderId="0" xfId="0" applyFont="1" applyFill="1" applyAlignment="1">
      <alignment horizontal="left" vertical="top" indent="2"/>
    </xf>
    <xf numFmtId="0" fontId="51" fillId="0" borderId="0" xfId="0" applyFont="1" applyFill="1" applyAlignment="1">
      <alignment horizontal="left" vertical="top" indent="4"/>
    </xf>
    <xf numFmtId="0" fontId="51" fillId="0" borderId="0" xfId="0" applyFont="1" applyAlignment="1">
      <alignment horizontal="left" vertical="top" wrapText="1" indent="4"/>
    </xf>
    <xf numFmtId="0" fontId="59" fillId="0" borderId="0" xfId="0" applyFont="1" applyFill="1" applyAlignment="1">
      <alignment horizontal="left" vertical="top" wrapText="1" indent="2"/>
    </xf>
    <xf numFmtId="0" fontId="51" fillId="0" borderId="0" xfId="0" applyFont="1" applyFill="1" applyAlignment="1">
      <alignment horizontal="left" vertical="top" wrapText="1" indent="2"/>
    </xf>
    <xf numFmtId="0" fontId="52" fillId="0" borderId="0" xfId="0" applyFont="1" applyFill="1" applyAlignment="1">
      <alignment horizontal="left" vertical="top" wrapText="1"/>
    </xf>
    <xf numFmtId="0" fontId="51" fillId="0" borderId="0" xfId="0" applyFont="1" applyFill="1" applyAlignment="1">
      <alignment horizontal="left" vertical="top" indent="2"/>
    </xf>
    <xf numFmtId="0" fontId="51" fillId="0" borderId="0" xfId="0" applyFont="1" applyAlignment="1">
      <alignment horizontal="left" vertical="top" wrapText="1" indent="2"/>
    </xf>
    <xf numFmtId="0" fontId="7" fillId="31" borderId="62" xfId="0" applyFont="1" applyFill="1" applyBorder="1" applyAlignment="1">
      <alignment horizontal="center" vertical="center" wrapText="1"/>
    </xf>
    <xf numFmtId="0" fontId="17" fillId="33" borderId="43" xfId="0" applyNumberFormat="1" applyFont="1" applyFill="1" applyBorder="1" applyAlignment="1">
      <alignment horizontal="center" vertical="center" wrapText="1"/>
    </xf>
    <xf numFmtId="0" fontId="17" fillId="33" borderId="58" xfId="0" applyNumberFormat="1" applyFont="1" applyFill="1" applyBorder="1" applyAlignment="1">
      <alignment horizontal="center" vertical="center" wrapText="1"/>
    </xf>
    <xf numFmtId="166" fontId="5" fillId="33" borderId="42" xfId="0" applyNumberFormat="1" applyFont="1" applyFill="1" applyBorder="1" applyAlignment="1">
      <alignment horizontal="left" vertical="center" wrapText="1"/>
    </xf>
    <xf numFmtId="166" fontId="5" fillId="33" borderId="46" xfId="0" applyNumberFormat="1" applyFont="1" applyFill="1" applyBorder="1" applyAlignment="1">
      <alignment horizontal="left" vertical="center" wrapText="1"/>
    </xf>
    <xf numFmtId="166" fontId="36" fillId="33" borderId="43" xfId="0" applyNumberFormat="1" applyFont="1" applyFill="1" applyBorder="1" applyAlignment="1">
      <alignment horizontal="center" vertical="center" wrapText="1"/>
    </xf>
    <xf numFmtId="166" fontId="36" fillId="33" borderId="58" xfId="0" applyNumberFormat="1" applyFont="1" applyFill="1" applyBorder="1" applyAlignment="1">
      <alignment horizontal="center" vertical="center" wrapText="1"/>
    </xf>
    <xf numFmtId="0" fontId="51" fillId="0" borderId="0" xfId="0" applyFont="1" applyFill="1" applyAlignment="1">
      <alignment horizontal="left" vertical="top"/>
    </xf>
    <xf numFmtId="0" fontId="51" fillId="0" borderId="0" xfId="0" applyFont="1" applyAlignment="1">
      <alignment vertical="top" wrapText="1"/>
    </xf>
    <xf numFmtId="0" fontId="51" fillId="0" borderId="0" xfId="0" applyFont="1" applyAlignment="1">
      <alignment horizontal="left" vertical="top" wrapText="1"/>
    </xf>
    <xf numFmtId="0" fontId="51" fillId="0" borderId="60" xfId="0" applyFont="1" applyFill="1" applyBorder="1" applyAlignment="1">
      <alignment horizontal="left" vertical="top"/>
    </xf>
    <xf numFmtId="0" fontId="51" fillId="0" borderId="0" xfId="0" applyFont="1" applyFill="1" applyAlignment="1">
      <alignment horizontal="left" vertical="top" wrapText="1"/>
    </xf>
    <xf numFmtId="0" fontId="11" fillId="27" borderId="62" xfId="0" applyFont="1" applyFill="1" applyBorder="1" applyAlignment="1">
      <alignment vertical="center" wrapText="1"/>
    </xf>
    <xf numFmtId="0" fontId="4" fillId="27" borderId="62" xfId="0" applyFont="1" applyFill="1" applyBorder="1" applyAlignment="1">
      <alignment wrapText="1"/>
    </xf>
    <xf numFmtId="164" fontId="11" fillId="27" borderId="62" xfId="0" applyNumberFormat="1" applyFont="1" applyFill="1" applyBorder="1" applyAlignment="1">
      <alignment vertical="center" wrapText="1"/>
    </xf>
    <xf numFmtId="0" fontId="4" fillId="0" borderId="62" xfId="0" applyFont="1" applyBorder="1" applyAlignment="1">
      <alignment horizontal="left" wrapText="1"/>
    </xf>
    <xf numFmtId="164" fontId="4" fillId="0" borderId="62" xfId="0" applyNumberFormat="1" applyFont="1" applyBorder="1" applyAlignment="1">
      <alignment wrapText="1"/>
    </xf>
    <xf numFmtId="0" fontId="4" fillId="0" borderId="62" xfId="0" applyFont="1" applyBorder="1" applyAlignment="1">
      <alignment wrapText="1"/>
    </xf>
    <xf numFmtId="0" fontId="27" fillId="0" borderId="47" xfId="0" applyFont="1" applyBorder="1" applyAlignment="1">
      <alignment wrapText="1"/>
    </xf>
    <xf numFmtId="0" fontId="4" fillId="0" borderId="47" xfId="0" applyFont="1" applyBorder="1" applyAlignment="1">
      <alignment wrapText="1"/>
    </xf>
    <xf numFmtId="0" fontId="4" fillId="27" borderId="62" xfId="0" applyFont="1" applyFill="1" applyBorder="1" applyAlignment="1">
      <alignment vertical="center" wrapText="1"/>
    </xf>
    <xf numFmtId="0" fontId="3" fillId="27" borderId="62" xfId="0" applyFont="1" applyFill="1" applyBorder="1" applyAlignment="1">
      <alignment vertical="center" wrapText="1"/>
    </xf>
    <xf numFmtId="0" fontId="11" fillId="30" borderId="60" xfId="0" applyFont="1" applyFill="1" applyBorder="1" applyAlignment="1">
      <alignment wrapText="1"/>
    </xf>
    <xf numFmtId="0" fontId="3" fillId="30" borderId="60" xfId="0" applyFont="1" applyFill="1" applyBorder="1" applyAlignment="1">
      <alignment wrapText="1"/>
    </xf>
    <xf numFmtId="0" fontId="4" fillId="30" borderId="60" xfId="0" applyFont="1" applyFill="1" applyBorder="1" applyAlignment="1">
      <alignment wrapText="1"/>
    </xf>
    <xf numFmtId="164" fontId="4" fillId="30" borderId="60" xfId="0" applyNumberFormat="1" applyFont="1" applyFill="1" applyBorder="1" applyAlignment="1">
      <alignment wrapText="1"/>
    </xf>
    <xf numFmtId="0" fontId="4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20" borderId="0" xfId="0" applyFont="1" applyFill="1" applyAlignment="1">
      <alignment wrapText="1"/>
    </xf>
    <xf numFmtId="0" fontId="3" fillId="20" borderId="0" xfId="0" applyFont="1" applyFill="1" applyAlignment="1">
      <alignment wrapText="1"/>
    </xf>
    <xf numFmtId="0" fontId="11" fillId="30" borderId="0" xfId="0" applyFont="1" applyFill="1" applyAlignment="1">
      <alignment horizontal="left" wrapText="1"/>
    </xf>
    <xf numFmtId="0" fontId="11" fillId="30" borderId="0" xfId="0" applyFont="1" applyFill="1" applyAlignment="1">
      <alignment wrapText="1"/>
    </xf>
    <xf numFmtId="0" fontId="3" fillId="30" borderId="0" xfId="0" applyFont="1" applyFill="1" applyAlignment="1">
      <alignment wrapText="1"/>
    </xf>
    <xf numFmtId="0" fontId="4" fillId="30" borderId="0" xfId="0" applyFont="1" applyFill="1" applyAlignment="1">
      <alignment wrapText="1"/>
    </xf>
    <xf numFmtId="164" fontId="4" fillId="30" borderId="0" xfId="0" applyNumberFormat="1" applyFont="1" applyFill="1" applyAlignment="1">
      <alignment wrapText="1"/>
    </xf>
    <xf numFmtId="0" fontId="4" fillId="0" borderId="0" xfId="0" applyFont="1" applyAlignment="1">
      <alignment horizontal="left" wrapText="1"/>
    </xf>
    <xf numFmtId="0" fontId="3" fillId="18" borderId="0" xfId="0" applyFont="1" applyFill="1" applyAlignment="1">
      <alignment horizontal="center" wrapText="1"/>
    </xf>
    <xf numFmtId="0" fontId="6" fillId="8" borderId="25" xfId="0" applyFont="1" applyFill="1" applyBorder="1" applyAlignment="1">
      <alignment horizontal="center" vertical="top"/>
    </xf>
    <xf numFmtId="0" fontId="6" fillId="8" borderId="52" xfId="0" applyFont="1" applyFill="1" applyBorder="1" applyAlignment="1">
      <alignment horizontal="center" vertical="top"/>
    </xf>
    <xf numFmtId="0" fontId="6" fillId="8" borderId="18" xfId="0" applyFont="1" applyFill="1" applyBorder="1" applyAlignment="1">
      <alignment horizontal="center" vertical="top"/>
    </xf>
    <xf numFmtId="166" fontId="5" fillId="0" borderId="38" xfId="0" applyNumberFormat="1" applyFont="1" applyBorder="1" applyAlignment="1">
      <alignment horizontal="left" vertical="top" wrapText="1"/>
    </xf>
    <xf numFmtId="166" fontId="5" fillId="0" borderId="60" xfId="0" applyNumberFormat="1" applyFont="1" applyBorder="1" applyAlignment="1">
      <alignment horizontal="left" vertical="top" wrapText="1"/>
    </xf>
    <xf numFmtId="166" fontId="5" fillId="0" borderId="54" xfId="0" applyNumberFormat="1" applyFont="1" applyBorder="1" applyAlignment="1">
      <alignment horizontal="left" vertical="top" wrapText="1"/>
    </xf>
    <xf numFmtId="166" fontId="5" fillId="0" borderId="61" xfId="0" applyNumberFormat="1" applyFont="1" applyBorder="1" applyAlignment="1">
      <alignment horizontal="left" vertical="top" wrapText="1"/>
    </xf>
    <xf numFmtId="166" fontId="5" fillId="0" borderId="0" xfId="0" applyNumberFormat="1" applyFont="1" applyAlignment="1">
      <alignment horizontal="left" vertical="top" wrapText="1"/>
    </xf>
    <xf numFmtId="166" fontId="5" fillId="0" borderId="41" xfId="0" applyNumberFormat="1" applyFont="1" applyBorder="1" applyAlignment="1">
      <alignment horizontal="left" vertical="top" wrapText="1"/>
    </xf>
    <xf numFmtId="0" fontId="5" fillId="0" borderId="28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5" fillId="0" borderId="43" xfId="0" applyFont="1" applyBorder="1" applyAlignment="1">
      <alignment horizontal="center" vertical="center" wrapText="1"/>
    </xf>
    <xf numFmtId="0" fontId="5" fillId="0" borderId="58" xfId="0" applyFont="1" applyBorder="1" applyAlignment="1">
      <alignment horizontal="center" vertical="center" wrapText="1"/>
    </xf>
    <xf numFmtId="0" fontId="5" fillId="0" borderId="27" xfId="0" applyFont="1" applyBorder="1" applyAlignment="1">
      <alignment horizontal="center" vertical="center" wrapText="1"/>
    </xf>
    <xf numFmtId="166" fontId="5" fillId="0" borderId="15" xfId="0" applyNumberFormat="1" applyFont="1" applyBorder="1" applyAlignment="1">
      <alignment horizontal="left" vertical="top" wrapText="1"/>
    </xf>
    <xf numFmtId="166" fontId="5" fillId="0" borderId="57" xfId="0" applyNumberFormat="1" applyFont="1" applyBorder="1" applyAlignment="1">
      <alignment horizontal="left" vertical="top" wrapText="1"/>
    </xf>
    <xf numFmtId="166" fontId="5" fillId="0" borderId="12" xfId="0" applyNumberFormat="1" applyFont="1" applyBorder="1" applyAlignment="1">
      <alignment horizontal="left" vertical="top" wrapText="1"/>
    </xf>
    <xf numFmtId="0" fontId="6" fillId="8" borderId="39" xfId="0" applyFont="1" applyFill="1" applyBorder="1" applyAlignment="1">
      <alignment horizontal="center" vertical="top"/>
    </xf>
    <xf numFmtId="0" fontId="6" fillId="8" borderId="62" xfId="0" applyFont="1" applyFill="1" applyBorder="1" applyAlignment="1">
      <alignment horizontal="center" vertical="top"/>
    </xf>
    <xf numFmtId="0" fontId="6" fillId="8" borderId="62" xfId="0" applyFont="1" applyFill="1" applyBorder="1" applyAlignment="1">
      <alignment horizontal="left" vertical="top" wrapText="1"/>
    </xf>
    <xf numFmtId="164" fontId="7" fillId="31" borderId="39" xfId="0" applyNumberFormat="1" applyFont="1" applyFill="1" applyBorder="1" applyAlignment="1">
      <alignment horizontal="center" vertical="center"/>
    </xf>
    <xf numFmtId="166" fontId="7" fillId="31" borderId="44" xfId="0" applyNumberFormat="1" applyFont="1" applyFill="1" applyBorder="1" applyAlignment="1">
      <alignment horizontal="center" wrapText="1"/>
    </xf>
    <xf numFmtId="166" fontId="7" fillId="31" borderId="58" xfId="0" applyNumberFormat="1" applyFont="1" applyFill="1" applyBorder="1" applyAlignment="1">
      <alignment horizontal="center" wrapText="1"/>
    </xf>
    <xf numFmtId="0" fontId="7" fillId="31" borderId="17" xfId="0" applyFont="1" applyFill="1" applyBorder="1" applyAlignment="1">
      <alignment horizontal="center" vertical="center" wrapText="1"/>
    </xf>
    <xf numFmtId="0" fontId="7" fillId="31" borderId="9" xfId="0" applyFont="1" applyFill="1" applyBorder="1" applyAlignment="1">
      <alignment horizontal="center" vertical="center" wrapText="1"/>
    </xf>
    <xf numFmtId="0" fontId="5" fillId="22" borderId="49" xfId="0" applyFont="1" applyFill="1" applyBorder="1" applyAlignment="1">
      <alignment horizontal="center" vertical="center" wrapText="1"/>
    </xf>
    <xf numFmtId="0" fontId="5" fillId="25" borderId="55" xfId="0" applyFont="1" applyFill="1" applyBorder="1" applyAlignment="1">
      <alignment vertical="center" wrapText="1"/>
    </xf>
  </cellXfs>
  <cellStyles count="7">
    <cellStyle name="Avattu hyperlinkki" xfId="2" builtinId="9" hidden="1"/>
    <cellStyle name="Avattu hyperlinkki" xfId="4" builtinId="9" hidden="1"/>
    <cellStyle name="Avattu hyperlinkki" xfId="6" builtinId="9" hidden="1"/>
    <cellStyle name="Hyperlinkki" xfId="1" builtinId="8" hidden="1"/>
    <cellStyle name="Hyperlinkki" xfId="3" builtinId="8" hidden="1"/>
    <cellStyle name="Hyperlinkki" xfId="5" builtinId="8" hidden="1"/>
    <cellStyle name="Normaali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fi-FI"/>
              <a:t>Burndown Chart</a:t>
            </a:r>
          </a:p>
        </c:rich>
      </c:tx>
      <c:layout>
        <c:manualLayout>
          <c:xMode val="edge"/>
          <c:yMode val="edge"/>
          <c:x val="0.334896085460135"/>
          <c:y val="2.7874564459930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Pistepeli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Yhteenveto!$W$14:$W$16</c:f>
              <c:numCache>
                <c:formatCode>0.0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C9A1-406B-9630-FA37A3814501}"/>
            </c:ext>
          </c:extLst>
        </c:ser>
        <c:ser>
          <c:idx val="1"/>
          <c:order val="1"/>
          <c:tx>
            <c:v>Toteutunut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Yhteenveto!$X$14:$X$16</c:f>
              <c:numCache>
                <c:formatCode>0.0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C9A1-406B-9630-FA37A38145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480000"/>
        <c:axId val="161468632"/>
      </c:lineChart>
      <c:catAx>
        <c:axId val="161480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61468632"/>
        <c:crosses val="autoZero"/>
        <c:auto val="1"/>
        <c:lblAlgn val="ctr"/>
        <c:lblOffset val="100"/>
        <c:noMultiLvlLbl val="1"/>
      </c:catAx>
      <c:valAx>
        <c:axId val="161468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61480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zero"/>
    <c:showDLblsOverMax val="1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fi-FI"/>
              <a:t>Sprint tunnit henkilöittäin</a:t>
            </a:r>
          </a:p>
        </c:rich>
      </c:tx>
      <c:layout>
        <c:manualLayout>
          <c:xMode val="edge"/>
          <c:yMode val="edge"/>
          <c:x val="0.28868744531933499"/>
          <c:y val="5.55555555555554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Yhteenveto!$C$23:$C$24</c:f>
              <c:strCache>
                <c:ptCount val="2"/>
                <c:pt idx="0">
                  <c:v>Sprint 1</c:v>
                </c:pt>
                <c:pt idx="1">
                  <c:v>Tunnit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Yhteenveto!$B$25:$B$30</c:f>
              <c:numCache>
                <c:formatCode>yyyy\-mm\-dd;@</c:formatCode>
                <c:ptCount val="6"/>
              </c:numCache>
            </c:numRef>
          </c:cat>
          <c:val>
            <c:numRef>
              <c:f>Yhteenveto!$C$25:$C$30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0-7BDE-43AD-A6CE-148B6FF7B278}"/>
            </c:ext>
          </c:extLst>
        </c:ser>
        <c:ser>
          <c:idx val="1"/>
          <c:order val="1"/>
          <c:tx>
            <c:strRef>
              <c:f>Yhteenveto!$D$23:$D$24</c:f>
              <c:strCache>
                <c:ptCount val="2"/>
                <c:pt idx="0">
                  <c:v>Sprint 2</c:v>
                </c:pt>
                <c:pt idx="1">
                  <c:v>Tunnit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Yhteenveto!$B$25:$B$30</c:f>
              <c:numCache>
                <c:formatCode>yyyy\-mm\-dd;@</c:formatCode>
                <c:ptCount val="6"/>
              </c:numCache>
            </c:numRef>
          </c:cat>
          <c:val>
            <c:numRef>
              <c:f>Yhteenveto!$D$25:$D$30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1-7BDE-43AD-A6CE-148B6FF7B278}"/>
            </c:ext>
          </c:extLst>
        </c:ser>
        <c:ser>
          <c:idx val="2"/>
          <c:order val="2"/>
          <c:tx>
            <c:strRef>
              <c:f>Yhteenveto!$E$23:$E$24</c:f>
              <c:strCache>
                <c:ptCount val="2"/>
                <c:pt idx="0">
                  <c:v>Sprint 3</c:v>
                </c:pt>
                <c:pt idx="1">
                  <c:v>Tunnit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Yhteenveto!$B$25:$B$30</c:f>
              <c:numCache>
                <c:formatCode>yyyy\-mm\-dd;@</c:formatCode>
                <c:ptCount val="6"/>
              </c:numCache>
            </c:numRef>
          </c:cat>
          <c:val>
            <c:numRef>
              <c:f>Yhteenveto!$E$25:$E$30</c:f>
              <c:numCache>
                <c:formatCode>0.00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2-7BDE-43AD-A6CE-148B6FF7B2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1475688"/>
        <c:axId val="161476864"/>
        <c:axId val="0"/>
      </c:bar3DChart>
      <c:catAx>
        <c:axId val="161475688"/>
        <c:scaling>
          <c:orientation val="minMax"/>
        </c:scaling>
        <c:delete val="0"/>
        <c:axPos val="b"/>
        <c:numFmt formatCode="yyyy\-mm\-dd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61476864"/>
        <c:crosses val="autoZero"/>
        <c:auto val="1"/>
        <c:lblAlgn val="ctr"/>
        <c:lblOffset val="100"/>
        <c:noMultiLvlLbl val="0"/>
      </c:catAx>
      <c:valAx>
        <c:axId val="16147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Tunnit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i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61475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200025</xdr:colOff>
      <xdr:row>3</xdr:row>
      <xdr:rowOff>104775</xdr:rowOff>
    </xdr:from>
    <xdr:ext cx="4895850" cy="2733675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twoCellAnchor>
    <xdr:from>
      <xdr:col>13</xdr:col>
      <xdr:colOff>171450</xdr:colOff>
      <xdr:row>18</xdr:row>
      <xdr:rowOff>104775</xdr:rowOff>
    </xdr:from>
    <xdr:to>
      <xdr:col>19</xdr:col>
      <xdr:colOff>238125</xdr:colOff>
      <xdr:row>32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40"/>
  <sheetViews>
    <sheetView workbookViewId="0">
      <selection activeCell="B25" sqref="B25:F31"/>
    </sheetView>
  </sheetViews>
  <sheetFormatPr defaultColWidth="9.88671875" defaultRowHeight="15" customHeight="1" x14ac:dyDescent="0.3"/>
  <cols>
    <col min="1" max="1" width="5.6640625" style="15" customWidth="1"/>
    <col min="2" max="2" width="15.44140625" style="15" customWidth="1"/>
    <col min="3" max="10" width="9.88671875" style="15"/>
    <col min="11" max="11" width="14.88671875" style="15" customWidth="1"/>
    <col min="12" max="12" width="12.88671875" style="15" customWidth="1"/>
    <col min="13" max="13" width="13.33203125" style="15" customWidth="1"/>
    <col min="14" max="15" width="12.33203125" style="8" customWidth="1"/>
    <col min="16" max="23" width="9.88671875" style="15"/>
    <col min="24" max="24" width="12.109375" style="15" customWidth="1"/>
    <col min="25" max="25" width="9.88671875" style="15"/>
  </cols>
  <sheetData>
    <row r="1" spans="1:25" ht="13.8" thickBot="1" x14ac:dyDescent="0.3">
      <c r="A1" s="35"/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</row>
    <row r="2" spans="1:25" ht="18" x14ac:dyDescent="0.25">
      <c r="A2" s="37"/>
      <c r="B2" s="393" t="s">
        <v>0</v>
      </c>
      <c r="C2" s="394"/>
      <c r="D2" s="394"/>
      <c r="E2" s="394"/>
      <c r="F2" s="394"/>
      <c r="G2" s="395"/>
      <c r="H2" s="396"/>
      <c r="I2" s="396"/>
      <c r="J2" s="396"/>
      <c r="K2" s="396"/>
      <c r="L2" s="394"/>
      <c r="M2" s="397"/>
      <c r="N2" s="38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</row>
    <row r="3" spans="1:25" ht="14.4" x14ac:dyDescent="0.25">
      <c r="A3" s="39"/>
      <c r="B3" s="398"/>
      <c r="C3" s="399"/>
      <c r="D3" s="399"/>
      <c r="E3" s="399"/>
      <c r="F3" s="399"/>
      <c r="G3" s="399"/>
      <c r="H3" s="399"/>
      <c r="I3" s="399"/>
      <c r="J3" s="399"/>
      <c r="K3" s="399"/>
      <c r="L3" s="400"/>
      <c r="M3" s="40" t="s">
        <v>1</v>
      </c>
      <c r="N3" s="38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</row>
    <row r="4" spans="1:25" ht="14.4" x14ac:dyDescent="0.25">
      <c r="A4" s="39"/>
      <c r="B4" s="398"/>
      <c r="C4" s="399"/>
      <c r="D4" s="399"/>
      <c r="E4" s="399"/>
      <c r="F4" s="399"/>
      <c r="G4" s="399"/>
      <c r="H4" s="399"/>
      <c r="I4" s="399"/>
      <c r="J4" s="399"/>
      <c r="K4" s="399"/>
      <c r="L4" s="400"/>
      <c r="M4" s="202"/>
      <c r="N4" s="38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</row>
    <row r="5" spans="1:25" ht="14.4" x14ac:dyDescent="0.25">
      <c r="A5" s="37"/>
      <c r="B5" s="41" t="s">
        <v>2</v>
      </c>
      <c r="C5" s="42" t="s">
        <v>3</v>
      </c>
      <c r="D5" s="42"/>
      <c r="E5" s="42"/>
      <c r="F5" s="42"/>
      <c r="G5" s="42"/>
      <c r="H5" s="42"/>
      <c r="I5" s="42"/>
      <c r="J5" s="42"/>
      <c r="K5" s="42"/>
      <c r="L5" s="42"/>
      <c r="M5" s="43"/>
      <c r="N5" s="38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</row>
    <row r="6" spans="1:25" ht="14.4" x14ac:dyDescent="0.25">
      <c r="A6" s="37"/>
      <c r="B6" s="44" t="s">
        <v>4</v>
      </c>
      <c r="C6" s="401"/>
      <c r="D6" s="402"/>
      <c r="E6" s="402"/>
      <c r="F6" s="402"/>
      <c r="G6" s="402"/>
      <c r="H6" s="402"/>
      <c r="I6" s="402"/>
      <c r="J6" s="402"/>
      <c r="K6" s="402"/>
      <c r="L6" s="402"/>
      <c r="M6" s="403"/>
      <c r="N6" s="38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</row>
    <row r="7" spans="1:25" ht="14.4" x14ac:dyDescent="0.25">
      <c r="A7" s="37"/>
      <c r="B7" s="45" t="s">
        <v>5</v>
      </c>
      <c r="C7" s="404"/>
      <c r="D7" s="405"/>
      <c r="E7" s="405"/>
      <c r="F7" s="405"/>
      <c r="G7" s="405"/>
      <c r="H7" s="405"/>
      <c r="I7" s="405"/>
      <c r="J7" s="405"/>
      <c r="K7" s="405"/>
      <c r="L7" s="405"/>
      <c r="M7" s="406"/>
      <c r="N7" s="38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</row>
    <row r="8" spans="1:25" ht="14.4" x14ac:dyDescent="0.25">
      <c r="A8" s="37"/>
      <c r="B8" s="45" t="s">
        <v>6</v>
      </c>
      <c r="C8" s="404"/>
      <c r="D8" s="405"/>
      <c r="E8" s="405"/>
      <c r="F8" s="405"/>
      <c r="G8" s="405"/>
      <c r="H8" s="405"/>
      <c r="I8" s="405"/>
      <c r="J8" s="405"/>
      <c r="K8" s="405"/>
      <c r="L8" s="405"/>
      <c r="M8" s="406"/>
      <c r="N8" s="38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</row>
    <row r="9" spans="1:25" thickBot="1" x14ac:dyDescent="0.35">
      <c r="A9" s="37"/>
      <c r="B9" s="46" t="s">
        <v>7</v>
      </c>
      <c r="C9" s="407"/>
      <c r="D9" s="408"/>
      <c r="E9" s="408"/>
      <c r="F9" s="408"/>
      <c r="G9" s="408"/>
      <c r="H9" s="408"/>
      <c r="I9" s="408"/>
      <c r="J9" s="408"/>
      <c r="K9" s="408"/>
      <c r="L9" s="408"/>
      <c r="M9" s="409"/>
      <c r="N9" s="38"/>
      <c r="O9" s="35"/>
      <c r="P9" s="35"/>
      <c r="Q9" s="35"/>
      <c r="R9" s="35"/>
      <c r="S9" s="35"/>
      <c r="T9" s="35"/>
      <c r="U9" s="35"/>
      <c r="V9" s="47"/>
      <c r="W9" s="47"/>
      <c r="X9" s="47"/>
      <c r="Y9" s="47"/>
    </row>
    <row r="10" spans="1:25" ht="14.4" thickBot="1" x14ac:dyDescent="0.35">
      <c r="A10" s="35"/>
      <c r="B10" s="48"/>
      <c r="C10" s="48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35"/>
      <c r="O10" s="35"/>
      <c r="P10" s="35"/>
      <c r="Q10" s="35"/>
      <c r="R10" s="35"/>
      <c r="S10" s="35"/>
      <c r="T10" s="35"/>
      <c r="U10" s="35"/>
      <c r="V10" s="47"/>
      <c r="W10" s="47"/>
      <c r="X10" s="47"/>
      <c r="Y10" s="47"/>
    </row>
    <row r="11" spans="1:25" ht="14.4" x14ac:dyDescent="0.3">
      <c r="A11" s="37"/>
      <c r="B11" s="410" t="s">
        <v>8</v>
      </c>
      <c r="C11" s="411"/>
      <c r="D11" s="411"/>
      <c r="E11" s="411"/>
      <c r="F11" s="411"/>
      <c r="G11" s="411"/>
      <c r="H11" s="411"/>
      <c r="I11" s="411"/>
      <c r="J11" s="411"/>
      <c r="K11" s="411"/>
      <c r="L11" s="411"/>
      <c r="M11" s="412"/>
      <c r="N11" s="38"/>
      <c r="O11" s="35"/>
      <c r="P11" s="35"/>
      <c r="Q11" s="35"/>
      <c r="R11" s="35"/>
      <c r="S11" s="35"/>
      <c r="T11" s="35"/>
      <c r="U11" s="35"/>
      <c r="V11" s="47"/>
      <c r="W11" s="47"/>
      <c r="X11" s="47"/>
      <c r="Y11" s="47"/>
    </row>
    <row r="12" spans="1:25" ht="14.4" x14ac:dyDescent="0.3">
      <c r="A12" s="37"/>
      <c r="B12" s="49" t="s">
        <v>9</v>
      </c>
      <c r="C12" s="50" t="s">
        <v>10</v>
      </c>
      <c r="D12" s="50" t="s">
        <v>11</v>
      </c>
      <c r="E12" s="413" t="s">
        <v>12</v>
      </c>
      <c r="F12" s="414"/>
      <c r="G12" s="414"/>
      <c r="H12" s="414"/>
      <c r="I12" s="414"/>
      <c r="J12" s="415"/>
      <c r="K12" s="349" t="s">
        <v>13</v>
      </c>
      <c r="L12" s="358" t="s">
        <v>14</v>
      </c>
      <c r="M12" s="51" t="s">
        <v>15</v>
      </c>
      <c r="N12" s="38"/>
      <c r="O12" s="35"/>
      <c r="P12" s="35"/>
      <c r="Q12" s="35"/>
      <c r="R12" s="35"/>
      <c r="S12" s="35"/>
      <c r="T12" s="35"/>
      <c r="U12" s="35"/>
      <c r="V12" s="416" t="s">
        <v>8</v>
      </c>
      <c r="W12" s="416"/>
      <c r="X12" s="416"/>
      <c r="Y12" s="47"/>
    </row>
    <row r="13" spans="1:25" ht="14.4" x14ac:dyDescent="0.3">
      <c r="A13" s="39"/>
      <c r="B13" s="417"/>
      <c r="C13" s="418"/>
      <c r="D13" s="418"/>
      <c r="E13" s="419"/>
      <c r="F13" s="420"/>
      <c r="G13" s="421"/>
      <c r="H13" s="421"/>
      <c r="I13" s="421"/>
      <c r="J13" s="422"/>
      <c r="K13" s="426"/>
      <c r="L13" s="423"/>
      <c r="M13" s="425"/>
      <c r="N13" s="38"/>
      <c r="O13" s="35"/>
      <c r="P13" s="35"/>
      <c r="Q13" s="35"/>
      <c r="R13" s="35"/>
      <c r="S13" s="35"/>
      <c r="T13" s="35"/>
      <c r="U13" s="35"/>
      <c r="V13" s="52" t="s">
        <v>9</v>
      </c>
      <c r="W13" s="224" t="s">
        <v>14</v>
      </c>
      <c r="X13" s="224" t="s">
        <v>15</v>
      </c>
      <c r="Y13" s="47"/>
    </row>
    <row r="14" spans="1:25" ht="14.4" x14ac:dyDescent="0.3">
      <c r="A14" s="39"/>
      <c r="B14" s="417"/>
      <c r="C14" s="418"/>
      <c r="D14" s="418"/>
      <c r="E14" s="419"/>
      <c r="F14" s="420"/>
      <c r="G14" s="421"/>
      <c r="H14" s="421"/>
      <c r="I14" s="421"/>
      <c r="J14" s="422"/>
      <c r="K14" s="427"/>
      <c r="L14" s="424"/>
      <c r="M14" s="425"/>
      <c r="N14" s="38"/>
      <c r="O14" s="35"/>
      <c r="P14" s="35"/>
      <c r="Q14" s="35"/>
      <c r="R14" s="35"/>
      <c r="S14" s="35"/>
      <c r="T14" s="35"/>
      <c r="U14" s="35"/>
      <c r="V14" s="53">
        <v>1</v>
      </c>
      <c r="W14" s="225">
        <f>L13</f>
        <v>0</v>
      </c>
      <c r="X14" s="225">
        <f>M13</f>
        <v>0</v>
      </c>
      <c r="Y14" s="47"/>
    </row>
    <row r="15" spans="1:25" ht="14.4" x14ac:dyDescent="0.3">
      <c r="A15" s="39"/>
      <c r="B15" s="417"/>
      <c r="C15" s="418"/>
      <c r="D15" s="418"/>
      <c r="E15" s="401"/>
      <c r="F15" s="402"/>
      <c r="G15" s="402"/>
      <c r="H15" s="402"/>
      <c r="I15" s="402"/>
      <c r="J15" s="443"/>
      <c r="K15" s="426"/>
      <c r="L15" s="423"/>
      <c r="M15" s="425"/>
      <c r="N15" s="38"/>
      <c r="O15" s="35"/>
      <c r="P15" s="35"/>
      <c r="Q15" s="35"/>
      <c r="R15" s="35"/>
      <c r="S15" s="35"/>
      <c r="T15" s="35"/>
      <c r="U15" s="35"/>
      <c r="V15" s="53">
        <v>2</v>
      </c>
      <c r="W15" s="225">
        <f>L15</f>
        <v>0</v>
      </c>
      <c r="X15" s="225">
        <f>M15</f>
        <v>0</v>
      </c>
      <c r="Y15" s="47"/>
    </row>
    <row r="16" spans="1:25" ht="14.4" x14ac:dyDescent="0.3">
      <c r="A16" s="39"/>
      <c r="B16" s="430"/>
      <c r="C16" s="442"/>
      <c r="D16" s="442"/>
      <c r="E16" s="444"/>
      <c r="F16" s="445"/>
      <c r="G16" s="445"/>
      <c r="H16" s="445"/>
      <c r="I16" s="445"/>
      <c r="J16" s="446"/>
      <c r="K16" s="427"/>
      <c r="L16" s="424"/>
      <c r="M16" s="425"/>
      <c r="N16" s="38"/>
      <c r="O16" s="35"/>
      <c r="P16" s="35"/>
      <c r="Q16" s="35"/>
      <c r="R16" s="35"/>
      <c r="S16" s="35"/>
      <c r="T16" s="35"/>
      <c r="U16" s="35"/>
      <c r="V16" s="53">
        <v>3</v>
      </c>
      <c r="W16" s="225">
        <f>L17</f>
        <v>0</v>
      </c>
      <c r="X16" s="225">
        <f>M17</f>
        <v>0</v>
      </c>
      <c r="Y16" s="47"/>
    </row>
    <row r="17" spans="1:25" ht="14.4" x14ac:dyDescent="0.3">
      <c r="A17" s="39"/>
      <c r="B17" s="417"/>
      <c r="C17" s="418"/>
      <c r="D17" s="418"/>
      <c r="E17" s="401"/>
      <c r="F17" s="402"/>
      <c r="G17" s="402"/>
      <c r="H17" s="402"/>
      <c r="I17" s="402"/>
      <c r="J17" s="443"/>
      <c r="K17" s="426"/>
      <c r="L17" s="423"/>
      <c r="M17" s="425"/>
      <c r="N17" s="38"/>
      <c r="O17" s="35"/>
      <c r="P17" s="35"/>
      <c r="Q17" s="35"/>
      <c r="R17" s="35"/>
      <c r="S17" s="35"/>
      <c r="T17" s="35"/>
      <c r="U17" s="35"/>
      <c r="V17" s="53"/>
      <c r="W17" s="225"/>
      <c r="X17" s="225"/>
      <c r="Y17" s="47"/>
    </row>
    <row r="18" spans="1:25" ht="14.4" x14ac:dyDescent="0.3">
      <c r="A18" s="39"/>
      <c r="B18" s="430"/>
      <c r="C18" s="442"/>
      <c r="D18" s="442"/>
      <c r="E18" s="444"/>
      <c r="F18" s="445"/>
      <c r="G18" s="445"/>
      <c r="H18" s="445"/>
      <c r="I18" s="445"/>
      <c r="J18" s="446"/>
      <c r="K18" s="427"/>
      <c r="L18" s="424"/>
      <c r="M18" s="425"/>
      <c r="N18" s="38"/>
      <c r="O18" s="35"/>
      <c r="P18" s="35"/>
      <c r="Q18" s="35"/>
      <c r="R18" s="35"/>
      <c r="S18" s="35"/>
      <c r="T18" s="35"/>
      <c r="U18" s="35"/>
      <c r="V18" s="55"/>
      <c r="W18" s="47"/>
      <c r="X18" s="47"/>
      <c r="Y18" s="47"/>
    </row>
    <row r="19" spans="1:25" ht="14.4" x14ac:dyDescent="0.3">
      <c r="A19" s="39"/>
      <c r="B19" s="417"/>
      <c r="C19" s="418"/>
      <c r="D19" s="418"/>
      <c r="E19" s="433"/>
      <c r="F19" s="434"/>
      <c r="G19" s="434"/>
      <c r="H19" s="434"/>
      <c r="I19" s="434"/>
      <c r="J19" s="435"/>
      <c r="K19" s="431"/>
      <c r="L19" s="424"/>
      <c r="M19" s="425"/>
      <c r="N19" s="38"/>
      <c r="O19" s="35"/>
      <c r="P19" s="35"/>
      <c r="Q19" s="35"/>
      <c r="R19" s="35"/>
      <c r="S19" s="35"/>
      <c r="T19" s="35"/>
      <c r="U19" s="35"/>
      <c r="V19" s="55"/>
      <c r="W19" s="47"/>
      <c r="X19" s="47"/>
      <c r="Y19" s="47"/>
    </row>
    <row r="20" spans="1:25" ht="14.4" x14ac:dyDescent="0.3">
      <c r="A20" s="39"/>
      <c r="B20" s="430"/>
      <c r="C20" s="418"/>
      <c r="D20" s="418"/>
      <c r="E20" s="436"/>
      <c r="F20" s="437"/>
      <c r="G20" s="437"/>
      <c r="H20" s="437"/>
      <c r="I20" s="437"/>
      <c r="J20" s="438"/>
      <c r="K20" s="432"/>
      <c r="L20" s="424"/>
      <c r="M20" s="425"/>
      <c r="N20" s="38"/>
      <c r="O20" s="35"/>
      <c r="P20" s="35"/>
      <c r="Q20" s="35"/>
      <c r="R20" s="35"/>
      <c r="S20" s="35"/>
      <c r="T20" s="35"/>
      <c r="U20" s="56"/>
      <c r="V20" s="35"/>
      <c r="W20" s="35"/>
      <c r="X20" s="35"/>
      <c r="Y20" s="35"/>
    </row>
    <row r="21" spans="1:25" ht="15.75" customHeight="1" thickBot="1" x14ac:dyDescent="0.35">
      <c r="A21" s="57"/>
      <c r="B21" s="58"/>
      <c r="C21" s="58"/>
      <c r="D21" s="58"/>
      <c r="E21" s="58"/>
      <c r="F21" s="58"/>
      <c r="G21" s="58"/>
      <c r="H21" s="59"/>
      <c r="I21" s="59"/>
      <c r="J21" s="59"/>
      <c r="K21" s="59"/>
      <c r="L21" s="59"/>
      <c r="M21" s="59"/>
      <c r="N21" s="60"/>
      <c r="O21" s="60"/>
      <c r="P21" s="57"/>
      <c r="Q21" s="35"/>
      <c r="R21" s="35"/>
      <c r="S21" s="35"/>
      <c r="T21" s="35"/>
      <c r="U21" s="56"/>
      <c r="V21" s="35"/>
      <c r="W21" s="35"/>
      <c r="X21" s="35"/>
      <c r="Y21" s="35"/>
    </row>
    <row r="22" spans="1:25" ht="15.75" customHeight="1" x14ac:dyDescent="0.3">
      <c r="A22" s="61"/>
      <c r="B22" s="439" t="s">
        <v>16</v>
      </c>
      <c r="C22" s="440"/>
      <c r="D22" s="440"/>
      <c r="E22" s="440"/>
      <c r="F22" s="440"/>
      <c r="G22" s="441"/>
      <c r="H22" s="62"/>
      <c r="I22" s="63"/>
      <c r="J22" s="63"/>
      <c r="K22" s="63"/>
      <c r="L22" s="63"/>
      <c r="M22" s="63"/>
      <c r="N22" s="63"/>
      <c r="O22" s="63"/>
      <c r="P22" s="63"/>
      <c r="Q22" s="35"/>
      <c r="R22" s="35"/>
      <c r="S22" s="35"/>
      <c r="T22" s="35"/>
      <c r="U22" s="57"/>
      <c r="V22" s="35"/>
      <c r="W22" s="35"/>
      <c r="X22" s="35"/>
      <c r="Y22" s="35"/>
    </row>
    <row r="23" spans="1:25" ht="15.75" customHeight="1" x14ac:dyDescent="0.3">
      <c r="A23" s="64"/>
      <c r="B23" s="428" t="s">
        <v>17</v>
      </c>
      <c r="C23" s="65" t="s">
        <v>18</v>
      </c>
      <c r="D23" s="222" t="s">
        <v>19</v>
      </c>
      <c r="E23" s="66" t="s">
        <v>20</v>
      </c>
      <c r="F23" s="67" t="s">
        <v>21</v>
      </c>
      <c r="G23" s="19"/>
      <c r="H23" s="203"/>
      <c r="I23" s="57"/>
      <c r="J23" s="57"/>
      <c r="K23" s="57"/>
      <c r="L23" s="69"/>
      <c r="M23" s="69"/>
      <c r="N23" s="69"/>
      <c r="O23" s="69"/>
      <c r="P23" s="35"/>
      <c r="Q23" s="35"/>
      <c r="R23" s="35"/>
      <c r="S23" s="35"/>
      <c r="T23" s="35"/>
      <c r="U23" s="57"/>
      <c r="V23" s="35"/>
      <c r="W23" s="35"/>
      <c r="X23" s="35"/>
      <c r="Y23" s="35"/>
    </row>
    <row r="24" spans="1:25" ht="16.5" customHeight="1" x14ac:dyDescent="0.3">
      <c r="A24" s="64"/>
      <c r="B24" s="429"/>
      <c r="C24" s="70" t="s">
        <v>22</v>
      </c>
      <c r="D24" s="223" t="s">
        <v>22</v>
      </c>
      <c r="E24" s="71" t="s">
        <v>22</v>
      </c>
      <c r="F24" s="72" t="s">
        <v>22</v>
      </c>
      <c r="G24" s="19"/>
      <c r="H24" s="203"/>
      <c r="I24" s="57"/>
      <c r="J24" s="57"/>
      <c r="K24" s="57"/>
      <c r="L24" s="69"/>
      <c r="M24" s="69"/>
      <c r="N24" s="69"/>
      <c r="O24" s="69"/>
      <c r="P24" s="35"/>
      <c r="Q24" s="35"/>
      <c r="R24" s="35"/>
      <c r="S24" s="35"/>
      <c r="T24" s="35"/>
      <c r="U24" s="35"/>
      <c r="V24" s="35"/>
      <c r="W24" s="35"/>
      <c r="X24" s="35"/>
      <c r="Y24" s="35"/>
    </row>
    <row r="25" spans="1:25" ht="15.75" customHeight="1" x14ac:dyDescent="0.3">
      <c r="A25" s="61"/>
      <c r="B25" s="73"/>
      <c r="C25" s="74"/>
      <c r="D25" s="75"/>
      <c r="E25" s="288"/>
      <c r="F25" s="205"/>
      <c r="G25" s="19"/>
      <c r="H25" s="203"/>
      <c r="I25" s="57"/>
      <c r="J25" s="57"/>
      <c r="K25" s="57"/>
      <c r="L25" s="69"/>
      <c r="M25" s="69"/>
      <c r="N25" s="69"/>
      <c r="O25" s="69"/>
      <c r="P25" s="35"/>
      <c r="Q25" s="35"/>
      <c r="R25" s="35"/>
      <c r="S25" s="35"/>
      <c r="T25" s="35"/>
      <c r="U25" s="35"/>
      <c r="V25" s="35"/>
      <c r="W25" s="35"/>
      <c r="X25" s="35"/>
      <c r="Y25" s="35"/>
    </row>
    <row r="26" spans="1:25" ht="15.75" customHeight="1" x14ac:dyDescent="0.3">
      <c r="A26" s="61"/>
      <c r="B26" s="73"/>
      <c r="C26" s="76"/>
      <c r="D26" s="77"/>
      <c r="E26" s="290"/>
      <c r="F26" s="205"/>
      <c r="G26" s="19"/>
      <c r="H26" s="203"/>
      <c r="I26" s="57"/>
      <c r="J26" s="57"/>
      <c r="K26" s="57"/>
      <c r="L26" s="69"/>
      <c r="M26" s="69"/>
      <c r="N26" s="69"/>
      <c r="O26" s="69"/>
      <c r="P26" s="35"/>
      <c r="Q26" s="35"/>
      <c r="R26" s="35"/>
      <c r="S26" s="35"/>
      <c r="T26" s="35"/>
      <c r="U26" s="35"/>
      <c r="V26" s="35"/>
      <c r="W26" s="35"/>
      <c r="X26" s="35"/>
      <c r="Y26" s="35"/>
    </row>
    <row r="27" spans="1:25" ht="15.75" customHeight="1" x14ac:dyDescent="0.3">
      <c r="A27" s="61"/>
      <c r="B27" s="73"/>
      <c r="C27" s="76"/>
      <c r="D27" s="77"/>
      <c r="E27" s="290"/>
      <c r="F27" s="205"/>
      <c r="G27" s="19"/>
      <c r="H27" s="203"/>
      <c r="I27" s="57"/>
      <c r="J27" s="57"/>
      <c r="K27" s="57"/>
      <c r="L27" s="69"/>
      <c r="M27" s="69"/>
      <c r="N27" s="69"/>
      <c r="O27" s="69"/>
      <c r="P27" s="35"/>
      <c r="Q27" s="35"/>
      <c r="R27" s="35"/>
      <c r="S27" s="35"/>
      <c r="T27" s="35"/>
      <c r="U27" s="35"/>
      <c r="V27" s="35"/>
      <c r="W27" s="35"/>
      <c r="X27" s="35"/>
      <c r="Y27" s="35"/>
    </row>
    <row r="28" spans="1:25" ht="15.75" customHeight="1" x14ac:dyDescent="0.3">
      <c r="A28" s="61"/>
      <c r="B28" s="73"/>
      <c r="C28" s="289"/>
      <c r="D28" s="260"/>
      <c r="E28" s="290"/>
      <c r="F28" s="205"/>
      <c r="G28" s="19"/>
      <c r="H28" s="203"/>
      <c r="I28" s="57"/>
      <c r="J28" s="57"/>
      <c r="K28" s="57"/>
      <c r="L28" s="69"/>
      <c r="M28" s="69"/>
      <c r="N28" s="69"/>
      <c r="O28" s="69"/>
      <c r="P28" s="35"/>
      <c r="Q28" s="35"/>
      <c r="R28" s="35"/>
      <c r="S28" s="35"/>
      <c r="T28" s="35"/>
      <c r="U28" s="35"/>
      <c r="V28" s="35"/>
      <c r="W28" s="35"/>
      <c r="X28" s="35"/>
      <c r="Y28" s="35"/>
    </row>
    <row r="29" spans="1:25" s="19" customFormat="1" ht="15.75" customHeight="1" thickBot="1" x14ac:dyDescent="0.35">
      <c r="A29" s="61"/>
      <c r="B29" s="78"/>
      <c r="C29" s="204"/>
      <c r="D29" s="77"/>
      <c r="E29" s="290"/>
      <c r="F29" s="206"/>
      <c r="H29" s="203"/>
      <c r="I29" s="57"/>
      <c r="J29" s="57"/>
      <c r="K29" s="57"/>
      <c r="L29" s="69"/>
      <c r="M29" s="69"/>
      <c r="N29" s="69"/>
      <c r="O29" s="69"/>
      <c r="P29" s="35"/>
      <c r="Q29" s="35"/>
      <c r="R29" s="35"/>
      <c r="S29" s="35"/>
      <c r="T29" s="35"/>
      <c r="U29" s="35"/>
      <c r="V29" s="35"/>
      <c r="W29" s="35"/>
      <c r="X29" s="35"/>
      <c r="Y29" s="35"/>
    </row>
    <row r="30" spans="1:25" s="19" customFormat="1" ht="15.75" customHeight="1" thickBot="1" x14ac:dyDescent="0.35">
      <c r="A30" s="61"/>
      <c r="B30" s="78"/>
      <c r="C30" s="207"/>
      <c r="D30" s="208"/>
      <c r="E30" s="291"/>
      <c r="F30" s="206"/>
      <c r="H30" s="203"/>
      <c r="I30" s="57"/>
      <c r="J30" s="57"/>
      <c r="K30" s="57"/>
      <c r="L30" s="69"/>
      <c r="M30" s="69"/>
      <c r="N30" s="69"/>
      <c r="O30" s="69"/>
      <c r="P30" s="35"/>
      <c r="Q30" s="35"/>
      <c r="R30" s="35"/>
      <c r="S30" s="35"/>
      <c r="T30" s="35"/>
      <c r="U30" s="35"/>
      <c r="V30" s="35"/>
      <c r="W30" s="35"/>
      <c r="X30" s="35"/>
      <c r="Y30" s="35"/>
    </row>
    <row r="31" spans="1:25" ht="16.5" customHeight="1" thickBot="1" x14ac:dyDescent="0.35">
      <c r="A31" s="61"/>
      <c r="B31" s="79"/>
      <c r="C31" s="342"/>
      <c r="D31" s="342"/>
      <c r="E31" s="343"/>
      <c r="F31" s="344"/>
      <c r="G31" s="19"/>
      <c r="H31" s="203"/>
      <c r="I31" s="57"/>
      <c r="J31" s="57"/>
      <c r="K31" s="57"/>
      <c r="L31" s="69"/>
      <c r="M31" s="69"/>
      <c r="N31" s="69"/>
      <c r="O31" s="69"/>
      <c r="P31" s="35"/>
      <c r="Q31" s="35"/>
      <c r="R31" s="35"/>
      <c r="S31" s="35"/>
      <c r="T31" s="35"/>
      <c r="U31" s="35"/>
      <c r="V31" s="35"/>
      <c r="W31" s="35"/>
      <c r="X31" s="35"/>
      <c r="Y31" s="35"/>
    </row>
    <row r="32" spans="1:25" ht="14.4" x14ac:dyDescent="0.3">
      <c r="A32" s="57"/>
      <c r="B32" s="80"/>
      <c r="C32" s="81"/>
      <c r="D32" s="81"/>
      <c r="E32" s="81"/>
      <c r="F32" s="81"/>
      <c r="G32" s="203"/>
      <c r="H32" s="57"/>
      <c r="I32" s="57"/>
      <c r="J32" s="57"/>
      <c r="K32" s="57"/>
      <c r="L32" s="57"/>
      <c r="M32" s="57"/>
      <c r="N32" s="60"/>
      <c r="O32" s="60"/>
      <c r="P32" s="57"/>
      <c r="Q32" s="35"/>
      <c r="R32" s="35"/>
      <c r="S32" s="35"/>
      <c r="T32" s="35"/>
      <c r="U32" s="35"/>
      <c r="V32" s="35"/>
      <c r="W32" s="35"/>
      <c r="X32" s="35"/>
      <c r="Y32" s="35"/>
    </row>
    <row r="33" spans="1:25" ht="14.4" x14ac:dyDescent="0.3">
      <c r="A33" s="57"/>
      <c r="B33" s="57"/>
      <c r="C33" s="57"/>
      <c r="D33" s="57"/>
      <c r="E33" s="57"/>
      <c r="F33" s="57"/>
      <c r="G33" s="57"/>
      <c r="H33" s="57"/>
      <c r="I33" s="57"/>
      <c r="J33" s="57"/>
      <c r="K33" s="57"/>
      <c r="L33" s="57"/>
      <c r="M33" s="57"/>
      <c r="N33" s="69"/>
      <c r="O33" s="69"/>
      <c r="P33" s="57"/>
      <c r="Q33" s="35"/>
      <c r="R33" s="35"/>
      <c r="S33" s="35"/>
      <c r="T33" s="35"/>
      <c r="U33" s="35"/>
      <c r="V33" s="35"/>
      <c r="W33" s="35"/>
      <c r="X33" s="35"/>
      <c r="Y33" s="35"/>
    </row>
    <row r="34" spans="1:25" ht="14.4" x14ac:dyDescent="0.3">
      <c r="A34" s="57"/>
      <c r="B34" s="57"/>
      <c r="C34" s="57"/>
      <c r="D34" s="57"/>
      <c r="E34" s="57"/>
      <c r="F34" s="57"/>
      <c r="G34" s="57"/>
      <c r="H34" s="57"/>
      <c r="I34" s="57"/>
      <c r="J34" s="57"/>
      <c r="K34" s="57"/>
      <c r="L34" s="57"/>
      <c r="M34" s="57"/>
      <c r="N34" s="69"/>
      <c r="O34" s="69"/>
      <c r="P34" s="57"/>
      <c r="Q34" s="35"/>
      <c r="R34" s="35"/>
      <c r="S34" s="35"/>
      <c r="T34" s="35"/>
      <c r="U34" s="69" t="s">
        <v>26</v>
      </c>
      <c r="V34" s="35"/>
      <c r="W34" s="35"/>
      <c r="X34" s="35"/>
      <c r="Y34" s="35"/>
    </row>
    <row r="35" spans="1:25" ht="14.4" x14ac:dyDescent="0.3">
      <c r="A35" s="57"/>
      <c r="B35" s="57"/>
      <c r="C35" s="57"/>
      <c r="D35" s="57"/>
      <c r="E35" s="57"/>
      <c r="F35" s="57"/>
      <c r="G35" s="57"/>
      <c r="H35" s="57"/>
      <c r="I35" s="57"/>
      <c r="J35" s="57"/>
      <c r="K35" s="57"/>
      <c r="L35" s="57"/>
      <c r="M35" s="57"/>
      <c r="N35" s="69"/>
      <c r="O35" s="69"/>
      <c r="P35" s="57"/>
      <c r="Q35" s="35"/>
      <c r="R35" s="35"/>
      <c r="S35" s="35"/>
      <c r="T35" s="35"/>
      <c r="U35" s="35"/>
      <c r="V35" s="35"/>
      <c r="W35" s="35"/>
      <c r="X35" s="35"/>
      <c r="Y35" s="35"/>
    </row>
    <row r="36" spans="1:25" ht="14.4" x14ac:dyDescent="0.3">
      <c r="A36" s="57"/>
      <c r="B36" s="57"/>
      <c r="C36" s="56"/>
      <c r="D36" s="56"/>
      <c r="E36" s="57"/>
      <c r="F36" s="57"/>
      <c r="G36" s="57"/>
      <c r="H36" s="57"/>
      <c r="I36" s="57"/>
      <c r="J36" s="57"/>
      <c r="K36" s="57"/>
      <c r="L36" s="57"/>
      <c r="M36" s="57"/>
      <c r="N36" s="69"/>
      <c r="O36" s="69"/>
      <c r="P36" s="57"/>
      <c r="Q36" s="35"/>
      <c r="R36" s="35"/>
      <c r="S36" s="35"/>
      <c r="T36" s="35"/>
      <c r="U36" s="35"/>
      <c r="V36" s="35"/>
      <c r="W36" s="35"/>
      <c r="X36" s="35"/>
      <c r="Y36" s="35"/>
    </row>
    <row r="37" spans="1:25" ht="14.4" x14ac:dyDescent="0.3">
      <c r="A37" s="57"/>
      <c r="B37" s="57"/>
      <c r="C37" s="56"/>
      <c r="D37" s="56"/>
      <c r="E37" s="57"/>
      <c r="F37" s="57"/>
      <c r="G37" s="57"/>
      <c r="H37" s="57"/>
      <c r="I37" s="57"/>
      <c r="J37" s="57"/>
      <c r="K37" s="57"/>
      <c r="L37" s="57"/>
      <c r="M37" s="57"/>
      <c r="N37" s="69"/>
      <c r="O37" s="69"/>
      <c r="P37" s="57"/>
      <c r="Q37" s="35"/>
      <c r="R37" s="35"/>
      <c r="S37" s="35"/>
      <c r="T37" s="35"/>
      <c r="U37" s="35"/>
      <c r="V37" s="35"/>
      <c r="W37" s="35"/>
      <c r="X37" s="35"/>
      <c r="Y37" s="35"/>
    </row>
    <row r="38" spans="1:25" ht="14.4" x14ac:dyDescent="0.3">
      <c r="A38" s="57"/>
      <c r="B38" s="57"/>
      <c r="C38" s="57"/>
      <c r="D38" s="56"/>
      <c r="E38" s="57"/>
      <c r="F38" s="57"/>
      <c r="G38" s="57"/>
      <c r="H38" s="57"/>
      <c r="I38" s="57"/>
      <c r="J38" s="57"/>
      <c r="K38" s="57"/>
      <c r="L38" s="57"/>
      <c r="M38" s="57"/>
      <c r="N38" s="69"/>
      <c r="O38" s="69"/>
      <c r="P38" s="57"/>
      <c r="Q38" s="35"/>
      <c r="R38" s="35"/>
      <c r="S38" s="35"/>
      <c r="T38" s="35"/>
      <c r="U38" s="35"/>
      <c r="V38" s="35"/>
      <c r="W38" s="35"/>
      <c r="X38" s="35"/>
      <c r="Y38" s="35"/>
    </row>
    <row r="39" spans="1:25" ht="14.4" x14ac:dyDescent="0.3">
      <c r="A39" s="57"/>
      <c r="B39" s="57"/>
      <c r="C39" s="57"/>
      <c r="D39" s="56"/>
      <c r="E39" s="57"/>
      <c r="F39" s="57"/>
      <c r="G39" s="57"/>
      <c r="H39" s="57"/>
      <c r="I39" s="57"/>
      <c r="J39" s="57"/>
      <c r="K39" s="57"/>
      <c r="L39" s="57"/>
      <c r="M39" s="57"/>
      <c r="N39" s="69"/>
      <c r="O39" s="69"/>
      <c r="P39" s="57"/>
      <c r="Q39" s="35"/>
      <c r="R39" s="35"/>
      <c r="S39" s="35"/>
      <c r="T39" s="35"/>
      <c r="U39" s="35"/>
      <c r="V39" s="35"/>
      <c r="W39" s="35"/>
      <c r="X39" s="35"/>
      <c r="Y39" s="35"/>
    </row>
    <row r="40" spans="1:25" ht="14.4" x14ac:dyDescent="0.3">
      <c r="A40" s="57"/>
      <c r="B40" s="57"/>
      <c r="C40" s="57"/>
      <c r="D40" s="57"/>
      <c r="E40" s="57"/>
      <c r="F40" s="57"/>
      <c r="G40" s="57"/>
      <c r="H40" s="57"/>
      <c r="I40" s="57"/>
      <c r="J40" s="57"/>
      <c r="K40" s="57"/>
      <c r="L40" s="57"/>
      <c r="M40" s="57"/>
      <c r="N40" s="69"/>
      <c r="O40" s="69"/>
      <c r="P40" s="57"/>
      <c r="Q40" s="35"/>
      <c r="R40" s="35"/>
      <c r="S40" s="35"/>
      <c r="T40" s="35"/>
      <c r="U40" s="35"/>
      <c r="V40" s="35"/>
      <c r="W40" s="35"/>
      <c r="X40" s="35"/>
      <c r="Y40" s="35"/>
    </row>
  </sheetData>
  <mergeCells count="39">
    <mergeCell ref="M19:M20"/>
    <mergeCell ref="B22:G22"/>
    <mergeCell ref="M15:M16"/>
    <mergeCell ref="B17:B18"/>
    <mergeCell ref="C17:C18"/>
    <mergeCell ref="D17:D18"/>
    <mergeCell ref="L17:L18"/>
    <mergeCell ref="M17:M18"/>
    <mergeCell ref="B15:B16"/>
    <mergeCell ref="C15:C16"/>
    <mergeCell ref="D15:D16"/>
    <mergeCell ref="L15:L16"/>
    <mergeCell ref="K15:K16"/>
    <mergeCell ref="K17:K18"/>
    <mergeCell ref="E15:J16"/>
    <mergeCell ref="E17:J18"/>
    <mergeCell ref="B23:B24"/>
    <mergeCell ref="B19:B20"/>
    <mergeCell ref="C19:C20"/>
    <mergeCell ref="D19:D20"/>
    <mergeCell ref="L19:L20"/>
    <mergeCell ref="K19:K20"/>
    <mergeCell ref="E19:J20"/>
    <mergeCell ref="C9:M9"/>
    <mergeCell ref="B11:M11"/>
    <mergeCell ref="E12:J12"/>
    <mergeCell ref="V12:X12"/>
    <mergeCell ref="B13:B14"/>
    <mergeCell ref="C13:C14"/>
    <mergeCell ref="D13:D14"/>
    <mergeCell ref="E13:J14"/>
    <mergeCell ref="L13:L14"/>
    <mergeCell ref="M13:M14"/>
    <mergeCell ref="K13:K14"/>
    <mergeCell ref="B2:M2"/>
    <mergeCell ref="B3:L4"/>
    <mergeCell ref="C6:M6"/>
    <mergeCell ref="C7:M7"/>
    <mergeCell ref="C8:M8"/>
  </mergeCells>
  <pageMargins left="0.7" right="0.7" top="0.75" bottom="0.75" header="0.3" footer="0.3"/>
  <pageSetup paperSize="9" scale="61"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48576"/>
  <sheetViews>
    <sheetView tabSelected="1" workbookViewId="0">
      <pane ySplit="11" topLeftCell="A15" activePane="bottomLeft" state="frozen"/>
      <selection pane="bottomLeft" activeCell="B20" sqref="B20"/>
    </sheetView>
  </sheetViews>
  <sheetFormatPr defaultColWidth="11.33203125" defaultRowHeight="15" customHeight="1" x14ac:dyDescent="0.3"/>
  <cols>
    <col min="1" max="1" width="14.44140625" style="1" customWidth="1"/>
    <col min="2" max="2" width="12.44140625" style="14" customWidth="1"/>
    <col min="3" max="3" width="12.6640625" style="14" customWidth="1"/>
    <col min="4" max="4" width="59.6640625" style="16" customWidth="1"/>
    <col min="5" max="5" width="12.44140625" style="287" customWidth="1"/>
    <col min="6" max="6" width="100.6640625" style="336" customWidth="1"/>
    <col min="7" max="16384" width="11.33203125" style="19"/>
  </cols>
  <sheetData>
    <row r="1" spans="1:6" ht="18" customHeight="1" x14ac:dyDescent="0.25">
      <c r="A1" s="497" t="s">
        <v>68</v>
      </c>
      <c r="B1" s="498"/>
      <c r="C1" s="498"/>
      <c r="D1" s="498"/>
      <c r="E1" s="498"/>
      <c r="F1" s="499"/>
    </row>
    <row r="2" spans="1:6" ht="18" customHeight="1" x14ac:dyDescent="0.25">
      <c r="A2" s="99" t="s">
        <v>17</v>
      </c>
      <c r="B2" s="379" t="s">
        <v>22</v>
      </c>
      <c r="C2" s="379" t="s">
        <v>56</v>
      </c>
      <c r="D2" s="500" t="s">
        <v>57</v>
      </c>
      <c r="E2" s="500"/>
      <c r="F2" s="501"/>
    </row>
    <row r="3" spans="1:6" ht="18" customHeight="1" x14ac:dyDescent="0.3">
      <c r="A3" s="73" t="s">
        <v>243</v>
      </c>
      <c r="B3" s="335">
        <v>12</v>
      </c>
      <c r="C3" s="209"/>
      <c r="D3" s="502"/>
      <c r="E3" s="503"/>
      <c r="F3" s="504"/>
    </row>
    <row r="4" spans="1:6" ht="18" customHeight="1" x14ac:dyDescent="0.3">
      <c r="A4" s="73" t="s">
        <v>241</v>
      </c>
      <c r="B4" s="335">
        <v>6.5</v>
      </c>
      <c r="C4" s="209"/>
      <c r="D4" s="505"/>
      <c r="E4" s="506"/>
      <c r="F4" s="507"/>
    </row>
    <row r="5" spans="1:6" ht="18" customHeight="1" x14ac:dyDescent="0.3">
      <c r="A5" s="73"/>
      <c r="B5" s="335"/>
      <c r="C5" s="209"/>
      <c r="D5" s="505"/>
      <c r="E5" s="506"/>
      <c r="F5" s="507"/>
    </row>
    <row r="6" spans="1:6" ht="18" customHeight="1" x14ac:dyDescent="0.3">
      <c r="A6" s="73"/>
      <c r="B6" s="335"/>
      <c r="C6" s="209"/>
      <c r="D6" s="505"/>
      <c r="E6" s="506"/>
      <c r="F6" s="507"/>
    </row>
    <row r="7" spans="1:6" ht="18" customHeight="1" x14ac:dyDescent="0.3">
      <c r="A7" s="78"/>
      <c r="B7" s="335"/>
      <c r="C7" s="209"/>
      <c r="D7" s="508"/>
      <c r="E7" s="508"/>
      <c r="F7" s="508"/>
    </row>
    <row r="8" spans="1:6" ht="18" customHeight="1" thickBot="1" x14ac:dyDescent="0.35">
      <c r="A8" s="73"/>
      <c r="B8" s="335"/>
      <c r="C8" s="214"/>
      <c r="D8" s="384"/>
      <c r="E8" s="385"/>
      <c r="F8" s="338"/>
    </row>
    <row r="9" spans="1:6" ht="18" customHeight="1" x14ac:dyDescent="0.25">
      <c r="A9" s="509" t="s">
        <v>58</v>
      </c>
      <c r="B9" s="543">
        <f>IF((SUM(B3:B7)=0),"",SUM(B3:B7))</f>
        <v>18.5</v>
      </c>
      <c r="C9" s="513" t="str">
        <f>IF((SUM(C3:C7)=0),"",SUM(C3:C7))</f>
        <v/>
      </c>
      <c r="D9" s="515" t="s">
        <v>59</v>
      </c>
      <c r="E9" s="547"/>
      <c r="F9" s="545"/>
    </row>
    <row r="10" spans="1:6" s="10" customFormat="1" ht="18" customHeight="1" x14ac:dyDescent="0.3">
      <c r="A10" s="510"/>
      <c r="B10" s="544"/>
      <c r="C10" s="514"/>
      <c r="D10" s="516"/>
      <c r="E10" s="548"/>
      <c r="F10" s="546"/>
    </row>
    <row r="11" spans="1:6" s="10" customFormat="1" ht="18" customHeight="1" x14ac:dyDescent="0.3">
      <c r="A11" s="521" t="s">
        <v>60</v>
      </c>
      <c r="B11" s="522"/>
      <c r="C11" s="523"/>
      <c r="D11" s="522"/>
      <c r="E11" s="449"/>
      <c r="F11" s="524"/>
    </row>
    <row r="12" spans="1:6" ht="18" customHeight="1" x14ac:dyDescent="0.3">
      <c r="A12" s="525" t="s">
        <v>28</v>
      </c>
      <c r="B12" s="428" t="s">
        <v>17</v>
      </c>
      <c r="C12" s="526" t="s">
        <v>61</v>
      </c>
      <c r="D12" s="527"/>
      <c r="E12" s="528" t="s">
        <v>69</v>
      </c>
      <c r="F12" s="542" t="s">
        <v>63</v>
      </c>
    </row>
    <row r="13" spans="1:6" ht="25.5" customHeight="1" x14ac:dyDescent="0.25">
      <c r="A13" s="525"/>
      <c r="B13" s="428"/>
      <c r="C13" s="215" t="s">
        <v>31</v>
      </c>
      <c r="D13" s="100" t="s">
        <v>64</v>
      </c>
      <c r="E13" s="528"/>
      <c r="F13" s="542"/>
    </row>
    <row r="14" spans="1:6" ht="18" customHeight="1" x14ac:dyDescent="0.3">
      <c r="A14" s="201">
        <v>42751</v>
      </c>
      <c r="B14" s="84" t="s">
        <v>5</v>
      </c>
      <c r="C14" s="216"/>
      <c r="D14" s="103" t="s">
        <v>288</v>
      </c>
      <c r="E14" s="280">
        <v>0.5</v>
      </c>
      <c r="F14" s="339"/>
    </row>
    <row r="15" spans="1:6" ht="18" customHeight="1" x14ac:dyDescent="0.3">
      <c r="A15" s="201">
        <v>42754</v>
      </c>
      <c r="B15" s="84" t="s">
        <v>5</v>
      </c>
      <c r="C15" s="216"/>
      <c r="D15" s="103" t="s">
        <v>288</v>
      </c>
      <c r="E15" s="280">
        <v>0.5</v>
      </c>
      <c r="F15" s="339"/>
    </row>
    <row r="16" spans="1:6" ht="18" customHeight="1" x14ac:dyDescent="0.3">
      <c r="A16" s="201">
        <v>42758</v>
      </c>
      <c r="B16" s="84" t="s">
        <v>5</v>
      </c>
      <c r="C16" s="216"/>
      <c r="D16" s="103" t="s">
        <v>288</v>
      </c>
      <c r="E16" s="280">
        <v>0.5</v>
      </c>
      <c r="F16" s="339"/>
    </row>
    <row r="17" spans="1:6" ht="18" customHeight="1" x14ac:dyDescent="0.3">
      <c r="A17" s="201">
        <v>42761</v>
      </c>
      <c r="B17" s="84" t="s">
        <v>5</v>
      </c>
      <c r="C17" s="216"/>
      <c r="D17" s="103" t="s">
        <v>288</v>
      </c>
      <c r="E17" s="280">
        <v>0.5</v>
      </c>
      <c r="F17" s="339"/>
    </row>
    <row r="18" spans="1:6" ht="18" customHeight="1" x14ac:dyDescent="0.3">
      <c r="A18" s="201">
        <v>42768</v>
      </c>
      <c r="B18" s="84" t="s">
        <v>5</v>
      </c>
      <c r="C18" s="216"/>
      <c r="D18" s="103" t="s">
        <v>288</v>
      </c>
      <c r="E18" s="280">
        <v>0.5</v>
      </c>
      <c r="F18" s="339"/>
    </row>
    <row r="19" spans="1:6" ht="14.4" x14ac:dyDescent="0.3">
      <c r="A19" s="201">
        <v>42772</v>
      </c>
      <c r="B19" s="84" t="s">
        <v>5</v>
      </c>
      <c r="C19" s="216"/>
      <c r="D19" s="103" t="s">
        <v>288</v>
      </c>
      <c r="E19" s="280">
        <v>0.5</v>
      </c>
      <c r="F19" s="380"/>
    </row>
    <row r="20" spans="1:6" ht="14.4" x14ac:dyDescent="0.3">
      <c r="A20" s="201">
        <v>42775</v>
      </c>
      <c r="B20" s="84" t="s">
        <v>5</v>
      </c>
      <c r="C20" s="294"/>
      <c r="D20" s="103" t="s">
        <v>288</v>
      </c>
      <c r="E20" s="280">
        <v>0.5</v>
      </c>
      <c r="F20" s="264"/>
    </row>
    <row r="21" spans="1:6" ht="18" customHeight="1" x14ac:dyDescent="0.3">
      <c r="A21" s="265">
        <v>42779</v>
      </c>
      <c r="B21" s="84" t="s">
        <v>5</v>
      </c>
      <c r="C21" s="268"/>
      <c r="D21" s="103" t="s">
        <v>288</v>
      </c>
      <c r="E21" s="280">
        <v>0.5</v>
      </c>
      <c r="F21" s="380"/>
    </row>
    <row r="22" spans="1:6" ht="18" customHeight="1" x14ac:dyDescent="0.25">
      <c r="A22" s="1">
        <v>42780</v>
      </c>
      <c r="B22" s="604" t="s">
        <v>293</v>
      </c>
      <c r="D22" s="605" t="s">
        <v>294</v>
      </c>
      <c r="E22" s="287">
        <v>5.5</v>
      </c>
      <c r="F22" s="380"/>
    </row>
    <row r="23" spans="1:6" ht="18" customHeight="1" x14ac:dyDescent="0.3">
      <c r="A23" s="201">
        <v>42782</v>
      </c>
      <c r="B23" s="84" t="s">
        <v>9</v>
      </c>
      <c r="C23" s="216"/>
      <c r="D23" s="103" t="s">
        <v>289</v>
      </c>
      <c r="E23" s="280">
        <v>3</v>
      </c>
      <c r="F23" s="380"/>
    </row>
    <row r="24" spans="1:6" ht="18" customHeight="1" x14ac:dyDescent="0.3">
      <c r="A24" s="201"/>
      <c r="B24" s="84"/>
      <c r="C24" s="216"/>
      <c r="D24" s="103"/>
      <c r="E24" s="280"/>
      <c r="F24" s="380"/>
    </row>
    <row r="25" spans="1:6" ht="18" customHeight="1" x14ac:dyDescent="0.3">
      <c r="A25" s="201"/>
      <c r="B25" s="84"/>
      <c r="C25" s="216"/>
      <c r="D25" s="103"/>
      <c r="E25" s="280"/>
      <c r="F25" s="380"/>
    </row>
    <row r="26" spans="1:6" ht="14.4" x14ac:dyDescent="0.3">
      <c r="A26" s="201"/>
      <c r="B26" s="84"/>
      <c r="C26" s="216"/>
      <c r="D26" s="103"/>
      <c r="E26" s="280"/>
      <c r="F26" s="380"/>
    </row>
    <row r="27" spans="1:6" ht="18" customHeight="1" x14ac:dyDescent="0.3">
      <c r="A27" s="201"/>
      <c r="B27" s="84"/>
      <c r="C27" s="216"/>
      <c r="D27" s="103"/>
      <c r="E27" s="280"/>
      <c r="F27" s="380"/>
    </row>
    <row r="28" spans="1:6" ht="18" customHeight="1" x14ac:dyDescent="0.3">
      <c r="A28" s="201"/>
      <c r="B28" s="84"/>
      <c r="C28" s="216"/>
      <c r="D28" s="103"/>
      <c r="E28" s="280"/>
      <c r="F28" s="380"/>
    </row>
    <row r="29" spans="1:6" ht="18" customHeight="1" x14ac:dyDescent="0.3">
      <c r="A29" s="201"/>
      <c r="B29" s="84"/>
      <c r="C29" s="216"/>
      <c r="D29" s="103"/>
      <c r="E29" s="280"/>
      <c r="F29" s="380"/>
    </row>
    <row r="30" spans="1:6" ht="18" customHeight="1" x14ac:dyDescent="0.3">
      <c r="A30" s="201"/>
      <c r="B30" s="84"/>
      <c r="C30" s="216"/>
      <c r="D30" s="103"/>
      <c r="E30" s="280"/>
      <c r="F30" s="380"/>
    </row>
    <row r="31" spans="1:6" ht="18" customHeight="1" x14ac:dyDescent="0.3">
      <c r="A31" s="201"/>
      <c r="B31" s="84"/>
      <c r="C31" s="216"/>
      <c r="D31" s="103"/>
      <c r="E31" s="281"/>
      <c r="F31" s="380"/>
    </row>
    <row r="32" spans="1:6" ht="18" customHeight="1" x14ac:dyDescent="0.3">
      <c r="A32" s="201"/>
      <c r="B32" s="84"/>
      <c r="C32" s="216"/>
      <c r="D32" s="103"/>
      <c r="E32" s="281"/>
      <c r="F32" s="339"/>
    </row>
    <row r="33" spans="1:6" ht="18" customHeight="1" x14ac:dyDescent="0.3">
      <c r="A33" s="201"/>
      <c r="B33" s="84"/>
      <c r="C33" s="216"/>
      <c r="D33" s="103"/>
      <c r="E33" s="281"/>
      <c r="F33" s="339"/>
    </row>
    <row r="34" spans="1:6" ht="18" customHeight="1" x14ac:dyDescent="0.3">
      <c r="A34" s="201"/>
      <c r="B34" s="84"/>
      <c r="C34" s="216"/>
      <c r="D34" s="103"/>
      <c r="E34" s="281"/>
      <c r="F34" s="339"/>
    </row>
    <row r="35" spans="1:6" ht="18" customHeight="1" x14ac:dyDescent="0.3">
      <c r="A35" s="201"/>
      <c r="B35" s="84"/>
      <c r="C35" s="216"/>
      <c r="D35" s="103"/>
      <c r="E35" s="281"/>
      <c r="F35" s="339"/>
    </row>
    <row r="36" spans="1:6" ht="31.5" customHeight="1" x14ac:dyDescent="0.3">
      <c r="A36" s="201"/>
      <c r="B36" s="84"/>
      <c r="C36" s="216"/>
      <c r="D36" s="294"/>
      <c r="E36" s="281"/>
      <c r="F36" s="339"/>
    </row>
    <row r="37" spans="1:6" ht="18" customHeight="1" x14ac:dyDescent="0.3">
      <c r="A37" s="201"/>
      <c r="B37" s="84"/>
      <c r="C37" s="216"/>
      <c r="D37" s="103"/>
      <c r="E37" s="281"/>
      <c r="F37" s="339"/>
    </row>
    <row r="38" spans="1:6" ht="18" customHeight="1" x14ac:dyDescent="0.3">
      <c r="A38" s="201"/>
      <c r="B38" s="84"/>
      <c r="C38" s="216"/>
      <c r="D38" s="103"/>
      <c r="E38" s="281"/>
      <c r="F38" s="339"/>
    </row>
    <row r="39" spans="1:6" ht="18" customHeight="1" x14ac:dyDescent="0.3">
      <c r="A39" s="201"/>
      <c r="B39" s="84"/>
      <c r="C39" s="216"/>
      <c r="D39" s="103"/>
      <c r="E39" s="281"/>
      <c r="F39" s="339"/>
    </row>
    <row r="40" spans="1:6" ht="18" customHeight="1" x14ac:dyDescent="0.3">
      <c r="A40" s="201"/>
      <c r="B40" s="84"/>
      <c r="C40" s="216"/>
      <c r="D40" s="103"/>
      <c r="E40" s="281"/>
      <c r="F40" s="339"/>
    </row>
    <row r="41" spans="1:6" ht="18" customHeight="1" x14ac:dyDescent="0.3">
      <c r="A41" s="201"/>
      <c r="B41" s="84"/>
      <c r="C41" s="216"/>
      <c r="D41" s="103"/>
      <c r="E41" s="281"/>
      <c r="F41" s="339"/>
    </row>
    <row r="42" spans="1:6" ht="18" customHeight="1" x14ac:dyDescent="0.3">
      <c r="A42" s="201"/>
      <c r="B42" s="84"/>
      <c r="C42" s="216"/>
      <c r="D42" s="103"/>
      <c r="E42" s="281"/>
      <c r="F42" s="339"/>
    </row>
    <row r="43" spans="1:6" ht="18" customHeight="1" x14ac:dyDescent="0.3">
      <c r="A43" s="201"/>
      <c r="B43" s="84"/>
      <c r="C43" s="216"/>
      <c r="D43" s="103"/>
      <c r="E43" s="281"/>
      <c r="F43" s="339"/>
    </row>
    <row r="44" spans="1:6" ht="14.4" x14ac:dyDescent="0.3">
      <c r="A44" s="201"/>
      <c r="B44" s="84"/>
      <c r="C44" s="216"/>
      <c r="D44" s="103"/>
      <c r="E44" s="281"/>
      <c r="F44" s="339"/>
    </row>
    <row r="45" spans="1:6" ht="18" customHeight="1" x14ac:dyDescent="0.3">
      <c r="A45" s="201"/>
      <c r="B45" s="84"/>
      <c r="C45" s="293"/>
      <c r="D45" s="103"/>
      <c r="E45" s="281"/>
      <c r="F45" s="339"/>
    </row>
    <row r="46" spans="1:6" ht="26.25" customHeight="1" x14ac:dyDescent="0.3">
      <c r="A46" s="265"/>
      <c r="B46" s="84"/>
      <c r="C46" s="216"/>
      <c r="D46" s="83"/>
      <c r="E46" s="281"/>
      <c r="F46" s="339"/>
    </row>
    <row r="47" spans="1:6" ht="18" customHeight="1" x14ac:dyDescent="0.3">
      <c r="A47" s="201"/>
      <c r="B47" s="84"/>
      <c r="C47" s="293"/>
      <c r="D47" s="103"/>
      <c r="E47" s="281"/>
      <c r="F47" s="339"/>
    </row>
    <row r="48" spans="1:6" ht="18" customHeight="1" x14ac:dyDescent="0.3">
      <c r="A48" s="201"/>
      <c r="B48" s="84"/>
      <c r="C48" s="293"/>
      <c r="D48" s="103"/>
      <c r="E48" s="281"/>
      <c r="F48" s="339"/>
    </row>
    <row r="49" spans="1:6" ht="18" customHeight="1" x14ac:dyDescent="0.3">
      <c r="A49" s="201"/>
      <c r="B49" s="84"/>
      <c r="C49" s="216"/>
      <c r="D49" s="103"/>
      <c r="E49" s="285"/>
      <c r="F49" s="264"/>
    </row>
    <row r="50" spans="1:6" ht="18" customHeight="1" x14ac:dyDescent="0.3">
      <c r="A50" s="201"/>
      <c r="B50" s="84"/>
      <c r="C50" s="216"/>
      <c r="D50" s="103"/>
      <c r="E50" s="281"/>
      <c r="F50" s="339"/>
    </row>
    <row r="51" spans="1:6" ht="20.25" customHeight="1" x14ac:dyDescent="0.3">
      <c r="A51" s="201"/>
      <c r="B51" s="84"/>
      <c r="C51" s="216"/>
      <c r="D51" s="103"/>
      <c r="E51" s="281"/>
      <c r="F51" s="339"/>
    </row>
    <row r="52" spans="1:6" ht="18" customHeight="1" x14ac:dyDescent="0.25">
      <c r="A52" s="295"/>
      <c r="B52" s="296"/>
      <c r="C52" s="297"/>
      <c r="D52" s="298"/>
      <c r="E52" s="299"/>
      <c r="F52" s="340"/>
    </row>
    <row r="53" spans="1:6" ht="18" customHeight="1" x14ac:dyDescent="0.25">
      <c r="A53" s="334"/>
      <c r="B53" s="378"/>
      <c r="C53" s="378"/>
      <c r="D53" s="83"/>
      <c r="E53" s="281"/>
      <c r="F53" s="339"/>
    </row>
    <row r="54" spans="1:6" ht="18" customHeight="1" x14ac:dyDescent="0.25">
      <c r="A54" s="334"/>
      <c r="B54" s="378"/>
      <c r="C54" s="378"/>
      <c r="D54" s="83"/>
      <c r="E54" s="281"/>
      <c r="F54" s="339"/>
    </row>
    <row r="55" spans="1:6" ht="18" customHeight="1" x14ac:dyDescent="0.25">
      <c r="A55" s="334"/>
      <c r="B55" s="378"/>
      <c r="C55" s="378"/>
      <c r="D55" s="83"/>
      <c r="E55" s="281"/>
      <c r="F55" s="339"/>
    </row>
    <row r="56" spans="1:6" ht="18" customHeight="1" x14ac:dyDescent="0.3">
      <c r="A56" s="333"/>
      <c r="B56" s="84"/>
      <c r="C56" s="216"/>
      <c r="D56" s="83"/>
      <c r="E56" s="281"/>
      <c r="F56" s="339"/>
    </row>
    <row r="57" spans="1:6" ht="18" customHeight="1" x14ac:dyDescent="0.3">
      <c r="A57" s="333"/>
      <c r="B57" s="84"/>
      <c r="C57" s="216"/>
      <c r="D57" s="103"/>
      <c r="E57" s="281"/>
      <c r="F57" s="339"/>
    </row>
    <row r="58" spans="1:6" ht="18" customHeight="1" x14ac:dyDescent="0.3">
      <c r="A58" s="201"/>
      <c r="B58" s="84"/>
      <c r="C58" s="216"/>
      <c r="D58" s="103"/>
      <c r="E58" s="281"/>
      <c r="F58" s="264"/>
    </row>
    <row r="59" spans="1:6" ht="18" customHeight="1" x14ac:dyDescent="0.3">
      <c r="A59" s="201"/>
      <c r="B59" s="84"/>
      <c r="C59" s="216"/>
      <c r="D59" s="103"/>
      <c r="E59" s="281"/>
      <c r="F59" s="337"/>
    </row>
    <row r="60" spans="1:6" ht="18" customHeight="1" x14ac:dyDescent="0.3">
      <c r="A60" s="201"/>
      <c r="B60" s="84"/>
      <c r="C60" s="216"/>
      <c r="D60" s="103"/>
      <c r="E60" s="281"/>
      <c r="F60" s="339"/>
    </row>
    <row r="61" spans="1:6" ht="18" customHeight="1" x14ac:dyDescent="0.3">
      <c r="A61" s="201"/>
      <c r="B61" s="378"/>
      <c r="C61" s="378"/>
      <c r="D61" s="83"/>
      <c r="E61" s="285"/>
      <c r="F61" s="264"/>
    </row>
    <row r="62" spans="1:6" ht="18" customHeight="1" x14ac:dyDescent="0.3">
      <c r="A62" s="201"/>
      <c r="B62" s="84"/>
      <c r="C62" s="216"/>
      <c r="D62" s="103"/>
      <c r="E62" s="281"/>
      <c r="F62" s="339"/>
    </row>
    <row r="63" spans="1:6" ht="18" customHeight="1" x14ac:dyDescent="0.3">
      <c r="A63" s="201"/>
      <c r="B63" s="84"/>
      <c r="C63" s="216"/>
      <c r="D63" s="103"/>
      <c r="E63" s="281"/>
      <c r="F63" s="337"/>
    </row>
    <row r="64" spans="1:6" ht="18" customHeight="1" x14ac:dyDescent="0.3">
      <c r="A64" s="201"/>
      <c r="B64" s="84"/>
      <c r="C64" s="216"/>
      <c r="D64" s="103"/>
      <c r="E64" s="281"/>
      <c r="F64" s="337"/>
    </row>
    <row r="65" spans="1:6" ht="18" customHeight="1" x14ac:dyDescent="0.3">
      <c r="A65" s="201"/>
      <c r="B65" s="378"/>
      <c r="C65" s="378"/>
      <c r="D65" s="83"/>
      <c r="E65" s="285"/>
      <c r="F65" s="264"/>
    </row>
    <row r="66" spans="1:6" ht="18" customHeight="1" x14ac:dyDescent="0.3">
      <c r="A66" s="201"/>
      <c r="B66" s="84"/>
      <c r="C66" s="217"/>
      <c r="D66" s="103"/>
      <c r="E66" s="281"/>
      <c r="F66" s="337"/>
    </row>
    <row r="67" spans="1:6" ht="18" customHeight="1" x14ac:dyDescent="0.3">
      <c r="A67" s="201"/>
      <c r="B67" s="84"/>
      <c r="C67" s="216"/>
      <c r="D67" s="103"/>
      <c r="E67" s="281"/>
      <c r="F67" s="345"/>
    </row>
    <row r="68" spans="1:6" ht="18" customHeight="1" x14ac:dyDescent="0.3">
      <c r="A68" s="201"/>
      <c r="B68" s="84"/>
      <c r="C68" s="216"/>
      <c r="D68" s="103"/>
      <c r="E68" s="281"/>
      <c r="F68" s="337"/>
    </row>
    <row r="69" spans="1:6" ht="18" customHeight="1" x14ac:dyDescent="0.3">
      <c r="A69" s="201"/>
      <c r="B69" s="84"/>
      <c r="C69" s="216"/>
      <c r="D69" s="103"/>
      <c r="E69" s="281"/>
      <c r="F69" s="337"/>
    </row>
    <row r="70" spans="1:6" ht="18" customHeight="1" x14ac:dyDescent="0.3">
      <c r="A70" s="101"/>
      <c r="B70" s="84"/>
      <c r="C70" s="102"/>
      <c r="D70" s="103"/>
      <c r="E70" s="281"/>
      <c r="F70" s="339"/>
    </row>
    <row r="71" spans="1:6" ht="18" customHeight="1" x14ac:dyDescent="0.3">
      <c r="A71" s="333"/>
      <c r="B71" s="84"/>
      <c r="C71" s="102"/>
      <c r="D71" s="103"/>
      <c r="E71" s="281"/>
      <c r="F71" s="339"/>
    </row>
    <row r="72" spans="1:6" ht="30" customHeight="1" x14ac:dyDescent="0.3">
      <c r="A72" s="333"/>
      <c r="B72" s="84"/>
      <c r="C72" s="102"/>
      <c r="D72" s="103"/>
      <c r="E72" s="281"/>
      <c r="F72" s="339"/>
    </row>
    <row r="73" spans="1:6" ht="18" customHeight="1" x14ac:dyDescent="0.3">
      <c r="A73" s="373"/>
      <c r="B73" s="84"/>
      <c r="C73" s="378"/>
      <c r="D73" s="103"/>
      <c r="E73" s="281"/>
      <c r="F73" s="339"/>
    </row>
    <row r="74" spans="1:6" ht="18" customHeight="1" x14ac:dyDescent="0.3">
      <c r="A74" s="101"/>
      <c r="B74" s="84"/>
      <c r="C74" s="102"/>
      <c r="D74" s="103"/>
      <c r="E74" s="281"/>
      <c r="F74" s="339"/>
    </row>
    <row r="75" spans="1:6" ht="18" customHeight="1" x14ac:dyDescent="0.3">
      <c r="A75" s="101"/>
      <c r="B75" s="84"/>
      <c r="C75" s="102"/>
      <c r="D75" s="103"/>
      <c r="E75" s="281"/>
      <c r="F75" s="339"/>
    </row>
    <row r="76" spans="1:6" ht="18" customHeight="1" x14ac:dyDescent="0.3">
      <c r="A76" s="101"/>
      <c r="B76" s="84"/>
      <c r="C76" s="102"/>
      <c r="D76" s="103"/>
      <c r="E76" s="281"/>
      <c r="F76" s="339"/>
    </row>
    <row r="77" spans="1:6" ht="18" customHeight="1" x14ac:dyDescent="0.3">
      <c r="A77" s="101"/>
      <c r="B77" s="84"/>
      <c r="C77" s="102"/>
      <c r="D77" s="103"/>
      <c r="E77" s="281"/>
      <c r="F77" s="339"/>
    </row>
    <row r="78" spans="1:6" ht="18" customHeight="1" x14ac:dyDescent="0.3">
      <c r="A78" s="101"/>
      <c r="B78" s="84"/>
      <c r="C78" s="102"/>
      <c r="D78" s="103"/>
      <c r="E78" s="281"/>
      <c r="F78" s="339"/>
    </row>
    <row r="79" spans="1:6" ht="18" customHeight="1" x14ac:dyDescent="0.3">
      <c r="A79" s="101"/>
      <c r="B79" s="84"/>
      <c r="C79" s="102"/>
      <c r="D79" s="103"/>
      <c r="E79" s="281"/>
      <c r="F79" s="339"/>
    </row>
    <row r="80" spans="1:6" ht="18" customHeight="1" x14ac:dyDescent="0.3">
      <c r="A80" s="101"/>
      <c r="B80" s="84"/>
      <c r="C80" s="102"/>
      <c r="D80" s="103"/>
      <c r="E80" s="282"/>
      <c r="F80" s="339"/>
    </row>
    <row r="81" spans="1:6" ht="18" customHeight="1" x14ac:dyDescent="0.3">
      <c r="A81" s="101"/>
      <c r="B81" s="102"/>
      <c r="C81" s="102"/>
      <c r="D81" s="103"/>
      <c r="E81" s="282"/>
      <c r="F81" s="339"/>
    </row>
    <row r="82" spans="1:6" ht="18" customHeight="1" x14ac:dyDescent="0.3">
      <c r="A82" s="101"/>
      <c r="B82" s="102"/>
      <c r="C82" s="102"/>
      <c r="D82" s="103"/>
      <c r="E82" s="282"/>
      <c r="F82" s="339"/>
    </row>
    <row r="83" spans="1:6" ht="18" customHeight="1" x14ac:dyDescent="0.3">
      <c r="A83" s="101"/>
      <c r="B83" s="102"/>
      <c r="C83" s="102"/>
      <c r="D83" s="103"/>
      <c r="E83" s="282"/>
      <c r="F83" s="339"/>
    </row>
    <row r="84" spans="1:6" ht="18" customHeight="1" x14ac:dyDescent="0.3">
      <c r="A84" s="101"/>
      <c r="B84" s="102"/>
      <c r="C84" s="102"/>
      <c r="D84" s="103"/>
      <c r="E84" s="283"/>
      <c r="F84" s="339"/>
    </row>
    <row r="85" spans="1:6" ht="18" customHeight="1" x14ac:dyDescent="0.3">
      <c r="A85" s="101"/>
      <c r="B85" s="102"/>
      <c r="C85" s="102"/>
      <c r="D85" s="103"/>
      <c r="E85" s="283"/>
      <c r="F85" s="339"/>
    </row>
    <row r="86" spans="1:6" ht="18" customHeight="1" x14ac:dyDescent="0.3">
      <c r="A86" s="101"/>
      <c r="B86" s="102"/>
      <c r="C86" s="102"/>
      <c r="D86" s="103"/>
      <c r="E86" s="284"/>
      <c r="F86" s="339"/>
    </row>
    <row r="87" spans="1:6" ht="18" customHeight="1" x14ac:dyDescent="0.25">
      <c r="A87" s="113"/>
      <c r="B87" s="84"/>
      <c r="C87" s="84"/>
      <c r="D87" s="114"/>
      <c r="E87" s="285"/>
      <c r="F87" s="339"/>
    </row>
    <row r="88" spans="1:6" ht="18" customHeight="1" x14ac:dyDescent="0.3">
      <c r="A88" s="115"/>
      <c r="B88" s="378"/>
      <c r="C88" s="378"/>
      <c r="D88" s="83"/>
      <c r="E88" s="286"/>
      <c r="F88" s="341"/>
    </row>
    <row r="89" spans="1:6" ht="15" customHeight="1" x14ac:dyDescent="0.3">
      <c r="A89" s="263"/>
      <c r="B89" s="378"/>
      <c r="C89" s="378"/>
      <c r="D89" s="83"/>
      <c r="E89" s="285"/>
      <c r="F89" s="264"/>
    </row>
    <row r="90" spans="1:6" ht="15" customHeight="1" x14ac:dyDescent="0.3">
      <c r="A90" s="263"/>
      <c r="B90" s="378"/>
      <c r="C90" s="378"/>
      <c r="D90" s="83"/>
      <c r="E90" s="285"/>
      <c r="F90" s="264"/>
    </row>
    <row r="91" spans="1:6" ht="15" customHeight="1" x14ac:dyDescent="0.3">
      <c r="A91" s="263"/>
      <c r="B91" s="378"/>
      <c r="C91" s="378"/>
      <c r="D91" s="83"/>
      <c r="E91" s="285"/>
      <c r="F91" s="264"/>
    </row>
    <row r="92" spans="1:6" ht="15" customHeight="1" x14ac:dyDescent="0.3">
      <c r="A92" s="263"/>
      <c r="B92" s="378"/>
      <c r="C92" s="378"/>
      <c r="D92" s="83"/>
      <c r="E92" s="285"/>
      <c r="F92" s="264"/>
    </row>
    <row r="93" spans="1:6" ht="15" customHeight="1" x14ac:dyDescent="0.3">
      <c r="A93" s="263"/>
      <c r="B93" s="378"/>
      <c r="C93" s="378"/>
      <c r="D93" s="83"/>
      <c r="E93" s="285"/>
      <c r="F93" s="264"/>
    </row>
    <row r="94" spans="1:6" ht="15" customHeight="1" x14ac:dyDescent="0.3">
      <c r="A94" s="263"/>
      <c r="B94" s="378"/>
      <c r="C94" s="378"/>
      <c r="D94" s="83"/>
      <c r="E94" s="285"/>
      <c r="F94" s="264"/>
    </row>
    <row r="95" spans="1:6" ht="15" customHeight="1" x14ac:dyDescent="0.3">
      <c r="A95" s="263"/>
      <c r="B95" s="378"/>
      <c r="C95" s="378"/>
      <c r="D95" s="83"/>
      <c r="E95" s="285"/>
      <c r="F95" s="264"/>
    </row>
    <row r="96" spans="1:6" ht="15" customHeight="1" x14ac:dyDescent="0.3">
      <c r="A96" s="263"/>
      <c r="B96" s="378"/>
      <c r="C96" s="378"/>
      <c r="D96" s="83"/>
      <c r="E96" s="285"/>
      <c r="F96" s="264"/>
    </row>
    <row r="1048576" spans="5:5" ht="15" customHeight="1" x14ac:dyDescent="0.3">
      <c r="E1048576" s="285"/>
    </row>
  </sheetData>
  <mergeCells count="19">
    <mergeCell ref="A11:F11"/>
    <mergeCell ref="A12:A13"/>
    <mergeCell ref="B12:B13"/>
    <mergeCell ref="C12:D12"/>
    <mergeCell ref="E12:E13"/>
    <mergeCell ref="F12:F13"/>
    <mergeCell ref="D7:F7"/>
    <mergeCell ref="A9:A10"/>
    <mergeCell ref="B9:B10"/>
    <mergeCell ref="C9:C10"/>
    <mergeCell ref="D9:D10"/>
    <mergeCell ref="E9:E10"/>
    <mergeCell ref="F9:F10"/>
    <mergeCell ref="D6:F6"/>
    <mergeCell ref="A1:F1"/>
    <mergeCell ref="D2:F2"/>
    <mergeCell ref="D3:F3"/>
    <mergeCell ref="D4:F4"/>
    <mergeCell ref="D5:F5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3"/>
  <sheetViews>
    <sheetView workbookViewId="0"/>
  </sheetViews>
  <sheetFormatPr defaultColWidth="17.109375" defaultRowHeight="12.75" customHeight="1" x14ac:dyDescent="0.25"/>
  <cols>
    <col min="1" max="3" width="17.109375" style="6"/>
    <col min="4" max="4" width="34.88671875" style="6" customWidth="1"/>
    <col min="5" max="10" width="17.109375" style="6"/>
    <col min="11" max="11" width="38" style="6" customWidth="1"/>
    <col min="12" max="20" width="17.109375" style="6"/>
  </cols>
  <sheetData>
    <row r="1" spans="1:15" ht="13.2" x14ac:dyDescent="0.25">
      <c r="A1" s="117"/>
      <c r="B1" s="117"/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365"/>
      <c r="N1" s="365"/>
      <c r="O1" s="365"/>
    </row>
    <row r="2" spans="1:15" ht="31.5" customHeight="1" x14ac:dyDescent="0.25">
      <c r="A2" s="369" t="s">
        <v>40</v>
      </c>
      <c r="B2" s="369" t="s">
        <v>74</v>
      </c>
      <c r="C2" s="369" t="s">
        <v>75</v>
      </c>
      <c r="D2" s="554" t="s">
        <v>76</v>
      </c>
      <c r="E2" s="555"/>
      <c r="F2" s="556" t="s">
        <v>77</v>
      </c>
      <c r="G2" s="555"/>
      <c r="H2" s="369" t="s">
        <v>78</v>
      </c>
      <c r="I2" s="118" t="s">
        <v>79</v>
      </c>
      <c r="J2" s="119"/>
      <c r="K2" s="120"/>
      <c r="L2" s="121"/>
      <c r="M2" s="366"/>
      <c r="N2" s="366"/>
      <c r="O2" s="366"/>
    </row>
    <row r="3" spans="1:15" ht="15" customHeight="1" x14ac:dyDescent="0.3">
      <c r="A3" s="122">
        <v>2</v>
      </c>
      <c r="B3" s="123"/>
      <c r="C3" s="124" t="s">
        <v>80</v>
      </c>
      <c r="D3" s="557" t="s">
        <v>81</v>
      </c>
      <c r="E3" s="557"/>
      <c r="F3" s="558" t="s">
        <v>82</v>
      </c>
      <c r="G3" s="559"/>
      <c r="H3" s="125"/>
      <c r="I3" s="123"/>
      <c r="J3" s="126"/>
      <c r="K3" s="127"/>
      <c r="L3" s="366"/>
      <c r="M3" s="366"/>
      <c r="N3" s="366"/>
      <c r="O3" s="366"/>
    </row>
    <row r="4" spans="1:15" ht="30" customHeight="1" x14ac:dyDescent="0.3">
      <c r="A4" s="122"/>
      <c r="B4" s="123"/>
      <c r="C4" s="370"/>
      <c r="D4" s="559"/>
      <c r="E4" s="559"/>
      <c r="F4" s="558"/>
      <c r="G4" s="559"/>
      <c r="H4" s="125"/>
      <c r="I4" s="123"/>
      <c r="J4" s="128"/>
      <c r="K4" s="127"/>
      <c r="L4" s="366"/>
      <c r="M4" s="366"/>
      <c r="N4" s="366"/>
      <c r="O4" s="366"/>
    </row>
    <row r="5" spans="1:15" ht="15" customHeight="1" x14ac:dyDescent="0.25">
      <c r="A5" s="129"/>
      <c r="B5" s="129"/>
      <c r="C5" s="129"/>
      <c r="D5" s="129"/>
      <c r="E5" s="129"/>
      <c r="F5" s="130"/>
      <c r="G5" s="129"/>
      <c r="H5" s="129"/>
      <c r="I5" s="129"/>
      <c r="J5" s="131"/>
      <c r="K5" s="131"/>
      <c r="L5" s="366"/>
      <c r="M5" s="366"/>
      <c r="N5" s="366"/>
      <c r="O5" s="366"/>
    </row>
    <row r="6" spans="1:15" ht="15" customHeight="1" x14ac:dyDescent="0.25">
      <c r="A6" s="366"/>
      <c r="B6" s="365"/>
      <c r="C6" s="365"/>
      <c r="D6" s="365"/>
      <c r="E6" s="365"/>
      <c r="F6" s="132"/>
      <c r="G6" s="365"/>
      <c r="H6" s="365"/>
      <c r="I6" s="365"/>
      <c r="J6" s="127"/>
      <c r="K6" s="127"/>
      <c r="L6" s="366"/>
      <c r="M6" s="366"/>
      <c r="N6" s="366"/>
      <c r="O6" s="366"/>
    </row>
    <row r="7" spans="1:15" ht="15" customHeight="1" x14ac:dyDescent="0.25">
      <c r="A7" s="365"/>
      <c r="B7" s="133"/>
      <c r="C7" s="133"/>
      <c r="D7" s="365"/>
      <c r="E7" s="134"/>
      <c r="F7" s="135"/>
      <c r="G7" s="365"/>
      <c r="H7" s="365"/>
      <c r="I7" s="134"/>
      <c r="J7" s="136"/>
      <c r="K7" s="137"/>
      <c r="L7" s="366"/>
      <c r="M7" s="366"/>
      <c r="N7" s="366"/>
      <c r="O7" s="366"/>
    </row>
    <row r="8" spans="1:15" ht="30.75" customHeight="1" x14ac:dyDescent="0.3">
      <c r="A8" s="365"/>
      <c r="B8" s="560" t="s">
        <v>45</v>
      </c>
      <c r="C8" s="561"/>
      <c r="D8" s="133"/>
      <c r="E8" s="133"/>
      <c r="F8" s="138"/>
      <c r="G8" s="133"/>
      <c r="H8" s="133"/>
      <c r="I8" s="139"/>
      <c r="J8" s="136"/>
      <c r="K8" s="137"/>
      <c r="L8" s="366"/>
      <c r="M8" s="366"/>
      <c r="N8" s="366"/>
      <c r="O8" s="366"/>
    </row>
    <row r="9" spans="1:15" ht="15" customHeight="1" x14ac:dyDescent="0.25">
      <c r="A9" s="140"/>
      <c r="B9" s="117"/>
      <c r="C9" s="117"/>
      <c r="D9" s="141"/>
      <c r="E9" s="141"/>
      <c r="F9" s="138"/>
      <c r="G9" s="141"/>
      <c r="H9" s="141"/>
      <c r="I9" s="141"/>
      <c r="J9" s="142"/>
      <c r="K9" s="142"/>
      <c r="L9" s="366"/>
      <c r="M9" s="366"/>
      <c r="N9" s="366"/>
      <c r="O9" s="366"/>
    </row>
    <row r="10" spans="1:15" ht="45" customHeight="1" x14ac:dyDescent="0.25">
      <c r="A10" s="368" t="s">
        <v>47</v>
      </c>
      <c r="B10" s="143" t="s">
        <v>83</v>
      </c>
      <c r="C10" s="562" t="s">
        <v>49</v>
      </c>
      <c r="D10" s="563"/>
      <c r="E10" s="368" t="s">
        <v>54</v>
      </c>
      <c r="F10" s="144" t="s">
        <v>50</v>
      </c>
      <c r="G10" s="143" t="s">
        <v>84</v>
      </c>
      <c r="H10" s="368" t="s">
        <v>52</v>
      </c>
      <c r="I10" s="368" t="s">
        <v>53</v>
      </c>
      <c r="J10" s="145" t="s">
        <v>85</v>
      </c>
      <c r="K10" s="146" t="s">
        <v>86</v>
      </c>
      <c r="L10" s="126"/>
      <c r="M10" s="365"/>
      <c r="N10" s="365"/>
      <c r="O10" s="366"/>
    </row>
    <row r="11" spans="1:15" ht="39" customHeight="1" x14ac:dyDescent="0.3">
      <c r="A11" s="121"/>
      <c r="B11" s="564" t="s">
        <v>87</v>
      </c>
      <c r="C11" s="564"/>
      <c r="D11" s="565"/>
      <c r="E11" s="566"/>
      <c r="F11" s="567"/>
      <c r="G11" s="566"/>
      <c r="H11" s="566"/>
      <c r="I11" s="566"/>
      <c r="J11" s="147"/>
      <c r="K11" s="147"/>
      <c r="L11" s="365"/>
      <c r="M11" s="365"/>
      <c r="N11" s="365"/>
      <c r="O11" s="366"/>
    </row>
    <row r="12" spans="1:15" ht="15" customHeight="1" x14ac:dyDescent="0.25">
      <c r="A12" s="366" t="s">
        <v>88</v>
      </c>
      <c r="B12" s="367" t="s">
        <v>89</v>
      </c>
      <c r="C12" s="366" t="s">
        <v>90</v>
      </c>
      <c r="D12" s="366"/>
      <c r="E12" s="148">
        <v>7</v>
      </c>
      <c r="F12" s="149">
        <v>41357</v>
      </c>
      <c r="G12" s="150" t="s">
        <v>91</v>
      </c>
      <c r="H12" s="366"/>
      <c r="I12" s="366"/>
      <c r="J12" s="127" t="s">
        <v>92</v>
      </c>
      <c r="K12" s="127" t="s">
        <v>93</v>
      </c>
      <c r="L12" s="365"/>
      <c r="M12" s="365"/>
      <c r="N12" s="365"/>
      <c r="O12" s="366"/>
    </row>
    <row r="13" spans="1:15" ht="15" customHeight="1" x14ac:dyDescent="0.25">
      <c r="A13" s="366" t="s">
        <v>94</v>
      </c>
      <c r="B13" s="367" t="s">
        <v>89</v>
      </c>
      <c r="C13" s="568" t="s">
        <v>95</v>
      </c>
      <c r="D13" s="568"/>
      <c r="E13" s="148">
        <v>5</v>
      </c>
      <c r="F13" s="151">
        <v>41359</v>
      </c>
      <c r="G13" s="152" t="s">
        <v>96</v>
      </c>
      <c r="H13" s="366"/>
      <c r="I13" s="366"/>
      <c r="J13" s="127"/>
      <c r="K13" s="127" t="s">
        <v>93</v>
      </c>
      <c r="L13" s="365"/>
      <c r="M13" s="365"/>
      <c r="N13" s="365"/>
      <c r="O13" s="366"/>
    </row>
    <row r="14" spans="1:15" ht="15" customHeight="1" x14ac:dyDescent="0.25">
      <c r="A14" s="366" t="s">
        <v>97</v>
      </c>
      <c r="B14" s="367" t="s">
        <v>89</v>
      </c>
      <c r="C14" s="366" t="s">
        <v>98</v>
      </c>
      <c r="D14" s="366"/>
      <c r="E14" s="148">
        <v>18</v>
      </c>
      <c r="F14" s="149">
        <v>41323</v>
      </c>
      <c r="G14" s="152"/>
      <c r="H14" s="366"/>
      <c r="I14" s="366"/>
      <c r="J14" s="127" t="s">
        <v>99</v>
      </c>
      <c r="K14" s="127"/>
      <c r="L14" s="365"/>
      <c r="M14" s="365"/>
      <c r="N14" s="365"/>
      <c r="O14" s="366"/>
    </row>
    <row r="15" spans="1:15" ht="15" customHeight="1" x14ac:dyDescent="0.25">
      <c r="A15" s="366" t="s">
        <v>100</v>
      </c>
      <c r="B15" s="367" t="s">
        <v>89</v>
      </c>
      <c r="C15" s="366" t="s">
        <v>101</v>
      </c>
      <c r="D15" s="366"/>
      <c r="E15" s="148">
        <v>19</v>
      </c>
      <c r="F15" s="153"/>
      <c r="G15" s="152"/>
      <c r="H15" s="366"/>
      <c r="I15" s="366"/>
      <c r="J15" s="127">
        <v>0</v>
      </c>
      <c r="K15" s="127"/>
      <c r="L15" s="365"/>
      <c r="M15" s="365"/>
      <c r="N15" s="365"/>
      <c r="O15" s="366"/>
    </row>
    <row r="16" spans="1:15" ht="15" customHeight="1" x14ac:dyDescent="0.25">
      <c r="A16" s="366" t="s">
        <v>102</v>
      </c>
      <c r="B16" s="367" t="s">
        <v>89</v>
      </c>
      <c r="C16" s="568" t="s">
        <v>103</v>
      </c>
      <c r="D16" s="568"/>
      <c r="E16" s="148">
        <v>15</v>
      </c>
      <c r="F16" s="149">
        <v>41329</v>
      </c>
      <c r="G16" s="152"/>
      <c r="H16" s="366"/>
      <c r="I16" s="366"/>
      <c r="J16" s="127"/>
      <c r="K16" s="127"/>
      <c r="L16" s="365"/>
      <c r="M16" s="365"/>
      <c r="N16" s="365"/>
      <c r="O16" s="366"/>
    </row>
    <row r="17" spans="1:15" ht="15" customHeight="1" x14ac:dyDescent="0.25">
      <c r="A17" s="366"/>
      <c r="B17" s="148"/>
      <c r="C17" s="366"/>
      <c r="D17" s="18"/>
      <c r="E17" s="148"/>
      <c r="F17" s="138"/>
      <c r="G17" s="152"/>
      <c r="H17" s="366"/>
      <c r="I17" s="366"/>
      <c r="J17" s="127"/>
      <c r="K17" s="127"/>
      <c r="L17" s="365"/>
      <c r="M17" s="365"/>
      <c r="N17" s="365"/>
      <c r="O17" s="366"/>
    </row>
    <row r="18" spans="1:15" ht="15" customHeight="1" x14ac:dyDescent="0.25">
      <c r="A18" s="366" t="s">
        <v>104</v>
      </c>
      <c r="B18" s="367" t="s">
        <v>89</v>
      </c>
      <c r="C18" s="366" t="s">
        <v>105</v>
      </c>
      <c r="D18" s="365"/>
      <c r="E18" s="148">
        <v>64</v>
      </c>
      <c r="F18" s="151">
        <v>41308</v>
      </c>
      <c r="G18" s="366"/>
      <c r="H18" s="366"/>
      <c r="I18" s="366"/>
      <c r="J18" s="127"/>
      <c r="K18" s="127"/>
      <c r="L18" s="365"/>
      <c r="M18" s="365"/>
      <c r="N18" s="365"/>
      <c r="O18" s="366"/>
    </row>
    <row r="19" spans="1:15" ht="15" customHeight="1" x14ac:dyDescent="0.25">
      <c r="A19" s="366" t="s">
        <v>106</v>
      </c>
      <c r="B19" s="154" t="s">
        <v>107</v>
      </c>
      <c r="C19" s="568" t="s">
        <v>108</v>
      </c>
      <c r="D19" s="569"/>
      <c r="E19" s="148">
        <v>44</v>
      </c>
      <c r="F19" s="151">
        <v>41308</v>
      </c>
      <c r="G19" s="152"/>
      <c r="H19" s="366"/>
      <c r="I19" s="366"/>
      <c r="J19" s="127"/>
      <c r="K19" s="127"/>
      <c r="L19" s="365"/>
      <c r="M19" s="365"/>
      <c r="N19" s="365"/>
      <c r="O19" s="366"/>
    </row>
    <row r="20" spans="1:15" ht="15" customHeight="1" x14ac:dyDescent="0.25">
      <c r="A20" s="365"/>
      <c r="B20" s="365"/>
      <c r="C20" s="365"/>
      <c r="D20" s="365"/>
      <c r="E20" s="365"/>
      <c r="F20" s="365"/>
      <c r="G20" s="365"/>
      <c r="H20" s="365"/>
      <c r="I20" s="365"/>
      <c r="J20" s="365"/>
      <c r="K20" s="365"/>
      <c r="L20" s="365"/>
      <c r="M20" s="365"/>
      <c r="N20" s="365"/>
      <c r="O20" s="365"/>
    </row>
    <row r="21" spans="1:15" ht="15" customHeight="1" x14ac:dyDescent="0.25">
      <c r="A21" s="366" t="s">
        <v>109</v>
      </c>
      <c r="B21" s="367" t="s">
        <v>110</v>
      </c>
      <c r="C21" s="570" t="s">
        <v>111</v>
      </c>
      <c r="D21" s="571"/>
      <c r="E21" s="148">
        <v>32</v>
      </c>
      <c r="F21" s="151">
        <v>41341</v>
      </c>
      <c r="G21" s="366"/>
      <c r="H21" s="366"/>
      <c r="I21" s="366"/>
      <c r="J21" s="127"/>
      <c r="K21" s="127"/>
      <c r="L21" s="365"/>
      <c r="M21" s="365"/>
      <c r="N21" s="365"/>
      <c r="O21" s="366"/>
    </row>
    <row r="22" spans="1:15" ht="15" customHeight="1" x14ac:dyDescent="0.25">
      <c r="A22" s="365"/>
      <c r="B22" s="365"/>
      <c r="C22" s="568" t="s">
        <v>112</v>
      </c>
      <c r="D22" s="569"/>
      <c r="E22" s="365">
        <v>20</v>
      </c>
      <c r="F22" s="151">
        <v>41360</v>
      </c>
      <c r="G22" s="365"/>
      <c r="H22" s="366"/>
      <c r="I22" s="365"/>
      <c r="J22" s="127"/>
      <c r="K22" s="127"/>
      <c r="L22" s="365"/>
      <c r="M22" s="365"/>
      <c r="N22" s="365"/>
      <c r="O22" s="366"/>
    </row>
    <row r="23" spans="1:15" ht="15" customHeight="1" x14ac:dyDescent="0.25">
      <c r="A23" s="366"/>
      <c r="B23" s="367"/>
      <c r="C23" s="568" t="s">
        <v>113</v>
      </c>
      <c r="D23" s="569"/>
      <c r="E23" s="366">
        <v>9</v>
      </c>
      <c r="F23" s="151">
        <v>41356</v>
      </c>
      <c r="G23" s="366"/>
      <c r="H23" s="366"/>
      <c r="I23" s="366"/>
      <c r="J23" s="127"/>
      <c r="K23" s="127"/>
      <c r="L23" s="365"/>
      <c r="M23" s="365"/>
      <c r="N23" s="365"/>
      <c r="O23" s="366"/>
    </row>
    <row r="24" spans="1:15" ht="15" customHeight="1" x14ac:dyDescent="0.25">
      <c r="A24" s="366"/>
      <c r="B24" s="367"/>
      <c r="C24" s="568" t="s">
        <v>114</v>
      </c>
      <c r="D24" s="569"/>
      <c r="E24" s="366">
        <v>25</v>
      </c>
      <c r="F24" s="151">
        <v>41356</v>
      </c>
      <c r="G24" s="366"/>
      <c r="H24" s="366"/>
      <c r="I24" s="366"/>
      <c r="J24" s="127"/>
      <c r="K24" s="127"/>
      <c r="L24" s="365"/>
      <c r="M24" s="365"/>
      <c r="N24" s="365"/>
      <c r="O24" s="366"/>
    </row>
    <row r="25" spans="1:15" ht="15" customHeight="1" x14ac:dyDescent="0.25">
      <c r="A25" s="366"/>
      <c r="B25" s="367"/>
      <c r="C25" s="568" t="s">
        <v>115</v>
      </c>
      <c r="D25" s="568"/>
      <c r="E25" s="366">
        <v>27</v>
      </c>
      <c r="F25" s="151">
        <v>41356</v>
      </c>
      <c r="G25" s="366"/>
      <c r="H25" s="366"/>
      <c r="I25" s="366"/>
      <c r="J25" s="127"/>
      <c r="K25" s="127"/>
      <c r="L25" s="365"/>
      <c r="M25" s="365"/>
      <c r="N25" s="365"/>
      <c r="O25" s="366"/>
    </row>
    <row r="26" spans="1:15" ht="15" customHeight="1" x14ac:dyDescent="0.25">
      <c r="A26" s="366"/>
      <c r="B26" s="367"/>
      <c r="C26" s="568" t="s">
        <v>116</v>
      </c>
      <c r="D26" s="569"/>
      <c r="E26" s="366">
        <v>17</v>
      </c>
      <c r="F26" s="151">
        <v>41356</v>
      </c>
      <c r="G26" s="366"/>
      <c r="H26" s="366"/>
      <c r="I26" s="366"/>
      <c r="J26" s="127"/>
      <c r="K26" s="127"/>
      <c r="L26" s="365"/>
      <c r="M26" s="365"/>
      <c r="N26" s="365"/>
      <c r="O26" s="366"/>
    </row>
    <row r="27" spans="1:15" ht="15.75" customHeight="1" x14ac:dyDescent="0.3">
      <c r="A27" s="366"/>
      <c r="B27" s="572" t="s">
        <v>117</v>
      </c>
      <c r="C27" s="573"/>
      <c r="D27" s="574"/>
      <c r="E27" s="575"/>
      <c r="F27" s="576"/>
      <c r="G27" s="575"/>
      <c r="H27" s="575"/>
      <c r="I27" s="575"/>
      <c r="J27" s="155"/>
      <c r="K27" s="155"/>
      <c r="L27" s="365"/>
      <c r="M27" s="365"/>
      <c r="N27" s="365"/>
      <c r="O27" s="366"/>
    </row>
    <row r="28" spans="1:15" ht="15" customHeight="1" x14ac:dyDescent="0.25">
      <c r="A28" s="365"/>
      <c r="B28" s="365"/>
      <c r="C28" s="365"/>
      <c r="D28" s="365"/>
      <c r="E28" s="365"/>
      <c r="F28" s="365"/>
      <c r="G28" s="365"/>
      <c r="H28" s="365"/>
      <c r="I28" s="365"/>
      <c r="J28" s="127"/>
      <c r="K28" s="127"/>
      <c r="L28" s="365"/>
      <c r="M28" s="365"/>
      <c r="N28" s="365"/>
      <c r="O28" s="366"/>
    </row>
    <row r="29" spans="1:15" ht="15" customHeight="1" x14ac:dyDescent="0.25">
      <c r="A29" s="365"/>
      <c r="B29" s="365" t="s">
        <v>118</v>
      </c>
      <c r="C29" s="570" t="s">
        <v>119</v>
      </c>
      <c r="D29" s="570"/>
      <c r="E29" s="365">
        <v>26</v>
      </c>
      <c r="F29" s="156">
        <v>41355</v>
      </c>
      <c r="G29" s="365"/>
      <c r="H29" s="365"/>
      <c r="I29" s="365"/>
      <c r="J29" s="127"/>
      <c r="K29" s="127"/>
      <c r="L29" s="365"/>
      <c r="M29" s="365"/>
      <c r="N29" s="365"/>
      <c r="O29" s="366"/>
    </row>
    <row r="30" spans="1:15" ht="33.75" customHeight="1" x14ac:dyDescent="0.25">
      <c r="A30" s="366"/>
      <c r="B30" s="367"/>
      <c r="C30" s="568" t="s">
        <v>120</v>
      </c>
      <c r="D30" s="569"/>
      <c r="E30" s="148" t="s">
        <v>121</v>
      </c>
      <c r="F30" s="151"/>
      <c r="G30" s="152"/>
      <c r="H30" s="366"/>
      <c r="I30" s="366"/>
      <c r="J30" s="127"/>
      <c r="K30" s="127"/>
      <c r="L30" s="365"/>
      <c r="M30" s="365"/>
      <c r="N30" s="365"/>
      <c r="O30" s="366"/>
    </row>
    <row r="31" spans="1:15" ht="15" customHeight="1" x14ac:dyDescent="0.25">
      <c r="A31" s="366"/>
      <c r="B31" s="367"/>
      <c r="C31" s="568" t="s">
        <v>122</v>
      </c>
      <c r="D31" s="569"/>
      <c r="E31" s="148">
        <v>24</v>
      </c>
      <c r="F31" s="151">
        <v>41360</v>
      </c>
      <c r="G31" s="152"/>
      <c r="H31" s="366"/>
      <c r="I31" s="366"/>
      <c r="J31" s="127"/>
      <c r="K31" s="127"/>
      <c r="L31" s="365"/>
      <c r="M31" s="365"/>
      <c r="N31" s="365"/>
      <c r="O31" s="366"/>
    </row>
    <row r="32" spans="1:15" ht="15" customHeight="1" x14ac:dyDescent="0.25">
      <c r="A32" s="366"/>
      <c r="B32" s="367"/>
      <c r="C32" s="568" t="s">
        <v>123</v>
      </c>
      <c r="D32" s="569"/>
      <c r="E32" s="148">
        <v>40</v>
      </c>
      <c r="F32" s="153"/>
      <c r="G32" s="152"/>
      <c r="H32" s="366"/>
      <c r="I32" s="366"/>
      <c r="J32" s="127"/>
      <c r="K32" s="127"/>
      <c r="L32" s="365"/>
      <c r="M32" s="365"/>
      <c r="N32" s="365"/>
      <c r="O32" s="366"/>
    </row>
    <row r="33" spans="1:15" ht="15" customHeight="1" x14ac:dyDescent="0.25">
      <c r="A33" s="366"/>
      <c r="B33" s="367"/>
      <c r="C33" s="568" t="s">
        <v>124</v>
      </c>
      <c r="D33" s="569"/>
      <c r="E33" s="148">
        <v>29</v>
      </c>
      <c r="F33" s="153"/>
      <c r="G33" s="152"/>
      <c r="H33" s="366"/>
      <c r="I33" s="366"/>
      <c r="J33" s="127"/>
      <c r="K33" s="127"/>
      <c r="L33" s="365"/>
      <c r="M33" s="365"/>
      <c r="N33" s="365"/>
      <c r="O33" s="366"/>
    </row>
    <row r="34" spans="1:15" ht="15" customHeight="1" x14ac:dyDescent="0.25">
      <c r="A34" s="366"/>
      <c r="B34" s="367"/>
      <c r="C34" s="568" t="s">
        <v>125</v>
      </c>
      <c r="D34" s="569"/>
      <c r="E34" s="148">
        <v>22</v>
      </c>
      <c r="F34" s="151"/>
      <c r="G34" s="152"/>
      <c r="H34" s="366"/>
      <c r="I34" s="366"/>
      <c r="J34" s="127"/>
      <c r="K34" s="127"/>
      <c r="L34" s="365"/>
      <c r="M34" s="365"/>
      <c r="N34" s="365"/>
      <c r="O34" s="366"/>
    </row>
    <row r="35" spans="1:15" ht="15" customHeight="1" x14ac:dyDescent="0.25">
      <c r="A35" s="366"/>
      <c r="B35" s="367"/>
      <c r="C35" s="568" t="s">
        <v>126</v>
      </c>
      <c r="D35" s="569"/>
      <c r="E35" s="148">
        <v>32</v>
      </c>
      <c r="F35" s="151">
        <v>41360</v>
      </c>
      <c r="G35" s="152"/>
      <c r="H35" s="366"/>
      <c r="I35" s="366"/>
      <c r="J35" s="127"/>
      <c r="K35" s="127"/>
      <c r="L35" s="365"/>
      <c r="M35" s="365"/>
      <c r="N35" s="365"/>
      <c r="O35" s="366"/>
    </row>
    <row r="36" spans="1:15" ht="15" customHeight="1" x14ac:dyDescent="0.25">
      <c r="A36" s="366"/>
      <c r="B36" s="367"/>
      <c r="C36" s="365"/>
      <c r="D36" s="365"/>
      <c r="E36" s="148"/>
      <c r="F36" s="138"/>
      <c r="G36" s="152"/>
      <c r="H36" s="366"/>
      <c r="I36" s="366"/>
      <c r="J36" s="127"/>
      <c r="K36" s="127"/>
      <c r="L36" s="365"/>
      <c r="M36" s="365"/>
      <c r="N36" s="365"/>
      <c r="O36" s="366"/>
    </row>
    <row r="37" spans="1:15" ht="15" customHeight="1" x14ac:dyDescent="0.25">
      <c r="A37" s="366"/>
      <c r="B37" s="367"/>
      <c r="C37" s="366"/>
      <c r="D37" s="365"/>
      <c r="E37" s="148"/>
      <c r="F37" s="138"/>
      <c r="G37" s="152"/>
      <c r="H37" s="366"/>
      <c r="I37" s="366"/>
      <c r="J37" s="127"/>
      <c r="K37" s="127"/>
      <c r="L37" s="365"/>
      <c r="M37" s="365"/>
      <c r="N37" s="365"/>
      <c r="O37" s="366"/>
    </row>
    <row r="38" spans="1:15" ht="15" customHeight="1" x14ac:dyDescent="0.25">
      <c r="A38" s="366"/>
      <c r="B38" s="154"/>
      <c r="C38" s="570" t="s">
        <v>127</v>
      </c>
      <c r="D38" s="571"/>
      <c r="E38" s="148">
        <v>12</v>
      </c>
      <c r="F38" s="156">
        <v>41355</v>
      </c>
      <c r="G38" s="152"/>
      <c r="H38" s="366"/>
      <c r="I38" s="366"/>
      <c r="J38" s="127"/>
      <c r="K38" s="127"/>
      <c r="L38" s="365"/>
      <c r="M38" s="365"/>
      <c r="N38" s="365"/>
      <c r="O38" s="366"/>
    </row>
    <row r="39" spans="1:15" ht="15" customHeight="1" x14ac:dyDescent="0.25">
      <c r="A39" s="366"/>
      <c r="B39" s="154"/>
      <c r="C39" s="568"/>
      <c r="D39" s="569"/>
      <c r="E39" s="148"/>
      <c r="F39" s="138"/>
      <c r="G39" s="152"/>
      <c r="H39" s="366"/>
      <c r="I39" s="366"/>
      <c r="J39" s="127"/>
      <c r="K39" s="127"/>
      <c r="L39" s="365"/>
      <c r="M39" s="365"/>
      <c r="N39" s="365"/>
      <c r="O39" s="366"/>
    </row>
    <row r="40" spans="1:15" ht="15" customHeight="1" x14ac:dyDescent="0.25">
      <c r="A40" s="366"/>
      <c r="B40" s="367"/>
      <c r="C40" s="568" t="s">
        <v>128</v>
      </c>
      <c r="D40" s="569"/>
      <c r="E40" s="148">
        <v>32</v>
      </c>
      <c r="F40" s="157">
        <v>41356</v>
      </c>
      <c r="G40" s="366"/>
      <c r="H40" s="366"/>
      <c r="I40" s="366"/>
      <c r="J40" s="127"/>
      <c r="K40" s="127"/>
      <c r="L40" s="365"/>
      <c r="M40" s="365"/>
      <c r="N40" s="365"/>
      <c r="O40" s="366"/>
    </row>
    <row r="41" spans="1:15" ht="15" customHeight="1" x14ac:dyDescent="0.25">
      <c r="A41" s="366"/>
      <c r="B41" s="367"/>
      <c r="C41" s="365"/>
      <c r="D41" s="365"/>
      <c r="E41" s="366"/>
      <c r="F41" s="158"/>
      <c r="G41" s="366"/>
      <c r="H41" s="366"/>
      <c r="I41" s="366"/>
      <c r="J41" s="127"/>
      <c r="K41" s="127"/>
      <c r="L41" s="365"/>
      <c r="M41" s="365"/>
      <c r="N41" s="365"/>
      <c r="O41" s="366"/>
    </row>
    <row r="42" spans="1:15" ht="15" customHeight="1" x14ac:dyDescent="0.25">
      <c r="A42" s="366"/>
      <c r="B42" s="367"/>
      <c r="C42" s="365"/>
      <c r="D42" s="365"/>
      <c r="E42" s="366"/>
      <c r="F42" s="158"/>
      <c r="G42" s="366"/>
      <c r="H42" s="366"/>
      <c r="I42" s="366"/>
      <c r="J42" s="127"/>
      <c r="K42" s="127"/>
      <c r="L42" s="365"/>
      <c r="M42" s="365"/>
      <c r="N42" s="365"/>
      <c r="O42" s="366"/>
    </row>
    <row r="43" spans="1:15" ht="15" customHeight="1" x14ac:dyDescent="0.25">
      <c r="A43" s="366"/>
      <c r="B43" s="367"/>
      <c r="C43" s="365"/>
      <c r="D43" s="365"/>
      <c r="E43" s="366"/>
      <c r="F43" s="158"/>
      <c r="G43" s="366"/>
      <c r="H43" s="366"/>
      <c r="I43" s="366"/>
      <c r="J43" s="127"/>
      <c r="K43" s="127"/>
      <c r="L43" s="365"/>
      <c r="M43" s="365"/>
      <c r="N43" s="365"/>
      <c r="O43" s="366"/>
    </row>
    <row r="44" spans="1:15" ht="15" customHeight="1" x14ac:dyDescent="0.25">
      <c r="A44" s="366"/>
      <c r="B44" s="367"/>
      <c r="C44" s="365"/>
      <c r="D44" s="365"/>
      <c r="E44" s="366"/>
      <c r="F44" s="138"/>
      <c r="G44" s="366"/>
      <c r="H44" s="366"/>
      <c r="I44" s="366"/>
      <c r="J44" s="127"/>
      <c r="K44" s="127"/>
      <c r="L44" s="365"/>
      <c r="M44" s="365"/>
      <c r="N44" s="365"/>
      <c r="O44" s="366"/>
    </row>
    <row r="45" spans="1:15" ht="15" customHeight="1" x14ac:dyDescent="0.25">
      <c r="A45" s="366"/>
      <c r="B45" s="367"/>
      <c r="C45" s="365"/>
      <c r="D45" s="365"/>
      <c r="E45" s="366"/>
      <c r="F45" s="366"/>
      <c r="G45" s="366"/>
      <c r="H45" s="366"/>
      <c r="I45" s="366"/>
      <c r="J45" s="127"/>
      <c r="K45" s="127"/>
      <c r="L45" s="365"/>
      <c r="M45" s="365"/>
      <c r="N45" s="365"/>
      <c r="O45" s="366"/>
    </row>
    <row r="46" spans="1:15" ht="15.75" customHeight="1" x14ac:dyDescent="0.3">
      <c r="A46" s="366"/>
      <c r="B46" s="572" t="s">
        <v>129</v>
      </c>
      <c r="C46" s="572"/>
      <c r="D46" s="572"/>
      <c r="E46" s="572"/>
      <c r="F46" s="572"/>
      <c r="G46" s="572"/>
      <c r="H46" s="572"/>
      <c r="I46" s="572"/>
      <c r="J46" s="159"/>
      <c r="K46" s="159"/>
      <c r="L46" s="366"/>
      <c r="M46" s="366"/>
      <c r="N46" s="366"/>
      <c r="O46" s="366"/>
    </row>
    <row r="47" spans="1:15" ht="15" customHeight="1" x14ac:dyDescent="0.25">
      <c r="A47" s="366" t="s">
        <v>94</v>
      </c>
      <c r="B47" s="367"/>
      <c r="C47" s="568" t="s">
        <v>130</v>
      </c>
      <c r="D47" s="568"/>
      <c r="E47" s="148">
        <v>11</v>
      </c>
      <c r="F47" s="151">
        <v>41363</v>
      </c>
      <c r="G47" s="152"/>
      <c r="H47" s="366"/>
      <c r="I47" s="366"/>
      <c r="J47" s="131"/>
      <c r="K47" s="127" t="s">
        <v>93</v>
      </c>
      <c r="L47" s="366"/>
      <c r="M47" s="366"/>
      <c r="N47" s="366"/>
      <c r="O47" s="366"/>
    </row>
    <row r="48" spans="1:15" ht="15" customHeight="1" x14ac:dyDescent="0.25">
      <c r="A48" s="366"/>
      <c r="B48" s="154"/>
      <c r="C48" s="568"/>
      <c r="D48" s="568"/>
      <c r="E48" s="148"/>
      <c r="F48" s="138"/>
      <c r="G48" s="152"/>
      <c r="H48" s="366"/>
      <c r="I48" s="366"/>
      <c r="J48" s="131"/>
      <c r="K48" s="131"/>
      <c r="L48" s="366"/>
      <c r="M48" s="366"/>
      <c r="N48" s="366"/>
      <c r="O48" s="366"/>
    </row>
    <row r="49" spans="1:15" ht="15" customHeight="1" x14ac:dyDescent="0.25">
      <c r="A49" s="366" t="s">
        <v>94</v>
      </c>
      <c r="B49" s="367"/>
      <c r="C49" s="568" t="s">
        <v>131</v>
      </c>
      <c r="D49" s="568"/>
      <c r="E49" s="148">
        <v>10</v>
      </c>
      <c r="F49" s="151">
        <v>41363</v>
      </c>
      <c r="G49" s="152"/>
      <c r="H49" s="366"/>
      <c r="I49" s="366"/>
      <c r="J49" s="131"/>
      <c r="K49" s="127" t="s">
        <v>93</v>
      </c>
      <c r="L49" s="366"/>
      <c r="M49" s="366"/>
      <c r="N49" s="366"/>
      <c r="O49" s="366"/>
    </row>
    <row r="50" spans="1:15" ht="15" customHeight="1" x14ac:dyDescent="0.25">
      <c r="A50" s="366"/>
      <c r="B50" s="154"/>
      <c r="C50" s="568"/>
      <c r="D50" s="568"/>
      <c r="E50" s="148"/>
      <c r="F50" s="138"/>
      <c r="G50" s="152"/>
      <c r="H50" s="366"/>
      <c r="I50" s="366"/>
      <c r="J50" s="131"/>
      <c r="K50" s="131"/>
      <c r="L50" s="366"/>
      <c r="M50" s="366"/>
      <c r="N50" s="366"/>
      <c r="O50" s="366"/>
    </row>
    <row r="51" spans="1:15" ht="15" customHeight="1" x14ac:dyDescent="0.25">
      <c r="A51" s="365"/>
      <c r="B51" s="365"/>
      <c r="C51" s="365"/>
      <c r="D51" s="365"/>
      <c r="E51" s="365"/>
      <c r="F51" s="35"/>
      <c r="G51" s="365"/>
      <c r="H51" s="365"/>
      <c r="I51" s="365"/>
      <c r="J51" s="131"/>
      <c r="K51" s="131"/>
      <c r="L51" s="366"/>
      <c r="M51" s="366"/>
      <c r="N51" s="366"/>
      <c r="O51" s="366"/>
    </row>
    <row r="52" spans="1:15" ht="15" customHeight="1" x14ac:dyDescent="0.3">
      <c r="A52" s="365"/>
      <c r="B52" s="367"/>
      <c r="C52" s="568"/>
      <c r="D52" s="569"/>
      <c r="E52" s="366"/>
      <c r="F52" s="160"/>
      <c r="G52" s="366"/>
      <c r="H52" s="366"/>
      <c r="I52" s="366"/>
      <c r="J52" s="131"/>
      <c r="K52" s="131"/>
      <c r="L52" s="366"/>
      <c r="M52" s="366"/>
      <c r="N52" s="366"/>
      <c r="O52" s="366"/>
    </row>
    <row r="53" spans="1:15" ht="15" customHeight="1" x14ac:dyDescent="0.25">
      <c r="A53" s="366"/>
      <c r="B53" s="367"/>
      <c r="C53" s="366"/>
      <c r="D53" s="365"/>
      <c r="E53" s="366"/>
      <c r="F53" s="138"/>
      <c r="G53" s="366"/>
      <c r="H53" s="366"/>
      <c r="I53" s="366"/>
      <c r="J53" s="131"/>
      <c r="K53" s="131"/>
      <c r="L53" s="366"/>
      <c r="M53" s="366"/>
      <c r="N53" s="366"/>
      <c r="O53" s="366"/>
    </row>
    <row r="54" spans="1:15" ht="15.75" customHeight="1" x14ac:dyDescent="0.3">
      <c r="A54" s="366"/>
      <c r="B54" s="572" t="s">
        <v>132</v>
      </c>
      <c r="C54" s="572"/>
      <c r="D54" s="572"/>
      <c r="E54" s="572"/>
      <c r="F54" s="572"/>
      <c r="G54" s="572"/>
      <c r="H54" s="572"/>
      <c r="I54" s="572"/>
      <c r="J54" s="159"/>
      <c r="K54" s="159"/>
      <c r="L54" s="366"/>
      <c r="M54" s="366"/>
      <c r="N54" s="366"/>
      <c r="O54" s="366"/>
    </row>
    <row r="55" spans="1:15" ht="15" customHeight="1" x14ac:dyDescent="0.25">
      <c r="A55" s="366"/>
      <c r="B55" s="367"/>
      <c r="C55" s="568" t="s">
        <v>133</v>
      </c>
      <c r="D55" s="569"/>
      <c r="E55" s="161">
        <v>26</v>
      </c>
      <c r="F55" s="151">
        <v>41356</v>
      </c>
      <c r="G55" s="152"/>
      <c r="H55" s="366"/>
      <c r="I55" s="366"/>
      <c r="J55" s="162"/>
      <c r="K55" s="162"/>
      <c r="L55" s="366"/>
      <c r="M55" s="366"/>
      <c r="N55" s="366"/>
      <c r="O55" s="366"/>
    </row>
    <row r="56" spans="1:15" ht="15" customHeight="1" x14ac:dyDescent="0.25">
      <c r="A56" s="366"/>
      <c r="B56" s="154"/>
      <c r="C56" s="568" t="s">
        <v>134</v>
      </c>
      <c r="D56" s="568"/>
      <c r="E56" s="161">
        <v>55</v>
      </c>
      <c r="F56" s="151">
        <v>41356</v>
      </c>
      <c r="G56" s="152"/>
      <c r="H56" s="366"/>
      <c r="I56" s="366"/>
      <c r="J56" s="131"/>
      <c r="K56" s="131"/>
      <c r="L56" s="366"/>
      <c r="M56" s="366"/>
      <c r="N56" s="366"/>
      <c r="O56" s="366"/>
    </row>
    <row r="57" spans="1:15" ht="15" customHeight="1" x14ac:dyDescent="0.25">
      <c r="A57" s="366"/>
      <c r="B57" s="163"/>
      <c r="C57" s="366"/>
      <c r="D57" s="366"/>
      <c r="E57" s="366"/>
      <c r="F57" s="164"/>
      <c r="G57" s="366"/>
      <c r="H57" s="366"/>
      <c r="I57" s="366"/>
      <c r="J57" s="131"/>
      <c r="K57" s="131"/>
      <c r="L57" s="366"/>
      <c r="M57" s="366"/>
      <c r="N57" s="366"/>
      <c r="O57" s="366"/>
    </row>
    <row r="58" spans="1:15" ht="15.75" customHeight="1" x14ac:dyDescent="0.3">
      <c r="A58" s="366"/>
      <c r="B58" s="572" t="s">
        <v>135</v>
      </c>
      <c r="C58" s="572"/>
      <c r="D58" s="572"/>
      <c r="E58" s="572"/>
      <c r="F58" s="572"/>
      <c r="G58" s="572"/>
      <c r="H58" s="572"/>
      <c r="I58" s="572"/>
      <c r="J58" s="159"/>
      <c r="K58" s="159"/>
      <c r="L58" s="366"/>
      <c r="M58" s="366"/>
      <c r="N58" s="366"/>
      <c r="O58" s="366"/>
    </row>
    <row r="59" spans="1:15" ht="15" customHeight="1" x14ac:dyDescent="0.25">
      <c r="A59" s="366"/>
      <c r="B59" s="367" t="s">
        <v>89</v>
      </c>
      <c r="C59" s="568" t="s">
        <v>136</v>
      </c>
      <c r="D59" s="568"/>
      <c r="E59" s="148">
        <v>32</v>
      </c>
      <c r="F59" s="151">
        <v>41356</v>
      </c>
      <c r="G59" s="152"/>
      <c r="H59" s="366"/>
      <c r="I59" s="366"/>
      <c r="J59" s="131"/>
      <c r="K59" s="131"/>
      <c r="L59" s="366"/>
      <c r="M59" s="366"/>
      <c r="N59" s="366"/>
      <c r="O59" s="366"/>
    </row>
    <row r="60" spans="1:15" ht="15" customHeight="1" x14ac:dyDescent="0.25">
      <c r="A60" s="365"/>
      <c r="B60" s="365"/>
      <c r="C60" s="569" t="s">
        <v>137</v>
      </c>
      <c r="D60" s="569"/>
      <c r="E60" s="148">
        <v>50</v>
      </c>
      <c r="F60" s="165" t="s">
        <v>138</v>
      </c>
      <c r="G60" s="365"/>
      <c r="H60" s="365"/>
      <c r="I60" s="365"/>
      <c r="J60" s="131"/>
      <c r="K60" s="131"/>
      <c r="L60" s="366"/>
      <c r="M60" s="366"/>
      <c r="N60" s="366"/>
      <c r="O60" s="366"/>
    </row>
    <row r="61" spans="1:15" ht="15" customHeight="1" x14ac:dyDescent="0.25">
      <c r="A61" s="365"/>
      <c r="B61" s="365"/>
      <c r="C61" s="569" t="s">
        <v>139</v>
      </c>
      <c r="D61" s="569"/>
      <c r="E61" s="148">
        <v>16</v>
      </c>
      <c r="F61" s="166"/>
      <c r="G61" s="365"/>
      <c r="H61" s="365"/>
      <c r="I61" s="365"/>
      <c r="J61" s="131"/>
      <c r="K61" s="131"/>
      <c r="L61" s="366"/>
      <c r="M61" s="366"/>
      <c r="N61" s="366"/>
      <c r="O61" s="366"/>
    </row>
    <row r="62" spans="1:15" ht="15" customHeight="1" x14ac:dyDescent="0.25">
      <c r="A62" s="365"/>
      <c r="B62" s="365"/>
      <c r="C62" s="365" t="s">
        <v>140</v>
      </c>
      <c r="D62" s="365" t="s">
        <v>141</v>
      </c>
      <c r="E62" s="148">
        <v>22</v>
      </c>
      <c r="F62" s="165"/>
      <c r="G62" s="365"/>
      <c r="H62" s="365"/>
      <c r="I62" s="365"/>
      <c r="J62" s="131"/>
      <c r="K62" s="131"/>
      <c r="L62" s="366"/>
      <c r="M62" s="366"/>
      <c r="N62" s="366"/>
      <c r="O62" s="366"/>
    </row>
    <row r="63" spans="1:15" ht="15" customHeight="1" x14ac:dyDescent="0.25">
      <c r="A63" s="365"/>
      <c r="B63" s="365"/>
      <c r="C63" s="569" t="s">
        <v>140</v>
      </c>
      <c r="D63" s="569"/>
      <c r="E63" s="148">
        <v>14</v>
      </c>
      <c r="F63" s="166"/>
      <c r="G63" s="365"/>
      <c r="H63" s="365"/>
      <c r="I63" s="365"/>
      <c r="J63" s="131"/>
      <c r="K63" s="131"/>
      <c r="L63" s="366"/>
      <c r="M63" s="366"/>
      <c r="N63" s="366"/>
      <c r="O63" s="366"/>
    </row>
    <row r="64" spans="1:15" ht="15" customHeight="1" x14ac:dyDescent="0.25">
      <c r="A64" s="365"/>
      <c r="B64" s="365"/>
      <c r="C64" s="365" t="s">
        <v>142</v>
      </c>
      <c r="D64" s="365" t="s">
        <v>141</v>
      </c>
      <c r="E64" s="148">
        <v>69</v>
      </c>
      <c r="F64" s="365"/>
      <c r="G64" s="365"/>
      <c r="H64" s="365"/>
      <c r="I64" s="365"/>
      <c r="J64" s="131"/>
      <c r="K64" s="131"/>
      <c r="L64" s="366"/>
      <c r="M64" s="366"/>
      <c r="N64" s="366"/>
      <c r="O64" s="366"/>
    </row>
    <row r="65" spans="1:20" ht="18" customHeight="1" x14ac:dyDescent="0.25">
      <c r="A65" s="365"/>
      <c r="B65" s="365"/>
      <c r="C65" s="365" t="s">
        <v>142</v>
      </c>
      <c r="D65" s="365" t="s">
        <v>143</v>
      </c>
      <c r="E65" s="148">
        <v>29</v>
      </c>
      <c r="F65" s="166"/>
      <c r="G65" s="365"/>
      <c r="H65" s="365"/>
      <c r="I65" s="365"/>
      <c r="J65" s="131"/>
      <c r="K65" s="131"/>
      <c r="L65" s="366"/>
      <c r="M65" s="366"/>
      <c r="N65" s="366"/>
      <c r="O65" s="366"/>
      <c r="P65" s="365"/>
      <c r="Q65" s="365"/>
      <c r="R65" s="365"/>
      <c r="S65" s="365"/>
      <c r="T65" s="365"/>
    </row>
    <row r="66" spans="1:20" ht="45" customHeight="1" x14ac:dyDescent="0.25">
      <c r="A66" s="365"/>
      <c r="B66" s="365"/>
      <c r="C66" s="365" t="s">
        <v>144</v>
      </c>
      <c r="D66" s="365" t="s">
        <v>141</v>
      </c>
      <c r="E66" s="148">
        <v>64</v>
      </c>
      <c r="F66" s="365"/>
      <c r="G66" s="365"/>
      <c r="H66" s="365"/>
      <c r="I66" s="365"/>
      <c r="J66" s="131"/>
      <c r="K66" s="131"/>
      <c r="L66" s="366"/>
      <c r="M66" s="366"/>
      <c r="N66" s="366"/>
      <c r="O66" s="366"/>
      <c r="P66" s="365"/>
      <c r="Q66" s="365"/>
      <c r="R66" s="365"/>
      <c r="S66" s="365"/>
      <c r="T66" s="365"/>
    </row>
    <row r="67" spans="1:20" ht="15" customHeight="1" x14ac:dyDescent="0.25">
      <c r="A67" s="366"/>
      <c r="B67" s="366"/>
      <c r="C67" s="365" t="s">
        <v>144</v>
      </c>
      <c r="D67" s="365" t="s">
        <v>143</v>
      </c>
      <c r="E67" s="148">
        <v>30</v>
      </c>
      <c r="F67" s="166"/>
      <c r="G67" s="366"/>
      <c r="H67" s="366"/>
      <c r="I67" s="366"/>
      <c r="J67" s="131"/>
      <c r="K67" s="131"/>
      <c r="L67" s="366"/>
      <c r="M67" s="366"/>
      <c r="N67" s="366"/>
      <c r="O67" s="366"/>
      <c r="P67" s="365"/>
      <c r="Q67" s="365"/>
      <c r="R67" s="365"/>
      <c r="S67" s="365"/>
      <c r="T67" s="365"/>
    </row>
    <row r="68" spans="1:20" ht="15.75" customHeight="1" x14ac:dyDescent="0.3">
      <c r="A68" s="366" t="s">
        <v>145</v>
      </c>
      <c r="B68" s="367" t="s">
        <v>89</v>
      </c>
      <c r="C68" s="568" t="s">
        <v>146</v>
      </c>
      <c r="D68" s="568"/>
      <c r="E68" s="148">
        <v>28</v>
      </c>
      <c r="F68" s="151">
        <v>41320</v>
      </c>
      <c r="G68" s="167" t="s">
        <v>147</v>
      </c>
      <c r="H68" s="366"/>
      <c r="I68" s="366"/>
      <c r="J68" s="131"/>
      <c r="K68" s="131" t="s">
        <v>148</v>
      </c>
      <c r="L68" s="366"/>
      <c r="M68" s="366"/>
      <c r="N68" s="148"/>
      <c r="O68" s="148"/>
      <c r="P68" s="366"/>
      <c r="Q68" s="366"/>
      <c r="R68" s="366"/>
      <c r="S68" s="366"/>
      <c r="T68" s="366"/>
    </row>
    <row r="69" spans="1:20" ht="15.75" customHeight="1" x14ac:dyDescent="0.25">
      <c r="A69" s="366"/>
      <c r="B69" s="367" t="s">
        <v>89</v>
      </c>
      <c r="C69" s="366" t="s">
        <v>149</v>
      </c>
      <c r="D69" s="365"/>
      <c r="E69" s="148">
        <v>18</v>
      </c>
      <c r="F69" s="168">
        <v>41366</v>
      </c>
      <c r="G69" s="366"/>
      <c r="H69" s="366"/>
      <c r="I69" s="366"/>
      <c r="J69" s="131"/>
      <c r="K69" s="131" t="s">
        <v>148</v>
      </c>
      <c r="L69" s="366"/>
      <c r="M69" s="366"/>
      <c r="N69" s="366"/>
      <c r="O69" s="366"/>
      <c r="P69" s="365"/>
      <c r="Q69" s="365"/>
      <c r="R69" s="365"/>
      <c r="S69" s="365"/>
      <c r="T69" s="365"/>
    </row>
    <row r="70" spans="1:20" ht="15.75" customHeight="1" x14ac:dyDescent="0.25">
      <c r="A70" s="366"/>
      <c r="B70" s="366"/>
      <c r="C70" s="365"/>
      <c r="D70" s="365"/>
      <c r="E70" s="366"/>
      <c r="F70" s="366"/>
      <c r="G70" s="366"/>
      <c r="H70" s="366"/>
      <c r="I70" s="366"/>
      <c r="J70" s="131"/>
      <c r="K70" s="131"/>
      <c r="L70" s="366"/>
      <c r="M70" s="366"/>
      <c r="N70" s="366"/>
      <c r="O70" s="366"/>
      <c r="P70" s="365"/>
      <c r="Q70" s="365"/>
      <c r="R70" s="365"/>
      <c r="S70" s="365"/>
      <c r="T70" s="365"/>
    </row>
    <row r="71" spans="1:20" ht="15.75" customHeight="1" x14ac:dyDescent="0.3">
      <c r="A71" s="366"/>
      <c r="B71" s="572" t="s">
        <v>150</v>
      </c>
      <c r="C71" s="572"/>
      <c r="D71" s="572"/>
      <c r="E71" s="572"/>
      <c r="F71" s="572"/>
      <c r="G71" s="572"/>
      <c r="H71" s="572"/>
      <c r="I71" s="572"/>
      <c r="J71" s="131"/>
      <c r="K71" s="131"/>
      <c r="L71" s="366"/>
      <c r="M71" s="366"/>
      <c r="N71" s="366"/>
      <c r="O71" s="366"/>
      <c r="P71" s="365"/>
      <c r="Q71" s="365"/>
      <c r="R71" s="365"/>
      <c r="S71" s="365"/>
      <c r="T71" s="365"/>
    </row>
    <row r="72" spans="1:20" ht="15.75" customHeight="1" x14ac:dyDescent="0.25">
      <c r="A72" s="366"/>
      <c r="B72" s="366"/>
      <c r="C72" s="569" t="s">
        <v>151</v>
      </c>
      <c r="D72" s="569"/>
      <c r="E72" s="366">
        <v>20</v>
      </c>
      <c r="F72" s="169"/>
      <c r="G72" s="366"/>
      <c r="H72" s="366"/>
      <c r="I72" s="366"/>
      <c r="J72" s="131"/>
      <c r="K72" s="131" t="s">
        <v>152</v>
      </c>
      <c r="L72" s="366"/>
      <c r="M72" s="366"/>
      <c r="N72" s="366"/>
      <c r="O72" s="366"/>
      <c r="P72" s="365"/>
      <c r="Q72" s="365"/>
      <c r="R72" s="365"/>
      <c r="S72" s="365"/>
      <c r="T72" s="365"/>
    </row>
    <row r="73" spans="1:20" ht="15.75" customHeight="1" x14ac:dyDescent="0.25">
      <c r="A73" s="366"/>
      <c r="B73" s="367" t="s">
        <v>89</v>
      </c>
      <c r="C73" s="569" t="s">
        <v>153</v>
      </c>
      <c r="D73" s="569"/>
      <c r="E73" s="366">
        <v>16</v>
      </c>
      <c r="F73" s="3" t="s">
        <v>154</v>
      </c>
      <c r="G73" s="366"/>
      <c r="H73" s="366"/>
      <c r="I73" s="366"/>
      <c r="J73" s="131">
        <v>2.5</v>
      </c>
      <c r="K73" s="131" t="s">
        <v>155</v>
      </c>
      <c r="L73" s="366"/>
      <c r="M73" s="366"/>
      <c r="N73" s="366"/>
      <c r="O73" s="366"/>
      <c r="P73" s="365"/>
      <c r="Q73" s="365"/>
      <c r="R73" s="365"/>
      <c r="S73" s="365"/>
      <c r="T73" s="365"/>
    </row>
    <row r="74" spans="1:20" ht="15.75" customHeight="1" x14ac:dyDescent="0.25">
      <c r="A74" s="366"/>
      <c r="B74" s="366"/>
      <c r="C74" s="365"/>
      <c r="D74" s="365"/>
      <c r="E74" s="366"/>
      <c r="F74" s="366"/>
      <c r="G74" s="366"/>
      <c r="H74" s="366"/>
      <c r="I74" s="366"/>
      <c r="J74" s="131"/>
      <c r="K74" s="131"/>
      <c r="L74" s="366"/>
      <c r="M74" s="366"/>
      <c r="N74" s="366"/>
      <c r="O74" s="366"/>
      <c r="P74" s="365"/>
      <c r="Q74" s="365"/>
      <c r="R74" s="365"/>
      <c r="S74" s="365"/>
      <c r="T74" s="365"/>
    </row>
    <row r="75" spans="1:20" ht="15.75" customHeight="1" x14ac:dyDescent="0.25">
      <c r="A75" s="366"/>
      <c r="B75" s="366"/>
      <c r="C75" s="365"/>
      <c r="D75" s="365"/>
      <c r="E75" s="366"/>
      <c r="F75" s="366"/>
      <c r="G75" s="366"/>
      <c r="H75" s="366"/>
      <c r="I75" s="366"/>
      <c r="J75" s="131"/>
      <c r="K75" s="131"/>
      <c r="L75" s="366"/>
      <c r="M75" s="366"/>
      <c r="N75" s="366"/>
      <c r="O75" s="366"/>
      <c r="P75" s="365"/>
      <c r="Q75" s="365"/>
      <c r="R75" s="365"/>
      <c r="S75" s="365"/>
      <c r="T75" s="365"/>
    </row>
    <row r="76" spans="1:20" ht="15.75" customHeight="1" x14ac:dyDescent="0.25">
      <c r="A76" s="366"/>
      <c r="B76" s="366"/>
      <c r="C76" s="365"/>
      <c r="D76" s="365"/>
      <c r="E76" s="366"/>
      <c r="F76" s="366"/>
      <c r="G76" s="366"/>
      <c r="H76" s="366"/>
      <c r="I76" s="366"/>
      <c r="J76" s="131"/>
      <c r="K76" s="131"/>
      <c r="L76" s="366"/>
      <c r="M76" s="366"/>
      <c r="N76" s="366"/>
      <c r="O76" s="366"/>
      <c r="P76" s="365"/>
      <c r="Q76" s="365"/>
      <c r="R76" s="365"/>
      <c r="S76" s="365"/>
      <c r="T76" s="365"/>
    </row>
    <row r="77" spans="1:20" ht="15.75" customHeight="1" x14ac:dyDescent="0.3">
      <c r="A77" s="366"/>
      <c r="B77" s="572" t="s">
        <v>156</v>
      </c>
      <c r="C77" s="572"/>
      <c r="D77" s="572"/>
      <c r="E77" s="572"/>
      <c r="F77" s="572"/>
      <c r="G77" s="572"/>
      <c r="H77" s="572"/>
      <c r="I77" s="572"/>
      <c r="J77" s="159"/>
      <c r="K77" s="159"/>
      <c r="L77" s="366"/>
      <c r="M77" s="366"/>
      <c r="N77" s="366"/>
      <c r="O77" s="366"/>
      <c r="P77" s="365"/>
      <c r="Q77" s="365"/>
      <c r="R77" s="365"/>
      <c r="S77" s="365"/>
      <c r="T77" s="365"/>
    </row>
    <row r="78" spans="1:20" ht="15" customHeight="1" x14ac:dyDescent="0.25">
      <c r="A78" s="366"/>
      <c r="B78" s="366"/>
      <c r="C78" s="568" t="s">
        <v>157</v>
      </c>
      <c r="D78" s="568"/>
      <c r="E78" s="568"/>
      <c r="F78" s="568"/>
      <c r="G78" s="568"/>
      <c r="H78" s="568"/>
      <c r="I78" s="568"/>
      <c r="J78" s="131"/>
      <c r="K78" s="131"/>
      <c r="L78" s="366"/>
      <c r="M78" s="366"/>
      <c r="N78" s="366"/>
      <c r="O78" s="366"/>
      <c r="P78" s="365"/>
      <c r="Q78" s="365"/>
      <c r="R78" s="365"/>
      <c r="S78" s="365"/>
      <c r="T78" s="365"/>
    </row>
    <row r="79" spans="1:20" ht="15" customHeight="1" x14ac:dyDescent="0.25">
      <c r="A79" s="366"/>
      <c r="B79" s="366"/>
      <c r="C79" s="577"/>
      <c r="D79" s="577"/>
      <c r="E79" s="577"/>
      <c r="F79" s="577"/>
      <c r="G79" s="577"/>
      <c r="H79" s="577"/>
      <c r="I79" s="577"/>
      <c r="J79" s="131"/>
      <c r="K79" s="131"/>
      <c r="L79" s="366"/>
      <c r="M79" s="366"/>
      <c r="N79" s="366"/>
      <c r="O79" s="366"/>
      <c r="P79" s="365"/>
      <c r="Q79" s="365"/>
      <c r="R79" s="365"/>
      <c r="S79" s="365"/>
      <c r="T79" s="365"/>
    </row>
    <row r="80" spans="1:20" ht="15" customHeight="1" x14ac:dyDescent="0.25">
      <c r="A80" s="366"/>
      <c r="B80" s="366"/>
      <c r="C80" s="366"/>
      <c r="D80" s="366"/>
      <c r="E80" s="366"/>
      <c r="F80" s="164"/>
      <c r="G80" s="366"/>
      <c r="H80" s="366"/>
      <c r="I80" s="366"/>
      <c r="J80" s="131"/>
      <c r="K80" s="131"/>
      <c r="L80" s="366"/>
      <c r="M80" s="366"/>
      <c r="N80" s="366"/>
      <c r="O80" s="366"/>
      <c r="P80" s="365"/>
      <c r="Q80" s="365"/>
      <c r="R80" s="365"/>
      <c r="S80" s="365"/>
      <c r="T80" s="365"/>
    </row>
    <row r="81" spans="1:11" ht="13.2" x14ac:dyDescent="0.25">
      <c r="A81" s="170" t="s">
        <v>158</v>
      </c>
      <c r="B81" s="170"/>
      <c r="C81" s="578" t="s">
        <v>159</v>
      </c>
      <c r="D81" s="578"/>
      <c r="E81" s="170"/>
      <c r="F81" s="170"/>
      <c r="G81" s="170"/>
      <c r="H81" s="170"/>
      <c r="I81" s="170"/>
      <c r="J81" s="171"/>
      <c r="K81" s="171"/>
    </row>
    <row r="82" spans="1:11" ht="13.2" x14ac:dyDescent="0.25">
      <c r="A82" s="170"/>
      <c r="B82" s="170"/>
      <c r="C82" s="170" t="s">
        <v>160</v>
      </c>
      <c r="D82" s="170"/>
      <c r="E82" s="170"/>
      <c r="F82" s="170"/>
      <c r="G82" s="170"/>
      <c r="H82" s="170"/>
      <c r="I82" s="170"/>
      <c r="J82" s="171"/>
      <c r="K82" s="171"/>
    </row>
    <row r="83" spans="1:11" ht="13.2" x14ac:dyDescent="0.25">
      <c r="A83" s="170"/>
      <c r="B83" s="170"/>
      <c r="C83" s="170"/>
      <c r="D83" s="170"/>
      <c r="E83" s="170"/>
      <c r="F83" s="170"/>
      <c r="G83" s="170"/>
      <c r="H83" s="170"/>
      <c r="I83" s="170"/>
      <c r="J83" s="171"/>
      <c r="K83" s="171"/>
    </row>
  </sheetData>
  <mergeCells count="51">
    <mergeCell ref="C73:D73"/>
    <mergeCell ref="B77:I77"/>
    <mergeCell ref="C78:I78"/>
    <mergeCell ref="C79:I79"/>
    <mergeCell ref="C81:D81"/>
    <mergeCell ref="C61:D61"/>
    <mergeCell ref="C63:D63"/>
    <mergeCell ref="C68:D68"/>
    <mergeCell ref="B71:I71"/>
    <mergeCell ref="C72:D72"/>
    <mergeCell ref="C55:D55"/>
    <mergeCell ref="C56:D56"/>
    <mergeCell ref="B58:I58"/>
    <mergeCell ref="C59:D59"/>
    <mergeCell ref="C60:D60"/>
    <mergeCell ref="C48:D48"/>
    <mergeCell ref="C49:D49"/>
    <mergeCell ref="C50:D50"/>
    <mergeCell ref="C52:D52"/>
    <mergeCell ref="B54:I54"/>
    <mergeCell ref="C38:D38"/>
    <mergeCell ref="C39:D39"/>
    <mergeCell ref="C40:D40"/>
    <mergeCell ref="B46:I46"/>
    <mergeCell ref="C47:D47"/>
    <mergeCell ref="C31:D31"/>
    <mergeCell ref="C32:D32"/>
    <mergeCell ref="C33:D33"/>
    <mergeCell ref="C34:D34"/>
    <mergeCell ref="C35:D35"/>
    <mergeCell ref="C25:D25"/>
    <mergeCell ref="C26:D26"/>
    <mergeCell ref="B27:I27"/>
    <mergeCell ref="C29:D29"/>
    <mergeCell ref="C30:D30"/>
    <mergeCell ref="C19:D19"/>
    <mergeCell ref="C21:D21"/>
    <mergeCell ref="C22:D22"/>
    <mergeCell ref="C23:D23"/>
    <mergeCell ref="C24:D24"/>
    <mergeCell ref="B8:C8"/>
    <mergeCell ref="C10:D10"/>
    <mergeCell ref="B11:I11"/>
    <mergeCell ref="C13:D13"/>
    <mergeCell ref="C16:D16"/>
    <mergeCell ref="D2:E2"/>
    <mergeCell ref="F2:G2"/>
    <mergeCell ref="D3:E3"/>
    <mergeCell ref="F3:G3"/>
    <mergeCell ref="D4:E4"/>
    <mergeCell ref="F4:G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>
      <pane ySplit="10" topLeftCell="A11" activePane="bottomLeft" state="frozen"/>
      <selection pane="bottomLeft" activeCell="A11" sqref="A11"/>
    </sheetView>
  </sheetViews>
  <sheetFormatPr defaultColWidth="11.33203125" defaultRowHeight="15" customHeight="1" x14ac:dyDescent="0.3"/>
  <cols>
    <col min="1" max="1" width="14.44140625" style="12" customWidth="1"/>
    <col min="2" max="2" width="12.44140625" style="17" customWidth="1"/>
    <col min="3" max="3" width="12.6640625" style="17" customWidth="1"/>
    <col min="4" max="4" width="47.109375" style="5" customWidth="1"/>
    <col min="5" max="5" width="12.44140625" style="9" customWidth="1"/>
    <col min="6" max="6" width="110.6640625" style="2" customWidth="1"/>
    <col min="7" max="7" width="11.33203125" style="11"/>
  </cols>
  <sheetData>
    <row r="1" spans="1:7" ht="14.4" x14ac:dyDescent="0.3">
      <c r="A1" s="579" t="s">
        <v>55</v>
      </c>
      <c r="B1" s="580"/>
      <c r="C1" s="580"/>
      <c r="D1" s="580"/>
      <c r="E1" s="580"/>
      <c r="F1" s="581"/>
      <c r="G1" s="172"/>
    </row>
    <row r="2" spans="1:7" ht="14.4" x14ac:dyDescent="0.3">
      <c r="A2" s="173" t="s">
        <v>17</v>
      </c>
      <c r="B2" s="50" t="s">
        <v>22</v>
      </c>
      <c r="C2" s="50" t="s">
        <v>161</v>
      </c>
      <c r="D2" s="500" t="s">
        <v>57</v>
      </c>
      <c r="E2" s="500"/>
      <c r="F2" s="500"/>
      <c r="G2" s="174"/>
    </row>
    <row r="3" spans="1:7" ht="14.4" x14ac:dyDescent="0.3">
      <c r="A3" s="175" t="s">
        <v>162</v>
      </c>
      <c r="B3" s="176">
        <f>SUMIF(B13:B998,"Anu",E13:E998)</f>
        <v>29.5</v>
      </c>
      <c r="C3" s="176">
        <f>B3/4</f>
        <v>7.375</v>
      </c>
      <c r="D3" s="582" t="s">
        <v>163</v>
      </c>
      <c r="E3" s="583"/>
      <c r="F3" s="584"/>
      <c r="G3" s="172"/>
    </row>
    <row r="4" spans="1:7" ht="14.4" x14ac:dyDescent="0.3">
      <c r="A4" s="175" t="s">
        <v>164</v>
      </c>
      <c r="B4" s="176">
        <f>SUMIF(B13:B998,"Ari",E13:E998)</f>
        <v>39</v>
      </c>
      <c r="C4" s="176">
        <f>B4/4</f>
        <v>9.75</v>
      </c>
      <c r="D4" s="585" t="s">
        <v>165</v>
      </c>
      <c r="E4" s="586"/>
      <c r="F4" s="587"/>
      <c r="G4" s="172"/>
    </row>
    <row r="5" spans="1:7" ht="14.4" x14ac:dyDescent="0.3">
      <c r="A5" s="175" t="s">
        <v>166</v>
      </c>
      <c r="B5" s="176">
        <f>SUMIF(B13:B998,"Ilkka",E13:E998)</f>
        <v>29</v>
      </c>
      <c r="C5" s="176">
        <f>B5/4</f>
        <v>7.25</v>
      </c>
      <c r="D5" s="585"/>
      <c r="E5" s="586"/>
      <c r="F5" s="587"/>
      <c r="G5" s="172"/>
    </row>
    <row r="6" spans="1:7" ht="14.4" x14ac:dyDescent="0.3">
      <c r="A6" s="175" t="s">
        <v>167</v>
      </c>
      <c r="B6" s="176">
        <f>SUMIF(B13:B998,"Ka",E13:E998)</f>
        <v>19</v>
      </c>
      <c r="C6" s="176">
        <f>B6/4</f>
        <v>4.75</v>
      </c>
      <c r="D6" s="585"/>
      <c r="E6" s="586"/>
      <c r="F6" s="587"/>
      <c r="G6" s="172"/>
    </row>
    <row r="7" spans="1:7" ht="14.4" x14ac:dyDescent="0.3">
      <c r="A7" s="177" t="s">
        <v>168</v>
      </c>
      <c r="B7" s="178">
        <f>SUMIF(B13:B998,"Tero",E13:E998)</f>
        <v>24.5</v>
      </c>
      <c r="C7" s="178">
        <f>B7/4</f>
        <v>6.125</v>
      </c>
      <c r="D7" s="585"/>
      <c r="E7" s="586"/>
      <c r="F7" s="587"/>
      <c r="G7" s="172"/>
    </row>
    <row r="8" spans="1:7" ht="14.4" x14ac:dyDescent="0.3">
      <c r="A8" s="588" t="s">
        <v>58</v>
      </c>
      <c r="B8" s="590">
        <f>IF((SUM(B3:B7)=0),"",SUM(B3:B7))</f>
        <v>141</v>
      </c>
      <c r="C8" s="590">
        <f>IF((SUM(C3:C7)=0),"",SUM(C3:C7))</f>
        <v>35.25</v>
      </c>
      <c r="D8" s="585"/>
      <c r="E8" s="586"/>
      <c r="F8" s="587"/>
      <c r="G8" s="172"/>
    </row>
    <row r="9" spans="1:7" s="11" customFormat="1" ht="14.4" x14ac:dyDescent="0.3">
      <c r="A9" s="589"/>
      <c r="B9" s="591"/>
      <c r="C9" s="592"/>
      <c r="D9" s="593"/>
      <c r="E9" s="594"/>
      <c r="F9" s="595"/>
      <c r="G9" s="172"/>
    </row>
    <row r="10" spans="1:7" s="11" customFormat="1" ht="14.4" x14ac:dyDescent="0.3">
      <c r="A10" s="596" t="s">
        <v>60</v>
      </c>
      <c r="B10" s="597"/>
      <c r="C10" s="597"/>
      <c r="D10" s="597"/>
      <c r="E10" s="598"/>
      <c r="F10" s="597"/>
      <c r="G10" s="174"/>
    </row>
    <row r="11" spans="1:7" ht="14.4" x14ac:dyDescent="0.3">
      <c r="A11" s="599" t="s">
        <v>28</v>
      </c>
      <c r="B11" s="428" t="s">
        <v>17</v>
      </c>
      <c r="C11" s="413" t="s">
        <v>61</v>
      </c>
      <c r="D11" s="415"/>
      <c r="E11" s="600" t="s">
        <v>62</v>
      </c>
      <c r="F11" s="602" t="s">
        <v>169</v>
      </c>
      <c r="G11" s="172"/>
    </row>
    <row r="12" spans="1:7" ht="15.75" customHeight="1" x14ac:dyDescent="0.3">
      <c r="A12" s="599"/>
      <c r="B12" s="428"/>
      <c r="C12" s="364" t="s">
        <v>31</v>
      </c>
      <c r="D12" s="179" t="s">
        <v>64</v>
      </c>
      <c r="E12" s="601"/>
      <c r="F12" s="603"/>
      <c r="G12" s="172"/>
    </row>
    <row r="13" spans="1:7" ht="14.4" x14ac:dyDescent="0.3">
      <c r="A13" s="180">
        <v>41317</v>
      </c>
      <c r="B13" s="181" t="s">
        <v>162</v>
      </c>
      <c r="C13" s="182"/>
      <c r="D13" s="183" t="s">
        <v>170</v>
      </c>
      <c r="E13" s="184">
        <v>2</v>
      </c>
      <c r="F13" s="185" t="s">
        <v>171</v>
      </c>
      <c r="G13" s="172"/>
    </row>
    <row r="14" spans="1:7" ht="14.4" x14ac:dyDescent="0.3">
      <c r="A14" s="180">
        <v>41319</v>
      </c>
      <c r="B14" s="181" t="s">
        <v>162</v>
      </c>
      <c r="C14" s="186"/>
      <c r="D14" s="183" t="s">
        <v>170</v>
      </c>
      <c r="E14" s="184">
        <v>3</v>
      </c>
      <c r="F14" s="187"/>
      <c r="G14" s="188"/>
    </row>
    <row r="15" spans="1:7" ht="30" customHeight="1" x14ac:dyDescent="0.3">
      <c r="A15" s="180">
        <v>41320</v>
      </c>
      <c r="B15" s="181" t="s">
        <v>162</v>
      </c>
      <c r="C15" s="189"/>
      <c r="D15" s="183" t="s">
        <v>172</v>
      </c>
      <c r="E15" s="184">
        <v>1</v>
      </c>
      <c r="F15" s="185" t="s">
        <v>173</v>
      </c>
      <c r="G15" s="172"/>
    </row>
    <row r="16" spans="1:7" ht="14.4" x14ac:dyDescent="0.3">
      <c r="A16" s="180">
        <v>41320</v>
      </c>
      <c r="B16" s="181" t="s">
        <v>162</v>
      </c>
      <c r="C16" s="190" t="s">
        <v>145</v>
      </c>
      <c r="D16" s="183" t="s">
        <v>174</v>
      </c>
      <c r="E16" s="184">
        <v>2</v>
      </c>
      <c r="F16" s="187"/>
      <c r="G16" s="188"/>
    </row>
    <row r="17" spans="1:7" ht="14.4" x14ac:dyDescent="0.3">
      <c r="A17" s="180">
        <v>41320</v>
      </c>
      <c r="B17" s="181" t="s">
        <v>162</v>
      </c>
      <c r="C17" s="190" t="s">
        <v>145</v>
      </c>
      <c r="D17" s="183" t="s">
        <v>175</v>
      </c>
      <c r="E17" s="184">
        <v>1</v>
      </c>
      <c r="F17" s="185" t="s">
        <v>176</v>
      </c>
      <c r="G17" s="172"/>
    </row>
    <row r="18" spans="1:7" ht="14.4" x14ac:dyDescent="0.3">
      <c r="A18" s="180">
        <v>41317</v>
      </c>
      <c r="B18" s="181" t="s">
        <v>164</v>
      </c>
      <c r="C18" s="182"/>
      <c r="D18" s="183" t="s">
        <v>170</v>
      </c>
      <c r="E18" s="184">
        <v>2</v>
      </c>
      <c r="F18" s="185" t="s">
        <v>171</v>
      </c>
      <c r="G18" s="172"/>
    </row>
    <row r="19" spans="1:7" ht="14.4" x14ac:dyDescent="0.3">
      <c r="A19" s="180">
        <v>41319</v>
      </c>
      <c r="B19" s="181" t="s">
        <v>164</v>
      </c>
      <c r="C19" s="189"/>
      <c r="D19" s="183" t="s">
        <v>170</v>
      </c>
      <c r="E19" s="184">
        <v>3</v>
      </c>
      <c r="F19" s="191"/>
      <c r="G19" s="188"/>
    </row>
    <row r="20" spans="1:7" ht="14.4" x14ac:dyDescent="0.3">
      <c r="A20" s="180">
        <v>41318</v>
      </c>
      <c r="B20" s="181" t="s">
        <v>164</v>
      </c>
      <c r="C20" s="192"/>
      <c r="D20" s="183" t="s">
        <v>177</v>
      </c>
      <c r="E20" s="184">
        <v>1</v>
      </c>
      <c r="F20" s="174"/>
      <c r="G20" s="188"/>
    </row>
    <row r="21" spans="1:7" ht="14.4" x14ac:dyDescent="0.3">
      <c r="A21" s="180">
        <v>41322</v>
      </c>
      <c r="B21" s="181" t="s">
        <v>164</v>
      </c>
      <c r="C21" s="192" t="s">
        <v>94</v>
      </c>
      <c r="D21" s="183" t="s">
        <v>178</v>
      </c>
      <c r="E21" s="184">
        <v>1</v>
      </c>
      <c r="F21" s="174"/>
      <c r="G21" s="188"/>
    </row>
    <row r="22" spans="1:7" ht="14.4" x14ac:dyDescent="0.3">
      <c r="A22" s="180">
        <v>41322</v>
      </c>
      <c r="B22" s="181" t="s">
        <v>166</v>
      </c>
      <c r="C22" s="192" t="s">
        <v>94</v>
      </c>
      <c r="D22" s="183" t="s">
        <v>178</v>
      </c>
      <c r="E22" s="184">
        <v>1</v>
      </c>
      <c r="F22" s="174"/>
      <c r="G22" s="188"/>
    </row>
    <row r="23" spans="1:7" ht="14.4" x14ac:dyDescent="0.3">
      <c r="A23" s="180">
        <v>41317</v>
      </c>
      <c r="B23" s="181" t="s">
        <v>167</v>
      </c>
      <c r="C23" s="182"/>
      <c r="D23" s="183" t="s">
        <v>170</v>
      </c>
      <c r="E23" s="184">
        <v>2</v>
      </c>
      <c r="F23" s="174"/>
      <c r="G23" s="193"/>
    </row>
    <row r="24" spans="1:7" ht="14.4" x14ac:dyDescent="0.3">
      <c r="A24" s="180">
        <v>41319</v>
      </c>
      <c r="B24" s="181" t="s">
        <v>167</v>
      </c>
      <c r="C24" s="189"/>
      <c r="D24" s="183" t="s">
        <v>170</v>
      </c>
      <c r="E24" s="184">
        <v>3</v>
      </c>
      <c r="F24" s="174"/>
      <c r="G24" s="194"/>
    </row>
    <row r="25" spans="1:7" ht="14.4" x14ac:dyDescent="0.3">
      <c r="A25" s="180">
        <v>41323</v>
      </c>
      <c r="B25" s="181" t="s">
        <v>167</v>
      </c>
      <c r="C25" s="190" t="s">
        <v>179</v>
      </c>
      <c r="D25" s="183" t="s">
        <v>180</v>
      </c>
      <c r="E25" s="184">
        <v>1</v>
      </c>
      <c r="F25" s="174"/>
      <c r="G25" s="194"/>
    </row>
    <row r="26" spans="1:7" ht="14.4" x14ac:dyDescent="0.3">
      <c r="A26" s="180">
        <v>41323</v>
      </c>
      <c r="B26" s="181" t="s">
        <v>167</v>
      </c>
      <c r="C26" s="190" t="s">
        <v>179</v>
      </c>
      <c r="D26" s="183" t="s">
        <v>181</v>
      </c>
      <c r="E26" s="184">
        <v>1</v>
      </c>
      <c r="F26" s="174"/>
      <c r="G26" s="194"/>
    </row>
    <row r="27" spans="1:7" ht="14.4" x14ac:dyDescent="0.3">
      <c r="A27" s="180">
        <v>41317</v>
      </c>
      <c r="B27" s="181" t="s">
        <v>168</v>
      </c>
      <c r="C27" s="182"/>
      <c r="D27" s="183" t="s">
        <v>170</v>
      </c>
      <c r="E27" s="184">
        <v>2</v>
      </c>
      <c r="F27" s="174"/>
      <c r="G27" s="194"/>
    </row>
    <row r="28" spans="1:7" ht="14.4" x14ac:dyDescent="0.3">
      <c r="A28" s="180">
        <v>41319</v>
      </c>
      <c r="B28" s="181" t="s">
        <v>168</v>
      </c>
      <c r="C28" s="186"/>
      <c r="D28" s="183" t="s">
        <v>170</v>
      </c>
      <c r="E28" s="184">
        <v>3</v>
      </c>
      <c r="F28" s="174"/>
      <c r="G28" s="194"/>
    </row>
    <row r="29" spans="1:7" ht="14.4" x14ac:dyDescent="0.3">
      <c r="A29" s="180">
        <v>41324</v>
      </c>
      <c r="B29" s="181" t="s">
        <v>168</v>
      </c>
      <c r="C29" s="186"/>
      <c r="D29" s="183" t="s">
        <v>170</v>
      </c>
      <c r="E29" s="184">
        <v>1</v>
      </c>
      <c r="F29" s="174"/>
      <c r="G29" s="188"/>
    </row>
    <row r="30" spans="1:7" ht="14.4" x14ac:dyDescent="0.3">
      <c r="A30" s="180">
        <v>41317</v>
      </c>
      <c r="B30" s="181" t="s">
        <v>166</v>
      </c>
      <c r="C30" s="186"/>
      <c r="D30" s="183" t="s">
        <v>170</v>
      </c>
      <c r="E30" s="184">
        <v>2</v>
      </c>
      <c r="F30" s="174"/>
      <c r="G30" s="188"/>
    </row>
    <row r="31" spans="1:7" ht="14.4" x14ac:dyDescent="0.3">
      <c r="A31" s="180">
        <v>41319</v>
      </c>
      <c r="B31" s="181" t="s">
        <v>166</v>
      </c>
      <c r="C31" s="189"/>
      <c r="D31" s="183" t="s">
        <v>170</v>
      </c>
      <c r="E31" s="184">
        <v>3</v>
      </c>
      <c r="F31" s="174"/>
      <c r="G31" s="188"/>
    </row>
    <row r="32" spans="1:7" ht="14.4" x14ac:dyDescent="0.3">
      <c r="A32" s="180">
        <v>41323</v>
      </c>
      <c r="B32" s="181" t="s">
        <v>166</v>
      </c>
      <c r="C32" s="190" t="s">
        <v>182</v>
      </c>
      <c r="D32" s="183" t="s">
        <v>183</v>
      </c>
      <c r="E32" s="184">
        <v>1</v>
      </c>
      <c r="F32" s="174"/>
      <c r="G32" s="188"/>
    </row>
    <row r="33" spans="1:7" ht="14.4" x14ac:dyDescent="0.3">
      <c r="A33" s="180">
        <v>41324</v>
      </c>
      <c r="B33" s="181" t="s">
        <v>164</v>
      </c>
      <c r="C33" s="181"/>
      <c r="D33" s="183" t="s">
        <v>170</v>
      </c>
      <c r="E33" s="184">
        <v>1</v>
      </c>
      <c r="F33" s="174"/>
      <c r="G33" s="188"/>
    </row>
    <row r="34" spans="1:7" ht="14.4" x14ac:dyDescent="0.3">
      <c r="A34" s="180">
        <v>41324</v>
      </c>
      <c r="B34" s="181" t="s">
        <v>164</v>
      </c>
      <c r="C34" s="192" t="s">
        <v>94</v>
      </c>
      <c r="D34" s="183" t="s">
        <v>184</v>
      </c>
      <c r="E34" s="184">
        <v>2</v>
      </c>
      <c r="F34" s="174"/>
      <c r="G34" s="188"/>
    </row>
    <row r="35" spans="1:7" ht="14.4" x14ac:dyDescent="0.3">
      <c r="A35" s="180">
        <v>41324</v>
      </c>
      <c r="B35" s="181" t="s">
        <v>162</v>
      </c>
      <c r="C35" s="181"/>
      <c r="D35" s="183" t="s">
        <v>170</v>
      </c>
      <c r="E35" s="184">
        <v>1</v>
      </c>
      <c r="F35" s="174"/>
      <c r="G35" s="188"/>
    </row>
    <row r="36" spans="1:7" ht="14.4" x14ac:dyDescent="0.3">
      <c r="A36" s="180">
        <v>41325</v>
      </c>
      <c r="B36" s="181" t="s">
        <v>166</v>
      </c>
      <c r="C36" s="190" t="s">
        <v>182</v>
      </c>
      <c r="D36" s="183" t="s">
        <v>185</v>
      </c>
      <c r="E36" s="184">
        <v>1</v>
      </c>
      <c r="F36" s="174"/>
      <c r="G36" s="188"/>
    </row>
    <row r="37" spans="1:7" ht="14.4" x14ac:dyDescent="0.3">
      <c r="A37" s="180">
        <v>41325</v>
      </c>
      <c r="B37" s="181" t="s">
        <v>164</v>
      </c>
      <c r="C37" s="190" t="s">
        <v>182</v>
      </c>
      <c r="D37" s="183" t="s">
        <v>185</v>
      </c>
      <c r="E37" s="184">
        <v>1</v>
      </c>
      <c r="F37" s="195"/>
      <c r="G37" s="188"/>
    </row>
    <row r="38" spans="1:7" ht="14.4" x14ac:dyDescent="0.3">
      <c r="A38" s="180">
        <v>41325</v>
      </c>
      <c r="B38" s="181" t="s">
        <v>168</v>
      </c>
      <c r="C38" s="190" t="s">
        <v>186</v>
      </c>
      <c r="D38" s="183" t="s">
        <v>187</v>
      </c>
      <c r="E38" s="184">
        <v>2</v>
      </c>
      <c r="F38" s="185" t="s">
        <v>188</v>
      </c>
      <c r="G38" s="172"/>
    </row>
    <row r="39" spans="1:7" ht="14.4" x14ac:dyDescent="0.3">
      <c r="A39" s="180">
        <v>41326</v>
      </c>
      <c r="B39" s="181" t="s">
        <v>164</v>
      </c>
      <c r="C39" s="192" t="s">
        <v>94</v>
      </c>
      <c r="D39" s="183" t="s">
        <v>189</v>
      </c>
      <c r="E39" s="184">
        <v>6</v>
      </c>
      <c r="F39" s="191"/>
      <c r="G39" s="188"/>
    </row>
    <row r="40" spans="1:7" ht="30" customHeight="1" x14ac:dyDescent="0.3">
      <c r="A40" s="180">
        <v>41328</v>
      </c>
      <c r="B40" s="181" t="s">
        <v>168</v>
      </c>
      <c r="C40" s="190" t="s">
        <v>186</v>
      </c>
      <c r="D40" s="183" t="s">
        <v>190</v>
      </c>
      <c r="E40" s="184">
        <v>2</v>
      </c>
      <c r="F40" s="195"/>
      <c r="G40" s="188"/>
    </row>
    <row r="41" spans="1:7" ht="14.4" x14ac:dyDescent="0.3">
      <c r="A41" s="180">
        <v>41328</v>
      </c>
      <c r="B41" s="181" t="s">
        <v>162</v>
      </c>
      <c r="C41" s="182"/>
      <c r="D41" s="183" t="s">
        <v>191</v>
      </c>
      <c r="E41" s="184">
        <v>1</v>
      </c>
      <c r="F41" s="185" t="s">
        <v>192</v>
      </c>
      <c r="G41" s="172"/>
    </row>
    <row r="42" spans="1:7" ht="14.4" x14ac:dyDescent="0.3">
      <c r="A42" s="180">
        <v>41329</v>
      </c>
      <c r="B42" s="181" t="s">
        <v>164</v>
      </c>
      <c r="C42" s="189"/>
      <c r="D42" s="183" t="s">
        <v>170</v>
      </c>
      <c r="E42" s="184">
        <v>2</v>
      </c>
      <c r="F42" s="191"/>
      <c r="G42" s="188"/>
    </row>
    <row r="43" spans="1:7" ht="14.4" x14ac:dyDescent="0.3">
      <c r="A43" s="180">
        <v>41328</v>
      </c>
      <c r="B43" s="181" t="s">
        <v>166</v>
      </c>
      <c r="C43" s="190" t="s">
        <v>182</v>
      </c>
      <c r="D43" s="183" t="s">
        <v>193</v>
      </c>
      <c r="E43" s="184">
        <v>3</v>
      </c>
      <c r="F43" s="195"/>
      <c r="G43" s="188"/>
    </row>
    <row r="44" spans="1:7" ht="30" customHeight="1" x14ac:dyDescent="0.3">
      <c r="A44" s="180">
        <v>41329</v>
      </c>
      <c r="B44" s="181" t="s">
        <v>166</v>
      </c>
      <c r="C44" s="181"/>
      <c r="D44" s="183" t="s">
        <v>170</v>
      </c>
      <c r="E44" s="184">
        <v>2</v>
      </c>
      <c r="F44" s="185" t="s">
        <v>194</v>
      </c>
      <c r="G44" s="172"/>
    </row>
    <row r="45" spans="1:7" ht="14.4" x14ac:dyDescent="0.3">
      <c r="A45" s="180">
        <v>41329</v>
      </c>
      <c r="B45" s="181" t="s">
        <v>164</v>
      </c>
      <c r="C45" s="190" t="s">
        <v>195</v>
      </c>
      <c r="D45" s="183" t="s">
        <v>196</v>
      </c>
      <c r="E45" s="184">
        <v>2</v>
      </c>
      <c r="F45" s="191"/>
      <c r="G45" s="188"/>
    </row>
    <row r="46" spans="1:7" ht="14.4" x14ac:dyDescent="0.3">
      <c r="A46" s="180">
        <v>41329</v>
      </c>
      <c r="B46" s="181" t="s">
        <v>168</v>
      </c>
      <c r="C46" s="182"/>
      <c r="D46" s="183" t="s">
        <v>170</v>
      </c>
      <c r="E46" s="184">
        <v>2</v>
      </c>
      <c r="F46" s="174"/>
      <c r="G46" s="188"/>
    </row>
    <row r="47" spans="1:7" ht="14.4" x14ac:dyDescent="0.3">
      <c r="A47" s="180">
        <v>41329</v>
      </c>
      <c r="B47" s="181" t="s">
        <v>167</v>
      </c>
      <c r="C47" s="186"/>
      <c r="D47" s="183" t="s">
        <v>170</v>
      </c>
      <c r="E47" s="184">
        <v>2</v>
      </c>
      <c r="F47" s="174"/>
      <c r="G47" s="188"/>
    </row>
    <row r="48" spans="1:7" ht="14.4" x14ac:dyDescent="0.3">
      <c r="A48" s="180">
        <v>41329</v>
      </c>
      <c r="B48" s="181" t="s">
        <v>162</v>
      </c>
      <c r="C48" s="189"/>
      <c r="D48" s="183" t="s">
        <v>170</v>
      </c>
      <c r="E48" s="184">
        <v>2</v>
      </c>
      <c r="F48" s="174"/>
      <c r="G48" s="188"/>
    </row>
    <row r="49" spans="1:7" ht="14.4" x14ac:dyDescent="0.3">
      <c r="A49" s="180">
        <v>41333</v>
      </c>
      <c r="B49" s="181" t="s">
        <v>166</v>
      </c>
      <c r="C49" s="192" t="s">
        <v>88</v>
      </c>
      <c r="D49" s="183" t="s">
        <v>197</v>
      </c>
      <c r="E49" s="184">
        <v>0.5</v>
      </c>
      <c r="F49" s="174"/>
      <c r="G49" s="188"/>
    </row>
    <row r="50" spans="1:7" ht="14.4" x14ac:dyDescent="0.3">
      <c r="A50" s="180">
        <v>41334</v>
      </c>
      <c r="B50" s="181" t="s">
        <v>168</v>
      </c>
      <c r="C50" s="182"/>
      <c r="D50" s="183" t="s">
        <v>198</v>
      </c>
      <c r="E50" s="184">
        <v>2</v>
      </c>
      <c r="F50" s="174"/>
      <c r="G50" s="188"/>
    </row>
    <row r="51" spans="1:7" ht="14.4" x14ac:dyDescent="0.3">
      <c r="A51" s="180">
        <v>41335</v>
      </c>
      <c r="B51" s="181" t="s">
        <v>162</v>
      </c>
      <c r="C51" s="186"/>
      <c r="D51" s="183" t="s">
        <v>170</v>
      </c>
      <c r="E51" s="184">
        <v>2.5</v>
      </c>
      <c r="F51" s="174"/>
      <c r="G51" s="188"/>
    </row>
    <row r="52" spans="1:7" ht="14.4" x14ac:dyDescent="0.3">
      <c r="A52" s="180">
        <v>41335</v>
      </c>
      <c r="B52" s="181" t="s">
        <v>166</v>
      </c>
      <c r="C52" s="186"/>
      <c r="D52" s="183" t="s">
        <v>170</v>
      </c>
      <c r="E52" s="184">
        <v>2.5</v>
      </c>
      <c r="F52" s="174"/>
      <c r="G52" s="188"/>
    </row>
    <row r="53" spans="1:7" ht="14.4" x14ac:dyDescent="0.3">
      <c r="A53" s="180">
        <v>41335</v>
      </c>
      <c r="B53" s="181" t="s">
        <v>168</v>
      </c>
      <c r="C53" s="186"/>
      <c r="D53" s="183" t="s">
        <v>170</v>
      </c>
      <c r="E53" s="184">
        <v>2.5</v>
      </c>
      <c r="F53" s="174"/>
      <c r="G53" s="188"/>
    </row>
    <row r="54" spans="1:7" ht="14.4" x14ac:dyDescent="0.3">
      <c r="A54" s="180">
        <v>41335</v>
      </c>
      <c r="B54" s="181" t="s">
        <v>164</v>
      </c>
      <c r="C54" s="189"/>
      <c r="D54" s="183" t="s">
        <v>170</v>
      </c>
      <c r="E54" s="184">
        <v>2.5</v>
      </c>
      <c r="F54" s="174"/>
      <c r="G54" s="188"/>
    </row>
    <row r="55" spans="1:7" ht="14.4" x14ac:dyDescent="0.3">
      <c r="A55" s="180">
        <v>41337</v>
      </c>
      <c r="B55" s="181" t="s">
        <v>162</v>
      </c>
      <c r="C55" s="192" t="s">
        <v>88</v>
      </c>
      <c r="D55" s="183" t="s">
        <v>199</v>
      </c>
      <c r="E55" s="184">
        <v>2</v>
      </c>
      <c r="F55" s="174"/>
      <c r="G55" s="188"/>
    </row>
    <row r="56" spans="1:7" ht="14.4" x14ac:dyDescent="0.3">
      <c r="A56" s="180">
        <v>41337</v>
      </c>
      <c r="B56" s="181" t="s">
        <v>162</v>
      </c>
      <c r="C56" s="182"/>
      <c r="D56" s="183" t="s">
        <v>170</v>
      </c>
      <c r="E56" s="184">
        <v>2</v>
      </c>
      <c r="F56" s="174"/>
      <c r="G56" s="188"/>
    </row>
    <row r="57" spans="1:7" ht="14.4" x14ac:dyDescent="0.3">
      <c r="A57" s="180">
        <v>41337</v>
      </c>
      <c r="B57" s="181" t="s">
        <v>164</v>
      </c>
      <c r="C57" s="186"/>
      <c r="D57" s="183" t="s">
        <v>170</v>
      </c>
      <c r="E57" s="184">
        <v>2</v>
      </c>
      <c r="F57" s="174"/>
      <c r="G57" s="188"/>
    </row>
    <row r="58" spans="1:7" ht="14.4" x14ac:dyDescent="0.3">
      <c r="A58" s="180">
        <v>41337</v>
      </c>
      <c r="B58" s="181" t="s">
        <v>167</v>
      </c>
      <c r="C58" s="186"/>
      <c r="D58" s="183" t="s">
        <v>170</v>
      </c>
      <c r="E58" s="184">
        <v>2</v>
      </c>
      <c r="F58" s="174"/>
      <c r="G58" s="188"/>
    </row>
    <row r="59" spans="1:7" ht="14.4" x14ac:dyDescent="0.3">
      <c r="A59" s="180">
        <v>41337</v>
      </c>
      <c r="B59" s="181" t="s">
        <v>166</v>
      </c>
      <c r="C59" s="186"/>
      <c r="D59" s="183" t="s">
        <v>170</v>
      </c>
      <c r="E59" s="184">
        <v>2</v>
      </c>
      <c r="F59" s="195"/>
      <c r="G59" s="188"/>
    </row>
    <row r="60" spans="1:7" ht="14.4" x14ac:dyDescent="0.3">
      <c r="A60" s="180">
        <v>41337</v>
      </c>
      <c r="B60" s="181" t="s">
        <v>168</v>
      </c>
      <c r="C60" s="189"/>
      <c r="D60" s="183" t="s">
        <v>170</v>
      </c>
      <c r="E60" s="184">
        <v>0.5</v>
      </c>
      <c r="F60" s="185" t="s">
        <v>200</v>
      </c>
      <c r="G60" s="172"/>
    </row>
    <row r="61" spans="1:7" ht="14.4" x14ac:dyDescent="0.3">
      <c r="A61" s="180">
        <v>41337</v>
      </c>
      <c r="B61" s="181" t="s">
        <v>168</v>
      </c>
      <c r="C61" s="192" t="s">
        <v>201</v>
      </c>
      <c r="D61" s="183" t="s">
        <v>202</v>
      </c>
      <c r="E61" s="184">
        <v>2</v>
      </c>
      <c r="F61" s="191"/>
      <c r="G61" s="188"/>
    </row>
    <row r="62" spans="1:7" ht="14.4" x14ac:dyDescent="0.3">
      <c r="A62" s="180">
        <v>41338</v>
      </c>
      <c r="B62" s="181" t="s">
        <v>162</v>
      </c>
      <c r="C62" s="192"/>
      <c r="D62" s="183" t="s">
        <v>203</v>
      </c>
      <c r="E62" s="184">
        <v>0.5</v>
      </c>
      <c r="F62" s="174"/>
      <c r="G62" s="188"/>
    </row>
    <row r="63" spans="1:7" ht="30" customHeight="1" x14ac:dyDescent="0.3">
      <c r="A63" s="180">
        <v>41338</v>
      </c>
      <c r="B63" s="181" t="s">
        <v>168</v>
      </c>
      <c r="C63" s="190" t="s">
        <v>204</v>
      </c>
      <c r="D63" s="83" t="s">
        <v>205</v>
      </c>
      <c r="E63" s="184">
        <v>2.5</v>
      </c>
      <c r="F63" s="174"/>
      <c r="G63" s="188"/>
    </row>
    <row r="64" spans="1:7" ht="14.4" x14ac:dyDescent="0.3">
      <c r="A64" s="180">
        <v>41336</v>
      </c>
      <c r="B64" s="181" t="s">
        <v>166</v>
      </c>
      <c r="C64" s="192" t="s">
        <v>206</v>
      </c>
      <c r="D64" s="183" t="s">
        <v>207</v>
      </c>
      <c r="E64" s="184">
        <v>3</v>
      </c>
      <c r="F64" s="174"/>
      <c r="G64" s="188"/>
    </row>
    <row r="65" spans="1:7" ht="14.4" x14ac:dyDescent="0.3">
      <c r="A65" s="180">
        <v>41337</v>
      </c>
      <c r="B65" s="181"/>
      <c r="C65" s="196"/>
      <c r="D65" s="197"/>
      <c r="E65" s="184"/>
      <c r="F65" s="174"/>
      <c r="G65" s="188"/>
    </row>
    <row r="66" spans="1:7" ht="14.4" x14ac:dyDescent="0.3">
      <c r="A66" s="180">
        <v>41338</v>
      </c>
      <c r="B66" s="181" t="s">
        <v>162</v>
      </c>
      <c r="C66" s="186"/>
      <c r="D66" s="183" t="s">
        <v>170</v>
      </c>
      <c r="E66" s="184">
        <v>1.5</v>
      </c>
      <c r="F66" s="174"/>
      <c r="G66" s="188"/>
    </row>
    <row r="67" spans="1:7" ht="14.4" x14ac:dyDescent="0.3">
      <c r="A67" s="180">
        <v>41338</v>
      </c>
      <c r="B67" s="181" t="s">
        <v>164</v>
      </c>
      <c r="C67" s="186"/>
      <c r="D67" s="183" t="s">
        <v>170</v>
      </c>
      <c r="E67" s="184">
        <v>1.5</v>
      </c>
      <c r="F67" s="174"/>
      <c r="G67" s="188"/>
    </row>
    <row r="68" spans="1:7" ht="14.4" x14ac:dyDescent="0.3">
      <c r="A68" s="180">
        <v>41338</v>
      </c>
      <c r="B68" s="181" t="s">
        <v>166</v>
      </c>
      <c r="C68" s="186"/>
      <c r="D68" s="183" t="s">
        <v>170</v>
      </c>
      <c r="E68" s="184">
        <v>1.5</v>
      </c>
      <c r="F68" s="174"/>
      <c r="G68" s="188"/>
    </row>
    <row r="69" spans="1:7" ht="14.4" x14ac:dyDescent="0.3">
      <c r="A69" s="180">
        <v>41338</v>
      </c>
      <c r="B69" s="181" t="s">
        <v>167</v>
      </c>
      <c r="C69" s="186"/>
      <c r="D69" s="183" t="s">
        <v>170</v>
      </c>
      <c r="E69" s="184">
        <v>1.5</v>
      </c>
      <c r="F69" s="174"/>
      <c r="G69" s="188"/>
    </row>
    <row r="70" spans="1:7" ht="14.4" x14ac:dyDescent="0.3">
      <c r="A70" s="180">
        <v>41338</v>
      </c>
      <c r="B70" s="181" t="s">
        <v>168</v>
      </c>
      <c r="C70" s="186"/>
      <c r="D70" s="183" t="s">
        <v>170</v>
      </c>
      <c r="E70" s="184">
        <v>1.5</v>
      </c>
      <c r="F70" s="174"/>
      <c r="G70" s="188"/>
    </row>
    <row r="71" spans="1:7" ht="14.4" x14ac:dyDescent="0.3">
      <c r="A71" s="180">
        <v>41338</v>
      </c>
      <c r="B71" s="181" t="s">
        <v>162</v>
      </c>
      <c r="C71" s="189"/>
      <c r="D71" s="183" t="s">
        <v>208</v>
      </c>
      <c r="E71" s="184">
        <v>3</v>
      </c>
      <c r="F71" s="174"/>
      <c r="G71" s="188"/>
    </row>
    <row r="72" spans="1:7" ht="30" customHeight="1" x14ac:dyDescent="0.3">
      <c r="A72" s="180">
        <v>41337</v>
      </c>
      <c r="B72" s="181" t="s">
        <v>164</v>
      </c>
      <c r="C72" s="190" t="s">
        <v>209</v>
      </c>
      <c r="D72" s="183" t="s">
        <v>210</v>
      </c>
      <c r="E72" s="184">
        <v>4.5</v>
      </c>
      <c r="F72" s="174"/>
      <c r="G72" s="188"/>
    </row>
    <row r="73" spans="1:7" ht="14.4" x14ac:dyDescent="0.3">
      <c r="A73" s="180">
        <v>41339</v>
      </c>
      <c r="B73" s="181" t="s">
        <v>162</v>
      </c>
      <c r="C73" s="192"/>
      <c r="D73" s="183" t="s">
        <v>208</v>
      </c>
      <c r="E73" s="184">
        <v>2.5</v>
      </c>
      <c r="F73" s="174"/>
      <c r="G73" s="188"/>
    </row>
    <row r="74" spans="1:7" ht="14.4" x14ac:dyDescent="0.3">
      <c r="A74" s="180">
        <v>41341</v>
      </c>
      <c r="B74" s="181" t="s">
        <v>162</v>
      </c>
      <c r="C74" s="182"/>
      <c r="D74" s="183" t="s">
        <v>170</v>
      </c>
      <c r="E74" s="184">
        <v>1.5</v>
      </c>
      <c r="F74" s="174"/>
      <c r="G74" s="188"/>
    </row>
    <row r="75" spans="1:7" ht="14.4" x14ac:dyDescent="0.3">
      <c r="A75" s="180">
        <v>41341</v>
      </c>
      <c r="B75" s="181" t="s">
        <v>164</v>
      </c>
      <c r="C75" s="186"/>
      <c r="D75" s="183" t="s">
        <v>170</v>
      </c>
      <c r="E75" s="184">
        <v>1.5</v>
      </c>
      <c r="F75" s="174"/>
      <c r="G75" s="188"/>
    </row>
    <row r="76" spans="1:7" ht="14.4" x14ac:dyDescent="0.3">
      <c r="A76" s="180">
        <v>41341</v>
      </c>
      <c r="B76" s="181" t="s">
        <v>168</v>
      </c>
      <c r="C76" s="186"/>
      <c r="D76" s="183" t="s">
        <v>170</v>
      </c>
      <c r="E76" s="184">
        <v>1.5</v>
      </c>
      <c r="F76" s="174"/>
      <c r="G76" s="188"/>
    </row>
    <row r="77" spans="1:7" ht="14.4" x14ac:dyDescent="0.3">
      <c r="A77" s="180">
        <v>41341</v>
      </c>
      <c r="B77" s="181" t="s">
        <v>167</v>
      </c>
      <c r="C77" s="186"/>
      <c r="D77" s="183" t="s">
        <v>170</v>
      </c>
      <c r="E77" s="184">
        <v>1.5</v>
      </c>
      <c r="F77" s="174"/>
      <c r="G77" s="188"/>
    </row>
    <row r="78" spans="1:7" ht="14.4" x14ac:dyDescent="0.3">
      <c r="A78" s="180">
        <v>41341</v>
      </c>
      <c r="B78" s="181" t="s">
        <v>166</v>
      </c>
      <c r="C78" s="189"/>
      <c r="D78" s="183" t="s">
        <v>170</v>
      </c>
      <c r="E78" s="184">
        <v>1.5</v>
      </c>
      <c r="F78" s="195"/>
      <c r="G78" s="188"/>
    </row>
    <row r="79" spans="1:7" ht="30" customHeight="1" x14ac:dyDescent="0.3">
      <c r="A79" s="180">
        <v>41341</v>
      </c>
      <c r="B79" s="181" t="s">
        <v>162</v>
      </c>
      <c r="C79" s="192"/>
      <c r="D79" s="183" t="s">
        <v>211</v>
      </c>
      <c r="E79" s="184">
        <v>1</v>
      </c>
      <c r="F79" s="185" t="s">
        <v>212</v>
      </c>
      <c r="G79" s="172"/>
    </row>
    <row r="80" spans="1:7" ht="30" customHeight="1" x14ac:dyDescent="0.3">
      <c r="A80" s="180">
        <v>41341</v>
      </c>
      <c r="B80" s="181" t="s">
        <v>164</v>
      </c>
      <c r="C80" s="190" t="s">
        <v>213</v>
      </c>
      <c r="D80" s="183" t="s">
        <v>214</v>
      </c>
      <c r="E80" s="184">
        <v>6</v>
      </c>
      <c r="F80" s="191"/>
      <c r="G80" s="188"/>
    </row>
    <row r="81" spans="1:7" ht="30" customHeight="1" x14ac:dyDescent="0.3">
      <c r="A81" s="180">
        <v>41323</v>
      </c>
      <c r="B81" s="190" t="s">
        <v>167</v>
      </c>
      <c r="C81" s="190" t="s">
        <v>215</v>
      </c>
      <c r="D81" s="183" t="s">
        <v>216</v>
      </c>
      <c r="E81" s="198">
        <v>2</v>
      </c>
      <c r="F81" s="174"/>
      <c r="G81" s="188"/>
    </row>
    <row r="82" spans="1:7" ht="14.4" x14ac:dyDescent="0.3">
      <c r="A82" s="180">
        <v>41328</v>
      </c>
      <c r="B82" s="190" t="s">
        <v>167</v>
      </c>
      <c r="C82" s="190" t="s">
        <v>97</v>
      </c>
      <c r="D82" s="183" t="s">
        <v>217</v>
      </c>
      <c r="E82" s="198">
        <v>1</v>
      </c>
      <c r="F82" s="174"/>
      <c r="G82" s="188"/>
    </row>
    <row r="83" spans="1:7" ht="30" customHeight="1" x14ac:dyDescent="0.3">
      <c r="A83" s="180">
        <v>41340</v>
      </c>
      <c r="B83" s="190" t="s">
        <v>167</v>
      </c>
      <c r="C83" s="190" t="s">
        <v>102</v>
      </c>
      <c r="D83" s="183" t="s">
        <v>218</v>
      </c>
      <c r="E83" s="198">
        <v>1.5</v>
      </c>
      <c r="F83" s="174"/>
      <c r="G83" s="188"/>
    </row>
    <row r="84" spans="1:7" ht="14.4" x14ac:dyDescent="0.3">
      <c r="A84" s="180">
        <v>41341</v>
      </c>
      <c r="B84" s="190" t="s">
        <v>167</v>
      </c>
      <c r="C84" s="190" t="s">
        <v>102</v>
      </c>
      <c r="D84" s="183" t="s">
        <v>219</v>
      </c>
      <c r="E84" s="198">
        <v>0.5</v>
      </c>
      <c r="F84" s="174"/>
      <c r="G84" s="188"/>
    </row>
    <row r="85" spans="1:7" ht="14.4" x14ac:dyDescent="0.3">
      <c r="A85" s="180">
        <v>41340</v>
      </c>
      <c r="B85" s="190" t="s">
        <v>166</v>
      </c>
      <c r="C85" s="182"/>
      <c r="D85" s="183" t="s">
        <v>220</v>
      </c>
      <c r="E85" s="198">
        <v>2</v>
      </c>
      <c r="F85" s="174"/>
      <c r="G85" s="188"/>
    </row>
    <row r="86" spans="1:7" ht="14.4" x14ac:dyDescent="0.3">
      <c r="A86" s="180">
        <v>41341</v>
      </c>
      <c r="B86" s="190" t="s">
        <v>166</v>
      </c>
      <c r="C86" s="186"/>
      <c r="D86" s="183" t="s">
        <v>221</v>
      </c>
      <c r="E86" s="198">
        <v>3</v>
      </c>
      <c r="F86" s="174"/>
      <c r="G86" s="188"/>
    </row>
  </sheetData>
  <autoFilter ref="A12:F12"/>
  <mergeCells count="18">
    <mergeCell ref="A10:F10"/>
    <mergeCell ref="A11:A12"/>
    <mergeCell ref="B11:B12"/>
    <mergeCell ref="C11:D11"/>
    <mergeCell ref="E11:E12"/>
    <mergeCell ref="F11:F12"/>
    <mergeCell ref="D6:F6"/>
    <mergeCell ref="D7:F7"/>
    <mergeCell ref="A8:A9"/>
    <mergeCell ref="B8:B9"/>
    <mergeCell ref="C8:C9"/>
    <mergeCell ref="D8:F8"/>
    <mergeCell ref="D9:F9"/>
    <mergeCell ref="A1:F1"/>
    <mergeCell ref="D2:F2"/>
    <mergeCell ref="D3:F3"/>
    <mergeCell ref="D4:F4"/>
    <mergeCell ref="D5:F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216"/>
  <sheetViews>
    <sheetView topLeftCell="E1" workbookViewId="0">
      <pane ySplit="3" topLeftCell="A4" activePane="bottomLeft" state="frozen"/>
      <selection pane="bottomLeft" activeCell="J179" sqref="J179"/>
    </sheetView>
  </sheetViews>
  <sheetFormatPr defaultColWidth="11.33203125" defaultRowHeight="14.4" x14ac:dyDescent="0.3"/>
  <cols>
    <col min="1" max="1" width="2.6640625" style="327" customWidth="1"/>
    <col min="2" max="2" width="12.44140625" style="328" customWidth="1"/>
    <col min="3" max="3" width="9.44140625" style="329" customWidth="1"/>
    <col min="4" max="4" width="2.33203125" style="330" customWidth="1"/>
    <col min="5" max="5" width="49.44140625" style="324" customWidth="1"/>
    <col min="6" max="6" width="8.6640625" style="325" customWidth="1"/>
    <col min="7" max="7" width="62.109375" style="326" customWidth="1"/>
    <col min="8" max="8" width="8.88671875" style="331" customWidth="1"/>
    <col min="9" max="9" width="61.88671875" style="326" customWidth="1"/>
    <col min="10" max="10" width="77" style="326" customWidth="1"/>
    <col min="11" max="12" width="11.33203125" style="327"/>
    <col min="13" max="42" width="11.33203125" style="4"/>
    <col min="43" max="16384" width="11.33203125" style="19"/>
  </cols>
  <sheetData>
    <row r="1" spans="1:42" x14ac:dyDescent="0.25">
      <c r="A1" s="35"/>
      <c r="B1" s="301"/>
      <c r="C1" s="302"/>
      <c r="D1" s="303"/>
      <c r="E1" s="347"/>
      <c r="F1" s="304"/>
      <c r="G1" s="347"/>
      <c r="H1" s="305"/>
      <c r="I1" s="306"/>
      <c r="J1" s="306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</row>
    <row r="2" spans="1:42" x14ac:dyDescent="0.3">
      <c r="A2" s="307"/>
      <c r="B2" s="447" t="s">
        <v>27</v>
      </c>
      <c r="C2" s="448"/>
      <c r="D2" s="447"/>
      <c r="E2" s="447"/>
      <c r="F2" s="447"/>
      <c r="G2" s="449"/>
      <c r="H2" s="447"/>
      <c r="I2" s="447"/>
      <c r="J2" s="447"/>
      <c r="K2" s="308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  <c r="AC2" s="35"/>
      <c r="AD2" s="35"/>
      <c r="AE2" s="35"/>
      <c r="AF2" s="35"/>
      <c r="AG2" s="35"/>
      <c r="AH2" s="35"/>
      <c r="AI2" s="35"/>
      <c r="AJ2" s="35"/>
      <c r="AK2" s="35"/>
      <c r="AL2" s="35"/>
      <c r="AM2" s="35"/>
      <c r="AN2" s="35"/>
      <c r="AO2" s="35"/>
      <c r="AP2" s="35"/>
    </row>
    <row r="3" spans="1:42" ht="28.2" thickBot="1" x14ac:dyDescent="0.3">
      <c r="A3" s="309"/>
      <c r="B3" s="310" t="s">
        <v>28</v>
      </c>
      <c r="C3" s="450" t="s">
        <v>29</v>
      </c>
      <c r="D3" s="451"/>
      <c r="E3" s="311" t="s">
        <v>30</v>
      </c>
      <c r="F3" s="312" t="s">
        <v>31</v>
      </c>
      <c r="G3" s="313" t="s">
        <v>32</v>
      </c>
      <c r="H3" s="312" t="s">
        <v>31</v>
      </c>
      <c r="I3" s="314" t="s">
        <v>33</v>
      </c>
      <c r="J3" s="315" t="s">
        <v>34</v>
      </c>
      <c r="K3" s="316"/>
      <c r="L3" s="317"/>
      <c r="M3" s="317"/>
      <c r="N3" s="317"/>
      <c r="O3" s="317"/>
      <c r="P3" s="317"/>
      <c r="Q3" s="317"/>
      <c r="R3" s="317"/>
      <c r="S3" s="317"/>
      <c r="T3" s="317"/>
      <c r="U3" s="317"/>
      <c r="V3" s="317"/>
      <c r="W3" s="317"/>
      <c r="X3" s="317"/>
      <c r="Y3" s="317"/>
      <c r="Z3" s="317"/>
      <c r="AA3" s="317"/>
      <c r="AB3" s="317"/>
      <c r="AC3" s="317"/>
      <c r="AD3" s="317"/>
      <c r="AE3" s="317"/>
      <c r="AF3" s="317"/>
      <c r="AG3" s="317"/>
      <c r="AH3" s="317"/>
      <c r="AI3" s="317"/>
      <c r="AJ3" s="317"/>
      <c r="AK3" s="317"/>
      <c r="AL3" s="317"/>
      <c r="AM3" s="317"/>
      <c r="AN3" s="317"/>
      <c r="AO3" s="317"/>
      <c r="AP3" s="317"/>
    </row>
    <row r="4" spans="1:42" x14ac:dyDescent="0.3">
      <c r="A4" s="307"/>
      <c r="B4" s="452"/>
      <c r="C4" s="227"/>
      <c r="D4" s="318"/>
      <c r="E4" s="350"/>
      <c r="F4" s="319"/>
      <c r="G4" s="320"/>
      <c r="H4" s="319"/>
      <c r="I4" s="321"/>
      <c r="J4" s="83"/>
      <c r="K4" s="308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  <c r="AN4" s="35"/>
      <c r="AO4" s="35"/>
      <c r="AP4" s="35"/>
    </row>
    <row r="5" spans="1:42" x14ac:dyDescent="0.3">
      <c r="A5" s="307"/>
      <c r="B5" s="452"/>
      <c r="C5" s="227"/>
      <c r="D5" s="352"/>
      <c r="E5" s="350"/>
      <c r="F5" s="319"/>
      <c r="G5" s="83"/>
      <c r="H5" s="217"/>
      <c r="I5" s="83"/>
      <c r="J5" s="83"/>
      <c r="K5" s="308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  <c r="AG5" s="35"/>
      <c r="AH5" s="35"/>
      <c r="AI5" s="35"/>
      <c r="AJ5" s="35"/>
      <c r="AK5" s="35"/>
      <c r="AL5" s="35"/>
      <c r="AM5" s="35"/>
      <c r="AN5" s="35"/>
      <c r="AO5" s="35"/>
      <c r="AP5" s="35"/>
    </row>
    <row r="6" spans="1:42" x14ac:dyDescent="0.3">
      <c r="A6" s="307"/>
      <c r="B6" s="452"/>
      <c r="C6" s="227"/>
      <c r="D6" s="352"/>
      <c r="E6" s="350"/>
      <c r="F6" s="217"/>
      <c r="G6" s="350"/>
      <c r="H6" s="217"/>
      <c r="I6" s="83"/>
      <c r="J6" s="83"/>
      <c r="K6" s="308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</row>
    <row r="7" spans="1:42" x14ac:dyDescent="0.3">
      <c r="A7" s="307"/>
      <c r="B7" s="452"/>
      <c r="C7" s="227"/>
      <c r="D7" s="352"/>
      <c r="E7" s="365"/>
      <c r="F7" s="319"/>
      <c r="G7" s="350"/>
      <c r="H7" s="217"/>
      <c r="I7" s="19"/>
      <c r="J7" s="83"/>
      <c r="K7" s="308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  <c r="AC7" s="35"/>
      <c r="AD7" s="35"/>
      <c r="AE7" s="35"/>
      <c r="AF7" s="35"/>
      <c r="AG7" s="35"/>
      <c r="AH7" s="35"/>
      <c r="AI7" s="35"/>
      <c r="AJ7" s="35"/>
      <c r="AK7" s="35"/>
      <c r="AL7" s="35"/>
      <c r="AM7" s="35"/>
      <c r="AN7" s="35"/>
      <c r="AO7" s="35"/>
      <c r="AP7" s="35"/>
    </row>
    <row r="8" spans="1:42" x14ac:dyDescent="0.3">
      <c r="A8" s="307"/>
      <c r="B8" s="452"/>
      <c r="C8" s="227"/>
      <c r="D8" s="352"/>
      <c r="E8" s="350"/>
      <c r="F8" s="217"/>
      <c r="G8" s="350"/>
      <c r="H8" s="217"/>
      <c r="I8" s="83"/>
      <c r="J8" s="83"/>
      <c r="K8" s="308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5"/>
      <c r="AJ8" s="35"/>
      <c r="AK8" s="35"/>
      <c r="AL8" s="35"/>
      <c r="AM8" s="35"/>
      <c r="AN8" s="35"/>
      <c r="AO8" s="35"/>
      <c r="AP8" s="35"/>
    </row>
    <row r="9" spans="1:42" x14ac:dyDescent="0.3">
      <c r="A9" s="307"/>
      <c r="B9" s="452"/>
      <c r="C9" s="279"/>
      <c r="D9" s="352"/>
      <c r="E9" s="350"/>
      <c r="F9" s="319"/>
      <c r="G9" s="350"/>
      <c r="H9" s="217"/>
      <c r="I9" s="83"/>
      <c r="J9" s="83"/>
      <c r="K9" s="308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5"/>
      <c r="AD9" s="35"/>
      <c r="AE9" s="35"/>
      <c r="AF9" s="35"/>
      <c r="AG9" s="35"/>
      <c r="AH9" s="35"/>
      <c r="AI9" s="35"/>
      <c r="AJ9" s="35"/>
      <c r="AK9" s="35"/>
      <c r="AL9" s="35"/>
      <c r="AM9" s="35"/>
      <c r="AN9" s="35"/>
      <c r="AO9" s="35"/>
      <c r="AP9" s="35"/>
    </row>
    <row r="10" spans="1:42" x14ac:dyDescent="0.3">
      <c r="A10" s="307"/>
      <c r="B10" s="453"/>
      <c r="C10" s="454"/>
      <c r="D10" s="455"/>
      <c r="E10" s="456"/>
      <c r="F10" s="457"/>
      <c r="G10" s="458"/>
      <c r="H10" s="456"/>
      <c r="I10" s="456"/>
      <c r="J10" s="456"/>
      <c r="K10" s="308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M10" s="35"/>
      <c r="AN10" s="35"/>
      <c r="AO10" s="35"/>
      <c r="AP10" s="35"/>
    </row>
    <row r="11" spans="1:42" x14ac:dyDescent="0.3">
      <c r="A11" s="322"/>
      <c r="B11" s="452"/>
      <c r="C11" s="227"/>
      <c r="D11" s="352"/>
      <c r="E11" s="350"/>
      <c r="F11" s="319"/>
      <c r="G11" s="350"/>
      <c r="H11" s="217"/>
      <c r="I11" s="350"/>
      <c r="J11" s="83"/>
      <c r="K11" s="308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M11" s="35"/>
      <c r="AN11" s="35"/>
      <c r="AO11" s="35"/>
      <c r="AP11" s="35"/>
    </row>
    <row r="12" spans="1:42" x14ac:dyDescent="0.3">
      <c r="A12" s="322"/>
      <c r="B12" s="452"/>
      <c r="C12" s="227"/>
      <c r="D12" s="352"/>
      <c r="E12" s="350"/>
      <c r="F12" s="217"/>
      <c r="G12" s="350"/>
      <c r="H12" s="217"/>
      <c r="I12" s="350"/>
      <c r="J12" s="83"/>
      <c r="K12" s="308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5"/>
      <c r="AJ12" s="35"/>
      <c r="AK12" s="35"/>
      <c r="AL12" s="35"/>
      <c r="AM12" s="35"/>
      <c r="AN12" s="35"/>
      <c r="AO12" s="35"/>
      <c r="AP12" s="35"/>
    </row>
    <row r="13" spans="1:42" x14ac:dyDescent="0.3">
      <c r="A13" s="322"/>
      <c r="B13" s="452"/>
      <c r="C13" s="227"/>
      <c r="D13" s="352"/>
      <c r="E13" s="350"/>
      <c r="F13" s="319"/>
      <c r="G13" s="350"/>
      <c r="H13" s="217"/>
      <c r="I13" s="350"/>
      <c r="J13" s="83"/>
      <c r="K13" s="308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5"/>
      <c r="AD13" s="35"/>
      <c r="AE13" s="35"/>
      <c r="AF13" s="35"/>
      <c r="AG13" s="35"/>
      <c r="AH13" s="35"/>
      <c r="AI13" s="35"/>
      <c r="AJ13" s="35"/>
      <c r="AK13" s="35"/>
      <c r="AL13" s="35"/>
      <c r="AM13" s="35"/>
      <c r="AN13" s="35"/>
      <c r="AO13" s="35"/>
      <c r="AP13" s="35"/>
    </row>
    <row r="14" spans="1:42" x14ac:dyDescent="0.3">
      <c r="A14" s="322"/>
      <c r="B14" s="452"/>
      <c r="C14" s="227"/>
      <c r="D14" s="352"/>
      <c r="E14" s="350"/>
      <c r="F14" s="217"/>
      <c r="G14" s="350"/>
      <c r="H14" s="217"/>
      <c r="I14" s="350"/>
      <c r="J14" s="83"/>
      <c r="K14" s="308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5"/>
      <c r="AD14" s="35"/>
      <c r="AE14" s="35"/>
      <c r="AF14" s="35"/>
      <c r="AG14" s="35"/>
      <c r="AH14" s="35"/>
      <c r="AI14" s="35"/>
      <c r="AJ14" s="35"/>
      <c r="AK14" s="35"/>
      <c r="AL14" s="35"/>
      <c r="AM14" s="35"/>
      <c r="AN14" s="35"/>
      <c r="AO14" s="35"/>
      <c r="AP14" s="35"/>
    </row>
    <row r="15" spans="1:42" x14ac:dyDescent="0.3">
      <c r="A15" s="307"/>
      <c r="B15" s="452"/>
      <c r="C15" s="227"/>
      <c r="D15" s="352"/>
      <c r="E15" s="350"/>
      <c r="F15" s="319"/>
      <c r="G15" s="350"/>
      <c r="H15" s="217"/>
      <c r="I15" s="83"/>
      <c r="J15" s="83"/>
      <c r="K15" s="308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5"/>
      <c r="AD15" s="35"/>
      <c r="AE15" s="35"/>
      <c r="AF15" s="35"/>
      <c r="AG15" s="35"/>
      <c r="AH15" s="35"/>
      <c r="AI15" s="35"/>
      <c r="AJ15" s="35"/>
      <c r="AK15" s="35"/>
      <c r="AL15" s="35"/>
      <c r="AM15" s="35"/>
      <c r="AN15" s="35"/>
      <c r="AO15" s="35"/>
      <c r="AP15" s="35"/>
    </row>
    <row r="16" spans="1:42" x14ac:dyDescent="0.3">
      <c r="A16" s="307"/>
      <c r="B16" s="452"/>
      <c r="C16" s="279"/>
      <c r="D16" s="352"/>
      <c r="E16" s="350"/>
      <c r="F16" s="319"/>
      <c r="G16" s="350"/>
      <c r="H16" s="217"/>
      <c r="I16" s="83"/>
      <c r="J16" s="83"/>
      <c r="K16" s="308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35"/>
      <c r="AL16" s="35"/>
      <c r="AM16" s="35"/>
      <c r="AN16" s="35"/>
      <c r="AO16" s="35"/>
      <c r="AP16" s="35"/>
    </row>
    <row r="17" spans="1:42" x14ac:dyDescent="0.3">
      <c r="A17" s="307"/>
      <c r="B17" s="453"/>
      <c r="C17" s="454"/>
      <c r="D17" s="455"/>
      <c r="E17" s="456"/>
      <c r="F17" s="457"/>
      <c r="G17" s="458"/>
      <c r="H17" s="456"/>
      <c r="I17" s="456"/>
      <c r="J17" s="456"/>
      <c r="K17" s="308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5"/>
      <c r="AD17" s="35"/>
      <c r="AE17" s="35"/>
      <c r="AF17" s="35"/>
      <c r="AG17" s="35"/>
      <c r="AH17" s="35"/>
      <c r="AI17" s="35"/>
      <c r="AJ17" s="35"/>
      <c r="AK17" s="35"/>
      <c r="AL17" s="35"/>
      <c r="AM17" s="35"/>
      <c r="AN17" s="35"/>
      <c r="AO17" s="35"/>
      <c r="AP17" s="35"/>
    </row>
    <row r="18" spans="1:42" x14ac:dyDescent="0.3">
      <c r="A18" s="307"/>
      <c r="B18" s="452"/>
      <c r="C18" s="227"/>
      <c r="D18" s="352"/>
      <c r="E18" s="350"/>
      <c r="F18" s="217"/>
      <c r="G18" s="350"/>
      <c r="H18" s="217"/>
      <c r="I18" s="83"/>
      <c r="J18" s="83"/>
      <c r="K18" s="308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5"/>
      <c r="AD18" s="35"/>
      <c r="AE18" s="35"/>
      <c r="AF18" s="35"/>
      <c r="AG18" s="35"/>
      <c r="AH18" s="35"/>
      <c r="AI18" s="35"/>
      <c r="AJ18" s="35"/>
      <c r="AK18" s="35"/>
      <c r="AL18" s="35"/>
      <c r="AM18" s="35"/>
      <c r="AN18" s="35"/>
      <c r="AO18" s="35"/>
      <c r="AP18" s="35"/>
    </row>
    <row r="19" spans="1:42" x14ac:dyDescent="0.3">
      <c r="A19" s="307"/>
      <c r="B19" s="452"/>
      <c r="C19" s="227"/>
      <c r="D19" s="352"/>
      <c r="E19" s="350"/>
      <c r="F19" s="217"/>
      <c r="G19" s="83"/>
      <c r="H19" s="217"/>
      <c r="I19" s="83"/>
      <c r="J19" s="83"/>
      <c r="K19" s="308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5"/>
      <c r="AD19" s="35"/>
      <c r="AE19" s="35"/>
      <c r="AF19" s="35"/>
      <c r="AG19" s="35"/>
      <c r="AH19" s="35"/>
      <c r="AI19" s="35"/>
      <c r="AJ19" s="35"/>
      <c r="AK19" s="35"/>
      <c r="AL19" s="35"/>
      <c r="AM19" s="35"/>
      <c r="AN19" s="35"/>
      <c r="AO19" s="35"/>
      <c r="AP19" s="35"/>
    </row>
    <row r="20" spans="1:42" x14ac:dyDescent="0.3">
      <c r="A20" s="307"/>
      <c r="B20" s="452"/>
      <c r="C20" s="227"/>
      <c r="D20" s="352"/>
      <c r="E20" s="350"/>
      <c r="F20" s="217"/>
      <c r="G20" s="83"/>
      <c r="H20" s="217"/>
      <c r="I20" s="83"/>
      <c r="J20" s="83"/>
      <c r="K20" s="308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5"/>
      <c r="AD20" s="35"/>
      <c r="AE20" s="35"/>
      <c r="AF20" s="35"/>
      <c r="AG20" s="35"/>
      <c r="AH20" s="35"/>
      <c r="AI20" s="35"/>
      <c r="AJ20" s="35"/>
      <c r="AK20" s="35"/>
      <c r="AL20" s="35"/>
      <c r="AM20" s="35"/>
      <c r="AN20" s="35"/>
      <c r="AO20" s="35"/>
      <c r="AP20" s="35"/>
    </row>
    <row r="21" spans="1:42" x14ac:dyDescent="0.3">
      <c r="A21" s="307"/>
      <c r="B21" s="452"/>
      <c r="C21" s="227"/>
      <c r="D21" s="352"/>
      <c r="E21" s="350"/>
      <c r="F21" s="217"/>
      <c r="G21" s="83"/>
      <c r="H21" s="217"/>
      <c r="I21" s="83"/>
      <c r="J21" s="83"/>
      <c r="K21" s="308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5"/>
      <c r="AD21" s="35"/>
      <c r="AE21" s="35"/>
      <c r="AF21" s="35"/>
      <c r="AG21" s="35"/>
      <c r="AH21" s="35"/>
      <c r="AI21" s="35"/>
      <c r="AJ21" s="35"/>
      <c r="AK21" s="35"/>
      <c r="AL21" s="35"/>
      <c r="AM21" s="35"/>
      <c r="AN21" s="35"/>
      <c r="AO21" s="35"/>
      <c r="AP21" s="35"/>
    </row>
    <row r="22" spans="1:42" x14ac:dyDescent="0.3">
      <c r="A22" s="307"/>
      <c r="B22" s="452"/>
      <c r="C22" s="227"/>
      <c r="D22" s="352"/>
      <c r="E22" s="350"/>
      <c r="F22" s="217"/>
      <c r="G22" s="350"/>
      <c r="H22" s="217"/>
      <c r="I22" s="83"/>
      <c r="J22" s="83"/>
      <c r="K22" s="308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5"/>
      <c r="AD22" s="35"/>
      <c r="AE22" s="35"/>
      <c r="AF22" s="35"/>
      <c r="AG22" s="35"/>
      <c r="AH22" s="35"/>
      <c r="AI22" s="35"/>
      <c r="AJ22" s="35"/>
      <c r="AK22" s="35"/>
      <c r="AL22" s="35"/>
      <c r="AM22" s="35"/>
      <c r="AN22" s="35"/>
      <c r="AO22" s="35"/>
      <c r="AP22" s="35"/>
    </row>
    <row r="23" spans="1:42" x14ac:dyDescent="0.3">
      <c r="A23" s="307"/>
      <c r="B23" s="452"/>
      <c r="C23" s="346"/>
      <c r="D23" s="352"/>
      <c r="E23" s="350"/>
      <c r="F23" s="217"/>
      <c r="G23" s="350"/>
      <c r="H23" s="217"/>
      <c r="I23" s="83"/>
      <c r="J23" s="83"/>
      <c r="K23" s="308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5"/>
      <c r="AD23" s="35"/>
      <c r="AE23" s="35"/>
      <c r="AF23" s="35"/>
      <c r="AG23" s="35"/>
      <c r="AH23" s="35"/>
      <c r="AI23" s="35"/>
      <c r="AJ23" s="35"/>
      <c r="AK23" s="35"/>
      <c r="AL23" s="35"/>
      <c r="AM23" s="35"/>
      <c r="AN23" s="35"/>
      <c r="AO23" s="35"/>
      <c r="AP23" s="35"/>
    </row>
    <row r="24" spans="1:42" x14ac:dyDescent="0.3">
      <c r="A24" s="307"/>
      <c r="B24" s="453"/>
      <c r="C24" s="454"/>
      <c r="D24" s="455"/>
      <c r="E24" s="456"/>
      <c r="F24" s="457"/>
      <c r="G24" s="458"/>
      <c r="H24" s="456"/>
      <c r="I24" s="456"/>
      <c r="J24" s="456"/>
      <c r="K24" s="308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5"/>
      <c r="AD24" s="35"/>
      <c r="AE24" s="35"/>
      <c r="AF24" s="35"/>
      <c r="AG24" s="35"/>
      <c r="AH24" s="35"/>
      <c r="AI24" s="35"/>
      <c r="AJ24" s="35"/>
      <c r="AK24" s="35"/>
      <c r="AL24" s="35"/>
      <c r="AM24" s="35"/>
      <c r="AN24" s="35"/>
      <c r="AO24" s="35"/>
      <c r="AP24" s="35"/>
    </row>
    <row r="25" spans="1:42" x14ac:dyDescent="0.3">
      <c r="A25" s="307"/>
      <c r="B25" s="452"/>
      <c r="C25" s="227"/>
      <c r="D25" s="352"/>
      <c r="E25" s="350"/>
      <c r="F25" s="217"/>
      <c r="G25" s="350"/>
      <c r="H25" s="217"/>
      <c r="I25" s="83"/>
      <c r="J25" s="83"/>
      <c r="K25" s="308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5"/>
      <c r="AD25" s="35"/>
      <c r="AE25" s="35"/>
      <c r="AF25" s="35"/>
      <c r="AG25" s="35"/>
      <c r="AH25" s="35"/>
      <c r="AI25" s="35"/>
      <c r="AJ25" s="35"/>
      <c r="AK25" s="35"/>
      <c r="AL25" s="35"/>
      <c r="AM25" s="35"/>
      <c r="AN25" s="35"/>
      <c r="AO25" s="35"/>
      <c r="AP25" s="35"/>
    </row>
    <row r="26" spans="1:42" x14ac:dyDescent="0.3">
      <c r="A26" s="307"/>
      <c r="B26" s="452"/>
      <c r="C26" s="227"/>
      <c r="D26" s="352"/>
      <c r="E26" s="350"/>
      <c r="F26" s="217"/>
      <c r="G26" s="350"/>
      <c r="H26" s="217"/>
      <c r="I26" s="83"/>
      <c r="J26" s="83"/>
      <c r="K26" s="308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5"/>
      <c r="AD26" s="35"/>
      <c r="AE26" s="35"/>
      <c r="AF26" s="35"/>
      <c r="AG26" s="35"/>
      <c r="AH26" s="35"/>
      <c r="AI26" s="35"/>
      <c r="AJ26" s="35"/>
      <c r="AK26" s="35"/>
      <c r="AL26" s="35"/>
      <c r="AM26" s="35"/>
      <c r="AN26" s="35"/>
      <c r="AO26" s="35"/>
      <c r="AP26" s="35"/>
    </row>
    <row r="27" spans="1:42" x14ac:dyDescent="0.3">
      <c r="A27" s="307"/>
      <c r="B27" s="452"/>
      <c r="C27" s="227"/>
      <c r="D27" s="352"/>
      <c r="E27" s="350"/>
      <c r="F27" s="217"/>
      <c r="G27" s="350"/>
      <c r="H27" s="217"/>
      <c r="I27" s="83"/>
      <c r="J27" s="83"/>
      <c r="K27" s="308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5"/>
      <c r="AD27" s="35"/>
      <c r="AE27" s="35"/>
      <c r="AF27" s="35"/>
      <c r="AG27" s="35"/>
      <c r="AH27" s="35"/>
      <c r="AI27" s="35"/>
      <c r="AJ27" s="35"/>
      <c r="AK27" s="35"/>
      <c r="AL27" s="35"/>
      <c r="AM27" s="35"/>
      <c r="AN27" s="35"/>
      <c r="AO27" s="35"/>
      <c r="AP27" s="35"/>
    </row>
    <row r="28" spans="1:42" x14ac:dyDescent="0.3">
      <c r="A28" s="307"/>
      <c r="B28" s="452"/>
      <c r="C28" s="227"/>
      <c r="D28" s="352"/>
      <c r="E28" s="350"/>
      <c r="F28" s="217"/>
      <c r="G28" s="350"/>
      <c r="H28" s="217"/>
      <c r="I28" s="83"/>
      <c r="J28" s="83"/>
      <c r="K28" s="308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  <c r="AA28" s="35"/>
      <c r="AB28" s="35"/>
      <c r="AC28" s="35"/>
      <c r="AD28" s="35"/>
      <c r="AE28" s="35"/>
      <c r="AF28" s="35"/>
      <c r="AG28" s="35"/>
      <c r="AH28" s="35"/>
      <c r="AI28" s="35"/>
      <c r="AJ28" s="35"/>
      <c r="AK28" s="35"/>
      <c r="AL28" s="35"/>
      <c r="AM28" s="35"/>
      <c r="AN28" s="35"/>
      <c r="AO28" s="35"/>
      <c r="AP28" s="35"/>
    </row>
    <row r="29" spans="1:42" x14ac:dyDescent="0.3">
      <c r="A29" s="307"/>
      <c r="B29" s="452"/>
      <c r="C29" s="227"/>
      <c r="D29" s="352"/>
      <c r="E29" s="350"/>
      <c r="F29" s="217"/>
      <c r="G29" s="350"/>
      <c r="H29" s="217"/>
      <c r="I29" s="83"/>
      <c r="J29" s="83"/>
      <c r="K29" s="308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35"/>
      <c r="AB29" s="35"/>
      <c r="AC29" s="35"/>
      <c r="AD29" s="35"/>
      <c r="AE29" s="35"/>
      <c r="AF29" s="35"/>
      <c r="AG29" s="35"/>
      <c r="AH29" s="35"/>
      <c r="AI29" s="35"/>
      <c r="AJ29" s="35"/>
      <c r="AK29" s="35"/>
      <c r="AL29" s="35"/>
      <c r="AM29" s="35"/>
      <c r="AN29" s="35"/>
      <c r="AO29" s="35"/>
      <c r="AP29" s="35"/>
    </row>
    <row r="30" spans="1:42" x14ac:dyDescent="0.3">
      <c r="A30" s="307"/>
      <c r="B30" s="452"/>
      <c r="C30" s="346"/>
      <c r="D30" s="352"/>
      <c r="E30" s="350"/>
      <c r="F30" s="217"/>
      <c r="G30" s="350"/>
      <c r="H30" s="217"/>
      <c r="I30" s="83"/>
      <c r="J30" s="83"/>
      <c r="K30" s="308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  <c r="AA30" s="35"/>
      <c r="AB30" s="35"/>
      <c r="AC30" s="35"/>
      <c r="AD30" s="35"/>
      <c r="AE30" s="35"/>
      <c r="AF30" s="35"/>
      <c r="AG30" s="35"/>
      <c r="AH30" s="35"/>
      <c r="AI30" s="35"/>
      <c r="AJ30" s="35"/>
      <c r="AK30" s="35"/>
      <c r="AL30" s="35"/>
      <c r="AM30" s="35"/>
      <c r="AN30" s="35"/>
      <c r="AO30" s="35"/>
      <c r="AP30" s="35"/>
    </row>
    <row r="31" spans="1:42" x14ac:dyDescent="0.3">
      <c r="A31" s="307"/>
      <c r="B31" s="453"/>
      <c r="C31" s="454"/>
      <c r="D31" s="455"/>
      <c r="E31" s="456"/>
      <c r="F31" s="457"/>
      <c r="G31" s="458"/>
      <c r="H31" s="456"/>
      <c r="I31" s="456"/>
      <c r="J31" s="456"/>
      <c r="K31" s="308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  <c r="AA31" s="35"/>
      <c r="AB31" s="35"/>
      <c r="AC31" s="35"/>
      <c r="AD31" s="35"/>
      <c r="AE31" s="35"/>
      <c r="AF31" s="35"/>
      <c r="AG31" s="35"/>
      <c r="AH31" s="35"/>
      <c r="AI31" s="35"/>
      <c r="AJ31" s="35"/>
      <c r="AK31" s="35"/>
      <c r="AL31" s="35"/>
      <c r="AM31" s="35"/>
      <c r="AN31" s="35"/>
      <c r="AO31" s="35"/>
      <c r="AP31" s="35"/>
    </row>
    <row r="32" spans="1:42" x14ac:dyDescent="0.3">
      <c r="A32" s="307"/>
      <c r="B32" s="452"/>
      <c r="C32" s="227"/>
      <c r="D32" s="352"/>
      <c r="E32" s="350"/>
      <c r="F32" s="217"/>
      <c r="G32" s="350"/>
      <c r="H32" s="217"/>
      <c r="I32" s="83"/>
      <c r="J32" s="83"/>
      <c r="K32" s="308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5"/>
      <c r="AB32" s="35"/>
      <c r="AC32" s="35"/>
      <c r="AD32" s="35"/>
      <c r="AE32" s="35"/>
      <c r="AF32" s="35"/>
      <c r="AG32" s="35"/>
      <c r="AH32" s="35"/>
      <c r="AI32" s="35"/>
      <c r="AJ32" s="35"/>
      <c r="AK32" s="35"/>
      <c r="AL32" s="35"/>
      <c r="AM32" s="35"/>
      <c r="AN32" s="35"/>
      <c r="AO32" s="35"/>
      <c r="AP32" s="35"/>
    </row>
    <row r="33" spans="1:42" x14ac:dyDescent="0.3">
      <c r="A33" s="307"/>
      <c r="B33" s="452"/>
      <c r="C33" s="227"/>
      <c r="D33" s="352"/>
      <c r="E33" s="350"/>
      <c r="F33" s="217"/>
      <c r="G33" s="350"/>
      <c r="H33" s="217"/>
      <c r="I33" s="83"/>
      <c r="J33" s="83"/>
      <c r="K33" s="308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  <c r="AA33" s="35"/>
      <c r="AB33" s="35"/>
      <c r="AC33" s="35"/>
      <c r="AD33" s="35"/>
      <c r="AE33" s="35"/>
      <c r="AF33" s="35"/>
      <c r="AG33" s="35"/>
      <c r="AH33" s="35"/>
      <c r="AI33" s="35"/>
      <c r="AJ33" s="35"/>
      <c r="AK33" s="35"/>
      <c r="AL33" s="35"/>
      <c r="AM33" s="35"/>
      <c r="AN33" s="35"/>
      <c r="AO33" s="35"/>
      <c r="AP33" s="35"/>
    </row>
    <row r="34" spans="1:42" x14ac:dyDescent="0.3">
      <c r="A34" s="307"/>
      <c r="B34" s="452"/>
      <c r="C34" s="227"/>
      <c r="D34" s="352"/>
      <c r="E34" s="350"/>
      <c r="F34" s="217"/>
      <c r="G34" s="54"/>
      <c r="H34" s="217"/>
      <c r="I34" s="83"/>
      <c r="J34" s="83"/>
      <c r="K34" s="308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  <c r="AB34" s="35"/>
      <c r="AC34" s="35"/>
      <c r="AD34" s="35"/>
      <c r="AE34" s="35"/>
      <c r="AF34" s="35"/>
      <c r="AG34" s="35"/>
      <c r="AH34" s="35"/>
      <c r="AI34" s="35"/>
      <c r="AJ34" s="35"/>
      <c r="AK34" s="35"/>
      <c r="AL34" s="35"/>
      <c r="AM34" s="35"/>
      <c r="AN34" s="35"/>
      <c r="AO34" s="35"/>
      <c r="AP34" s="35"/>
    </row>
    <row r="35" spans="1:42" x14ac:dyDescent="0.3">
      <c r="A35" s="307"/>
      <c r="B35" s="452"/>
      <c r="C35" s="227"/>
      <c r="D35" s="352"/>
      <c r="E35" s="350"/>
      <c r="F35" s="217"/>
      <c r="G35" s="350"/>
      <c r="H35" s="217"/>
      <c r="I35" s="83"/>
      <c r="J35" s="83"/>
      <c r="K35" s="308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  <c r="AA35" s="35"/>
      <c r="AB35" s="35"/>
      <c r="AC35" s="35"/>
      <c r="AD35" s="35"/>
      <c r="AE35" s="35"/>
      <c r="AF35" s="35"/>
      <c r="AG35" s="35"/>
      <c r="AH35" s="35"/>
      <c r="AI35" s="35"/>
      <c r="AJ35" s="35"/>
      <c r="AK35" s="35"/>
      <c r="AL35" s="35"/>
      <c r="AM35" s="35"/>
      <c r="AN35" s="35"/>
      <c r="AO35" s="35"/>
      <c r="AP35" s="35"/>
    </row>
    <row r="36" spans="1:42" x14ac:dyDescent="0.3">
      <c r="A36" s="307"/>
      <c r="B36" s="452"/>
      <c r="C36" s="227"/>
      <c r="D36" s="352"/>
      <c r="E36" s="350"/>
      <c r="F36" s="217"/>
      <c r="G36" s="350"/>
      <c r="H36" s="217"/>
      <c r="I36" s="83"/>
      <c r="J36" s="83"/>
      <c r="K36" s="308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  <c r="AA36" s="35"/>
      <c r="AB36" s="35"/>
      <c r="AC36" s="35"/>
      <c r="AD36" s="35"/>
      <c r="AE36" s="35"/>
      <c r="AF36" s="35"/>
      <c r="AG36" s="35"/>
      <c r="AH36" s="35"/>
      <c r="AI36" s="35"/>
      <c r="AJ36" s="35"/>
      <c r="AK36" s="35"/>
      <c r="AL36" s="35"/>
      <c r="AM36" s="35"/>
      <c r="AN36" s="35"/>
      <c r="AO36" s="35"/>
      <c r="AP36" s="35"/>
    </row>
    <row r="37" spans="1:42" x14ac:dyDescent="0.3">
      <c r="A37" s="307"/>
      <c r="B37" s="452"/>
      <c r="C37" s="346"/>
      <c r="D37" s="352"/>
      <c r="E37" s="350"/>
      <c r="F37" s="217"/>
      <c r="G37" s="350"/>
      <c r="H37" s="217"/>
      <c r="I37" s="83"/>
      <c r="J37" s="83"/>
      <c r="K37" s="308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  <c r="AA37" s="35"/>
      <c r="AB37" s="35"/>
      <c r="AC37" s="35"/>
      <c r="AD37" s="35"/>
      <c r="AE37" s="35"/>
      <c r="AF37" s="35"/>
      <c r="AG37" s="35"/>
      <c r="AH37" s="35"/>
      <c r="AI37" s="35"/>
      <c r="AJ37" s="35"/>
      <c r="AK37" s="35"/>
      <c r="AL37" s="35"/>
      <c r="AM37" s="35"/>
      <c r="AN37" s="35"/>
      <c r="AO37" s="35"/>
      <c r="AP37" s="35"/>
    </row>
    <row r="38" spans="1:42" x14ac:dyDescent="0.3">
      <c r="A38" s="307"/>
      <c r="B38" s="453"/>
      <c r="C38" s="454"/>
      <c r="D38" s="455"/>
      <c r="E38" s="456"/>
      <c r="F38" s="457"/>
      <c r="G38" s="458"/>
      <c r="H38" s="456"/>
      <c r="I38" s="456"/>
      <c r="J38" s="456"/>
      <c r="K38" s="308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5"/>
      <c r="AB38" s="35"/>
      <c r="AC38" s="35"/>
      <c r="AD38" s="35"/>
      <c r="AE38" s="35"/>
      <c r="AF38" s="35"/>
      <c r="AG38" s="35"/>
      <c r="AH38" s="35"/>
      <c r="AI38" s="35"/>
      <c r="AJ38" s="35"/>
      <c r="AK38" s="35"/>
      <c r="AL38" s="35"/>
      <c r="AM38" s="35"/>
      <c r="AN38" s="35"/>
      <c r="AO38" s="35"/>
      <c r="AP38" s="35"/>
    </row>
    <row r="39" spans="1:42" x14ac:dyDescent="0.3">
      <c r="A39" s="307"/>
      <c r="B39" s="452"/>
      <c r="C39" s="227"/>
      <c r="D39" s="352"/>
      <c r="E39" s="350"/>
      <c r="F39" s="217"/>
      <c r="G39" s="350"/>
      <c r="H39" s="217"/>
      <c r="I39" s="83"/>
      <c r="J39" s="83"/>
      <c r="K39" s="308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5"/>
      <c r="AD39" s="35"/>
      <c r="AE39" s="35"/>
      <c r="AF39" s="35"/>
      <c r="AG39" s="35"/>
      <c r="AH39" s="35"/>
      <c r="AI39" s="35"/>
      <c r="AJ39" s="35"/>
      <c r="AK39" s="35"/>
      <c r="AL39" s="35"/>
      <c r="AM39" s="35"/>
      <c r="AN39" s="35"/>
      <c r="AO39" s="35"/>
      <c r="AP39" s="35"/>
    </row>
    <row r="40" spans="1:42" x14ac:dyDescent="0.3">
      <c r="A40" s="307"/>
      <c r="B40" s="452"/>
      <c r="C40" s="227"/>
      <c r="D40" s="352"/>
      <c r="E40" s="350"/>
      <c r="F40" s="217"/>
      <c r="G40" s="350"/>
      <c r="H40" s="217"/>
      <c r="I40" s="83"/>
      <c r="J40" s="83"/>
      <c r="K40" s="308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35"/>
      <c r="AJ40" s="35"/>
      <c r="AK40" s="35"/>
      <c r="AL40" s="35"/>
      <c r="AM40" s="35"/>
      <c r="AN40" s="35"/>
      <c r="AO40" s="35"/>
      <c r="AP40" s="35"/>
    </row>
    <row r="41" spans="1:42" x14ac:dyDescent="0.3">
      <c r="A41" s="307"/>
      <c r="B41" s="452"/>
      <c r="C41" s="227"/>
      <c r="D41" s="352"/>
      <c r="E41" s="350"/>
      <c r="F41" s="217"/>
      <c r="G41" s="350"/>
      <c r="H41" s="217"/>
      <c r="I41" s="83"/>
      <c r="J41" s="83"/>
      <c r="K41" s="308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5"/>
      <c r="AD41" s="35"/>
      <c r="AE41" s="35"/>
      <c r="AF41" s="35"/>
      <c r="AG41" s="35"/>
      <c r="AH41" s="35"/>
      <c r="AI41" s="35"/>
      <c r="AJ41" s="35"/>
      <c r="AK41" s="35"/>
      <c r="AL41" s="35"/>
      <c r="AM41" s="35"/>
      <c r="AN41" s="35"/>
      <c r="AO41" s="35"/>
      <c r="AP41" s="35"/>
    </row>
    <row r="42" spans="1:42" x14ac:dyDescent="0.3">
      <c r="A42" s="307"/>
      <c r="B42" s="452"/>
      <c r="C42" s="227"/>
      <c r="D42" s="352"/>
      <c r="E42" s="350"/>
      <c r="F42" s="217"/>
      <c r="G42" s="350"/>
      <c r="H42" s="217"/>
      <c r="I42" s="83"/>
      <c r="J42" s="83"/>
      <c r="K42" s="308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5"/>
      <c r="AD42" s="35"/>
      <c r="AE42" s="35"/>
      <c r="AF42" s="35"/>
      <c r="AG42" s="35"/>
      <c r="AH42" s="35"/>
      <c r="AI42" s="35"/>
      <c r="AJ42" s="35"/>
      <c r="AK42" s="35"/>
      <c r="AL42" s="35"/>
      <c r="AM42" s="35"/>
      <c r="AN42" s="35"/>
      <c r="AO42" s="35"/>
      <c r="AP42" s="35"/>
    </row>
    <row r="43" spans="1:42" x14ac:dyDescent="0.3">
      <c r="A43" s="307"/>
      <c r="B43" s="452"/>
      <c r="C43" s="227"/>
      <c r="D43" s="352"/>
      <c r="E43" s="350"/>
      <c r="F43" s="217"/>
      <c r="G43" s="350"/>
      <c r="H43" s="217"/>
      <c r="I43" s="83"/>
      <c r="J43" s="83"/>
      <c r="K43" s="308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  <c r="AA43" s="35"/>
      <c r="AB43" s="35"/>
      <c r="AC43" s="35"/>
      <c r="AD43" s="35"/>
      <c r="AE43" s="35"/>
      <c r="AF43" s="35"/>
      <c r="AG43" s="35"/>
      <c r="AH43" s="35"/>
      <c r="AI43" s="35"/>
      <c r="AJ43" s="35"/>
      <c r="AK43" s="35"/>
      <c r="AL43" s="35"/>
      <c r="AM43" s="35"/>
      <c r="AN43" s="35"/>
      <c r="AO43" s="35"/>
      <c r="AP43" s="35"/>
    </row>
    <row r="44" spans="1:42" x14ac:dyDescent="0.3">
      <c r="A44" s="307"/>
      <c r="B44" s="452"/>
      <c r="C44" s="346"/>
      <c r="D44" s="352"/>
      <c r="E44" s="350"/>
      <c r="F44" s="217"/>
      <c r="G44" s="350"/>
      <c r="H44" s="217"/>
      <c r="I44" s="83"/>
      <c r="J44" s="83"/>
      <c r="K44" s="308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5"/>
      <c r="AC44" s="35"/>
      <c r="AD44" s="35"/>
      <c r="AE44" s="35"/>
      <c r="AF44" s="35"/>
      <c r="AG44" s="35"/>
      <c r="AH44" s="35"/>
      <c r="AI44" s="35"/>
      <c r="AJ44" s="35"/>
      <c r="AK44" s="35"/>
      <c r="AL44" s="35"/>
      <c r="AM44" s="35"/>
      <c r="AN44" s="35"/>
      <c r="AO44" s="35"/>
      <c r="AP44" s="35"/>
    </row>
    <row r="45" spans="1:42" x14ac:dyDescent="0.3">
      <c r="A45" s="307"/>
      <c r="B45" s="453"/>
      <c r="C45" s="454"/>
      <c r="D45" s="455"/>
      <c r="E45" s="456"/>
      <c r="F45" s="457"/>
      <c r="G45" s="458"/>
      <c r="H45" s="456"/>
      <c r="I45" s="456"/>
      <c r="J45" s="456"/>
      <c r="K45" s="308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  <c r="AA45" s="35"/>
      <c r="AB45" s="35"/>
      <c r="AC45" s="35"/>
      <c r="AD45" s="35"/>
      <c r="AE45" s="35"/>
      <c r="AF45" s="35"/>
      <c r="AG45" s="35"/>
      <c r="AH45" s="35"/>
      <c r="AI45" s="35"/>
      <c r="AJ45" s="35"/>
      <c r="AK45" s="35"/>
      <c r="AL45" s="35"/>
      <c r="AM45" s="35"/>
      <c r="AN45" s="35"/>
      <c r="AO45" s="35"/>
      <c r="AP45" s="35"/>
    </row>
    <row r="46" spans="1:42" x14ac:dyDescent="0.3">
      <c r="A46" s="307"/>
      <c r="B46" s="452"/>
      <c r="C46" s="227"/>
      <c r="D46" s="352"/>
      <c r="E46" s="350"/>
      <c r="F46" s="217"/>
      <c r="G46" s="350"/>
      <c r="H46" s="217"/>
      <c r="I46" s="83"/>
      <c r="J46" s="83"/>
      <c r="K46" s="308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5"/>
      <c r="AD46" s="35"/>
      <c r="AE46" s="35"/>
      <c r="AF46" s="35"/>
      <c r="AG46" s="35"/>
      <c r="AH46" s="35"/>
      <c r="AI46" s="35"/>
      <c r="AJ46" s="35"/>
      <c r="AK46" s="35"/>
      <c r="AL46" s="35"/>
      <c r="AM46" s="35"/>
      <c r="AN46" s="35"/>
      <c r="AO46" s="35"/>
      <c r="AP46" s="35"/>
    </row>
    <row r="47" spans="1:42" x14ac:dyDescent="0.3">
      <c r="A47" s="307"/>
      <c r="B47" s="452"/>
      <c r="C47" s="227"/>
      <c r="D47" s="352"/>
      <c r="E47" s="350"/>
      <c r="F47" s="217"/>
      <c r="G47" s="350"/>
      <c r="H47" s="217"/>
      <c r="I47" s="83"/>
      <c r="J47" s="83"/>
      <c r="K47" s="308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5"/>
      <c r="AF47" s="35"/>
      <c r="AG47" s="35"/>
      <c r="AH47" s="35"/>
      <c r="AI47" s="35"/>
      <c r="AJ47" s="35"/>
      <c r="AK47" s="35"/>
      <c r="AL47" s="35"/>
      <c r="AM47" s="35"/>
      <c r="AN47" s="35"/>
      <c r="AO47" s="35"/>
      <c r="AP47" s="35"/>
    </row>
    <row r="48" spans="1:42" x14ac:dyDescent="0.3">
      <c r="A48" s="307"/>
      <c r="B48" s="452"/>
      <c r="C48" s="227"/>
      <c r="D48" s="352"/>
      <c r="E48" s="350"/>
      <c r="F48" s="217"/>
      <c r="G48" s="350"/>
      <c r="H48" s="217"/>
      <c r="I48" s="83"/>
      <c r="J48" s="83"/>
      <c r="K48" s="308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  <c r="AA48" s="35"/>
      <c r="AB48" s="35"/>
      <c r="AC48" s="35"/>
      <c r="AD48" s="35"/>
      <c r="AE48" s="35"/>
      <c r="AF48" s="35"/>
      <c r="AG48" s="35"/>
      <c r="AH48" s="35"/>
      <c r="AI48" s="35"/>
      <c r="AJ48" s="35"/>
      <c r="AK48" s="35"/>
      <c r="AL48" s="35"/>
      <c r="AM48" s="35"/>
      <c r="AN48" s="35"/>
      <c r="AO48" s="35"/>
      <c r="AP48" s="35"/>
    </row>
    <row r="49" spans="1:42" x14ac:dyDescent="0.3">
      <c r="A49" s="307"/>
      <c r="B49" s="452"/>
      <c r="C49" s="227"/>
      <c r="D49" s="352"/>
      <c r="E49" s="350"/>
      <c r="F49" s="217"/>
      <c r="G49" s="350"/>
      <c r="H49" s="217"/>
      <c r="I49" s="83"/>
      <c r="J49" s="83"/>
      <c r="K49" s="308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</row>
    <row r="50" spans="1:42" x14ac:dyDescent="0.3">
      <c r="A50" s="307"/>
      <c r="B50" s="452"/>
      <c r="C50" s="227"/>
      <c r="D50" s="352"/>
      <c r="E50" s="350"/>
      <c r="F50" s="217"/>
      <c r="G50" s="350"/>
      <c r="H50" s="217"/>
      <c r="I50" s="83"/>
      <c r="J50" s="83"/>
      <c r="K50" s="308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  <c r="AA50" s="35"/>
      <c r="AB50" s="35"/>
      <c r="AC50" s="35"/>
      <c r="AD50" s="35"/>
      <c r="AE50" s="35"/>
      <c r="AF50" s="35"/>
      <c r="AG50" s="35"/>
      <c r="AH50" s="35"/>
      <c r="AI50" s="35"/>
      <c r="AJ50" s="35"/>
      <c r="AK50" s="35"/>
      <c r="AL50" s="35"/>
      <c r="AM50" s="35"/>
      <c r="AN50" s="35"/>
      <c r="AO50" s="35"/>
      <c r="AP50" s="35"/>
    </row>
    <row r="51" spans="1:42" x14ac:dyDescent="0.3">
      <c r="A51" s="307"/>
      <c r="B51" s="452"/>
      <c r="C51" s="346"/>
      <c r="D51" s="352"/>
      <c r="E51" s="350"/>
      <c r="F51" s="217"/>
      <c r="G51" s="350"/>
      <c r="H51" s="217"/>
      <c r="I51" s="83"/>
      <c r="J51" s="83"/>
      <c r="K51" s="308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  <c r="AD51" s="35"/>
      <c r="AE51" s="35"/>
      <c r="AF51" s="35"/>
      <c r="AG51" s="35"/>
      <c r="AH51" s="35"/>
      <c r="AI51" s="35"/>
      <c r="AJ51" s="35"/>
      <c r="AK51" s="35"/>
      <c r="AL51" s="35"/>
      <c r="AM51" s="35"/>
      <c r="AN51" s="35"/>
      <c r="AO51" s="35"/>
      <c r="AP51" s="35"/>
    </row>
    <row r="52" spans="1:42" x14ac:dyDescent="0.3">
      <c r="A52" s="307"/>
      <c r="B52" s="453"/>
      <c r="C52" s="454"/>
      <c r="D52" s="455"/>
      <c r="E52" s="456"/>
      <c r="F52" s="457"/>
      <c r="G52" s="458"/>
      <c r="H52" s="456"/>
      <c r="I52" s="456"/>
      <c r="J52" s="456"/>
      <c r="K52" s="308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  <c r="AA52" s="35"/>
      <c r="AB52" s="35"/>
      <c r="AC52" s="35"/>
      <c r="AD52" s="35"/>
      <c r="AE52" s="35"/>
      <c r="AF52" s="35"/>
      <c r="AG52" s="35"/>
      <c r="AH52" s="35"/>
      <c r="AI52" s="35"/>
      <c r="AJ52" s="35"/>
      <c r="AK52" s="35"/>
      <c r="AL52" s="35"/>
      <c r="AM52" s="35"/>
      <c r="AN52" s="35"/>
      <c r="AO52" s="35"/>
      <c r="AP52" s="35"/>
    </row>
    <row r="53" spans="1:42" x14ac:dyDescent="0.3">
      <c r="A53" s="307"/>
      <c r="B53" s="452"/>
      <c r="C53" s="227"/>
      <c r="D53" s="352"/>
      <c r="E53" s="350"/>
      <c r="F53" s="217"/>
      <c r="G53" s="350"/>
      <c r="H53" s="217"/>
      <c r="I53" s="83"/>
      <c r="J53" s="83"/>
      <c r="K53" s="308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5"/>
      <c r="AD53" s="35"/>
      <c r="AE53" s="35"/>
      <c r="AF53" s="35"/>
      <c r="AG53" s="35"/>
      <c r="AH53" s="35"/>
      <c r="AI53" s="35"/>
      <c r="AJ53" s="35"/>
      <c r="AK53" s="35"/>
      <c r="AL53" s="35"/>
      <c r="AM53" s="35"/>
      <c r="AN53" s="35"/>
      <c r="AO53" s="35"/>
      <c r="AP53" s="35"/>
    </row>
    <row r="54" spans="1:42" x14ac:dyDescent="0.3">
      <c r="A54" s="307"/>
      <c r="B54" s="452"/>
      <c r="C54" s="227"/>
      <c r="D54" s="352"/>
      <c r="E54" s="350"/>
      <c r="F54" s="217"/>
      <c r="G54" s="350"/>
      <c r="H54" s="217"/>
      <c r="I54" s="83"/>
      <c r="J54" s="83"/>
      <c r="K54" s="308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  <c r="AA54" s="35"/>
      <c r="AB54" s="35"/>
      <c r="AC54" s="35"/>
      <c r="AD54" s="35"/>
      <c r="AE54" s="35"/>
      <c r="AF54" s="35"/>
      <c r="AG54" s="35"/>
      <c r="AH54" s="35"/>
      <c r="AI54" s="35"/>
      <c r="AJ54" s="35"/>
      <c r="AK54" s="35"/>
      <c r="AL54" s="35"/>
      <c r="AM54" s="35"/>
      <c r="AN54" s="35"/>
      <c r="AO54" s="35"/>
      <c r="AP54" s="35"/>
    </row>
    <row r="55" spans="1:42" x14ac:dyDescent="0.3">
      <c r="A55" s="307"/>
      <c r="B55" s="452"/>
      <c r="C55" s="227"/>
      <c r="D55" s="352"/>
      <c r="E55" s="350"/>
      <c r="F55" s="217"/>
      <c r="G55" s="350"/>
      <c r="H55" s="217"/>
      <c r="I55" s="83"/>
      <c r="J55" s="83"/>
      <c r="K55" s="308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  <c r="AA55" s="35"/>
      <c r="AB55" s="35"/>
      <c r="AC55" s="35"/>
      <c r="AD55" s="35"/>
      <c r="AE55" s="35"/>
      <c r="AF55" s="35"/>
      <c r="AG55" s="35"/>
      <c r="AH55" s="35"/>
      <c r="AI55" s="35"/>
      <c r="AJ55" s="35"/>
      <c r="AK55" s="35"/>
      <c r="AL55" s="35"/>
      <c r="AM55" s="35"/>
      <c r="AN55" s="35"/>
      <c r="AO55" s="35"/>
      <c r="AP55" s="35"/>
    </row>
    <row r="56" spans="1:42" x14ac:dyDescent="0.3">
      <c r="A56" s="307"/>
      <c r="B56" s="452"/>
      <c r="C56" s="227"/>
      <c r="D56" s="352"/>
      <c r="E56" s="350"/>
      <c r="F56" s="217"/>
      <c r="G56" s="350"/>
      <c r="H56" s="217"/>
      <c r="I56" s="83"/>
      <c r="J56" s="83"/>
      <c r="K56" s="308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  <c r="AA56" s="35"/>
      <c r="AB56" s="35"/>
      <c r="AC56" s="35"/>
      <c r="AD56" s="35"/>
      <c r="AE56" s="35"/>
      <c r="AF56" s="35"/>
      <c r="AG56" s="35"/>
      <c r="AH56" s="35"/>
      <c r="AI56" s="35"/>
      <c r="AJ56" s="35"/>
      <c r="AK56" s="35"/>
      <c r="AL56" s="35"/>
      <c r="AM56" s="35"/>
      <c r="AN56" s="35"/>
      <c r="AO56" s="35"/>
      <c r="AP56" s="35"/>
    </row>
    <row r="57" spans="1:42" x14ac:dyDescent="0.3">
      <c r="A57" s="307"/>
      <c r="B57" s="452"/>
      <c r="C57" s="227"/>
      <c r="D57" s="352"/>
      <c r="E57" s="350"/>
      <c r="F57" s="217"/>
      <c r="G57" s="350"/>
      <c r="H57" s="217"/>
      <c r="I57" s="83"/>
      <c r="J57" s="83"/>
      <c r="K57" s="308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35"/>
      <c r="AG57" s="35"/>
      <c r="AH57" s="35"/>
      <c r="AI57" s="35"/>
      <c r="AJ57" s="35"/>
      <c r="AK57" s="35"/>
      <c r="AL57" s="35"/>
      <c r="AM57" s="35"/>
      <c r="AN57" s="35"/>
      <c r="AO57" s="35"/>
      <c r="AP57" s="35"/>
    </row>
    <row r="58" spans="1:42" x14ac:dyDescent="0.3">
      <c r="A58" s="307"/>
      <c r="B58" s="452"/>
      <c r="C58" s="346"/>
      <c r="D58" s="352"/>
      <c r="E58" s="350"/>
      <c r="F58" s="217"/>
      <c r="G58" s="350"/>
      <c r="H58" s="217"/>
      <c r="I58" s="83"/>
      <c r="J58" s="83"/>
      <c r="K58" s="308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  <c r="AA58" s="35"/>
      <c r="AB58" s="35"/>
      <c r="AC58" s="35"/>
      <c r="AD58" s="35"/>
      <c r="AE58" s="35"/>
      <c r="AF58" s="35"/>
      <c r="AG58" s="35"/>
      <c r="AH58" s="35"/>
      <c r="AI58" s="35"/>
      <c r="AJ58" s="35"/>
      <c r="AK58" s="35"/>
      <c r="AL58" s="35"/>
      <c r="AM58" s="35"/>
      <c r="AN58" s="35"/>
      <c r="AO58" s="35"/>
      <c r="AP58" s="35"/>
    </row>
    <row r="59" spans="1:42" x14ac:dyDescent="0.3">
      <c r="A59" s="307"/>
      <c r="B59" s="459" t="s">
        <v>35</v>
      </c>
      <c r="C59" s="460"/>
      <c r="D59" s="461"/>
      <c r="E59" s="462"/>
      <c r="F59" s="463"/>
      <c r="G59" s="464"/>
      <c r="H59" s="462"/>
      <c r="I59" s="462"/>
      <c r="J59" s="462"/>
      <c r="K59" s="308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</row>
    <row r="60" spans="1:42" x14ac:dyDescent="0.3">
      <c r="A60" s="307"/>
      <c r="B60" s="465"/>
      <c r="C60" s="227"/>
      <c r="D60" s="351"/>
      <c r="E60" s="83"/>
      <c r="F60" s="217"/>
      <c r="G60" s="83"/>
      <c r="H60" s="217"/>
      <c r="I60" s="83"/>
      <c r="J60" s="83"/>
      <c r="K60" s="308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</row>
    <row r="61" spans="1:42" x14ac:dyDescent="0.3">
      <c r="A61" s="307"/>
      <c r="B61" s="465"/>
      <c r="C61" s="227"/>
      <c r="D61" s="351"/>
      <c r="E61" s="83"/>
      <c r="F61" s="217"/>
      <c r="G61" s="83"/>
      <c r="H61" s="217"/>
      <c r="I61" s="83"/>
      <c r="J61" s="83"/>
      <c r="K61" s="308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5"/>
      <c r="AO61" s="35"/>
      <c r="AP61" s="35"/>
    </row>
    <row r="62" spans="1:42" x14ac:dyDescent="0.3">
      <c r="A62" s="307"/>
      <c r="B62" s="465"/>
      <c r="C62" s="227"/>
      <c r="D62" s="351"/>
      <c r="E62" s="83"/>
      <c r="F62" s="217"/>
      <c r="G62" s="350"/>
      <c r="H62" s="217"/>
      <c r="I62" s="83"/>
      <c r="J62" s="83"/>
      <c r="K62" s="308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</row>
    <row r="63" spans="1:42" x14ac:dyDescent="0.3">
      <c r="A63" s="307"/>
      <c r="B63" s="465"/>
      <c r="C63" s="227"/>
      <c r="D63" s="351"/>
      <c r="E63" s="350"/>
      <c r="F63" s="217"/>
      <c r="G63" s="350"/>
      <c r="H63" s="217"/>
      <c r="I63" s="83"/>
      <c r="J63" s="83"/>
      <c r="K63" s="308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</row>
    <row r="64" spans="1:42" x14ac:dyDescent="0.3">
      <c r="A64" s="307"/>
      <c r="B64" s="465"/>
      <c r="C64" s="227"/>
      <c r="D64" s="351"/>
      <c r="E64" s="350"/>
      <c r="F64" s="217"/>
      <c r="G64" s="83"/>
      <c r="H64" s="217"/>
      <c r="I64" s="83"/>
      <c r="J64" s="83"/>
      <c r="K64" s="308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</row>
    <row r="65" spans="1:42" x14ac:dyDescent="0.3">
      <c r="A65" s="307"/>
      <c r="B65" s="465"/>
      <c r="C65" s="346"/>
      <c r="D65" s="351"/>
      <c r="E65" s="350"/>
      <c r="F65" s="217"/>
      <c r="G65" s="350"/>
      <c r="H65" s="217"/>
      <c r="I65" s="83"/>
      <c r="J65" s="83"/>
      <c r="K65" s="308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</row>
    <row r="66" spans="1:42" x14ac:dyDescent="0.3">
      <c r="A66" s="307"/>
      <c r="B66" s="453"/>
      <c r="C66" s="466"/>
      <c r="D66" s="455"/>
      <c r="E66" s="456"/>
      <c r="F66" s="457"/>
      <c r="G66" s="458"/>
      <c r="H66" s="456"/>
      <c r="I66" s="456"/>
      <c r="J66" s="456"/>
      <c r="K66" s="308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</row>
    <row r="67" spans="1:42" x14ac:dyDescent="0.3">
      <c r="A67" s="307"/>
      <c r="B67" s="465"/>
      <c r="C67" s="227"/>
      <c r="D67" s="351"/>
      <c r="E67" s="83"/>
      <c r="F67" s="217"/>
      <c r="G67" s="83"/>
      <c r="H67" s="217"/>
      <c r="I67" s="83"/>
      <c r="J67" s="83"/>
      <c r="K67" s="308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</row>
    <row r="68" spans="1:42" x14ac:dyDescent="0.3">
      <c r="A68" s="307"/>
      <c r="B68" s="465"/>
      <c r="C68" s="227"/>
      <c r="D68" s="351"/>
      <c r="E68" s="350"/>
      <c r="F68" s="217"/>
      <c r="G68" s="350"/>
      <c r="H68" s="217"/>
      <c r="I68" s="83"/>
      <c r="J68" s="83"/>
      <c r="K68" s="308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</row>
    <row r="69" spans="1:42" x14ac:dyDescent="0.3">
      <c r="A69" s="307"/>
      <c r="B69" s="465"/>
      <c r="C69" s="227"/>
      <c r="D69" s="351"/>
      <c r="E69" s="350"/>
      <c r="F69" s="217"/>
      <c r="G69" s="350"/>
      <c r="H69" s="217"/>
      <c r="I69" s="83"/>
      <c r="J69" s="83"/>
      <c r="K69" s="308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</row>
    <row r="70" spans="1:42" x14ac:dyDescent="0.3">
      <c r="A70" s="307"/>
      <c r="B70" s="465"/>
      <c r="C70" s="227"/>
      <c r="D70" s="351"/>
      <c r="E70" s="350"/>
      <c r="F70" s="217"/>
      <c r="G70" s="83"/>
      <c r="H70" s="217"/>
      <c r="I70" s="83"/>
      <c r="J70" s="83"/>
      <c r="K70" s="308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</row>
    <row r="71" spans="1:42" x14ac:dyDescent="0.3">
      <c r="A71" s="307"/>
      <c r="B71" s="465"/>
      <c r="C71" s="227"/>
      <c r="D71" s="351"/>
      <c r="E71" s="83"/>
      <c r="F71" s="217"/>
      <c r="G71" s="350"/>
      <c r="H71" s="217"/>
      <c r="I71" s="83"/>
      <c r="J71" s="83"/>
      <c r="K71" s="308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</row>
    <row r="72" spans="1:42" x14ac:dyDescent="0.3">
      <c r="A72" s="307"/>
      <c r="B72" s="465"/>
      <c r="C72" s="346"/>
      <c r="D72" s="351"/>
      <c r="E72" s="350"/>
      <c r="F72" s="217"/>
      <c r="G72" s="350"/>
      <c r="H72" s="217"/>
      <c r="I72" s="83"/>
      <c r="J72" s="83"/>
      <c r="K72" s="308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</row>
    <row r="73" spans="1:42" x14ac:dyDescent="0.3">
      <c r="A73" s="307"/>
      <c r="B73" s="453"/>
      <c r="C73" s="466"/>
      <c r="D73" s="455"/>
      <c r="E73" s="456"/>
      <c r="F73" s="457"/>
      <c r="G73" s="458"/>
      <c r="H73" s="456"/>
      <c r="I73" s="456"/>
      <c r="J73" s="456"/>
      <c r="K73" s="308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</row>
    <row r="74" spans="1:42" x14ac:dyDescent="0.3">
      <c r="A74" s="307"/>
      <c r="B74" s="465"/>
      <c r="C74" s="227"/>
      <c r="D74" s="351"/>
      <c r="E74" s="83"/>
      <c r="F74" s="217"/>
      <c r="G74" s="350"/>
      <c r="H74" s="217"/>
      <c r="I74" s="83"/>
      <c r="J74" s="83"/>
      <c r="K74" s="308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</row>
    <row r="75" spans="1:42" x14ac:dyDescent="0.3">
      <c r="A75" s="307"/>
      <c r="B75" s="465"/>
      <c r="C75" s="227"/>
      <c r="D75" s="351"/>
      <c r="E75" s="83"/>
      <c r="F75" s="217"/>
      <c r="G75" s="350"/>
      <c r="H75" s="217"/>
      <c r="I75" s="83"/>
      <c r="J75" s="83"/>
      <c r="K75" s="308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</row>
    <row r="76" spans="1:42" x14ac:dyDescent="0.3">
      <c r="A76" s="307"/>
      <c r="B76" s="465"/>
      <c r="C76" s="227"/>
      <c r="D76" s="351"/>
      <c r="E76" s="350"/>
      <c r="F76" s="217"/>
      <c r="G76" s="350"/>
      <c r="H76" s="217"/>
      <c r="I76" s="83"/>
      <c r="J76" s="83"/>
      <c r="K76" s="308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</row>
    <row r="77" spans="1:42" x14ac:dyDescent="0.3">
      <c r="A77" s="307"/>
      <c r="B77" s="465"/>
      <c r="C77" s="227"/>
      <c r="D77" s="351"/>
      <c r="E77" s="350"/>
      <c r="F77" s="217"/>
      <c r="G77" s="83"/>
      <c r="H77" s="217"/>
      <c r="I77" s="83"/>
      <c r="J77" s="83"/>
      <c r="K77" s="308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</row>
    <row r="78" spans="1:42" x14ac:dyDescent="0.3">
      <c r="A78" s="307"/>
      <c r="B78" s="465"/>
      <c r="C78" s="227"/>
      <c r="D78" s="351"/>
      <c r="E78" s="350"/>
      <c r="F78" s="217"/>
      <c r="G78" s="350"/>
      <c r="H78" s="217"/>
      <c r="I78" s="83"/>
      <c r="J78" s="83"/>
      <c r="K78" s="308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</row>
    <row r="79" spans="1:42" x14ac:dyDescent="0.3">
      <c r="A79" s="307"/>
      <c r="B79" s="465"/>
      <c r="C79" s="346"/>
      <c r="D79" s="351"/>
      <c r="E79" s="350"/>
      <c r="F79" s="217"/>
      <c r="G79" s="350"/>
      <c r="H79" s="217"/>
      <c r="I79" s="83"/>
      <c r="J79" s="83"/>
      <c r="K79" s="308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</row>
    <row r="80" spans="1:42" x14ac:dyDescent="0.3">
      <c r="A80" s="307"/>
      <c r="B80" s="453"/>
      <c r="C80" s="466"/>
      <c r="D80" s="455"/>
      <c r="E80" s="456"/>
      <c r="F80" s="457"/>
      <c r="G80" s="458"/>
      <c r="H80" s="456"/>
      <c r="I80" s="456"/>
      <c r="J80" s="456"/>
      <c r="K80" s="308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</row>
    <row r="81" spans="1:42" x14ac:dyDescent="0.3">
      <c r="A81" s="307"/>
      <c r="B81" s="465"/>
      <c r="C81" s="227"/>
      <c r="D81" s="351"/>
      <c r="E81" s="350"/>
      <c r="F81" s="217"/>
      <c r="G81" s="350"/>
      <c r="H81" s="217"/>
      <c r="I81" s="83"/>
      <c r="J81" s="83"/>
      <c r="K81" s="308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</row>
    <row r="82" spans="1:42" x14ac:dyDescent="0.3">
      <c r="A82" s="307"/>
      <c r="B82" s="465"/>
      <c r="C82" s="227"/>
      <c r="D82" s="351"/>
      <c r="E82" s="350"/>
      <c r="F82" s="217"/>
      <c r="G82" s="350"/>
      <c r="H82" s="217"/>
      <c r="I82" s="83"/>
      <c r="J82" s="83"/>
      <c r="K82" s="308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</row>
    <row r="83" spans="1:42" x14ac:dyDescent="0.3">
      <c r="A83" s="307"/>
      <c r="B83" s="465"/>
      <c r="C83" s="227"/>
      <c r="D83" s="351"/>
      <c r="E83" s="226"/>
      <c r="F83" s="217"/>
      <c r="G83" s="350"/>
      <c r="H83" s="217"/>
      <c r="I83" s="83"/>
      <c r="J83" s="83"/>
      <c r="K83" s="308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</row>
    <row r="84" spans="1:42" x14ac:dyDescent="0.3">
      <c r="A84" s="307"/>
      <c r="B84" s="465"/>
      <c r="C84" s="227"/>
      <c r="D84" s="351"/>
      <c r="E84" s="350"/>
      <c r="F84" s="217"/>
      <c r="G84" s="350"/>
      <c r="H84" s="217"/>
      <c r="I84" s="83"/>
      <c r="J84" s="83"/>
      <c r="K84" s="308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</row>
    <row r="85" spans="1:42" x14ac:dyDescent="0.3">
      <c r="A85" s="307"/>
      <c r="B85" s="465"/>
      <c r="C85" s="227"/>
      <c r="D85" s="351"/>
      <c r="E85" s="350"/>
      <c r="F85" s="217"/>
      <c r="G85" s="350"/>
      <c r="H85" s="217"/>
      <c r="I85" s="83"/>
      <c r="J85" s="83"/>
      <c r="K85" s="308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</row>
    <row r="86" spans="1:42" x14ac:dyDescent="0.3">
      <c r="A86" s="307"/>
      <c r="B86" s="465"/>
      <c r="C86" s="346"/>
      <c r="D86" s="351"/>
      <c r="E86" s="350"/>
      <c r="F86" s="217"/>
      <c r="G86" s="350"/>
      <c r="H86" s="217"/>
      <c r="I86" s="83"/>
      <c r="J86" s="83"/>
      <c r="K86" s="308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</row>
    <row r="87" spans="1:42" x14ac:dyDescent="0.3">
      <c r="A87" s="307"/>
      <c r="B87" s="453"/>
      <c r="C87" s="466"/>
      <c r="D87" s="455"/>
      <c r="E87" s="456"/>
      <c r="F87" s="457"/>
      <c r="G87" s="458"/>
      <c r="H87" s="456"/>
      <c r="I87" s="456"/>
      <c r="J87" s="456"/>
      <c r="K87" s="308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</row>
    <row r="88" spans="1:42" x14ac:dyDescent="0.3">
      <c r="A88" s="307"/>
      <c r="B88" s="465"/>
      <c r="C88" s="227"/>
      <c r="D88" s="351"/>
      <c r="E88" s="350"/>
      <c r="F88" s="217"/>
      <c r="G88" s="350"/>
      <c r="H88" s="217"/>
      <c r="I88" s="83"/>
      <c r="J88" s="83"/>
      <c r="K88" s="308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</row>
    <row r="89" spans="1:42" x14ac:dyDescent="0.3">
      <c r="A89" s="307"/>
      <c r="B89" s="467"/>
      <c r="C89" s="227"/>
      <c r="D89" s="351"/>
      <c r="E89" s="350"/>
      <c r="F89" s="217"/>
      <c r="G89" s="350"/>
      <c r="H89" s="217"/>
      <c r="I89" s="83"/>
      <c r="J89" s="83"/>
      <c r="K89" s="308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</row>
    <row r="90" spans="1:42" x14ac:dyDescent="0.3">
      <c r="A90" s="307"/>
      <c r="B90" s="467"/>
      <c r="C90" s="227"/>
      <c r="D90" s="351"/>
      <c r="E90" s="350"/>
      <c r="F90" s="217"/>
      <c r="G90" s="350"/>
      <c r="H90" s="217"/>
      <c r="I90" s="83"/>
      <c r="J90" s="83"/>
      <c r="K90" s="308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</row>
    <row r="91" spans="1:42" x14ac:dyDescent="0.3">
      <c r="A91" s="307"/>
      <c r="B91" s="467"/>
      <c r="C91" s="227"/>
      <c r="D91" s="351"/>
      <c r="E91" s="350"/>
      <c r="F91" s="217"/>
      <c r="G91" s="350"/>
      <c r="H91" s="217"/>
      <c r="I91" s="83"/>
      <c r="J91" s="83"/>
      <c r="K91" s="308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</row>
    <row r="92" spans="1:42" x14ac:dyDescent="0.3">
      <c r="A92" s="307"/>
      <c r="B92" s="467"/>
      <c r="C92" s="227"/>
      <c r="D92" s="351"/>
      <c r="E92" s="350"/>
      <c r="F92" s="217"/>
      <c r="G92" s="350"/>
      <c r="H92" s="217"/>
      <c r="I92" s="83"/>
      <c r="J92" s="83"/>
      <c r="K92" s="308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</row>
    <row r="93" spans="1:42" x14ac:dyDescent="0.3">
      <c r="A93" s="307"/>
      <c r="B93" s="467"/>
      <c r="C93" s="346"/>
      <c r="D93" s="351"/>
      <c r="E93" s="350"/>
      <c r="F93" s="217"/>
      <c r="G93" s="350"/>
      <c r="H93" s="217"/>
      <c r="I93" s="83"/>
      <c r="J93" s="83"/>
      <c r="K93" s="308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</row>
    <row r="94" spans="1:42" x14ac:dyDescent="0.3">
      <c r="A94" s="307"/>
      <c r="B94" s="456"/>
      <c r="C94" s="466"/>
      <c r="D94" s="455"/>
      <c r="E94" s="456"/>
      <c r="F94" s="456"/>
      <c r="G94" s="458"/>
      <c r="H94" s="456"/>
      <c r="I94" s="456"/>
      <c r="J94" s="456"/>
      <c r="K94" s="308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</row>
    <row r="95" spans="1:42" x14ac:dyDescent="0.3">
      <c r="A95" s="307"/>
      <c r="B95" s="467"/>
      <c r="C95" s="227"/>
      <c r="D95" s="351"/>
      <c r="E95" s="350"/>
      <c r="F95" s="346"/>
      <c r="G95" s="350"/>
      <c r="H95" s="217"/>
      <c r="I95" s="83"/>
      <c r="J95" s="83"/>
      <c r="K95" s="308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</row>
    <row r="96" spans="1:42" x14ac:dyDescent="0.3">
      <c r="A96" s="307"/>
      <c r="B96" s="467"/>
      <c r="C96" s="227"/>
      <c r="D96" s="351"/>
      <c r="E96" s="350"/>
      <c r="F96" s="346"/>
      <c r="G96" s="350"/>
      <c r="H96" s="217"/>
      <c r="I96" s="83"/>
      <c r="J96" s="83"/>
      <c r="K96" s="308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</row>
    <row r="97" spans="1:42" x14ac:dyDescent="0.3">
      <c r="A97" s="307"/>
      <c r="B97" s="467"/>
      <c r="C97" s="227"/>
      <c r="D97" s="351"/>
      <c r="E97" s="350"/>
      <c r="F97" s="346"/>
      <c r="G97" s="350"/>
      <c r="H97" s="217"/>
      <c r="I97" s="83"/>
      <c r="J97" s="83"/>
      <c r="K97" s="308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</row>
    <row r="98" spans="1:42" x14ac:dyDescent="0.3">
      <c r="A98" s="307"/>
      <c r="B98" s="467"/>
      <c r="C98" s="227"/>
      <c r="D98" s="351"/>
      <c r="E98" s="350"/>
      <c r="F98" s="346"/>
      <c r="G98" s="350"/>
      <c r="H98" s="217"/>
      <c r="I98" s="83"/>
      <c r="J98" s="83"/>
      <c r="K98" s="308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</row>
    <row r="99" spans="1:42" x14ac:dyDescent="0.3">
      <c r="A99" s="307"/>
      <c r="B99" s="467"/>
      <c r="C99" s="227"/>
      <c r="D99" s="351"/>
      <c r="E99" s="350"/>
      <c r="F99" s="346"/>
      <c r="G99" s="350"/>
      <c r="H99" s="217"/>
      <c r="I99" s="83"/>
      <c r="J99" s="83"/>
      <c r="K99" s="308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</row>
    <row r="100" spans="1:42" x14ac:dyDescent="0.3">
      <c r="A100" s="307"/>
      <c r="B100" s="467"/>
      <c r="C100" s="346"/>
      <c r="D100" s="351"/>
      <c r="E100" s="350"/>
      <c r="F100" s="346"/>
      <c r="G100" s="350"/>
      <c r="H100" s="217"/>
      <c r="I100" s="83"/>
      <c r="J100" s="83"/>
      <c r="K100" s="308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</row>
    <row r="101" spans="1:42" x14ac:dyDescent="0.3">
      <c r="A101" s="307"/>
      <c r="B101" s="456"/>
      <c r="C101" s="466"/>
      <c r="D101" s="455"/>
      <c r="E101" s="456"/>
      <c r="F101" s="456"/>
      <c r="G101" s="458"/>
      <c r="H101" s="456"/>
      <c r="I101" s="456"/>
      <c r="J101" s="456"/>
      <c r="K101" s="308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</row>
    <row r="102" spans="1:42" x14ac:dyDescent="0.3">
      <c r="A102" s="307"/>
      <c r="B102" s="468"/>
      <c r="C102" s="227"/>
      <c r="D102" s="351"/>
      <c r="E102" s="350"/>
      <c r="F102" s="346"/>
      <c r="G102" s="350"/>
      <c r="H102" s="217"/>
      <c r="I102" s="83"/>
      <c r="J102" s="83"/>
      <c r="K102" s="308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</row>
    <row r="103" spans="1:42" x14ac:dyDescent="0.3">
      <c r="A103" s="307"/>
      <c r="B103" s="467"/>
      <c r="C103" s="227"/>
      <c r="D103" s="351"/>
      <c r="E103" s="350"/>
      <c r="F103" s="267"/>
      <c r="G103" s="350"/>
      <c r="H103" s="217"/>
      <c r="I103" s="83"/>
      <c r="J103" s="83"/>
      <c r="K103" s="308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</row>
    <row r="104" spans="1:42" x14ac:dyDescent="0.3">
      <c r="A104" s="307"/>
      <c r="B104" s="467"/>
      <c r="C104" s="227"/>
      <c r="D104" s="351"/>
      <c r="E104" s="350"/>
      <c r="F104" s="346"/>
      <c r="G104" s="350"/>
      <c r="H104" s="217"/>
      <c r="I104" s="83"/>
      <c r="J104" s="83"/>
      <c r="K104" s="308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</row>
    <row r="105" spans="1:42" x14ac:dyDescent="0.3">
      <c r="A105" s="307"/>
      <c r="B105" s="467"/>
      <c r="C105" s="227"/>
      <c r="D105" s="351"/>
      <c r="E105" s="350"/>
      <c r="F105" s="346"/>
      <c r="G105" s="350"/>
      <c r="H105" s="217"/>
      <c r="I105" s="83"/>
      <c r="J105" s="83"/>
      <c r="K105" s="308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</row>
    <row r="106" spans="1:42" x14ac:dyDescent="0.3">
      <c r="A106" s="307"/>
      <c r="B106" s="467"/>
      <c r="C106" s="227"/>
      <c r="D106" s="351"/>
      <c r="E106" s="350"/>
      <c r="F106" s="346"/>
      <c r="G106" s="350"/>
      <c r="H106" s="217"/>
      <c r="I106" s="83"/>
      <c r="J106" s="83"/>
      <c r="K106" s="308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</row>
    <row r="107" spans="1:42" x14ac:dyDescent="0.3">
      <c r="A107" s="307"/>
      <c r="B107" s="467"/>
      <c r="C107" s="346"/>
      <c r="D107" s="351"/>
      <c r="E107" s="350"/>
      <c r="F107" s="346"/>
      <c r="G107" s="350"/>
      <c r="H107" s="217"/>
      <c r="I107" s="83"/>
      <c r="J107" s="83"/>
      <c r="K107" s="308"/>
      <c r="L107" s="35"/>
      <c r="M107" s="35"/>
      <c r="N107" s="35"/>
      <c r="O107" s="35"/>
      <c r="P107" s="35"/>
      <c r="Q107" s="35"/>
      <c r="R107" s="35"/>
      <c r="S107" s="35"/>
      <c r="T107" s="35"/>
      <c r="U107" s="35"/>
      <c r="V107" s="35"/>
      <c r="W107" s="35"/>
      <c r="X107" s="35"/>
      <c r="Y107" s="35"/>
      <c r="Z107" s="35"/>
      <c r="AA107" s="35"/>
      <c r="AB107" s="35"/>
      <c r="AC107" s="35"/>
      <c r="AD107" s="35"/>
      <c r="AE107" s="35"/>
      <c r="AF107" s="35"/>
      <c r="AG107" s="35"/>
      <c r="AH107" s="35"/>
      <c r="AI107" s="35"/>
      <c r="AJ107" s="35"/>
      <c r="AK107" s="35"/>
      <c r="AL107" s="35"/>
      <c r="AM107" s="35"/>
      <c r="AN107" s="35"/>
      <c r="AO107" s="35"/>
      <c r="AP107" s="35"/>
    </row>
    <row r="108" spans="1:42" ht="23.4" x14ac:dyDescent="0.3">
      <c r="A108" s="307"/>
      <c r="B108" s="469" t="s">
        <v>36</v>
      </c>
      <c r="C108" s="469"/>
      <c r="D108" s="469"/>
      <c r="E108" s="469"/>
      <c r="F108" s="469"/>
      <c r="G108" s="470"/>
      <c r="H108" s="469"/>
      <c r="I108" s="469"/>
      <c r="J108" s="469"/>
      <c r="K108" s="308"/>
      <c r="L108" s="35"/>
      <c r="M108" s="35"/>
      <c r="N108" s="35"/>
      <c r="O108" s="35"/>
      <c r="P108" s="35"/>
      <c r="Q108" s="35"/>
      <c r="R108" s="35"/>
      <c r="S108" s="35"/>
      <c r="T108" s="35"/>
      <c r="U108" s="35"/>
      <c r="V108" s="35"/>
      <c r="W108" s="35"/>
      <c r="X108" s="35"/>
      <c r="Y108" s="35"/>
      <c r="Z108" s="35"/>
      <c r="AA108" s="35"/>
      <c r="AB108" s="35"/>
      <c r="AC108" s="35"/>
      <c r="AD108" s="35"/>
      <c r="AE108" s="35"/>
      <c r="AF108" s="35"/>
      <c r="AG108" s="35"/>
      <c r="AH108" s="35"/>
      <c r="AI108" s="35"/>
      <c r="AJ108" s="35"/>
      <c r="AK108" s="35"/>
      <c r="AL108" s="35"/>
      <c r="AM108" s="35"/>
      <c r="AN108" s="35"/>
      <c r="AO108" s="35"/>
      <c r="AP108" s="35"/>
    </row>
    <row r="109" spans="1:42" x14ac:dyDescent="0.3">
      <c r="A109" s="307"/>
      <c r="B109" s="467"/>
      <c r="C109" s="227"/>
      <c r="D109" s="351"/>
      <c r="E109" s="350"/>
      <c r="F109" s="346"/>
      <c r="G109" s="350"/>
      <c r="H109" s="217"/>
      <c r="I109" s="228"/>
      <c r="J109" s="83"/>
      <c r="K109" s="308"/>
      <c r="L109" s="35"/>
      <c r="M109" s="35"/>
      <c r="N109" s="35"/>
      <c r="O109" s="35"/>
      <c r="P109" s="35"/>
      <c r="Q109" s="35"/>
      <c r="R109" s="35"/>
      <c r="S109" s="35"/>
      <c r="T109" s="35"/>
      <c r="U109" s="35"/>
      <c r="V109" s="35"/>
      <c r="W109" s="35"/>
      <c r="X109" s="35"/>
      <c r="Y109" s="35"/>
      <c r="Z109" s="35"/>
      <c r="AA109" s="35"/>
      <c r="AB109" s="35"/>
      <c r="AC109" s="35"/>
      <c r="AD109" s="35"/>
      <c r="AE109" s="35"/>
      <c r="AF109" s="35"/>
      <c r="AG109" s="35"/>
      <c r="AH109" s="35"/>
      <c r="AI109" s="35"/>
      <c r="AJ109" s="35"/>
      <c r="AK109" s="35"/>
      <c r="AL109" s="35"/>
      <c r="AM109" s="35"/>
      <c r="AN109" s="35"/>
      <c r="AO109" s="35"/>
      <c r="AP109" s="35"/>
    </row>
    <row r="110" spans="1:42" x14ac:dyDescent="0.3">
      <c r="A110" s="307"/>
      <c r="B110" s="467"/>
      <c r="C110" s="227"/>
      <c r="D110" s="351"/>
      <c r="E110" s="350"/>
      <c r="F110" s="346"/>
      <c r="G110" s="350"/>
      <c r="H110" s="217"/>
      <c r="I110" s="228"/>
      <c r="J110" s="83"/>
      <c r="K110" s="308"/>
      <c r="L110" s="35"/>
      <c r="M110" s="35"/>
      <c r="N110" s="35"/>
      <c r="O110" s="35"/>
      <c r="P110" s="35"/>
      <c r="Q110" s="35"/>
      <c r="R110" s="35"/>
      <c r="S110" s="35"/>
      <c r="T110" s="35"/>
      <c r="U110" s="35"/>
      <c r="V110" s="35"/>
      <c r="W110" s="35"/>
      <c r="X110" s="35"/>
      <c r="Y110" s="35"/>
      <c r="Z110" s="35"/>
      <c r="AA110" s="35"/>
      <c r="AB110" s="35"/>
      <c r="AC110" s="35"/>
      <c r="AD110" s="35"/>
      <c r="AE110" s="35"/>
      <c r="AF110" s="35"/>
      <c r="AG110" s="35"/>
      <c r="AH110" s="35"/>
      <c r="AI110" s="35"/>
      <c r="AJ110" s="35"/>
      <c r="AK110" s="35"/>
      <c r="AL110" s="35"/>
      <c r="AM110" s="35"/>
      <c r="AN110" s="35"/>
      <c r="AO110" s="35"/>
      <c r="AP110" s="35"/>
    </row>
    <row r="111" spans="1:42" x14ac:dyDescent="0.3">
      <c r="A111" s="307"/>
      <c r="B111" s="467"/>
      <c r="C111" s="227"/>
      <c r="D111" s="351"/>
      <c r="E111" s="350"/>
      <c r="F111" s="346"/>
      <c r="G111" s="350"/>
      <c r="H111" s="217"/>
      <c r="I111" s="83"/>
      <c r="J111" s="83"/>
      <c r="K111" s="308"/>
      <c r="L111" s="35"/>
      <c r="M111" s="35"/>
      <c r="N111" s="35"/>
      <c r="O111" s="35"/>
      <c r="P111" s="35"/>
      <c r="Q111" s="35"/>
      <c r="R111" s="35"/>
      <c r="S111" s="35"/>
      <c r="T111" s="35"/>
      <c r="U111" s="35"/>
      <c r="V111" s="35"/>
      <c r="W111" s="35"/>
      <c r="X111" s="35"/>
      <c r="Y111" s="35"/>
      <c r="Z111" s="35"/>
      <c r="AA111" s="35"/>
      <c r="AB111" s="35"/>
      <c r="AC111" s="35"/>
      <c r="AD111" s="35"/>
      <c r="AE111" s="35"/>
      <c r="AF111" s="35"/>
      <c r="AG111" s="35"/>
      <c r="AH111" s="35"/>
      <c r="AI111" s="35"/>
      <c r="AJ111" s="35"/>
      <c r="AK111" s="35"/>
      <c r="AL111" s="35"/>
      <c r="AM111" s="35"/>
      <c r="AN111" s="35"/>
      <c r="AO111" s="35"/>
      <c r="AP111" s="35"/>
    </row>
    <row r="112" spans="1:42" x14ac:dyDescent="0.3">
      <c r="A112" s="307"/>
      <c r="B112" s="467"/>
      <c r="C112" s="227"/>
      <c r="D112" s="351"/>
      <c r="E112" s="350"/>
      <c r="F112" s="346"/>
      <c r="G112" s="350"/>
      <c r="H112" s="217"/>
      <c r="I112" s="83"/>
      <c r="J112" s="83"/>
      <c r="K112" s="308"/>
      <c r="L112" s="35"/>
      <c r="M112" s="35"/>
      <c r="N112" s="35"/>
      <c r="O112" s="35"/>
      <c r="P112" s="35"/>
      <c r="Q112" s="35"/>
      <c r="R112" s="35"/>
      <c r="S112" s="35"/>
      <c r="T112" s="35"/>
      <c r="U112" s="35"/>
      <c r="V112" s="35"/>
      <c r="W112" s="35"/>
      <c r="X112" s="35"/>
      <c r="Y112" s="35"/>
      <c r="Z112" s="35"/>
      <c r="AA112" s="35"/>
      <c r="AB112" s="35"/>
      <c r="AC112" s="35"/>
      <c r="AD112" s="35"/>
      <c r="AE112" s="35"/>
      <c r="AF112" s="35"/>
      <c r="AG112" s="35"/>
      <c r="AH112" s="35"/>
      <c r="AI112" s="35"/>
      <c r="AJ112" s="35"/>
      <c r="AK112" s="35"/>
      <c r="AL112" s="35"/>
      <c r="AM112" s="35"/>
      <c r="AN112" s="35"/>
      <c r="AO112" s="35"/>
      <c r="AP112" s="35"/>
    </row>
    <row r="113" spans="1:42" x14ac:dyDescent="0.3">
      <c r="A113" s="307"/>
      <c r="B113" s="467"/>
      <c r="C113" s="227"/>
      <c r="D113" s="351"/>
      <c r="E113" s="350"/>
      <c r="F113" s="346"/>
      <c r="G113" s="350"/>
      <c r="H113" s="217"/>
      <c r="I113" s="83"/>
      <c r="J113" s="83"/>
      <c r="K113" s="308"/>
      <c r="L113" s="35"/>
      <c r="M113" s="35"/>
      <c r="N113" s="35"/>
      <c r="O113" s="35"/>
      <c r="P113" s="35"/>
      <c r="Q113" s="35"/>
      <c r="R113" s="35"/>
      <c r="S113" s="35"/>
      <c r="T113" s="35"/>
      <c r="U113" s="35"/>
      <c r="V113" s="35"/>
      <c r="W113" s="35"/>
      <c r="X113" s="35"/>
      <c r="Y113" s="35"/>
      <c r="Z113" s="35"/>
      <c r="AA113" s="35"/>
      <c r="AB113" s="35"/>
      <c r="AC113" s="35"/>
      <c r="AD113" s="35"/>
      <c r="AE113" s="35"/>
      <c r="AF113" s="35"/>
      <c r="AG113" s="35"/>
      <c r="AH113" s="35"/>
      <c r="AI113" s="35"/>
      <c r="AJ113" s="35"/>
      <c r="AK113" s="35"/>
      <c r="AL113" s="35"/>
      <c r="AM113" s="35"/>
      <c r="AN113" s="35"/>
      <c r="AO113" s="35"/>
      <c r="AP113" s="35"/>
    </row>
    <row r="114" spans="1:42" x14ac:dyDescent="0.3">
      <c r="A114" s="307"/>
      <c r="B114" s="467"/>
      <c r="C114" s="227"/>
      <c r="D114" s="351"/>
      <c r="E114" s="350"/>
      <c r="F114" s="346"/>
      <c r="G114" s="350"/>
      <c r="H114" s="217"/>
      <c r="I114" s="83"/>
      <c r="J114" s="83"/>
      <c r="K114" s="308"/>
      <c r="L114" s="35"/>
      <c r="M114" s="35"/>
      <c r="N114" s="35"/>
      <c r="O114" s="35"/>
      <c r="P114" s="35"/>
      <c r="Q114" s="35"/>
      <c r="R114" s="35"/>
      <c r="S114" s="35"/>
      <c r="T114" s="35"/>
      <c r="U114" s="35"/>
      <c r="V114" s="35"/>
      <c r="W114" s="35"/>
      <c r="X114" s="35"/>
      <c r="Y114" s="35"/>
      <c r="Z114" s="35"/>
      <c r="AA114" s="35"/>
      <c r="AB114" s="35"/>
      <c r="AC114" s="35"/>
      <c r="AD114" s="35"/>
      <c r="AE114" s="35"/>
      <c r="AF114" s="35"/>
      <c r="AG114" s="35"/>
      <c r="AH114" s="35"/>
      <c r="AI114" s="35"/>
      <c r="AJ114" s="35"/>
      <c r="AK114" s="35"/>
      <c r="AL114" s="35"/>
      <c r="AM114" s="35"/>
      <c r="AN114" s="35"/>
      <c r="AO114" s="35"/>
      <c r="AP114" s="35"/>
    </row>
    <row r="115" spans="1:42" x14ac:dyDescent="0.3">
      <c r="A115" s="307"/>
      <c r="B115" s="467"/>
      <c r="C115" s="346"/>
      <c r="D115" s="351"/>
      <c r="E115" s="350"/>
      <c r="F115" s="346"/>
      <c r="G115" s="350"/>
      <c r="H115" s="217"/>
      <c r="I115" s="226"/>
      <c r="J115" s="83"/>
      <c r="K115" s="308"/>
      <c r="L115" s="35"/>
      <c r="M115" s="35"/>
      <c r="N115" s="35"/>
      <c r="O115" s="35"/>
      <c r="P115" s="35"/>
      <c r="Q115" s="35"/>
      <c r="R115" s="35"/>
      <c r="S115" s="35"/>
      <c r="T115" s="35"/>
      <c r="U115" s="35"/>
      <c r="V115" s="35"/>
      <c r="W115" s="35"/>
      <c r="X115" s="35"/>
      <c r="Y115" s="35"/>
      <c r="Z115" s="35"/>
      <c r="AA115" s="35"/>
      <c r="AB115" s="35"/>
      <c r="AC115" s="35"/>
      <c r="AD115" s="35"/>
      <c r="AE115" s="35"/>
      <c r="AF115" s="35"/>
      <c r="AG115" s="35"/>
      <c r="AH115" s="35"/>
      <c r="AI115" s="35"/>
      <c r="AJ115" s="35"/>
      <c r="AK115" s="35"/>
      <c r="AL115" s="35"/>
      <c r="AM115" s="35"/>
      <c r="AN115" s="35"/>
      <c r="AO115" s="35"/>
      <c r="AP115" s="35"/>
    </row>
    <row r="116" spans="1:42" x14ac:dyDescent="0.3">
      <c r="A116" s="307"/>
      <c r="B116" s="467"/>
      <c r="C116" s="227"/>
      <c r="D116" s="351"/>
      <c r="E116" s="350"/>
      <c r="F116" s="346"/>
      <c r="G116" s="350"/>
      <c r="H116" s="217"/>
      <c r="I116" s="226"/>
      <c r="J116" s="83"/>
      <c r="K116" s="308"/>
      <c r="L116" s="35"/>
      <c r="M116" s="35"/>
      <c r="N116" s="35"/>
      <c r="O116" s="35"/>
      <c r="P116" s="35"/>
      <c r="Q116" s="35"/>
      <c r="R116" s="35"/>
      <c r="S116" s="35"/>
      <c r="T116" s="35"/>
      <c r="U116" s="35"/>
      <c r="V116" s="35"/>
      <c r="W116" s="35"/>
      <c r="X116" s="35"/>
      <c r="Y116" s="35"/>
      <c r="Z116" s="35"/>
      <c r="AA116" s="35"/>
      <c r="AB116" s="35"/>
      <c r="AC116" s="35"/>
      <c r="AD116" s="35"/>
      <c r="AE116" s="35"/>
      <c r="AF116" s="35"/>
      <c r="AG116" s="35"/>
      <c r="AH116" s="35"/>
      <c r="AI116" s="35"/>
      <c r="AJ116" s="35"/>
      <c r="AK116" s="35"/>
      <c r="AL116" s="35"/>
      <c r="AM116" s="35"/>
      <c r="AN116" s="35"/>
      <c r="AO116" s="35"/>
      <c r="AP116" s="35"/>
    </row>
    <row r="117" spans="1:42" x14ac:dyDescent="0.3">
      <c r="A117" s="307"/>
      <c r="B117" s="467"/>
      <c r="C117" s="227"/>
      <c r="D117" s="351"/>
      <c r="E117" s="350"/>
      <c r="F117" s="346"/>
      <c r="G117" s="350"/>
      <c r="H117" s="217"/>
      <c r="I117" s="226"/>
      <c r="J117" s="83"/>
      <c r="K117" s="308"/>
      <c r="L117" s="35"/>
      <c r="M117" s="35"/>
      <c r="N117" s="35"/>
      <c r="O117" s="35"/>
      <c r="P117" s="35"/>
      <c r="Q117" s="35"/>
      <c r="R117" s="35"/>
      <c r="S117" s="35"/>
      <c r="T117" s="35"/>
      <c r="U117" s="35"/>
      <c r="V117" s="35"/>
      <c r="W117" s="35"/>
      <c r="X117" s="35"/>
      <c r="Y117" s="35"/>
      <c r="Z117" s="35"/>
      <c r="AA117" s="35"/>
      <c r="AB117" s="35"/>
      <c r="AC117" s="35"/>
      <c r="AD117" s="35"/>
      <c r="AE117" s="35"/>
      <c r="AF117" s="35"/>
      <c r="AG117" s="35"/>
      <c r="AH117" s="35"/>
      <c r="AI117" s="35"/>
      <c r="AJ117" s="35"/>
      <c r="AK117" s="35"/>
      <c r="AL117" s="35"/>
      <c r="AM117" s="35"/>
      <c r="AN117" s="35"/>
      <c r="AO117" s="35"/>
      <c r="AP117" s="35"/>
    </row>
    <row r="118" spans="1:42" x14ac:dyDescent="0.3">
      <c r="A118" s="307"/>
      <c r="B118" s="467"/>
      <c r="C118" s="346"/>
      <c r="D118" s="351"/>
      <c r="E118" s="350"/>
      <c r="F118" s="346"/>
      <c r="G118" s="350"/>
      <c r="H118" s="217"/>
      <c r="I118" s="226"/>
      <c r="J118" s="270"/>
      <c r="K118" s="308"/>
      <c r="L118" s="35"/>
      <c r="M118" s="35"/>
      <c r="N118" s="35"/>
      <c r="O118" s="35"/>
      <c r="P118" s="35"/>
      <c r="Q118" s="35"/>
      <c r="R118" s="35"/>
      <c r="S118" s="35"/>
      <c r="T118" s="35"/>
      <c r="U118" s="35"/>
      <c r="V118" s="35"/>
      <c r="W118" s="35"/>
      <c r="X118" s="35"/>
      <c r="Y118" s="35"/>
      <c r="Z118" s="35"/>
      <c r="AA118" s="35"/>
      <c r="AB118" s="35"/>
      <c r="AC118" s="35"/>
      <c r="AD118" s="35"/>
      <c r="AE118" s="35"/>
      <c r="AF118" s="35"/>
      <c r="AG118" s="35"/>
      <c r="AH118" s="35"/>
      <c r="AI118" s="35"/>
      <c r="AJ118" s="35"/>
      <c r="AK118" s="35"/>
      <c r="AL118" s="35"/>
      <c r="AM118" s="35"/>
      <c r="AN118" s="35"/>
      <c r="AO118" s="35"/>
      <c r="AP118" s="35"/>
    </row>
    <row r="119" spans="1:42" x14ac:dyDescent="0.3">
      <c r="A119" s="307"/>
      <c r="B119" s="456"/>
      <c r="C119" s="466"/>
      <c r="D119" s="455"/>
      <c r="E119" s="456"/>
      <c r="F119" s="456"/>
      <c r="G119" s="458"/>
      <c r="H119" s="456"/>
      <c r="I119" s="456"/>
      <c r="J119" s="456"/>
      <c r="K119" s="308"/>
      <c r="L119" s="35"/>
      <c r="M119" s="35"/>
      <c r="N119" s="35"/>
      <c r="O119" s="35"/>
      <c r="P119" s="35"/>
      <c r="Q119" s="35"/>
      <c r="R119" s="35"/>
      <c r="S119" s="35"/>
      <c r="T119" s="35"/>
      <c r="U119" s="35"/>
      <c r="V119" s="35"/>
      <c r="W119" s="35"/>
      <c r="X119" s="35"/>
      <c r="Y119" s="35"/>
      <c r="Z119" s="35"/>
      <c r="AA119" s="35"/>
      <c r="AB119" s="35"/>
      <c r="AC119" s="35"/>
      <c r="AD119" s="35"/>
      <c r="AE119" s="35"/>
      <c r="AF119" s="35"/>
      <c r="AG119" s="35"/>
      <c r="AH119" s="35"/>
      <c r="AI119" s="35"/>
      <c r="AJ119" s="35"/>
      <c r="AK119" s="35"/>
      <c r="AL119" s="35"/>
      <c r="AM119" s="35"/>
      <c r="AN119" s="35"/>
      <c r="AO119" s="35"/>
      <c r="AP119" s="35"/>
    </row>
    <row r="120" spans="1:42" x14ac:dyDescent="0.3">
      <c r="A120" s="307"/>
      <c r="B120" s="467"/>
      <c r="C120" s="227"/>
      <c r="D120" s="351"/>
      <c r="E120" s="350"/>
      <c r="F120" s="346"/>
      <c r="G120" s="350"/>
      <c r="H120" s="217"/>
      <c r="I120" s="83"/>
      <c r="J120" s="83"/>
      <c r="K120" s="308"/>
      <c r="L120" s="35"/>
      <c r="M120" s="35"/>
      <c r="N120" s="35"/>
      <c r="O120" s="35"/>
      <c r="P120" s="35"/>
      <c r="Q120" s="35"/>
      <c r="R120" s="35"/>
      <c r="S120" s="35"/>
      <c r="T120" s="35"/>
      <c r="U120" s="35"/>
      <c r="V120" s="35"/>
      <c r="W120" s="35"/>
      <c r="X120" s="35"/>
      <c r="Y120" s="35"/>
      <c r="Z120" s="35"/>
      <c r="AA120" s="35"/>
      <c r="AB120" s="35"/>
      <c r="AC120" s="35"/>
      <c r="AD120" s="35"/>
      <c r="AE120" s="35"/>
      <c r="AF120" s="35"/>
      <c r="AG120" s="35"/>
      <c r="AH120" s="35"/>
      <c r="AI120" s="35"/>
      <c r="AJ120" s="35"/>
      <c r="AK120" s="35"/>
      <c r="AL120" s="35"/>
      <c r="AM120" s="35"/>
      <c r="AN120" s="35"/>
      <c r="AO120" s="35"/>
      <c r="AP120" s="35"/>
    </row>
    <row r="121" spans="1:42" x14ac:dyDescent="0.3">
      <c r="A121" s="35"/>
      <c r="B121" s="467"/>
      <c r="C121" s="227"/>
      <c r="D121" s="351"/>
      <c r="E121" s="350"/>
      <c r="F121" s="346"/>
      <c r="G121" s="350"/>
      <c r="H121" s="217"/>
      <c r="I121" s="83"/>
      <c r="J121" s="83"/>
      <c r="K121" s="308"/>
      <c r="L121" s="35"/>
      <c r="M121" s="35"/>
      <c r="N121" s="35"/>
      <c r="O121" s="35"/>
      <c r="P121" s="35"/>
      <c r="Q121" s="35"/>
      <c r="R121" s="35"/>
      <c r="S121" s="35"/>
      <c r="T121" s="35"/>
      <c r="U121" s="35"/>
      <c r="V121" s="35"/>
      <c r="W121" s="35"/>
      <c r="X121" s="35"/>
      <c r="Y121" s="35"/>
      <c r="Z121" s="35"/>
      <c r="AA121" s="35"/>
      <c r="AB121" s="35"/>
      <c r="AC121" s="35"/>
      <c r="AD121" s="35"/>
      <c r="AE121" s="35"/>
      <c r="AF121" s="35"/>
      <c r="AG121" s="35"/>
      <c r="AH121" s="35"/>
      <c r="AI121" s="35"/>
      <c r="AJ121" s="35"/>
      <c r="AK121" s="35"/>
      <c r="AL121" s="35"/>
      <c r="AM121" s="35"/>
      <c r="AN121" s="35"/>
      <c r="AO121" s="35"/>
      <c r="AP121" s="35"/>
    </row>
    <row r="122" spans="1:42" x14ac:dyDescent="0.3">
      <c r="A122" s="35"/>
      <c r="B122" s="467"/>
      <c r="C122" s="227"/>
      <c r="D122" s="351"/>
      <c r="E122" s="350"/>
      <c r="F122" s="346"/>
      <c r="G122" s="350"/>
      <c r="H122" s="217"/>
      <c r="I122" s="83"/>
      <c r="J122" s="83"/>
      <c r="K122" s="308"/>
      <c r="L122" s="35"/>
      <c r="M122" s="35"/>
      <c r="N122" s="35"/>
      <c r="O122" s="35"/>
      <c r="P122" s="35"/>
      <c r="Q122" s="35"/>
      <c r="R122" s="35"/>
      <c r="S122" s="35"/>
      <c r="T122" s="35"/>
      <c r="U122" s="35"/>
      <c r="V122" s="35"/>
      <c r="W122" s="35"/>
      <c r="X122" s="35"/>
      <c r="Y122" s="35"/>
      <c r="Z122" s="35"/>
      <c r="AA122" s="35"/>
      <c r="AB122" s="35"/>
      <c r="AC122" s="35"/>
      <c r="AD122" s="35"/>
      <c r="AE122" s="35"/>
      <c r="AF122" s="35"/>
      <c r="AG122" s="35"/>
      <c r="AH122" s="35"/>
      <c r="AI122" s="35"/>
      <c r="AJ122" s="35"/>
      <c r="AK122" s="35"/>
      <c r="AL122" s="35"/>
      <c r="AM122" s="35"/>
      <c r="AN122" s="35"/>
      <c r="AO122" s="35"/>
      <c r="AP122" s="35"/>
    </row>
    <row r="123" spans="1:42" x14ac:dyDescent="0.3">
      <c r="A123" s="35"/>
      <c r="B123" s="467"/>
      <c r="C123" s="227"/>
      <c r="D123" s="351"/>
      <c r="E123" s="350"/>
      <c r="F123" s="346"/>
      <c r="G123" s="350"/>
      <c r="H123" s="217"/>
      <c r="I123" s="83"/>
      <c r="J123" s="83"/>
      <c r="K123" s="308"/>
      <c r="L123" s="35"/>
      <c r="M123" s="35"/>
      <c r="N123" s="35"/>
      <c r="O123" s="35"/>
      <c r="P123" s="35"/>
      <c r="Q123" s="35"/>
      <c r="R123" s="35"/>
      <c r="S123" s="35"/>
      <c r="T123" s="35"/>
      <c r="U123" s="35"/>
      <c r="V123" s="35"/>
      <c r="W123" s="35"/>
      <c r="X123" s="35"/>
      <c r="Y123" s="35"/>
      <c r="Z123" s="35"/>
      <c r="AA123" s="35"/>
      <c r="AB123" s="35"/>
      <c r="AC123" s="35"/>
      <c r="AD123" s="35"/>
      <c r="AE123" s="35"/>
      <c r="AF123" s="35"/>
      <c r="AG123" s="35"/>
      <c r="AH123" s="35"/>
      <c r="AI123" s="35"/>
      <c r="AJ123" s="35"/>
      <c r="AK123" s="35"/>
      <c r="AL123" s="35"/>
      <c r="AM123" s="35"/>
      <c r="AN123" s="35"/>
      <c r="AO123" s="35"/>
      <c r="AP123" s="35"/>
    </row>
    <row r="124" spans="1:42" x14ac:dyDescent="0.3">
      <c r="A124" s="35"/>
      <c r="B124" s="467"/>
      <c r="C124" s="227"/>
      <c r="D124" s="351"/>
      <c r="E124" s="350"/>
      <c r="F124" s="346"/>
      <c r="G124" s="350"/>
      <c r="H124" s="217"/>
      <c r="I124" s="83"/>
      <c r="J124" s="83"/>
      <c r="K124" s="308"/>
      <c r="L124" s="35"/>
      <c r="M124" s="35"/>
      <c r="N124" s="35"/>
      <c r="O124" s="35"/>
      <c r="P124" s="35"/>
      <c r="Q124" s="35"/>
      <c r="R124" s="35"/>
      <c r="S124" s="35"/>
      <c r="T124" s="35"/>
      <c r="U124" s="35"/>
      <c r="V124" s="35"/>
      <c r="W124" s="35"/>
      <c r="X124" s="35"/>
      <c r="Y124" s="35"/>
      <c r="Z124" s="35"/>
      <c r="AA124" s="35"/>
      <c r="AB124" s="35"/>
      <c r="AC124" s="35"/>
      <c r="AD124" s="35"/>
      <c r="AE124" s="35"/>
      <c r="AF124" s="35"/>
      <c r="AG124" s="35"/>
      <c r="AH124" s="35"/>
      <c r="AI124" s="35"/>
      <c r="AJ124" s="35"/>
      <c r="AK124" s="35"/>
      <c r="AL124" s="35"/>
      <c r="AM124" s="35"/>
      <c r="AN124" s="35"/>
      <c r="AO124" s="35"/>
      <c r="AP124" s="35"/>
    </row>
    <row r="125" spans="1:42" x14ac:dyDescent="0.3">
      <c r="A125" s="35"/>
      <c r="B125" s="467"/>
      <c r="C125" s="227"/>
      <c r="D125" s="351"/>
      <c r="E125" s="350"/>
      <c r="F125" s="346"/>
      <c r="G125" s="350"/>
      <c r="H125" s="217"/>
      <c r="I125" s="83"/>
      <c r="J125" s="83"/>
      <c r="K125" s="308"/>
      <c r="L125" s="35"/>
      <c r="M125" s="35"/>
      <c r="N125" s="35"/>
      <c r="O125" s="35"/>
      <c r="P125" s="35"/>
      <c r="Q125" s="35"/>
      <c r="R125" s="35"/>
      <c r="S125" s="35"/>
      <c r="T125" s="35"/>
      <c r="U125" s="35"/>
      <c r="V125" s="35"/>
      <c r="W125" s="35"/>
      <c r="X125" s="35"/>
      <c r="Y125" s="35"/>
      <c r="Z125" s="35"/>
      <c r="AA125" s="35"/>
      <c r="AB125" s="35"/>
      <c r="AC125" s="35"/>
      <c r="AD125" s="35"/>
      <c r="AE125" s="35"/>
      <c r="AF125" s="35"/>
      <c r="AG125" s="35"/>
      <c r="AH125" s="35"/>
      <c r="AI125" s="35"/>
      <c r="AJ125" s="35"/>
      <c r="AK125" s="35"/>
      <c r="AL125" s="35"/>
      <c r="AM125" s="35"/>
      <c r="AN125" s="35"/>
      <c r="AO125" s="35"/>
      <c r="AP125" s="35"/>
    </row>
    <row r="126" spans="1:42" x14ac:dyDescent="0.3">
      <c r="A126" s="35"/>
      <c r="B126" s="467"/>
      <c r="C126" s="227"/>
      <c r="D126" s="351"/>
      <c r="E126" s="350"/>
      <c r="F126" s="346"/>
      <c r="G126" s="350"/>
      <c r="H126" s="217"/>
      <c r="I126" s="83"/>
      <c r="J126" s="83"/>
      <c r="K126" s="308"/>
      <c r="L126" s="35"/>
      <c r="M126" s="35"/>
      <c r="N126" s="35"/>
      <c r="O126" s="35"/>
      <c r="P126" s="35"/>
      <c r="Q126" s="35"/>
      <c r="R126" s="35"/>
      <c r="S126" s="35"/>
      <c r="T126" s="35"/>
      <c r="U126" s="35"/>
      <c r="V126" s="35"/>
      <c r="W126" s="35"/>
      <c r="X126" s="35"/>
      <c r="Y126" s="35"/>
      <c r="Z126" s="35"/>
      <c r="AA126" s="35"/>
      <c r="AB126" s="35"/>
      <c r="AC126" s="35"/>
      <c r="AD126" s="35"/>
      <c r="AE126" s="35"/>
      <c r="AF126" s="35"/>
      <c r="AG126" s="35"/>
      <c r="AH126" s="35"/>
      <c r="AI126" s="35"/>
      <c r="AJ126" s="35"/>
      <c r="AK126" s="35"/>
      <c r="AL126" s="35"/>
      <c r="AM126" s="35"/>
      <c r="AN126" s="35"/>
      <c r="AO126" s="35"/>
      <c r="AP126" s="35"/>
    </row>
    <row r="127" spans="1:42" x14ac:dyDescent="0.3">
      <c r="A127" s="35"/>
      <c r="B127" s="467"/>
      <c r="C127" s="227"/>
      <c r="D127" s="351"/>
      <c r="E127" s="350"/>
      <c r="F127" s="346"/>
      <c r="G127" s="350"/>
      <c r="H127" s="217"/>
      <c r="I127" s="54"/>
      <c r="J127" s="83"/>
      <c r="K127" s="308"/>
      <c r="L127" s="35"/>
      <c r="M127" s="35"/>
      <c r="N127" s="35"/>
      <c r="O127" s="35"/>
      <c r="P127" s="35"/>
      <c r="Q127" s="35"/>
      <c r="R127" s="35"/>
      <c r="S127" s="35"/>
      <c r="T127" s="35"/>
      <c r="U127" s="35"/>
      <c r="V127" s="35"/>
      <c r="W127" s="35"/>
      <c r="X127" s="35"/>
      <c r="Y127" s="35"/>
      <c r="Z127" s="35"/>
      <c r="AA127" s="35"/>
      <c r="AB127" s="35"/>
      <c r="AC127" s="35"/>
      <c r="AD127" s="35"/>
      <c r="AE127" s="35"/>
      <c r="AF127" s="35"/>
      <c r="AG127" s="35"/>
      <c r="AH127" s="35"/>
      <c r="AI127" s="35"/>
      <c r="AJ127" s="35"/>
      <c r="AK127" s="35"/>
      <c r="AL127" s="35"/>
      <c r="AM127" s="35"/>
      <c r="AN127" s="35"/>
      <c r="AO127" s="35"/>
      <c r="AP127" s="35"/>
    </row>
    <row r="128" spans="1:42" x14ac:dyDescent="0.3">
      <c r="A128" s="307"/>
      <c r="B128" s="456"/>
      <c r="C128" s="466"/>
      <c r="D128" s="455"/>
      <c r="E128" s="456"/>
      <c r="F128" s="456"/>
      <c r="G128" s="458"/>
      <c r="H128" s="456"/>
      <c r="I128" s="456"/>
      <c r="J128" s="456"/>
      <c r="K128" s="308"/>
      <c r="L128" s="35"/>
      <c r="M128" s="35"/>
      <c r="N128" s="35"/>
      <c r="O128" s="35"/>
      <c r="P128" s="35"/>
      <c r="Q128" s="35"/>
      <c r="R128" s="35"/>
      <c r="S128" s="35"/>
      <c r="T128" s="35"/>
      <c r="U128" s="35"/>
      <c r="V128" s="35"/>
      <c r="W128" s="35"/>
      <c r="X128" s="35"/>
      <c r="Y128" s="35"/>
      <c r="Z128" s="35"/>
      <c r="AA128" s="35"/>
      <c r="AB128" s="35"/>
      <c r="AC128" s="35"/>
      <c r="AD128" s="35"/>
      <c r="AE128" s="35"/>
      <c r="AF128" s="35"/>
      <c r="AG128" s="35"/>
      <c r="AH128" s="35"/>
      <c r="AI128" s="35"/>
      <c r="AJ128" s="35"/>
      <c r="AK128" s="35"/>
      <c r="AL128" s="35"/>
      <c r="AM128" s="35"/>
      <c r="AN128" s="35"/>
      <c r="AO128" s="35"/>
      <c r="AP128" s="35"/>
    </row>
    <row r="129" spans="1:42" x14ac:dyDescent="0.3">
      <c r="A129" s="307"/>
      <c r="B129" s="467"/>
      <c r="C129" s="227"/>
      <c r="D129" s="351"/>
      <c r="E129" s="350"/>
      <c r="F129" s="346"/>
      <c r="G129" s="350"/>
      <c r="H129" s="217"/>
      <c r="I129" s="83"/>
      <c r="J129" s="83"/>
      <c r="K129" s="308"/>
      <c r="L129" s="35"/>
      <c r="M129" s="35"/>
      <c r="N129" s="35"/>
      <c r="O129" s="35"/>
      <c r="P129" s="35"/>
      <c r="Q129" s="35"/>
      <c r="R129" s="35"/>
      <c r="S129" s="35"/>
      <c r="T129" s="35"/>
      <c r="U129" s="35"/>
      <c r="V129" s="35"/>
      <c r="W129" s="35"/>
      <c r="X129" s="35"/>
      <c r="Y129" s="35"/>
      <c r="Z129" s="35"/>
      <c r="AA129" s="35"/>
      <c r="AB129" s="35"/>
      <c r="AC129" s="35"/>
      <c r="AD129" s="35"/>
      <c r="AE129" s="35"/>
      <c r="AF129" s="35"/>
      <c r="AG129" s="35"/>
      <c r="AH129" s="35"/>
      <c r="AI129" s="35"/>
      <c r="AJ129" s="35"/>
      <c r="AK129" s="35"/>
      <c r="AL129" s="35"/>
      <c r="AM129" s="35"/>
      <c r="AN129" s="35"/>
      <c r="AO129" s="35"/>
      <c r="AP129" s="35"/>
    </row>
    <row r="130" spans="1:42" x14ac:dyDescent="0.3">
      <c r="A130" s="35"/>
      <c r="B130" s="467"/>
      <c r="C130" s="227"/>
      <c r="D130" s="351"/>
      <c r="E130" s="350"/>
      <c r="F130" s="346"/>
      <c r="G130" s="350"/>
      <c r="H130" s="217"/>
      <c r="I130" s="83"/>
      <c r="J130" s="83"/>
      <c r="K130" s="308"/>
      <c r="L130" s="35"/>
      <c r="M130" s="35"/>
      <c r="N130" s="35"/>
      <c r="O130" s="35"/>
      <c r="P130" s="35"/>
      <c r="Q130" s="35"/>
      <c r="R130" s="35"/>
      <c r="S130" s="35"/>
      <c r="T130" s="35"/>
      <c r="U130" s="35"/>
      <c r="V130" s="35"/>
      <c r="W130" s="35"/>
      <c r="X130" s="35"/>
      <c r="Y130" s="35"/>
      <c r="Z130" s="35"/>
      <c r="AA130" s="35"/>
      <c r="AB130" s="35"/>
      <c r="AC130" s="35"/>
      <c r="AD130" s="35"/>
      <c r="AE130" s="35"/>
      <c r="AF130" s="35"/>
      <c r="AG130" s="35"/>
      <c r="AH130" s="35"/>
      <c r="AI130" s="35"/>
      <c r="AJ130" s="35"/>
      <c r="AK130" s="35"/>
      <c r="AL130" s="35"/>
      <c r="AM130" s="35"/>
      <c r="AN130" s="35"/>
      <c r="AO130" s="35"/>
      <c r="AP130" s="35"/>
    </row>
    <row r="131" spans="1:42" x14ac:dyDescent="0.3">
      <c r="A131" s="35"/>
      <c r="B131" s="467"/>
      <c r="C131" s="227"/>
      <c r="D131" s="351"/>
      <c r="E131" s="350"/>
      <c r="F131" s="346"/>
      <c r="G131" s="83"/>
      <c r="H131" s="217"/>
      <c r="I131" s="54"/>
      <c r="J131" s="83"/>
      <c r="K131" s="308"/>
      <c r="L131" s="35"/>
      <c r="M131" s="35"/>
      <c r="N131" s="35"/>
      <c r="O131" s="35"/>
      <c r="P131" s="35"/>
      <c r="Q131" s="35"/>
      <c r="R131" s="35"/>
      <c r="S131" s="35"/>
      <c r="T131" s="35"/>
      <c r="U131" s="35"/>
      <c r="V131" s="35"/>
      <c r="W131" s="35"/>
      <c r="X131" s="35"/>
      <c r="Y131" s="35"/>
      <c r="Z131" s="35"/>
      <c r="AA131" s="35"/>
      <c r="AB131" s="35"/>
      <c r="AC131" s="35"/>
      <c r="AD131" s="35"/>
      <c r="AE131" s="35"/>
      <c r="AF131" s="35"/>
      <c r="AG131" s="35"/>
      <c r="AH131" s="35"/>
      <c r="AI131" s="35"/>
      <c r="AJ131" s="35"/>
      <c r="AK131" s="35"/>
      <c r="AL131" s="35"/>
      <c r="AM131" s="35"/>
      <c r="AN131" s="35"/>
      <c r="AO131" s="35"/>
      <c r="AP131" s="35"/>
    </row>
    <row r="132" spans="1:42" x14ac:dyDescent="0.3">
      <c r="A132" s="35"/>
      <c r="B132" s="467"/>
      <c r="C132" s="227"/>
      <c r="D132" s="351"/>
      <c r="E132" s="350"/>
      <c r="F132" s="346"/>
      <c r="G132" s="350"/>
      <c r="H132" s="217"/>
      <c r="I132" s="83"/>
      <c r="J132" s="83"/>
      <c r="K132" s="308"/>
      <c r="L132" s="35"/>
      <c r="M132" s="35"/>
      <c r="N132" s="35"/>
      <c r="O132" s="35"/>
      <c r="P132" s="35"/>
      <c r="Q132" s="35"/>
      <c r="R132" s="35"/>
      <c r="S132" s="35"/>
      <c r="T132" s="35"/>
      <c r="U132" s="35"/>
      <c r="V132" s="35"/>
      <c r="W132" s="35"/>
      <c r="X132" s="35"/>
      <c r="Y132" s="35"/>
      <c r="Z132" s="35"/>
      <c r="AA132" s="35"/>
      <c r="AB132" s="35"/>
      <c r="AC132" s="35"/>
      <c r="AD132" s="35"/>
      <c r="AE132" s="35"/>
      <c r="AF132" s="35"/>
      <c r="AG132" s="35"/>
      <c r="AH132" s="35"/>
      <c r="AI132" s="35"/>
      <c r="AJ132" s="35"/>
      <c r="AK132" s="35"/>
      <c r="AL132" s="35"/>
      <c r="AM132" s="35"/>
      <c r="AN132" s="35"/>
      <c r="AO132" s="35"/>
      <c r="AP132" s="35"/>
    </row>
    <row r="133" spans="1:42" x14ac:dyDescent="0.3">
      <c r="A133" s="35"/>
      <c r="B133" s="467"/>
      <c r="C133" s="227"/>
      <c r="D133" s="351"/>
      <c r="E133" s="350"/>
      <c r="F133" s="346"/>
      <c r="G133" s="350"/>
      <c r="H133" s="217"/>
      <c r="I133" s="83"/>
      <c r="J133" s="83"/>
      <c r="K133" s="308"/>
      <c r="L133" s="35"/>
      <c r="M133" s="35"/>
      <c r="N133" s="35"/>
      <c r="O133" s="35"/>
      <c r="P133" s="35"/>
      <c r="Q133" s="35"/>
      <c r="R133" s="35"/>
      <c r="S133" s="35"/>
      <c r="T133" s="35"/>
      <c r="U133" s="35"/>
      <c r="V133" s="35"/>
      <c r="W133" s="35"/>
      <c r="X133" s="35"/>
      <c r="Y133" s="35"/>
      <c r="Z133" s="35"/>
      <c r="AA133" s="35"/>
      <c r="AB133" s="35"/>
      <c r="AC133" s="35"/>
      <c r="AD133" s="35"/>
      <c r="AE133" s="35"/>
      <c r="AF133" s="35"/>
      <c r="AG133" s="35"/>
      <c r="AH133" s="35"/>
      <c r="AI133" s="35"/>
      <c r="AJ133" s="35"/>
      <c r="AK133" s="35"/>
      <c r="AL133" s="35"/>
      <c r="AM133" s="35"/>
      <c r="AN133" s="35"/>
      <c r="AO133" s="35"/>
      <c r="AP133" s="35"/>
    </row>
    <row r="134" spans="1:42" x14ac:dyDescent="0.3">
      <c r="A134" s="35"/>
      <c r="B134" s="467"/>
      <c r="C134" s="346"/>
      <c r="D134" s="351"/>
      <c r="E134" s="353"/>
      <c r="F134" s="346"/>
      <c r="G134" s="350"/>
      <c r="H134" s="217"/>
      <c r="I134" s="83"/>
      <c r="J134" s="83"/>
      <c r="K134" s="308"/>
      <c r="L134" s="35"/>
      <c r="M134" s="35"/>
      <c r="N134" s="35"/>
      <c r="O134" s="35"/>
      <c r="P134" s="35"/>
      <c r="Q134" s="35"/>
      <c r="R134" s="35"/>
      <c r="S134" s="35"/>
      <c r="T134" s="35"/>
      <c r="U134" s="35"/>
      <c r="V134" s="35"/>
      <c r="W134" s="35"/>
      <c r="X134" s="35"/>
      <c r="Y134" s="35"/>
      <c r="Z134" s="35"/>
      <c r="AA134" s="35"/>
      <c r="AB134" s="35"/>
      <c r="AC134" s="35"/>
      <c r="AD134" s="35"/>
      <c r="AE134" s="35"/>
      <c r="AF134" s="35"/>
      <c r="AG134" s="35"/>
      <c r="AH134" s="35"/>
      <c r="AI134" s="35"/>
      <c r="AJ134" s="35"/>
      <c r="AK134" s="35"/>
      <c r="AL134" s="35"/>
      <c r="AM134" s="35"/>
      <c r="AN134" s="35"/>
      <c r="AO134" s="35"/>
      <c r="AP134" s="35"/>
    </row>
    <row r="135" spans="1:42" x14ac:dyDescent="0.3">
      <c r="A135" s="307"/>
      <c r="B135" s="456"/>
      <c r="C135" s="466"/>
      <c r="D135" s="455"/>
      <c r="E135" s="456"/>
      <c r="F135" s="456"/>
      <c r="G135" s="458"/>
      <c r="H135" s="456"/>
      <c r="I135" s="456"/>
      <c r="J135" s="456"/>
      <c r="K135" s="308"/>
      <c r="L135" s="35"/>
      <c r="M135" s="35"/>
      <c r="N135" s="35"/>
      <c r="O135" s="35"/>
      <c r="P135" s="35"/>
      <c r="Q135" s="35"/>
      <c r="R135" s="35"/>
      <c r="S135" s="35"/>
      <c r="T135" s="35"/>
      <c r="U135" s="35"/>
      <c r="V135" s="35"/>
      <c r="W135" s="35"/>
      <c r="X135" s="35"/>
      <c r="Y135" s="35"/>
      <c r="Z135" s="35"/>
      <c r="AA135" s="35"/>
      <c r="AB135" s="35"/>
      <c r="AC135" s="35"/>
      <c r="AD135" s="35"/>
      <c r="AE135" s="35"/>
      <c r="AF135" s="35"/>
      <c r="AG135" s="35"/>
      <c r="AH135" s="35"/>
      <c r="AI135" s="35"/>
      <c r="AJ135" s="35"/>
      <c r="AK135" s="35"/>
      <c r="AL135" s="35"/>
      <c r="AM135" s="35"/>
      <c r="AN135" s="35"/>
      <c r="AO135" s="35"/>
      <c r="AP135" s="35"/>
    </row>
    <row r="136" spans="1:42" x14ac:dyDescent="0.3">
      <c r="A136" s="307"/>
      <c r="B136" s="465"/>
      <c r="C136" s="227"/>
      <c r="D136" s="351"/>
      <c r="E136" s="350"/>
      <c r="F136" s="346"/>
      <c r="G136" s="350"/>
      <c r="H136" s="217"/>
      <c r="I136" s="83"/>
      <c r="J136" s="83"/>
      <c r="K136" s="308"/>
      <c r="L136" s="35"/>
      <c r="M136" s="35"/>
      <c r="N136" s="35"/>
      <c r="O136" s="35"/>
      <c r="P136" s="35"/>
      <c r="Q136" s="35"/>
      <c r="R136" s="35"/>
      <c r="S136" s="35"/>
      <c r="T136" s="35"/>
      <c r="U136" s="35"/>
      <c r="V136" s="35"/>
      <c r="W136" s="35"/>
      <c r="X136" s="35"/>
      <c r="Y136" s="35"/>
      <c r="Z136" s="35"/>
      <c r="AA136" s="35"/>
      <c r="AB136" s="35"/>
      <c r="AC136" s="35"/>
      <c r="AD136" s="35"/>
      <c r="AE136" s="35"/>
      <c r="AF136" s="35"/>
      <c r="AG136" s="35"/>
      <c r="AH136" s="35"/>
      <c r="AI136" s="35"/>
      <c r="AJ136" s="35"/>
      <c r="AK136" s="35"/>
      <c r="AL136" s="35"/>
      <c r="AM136" s="35"/>
      <c r="AN136" s="35"/>
      <c r="AO136" s="35"/>
      <c r="AP136" s="35"/>
    </row>
    <row r="137" spans="1:42" x14ac:dyDescent="0.3">
      <c r="A137" s="323"/>
      <c r="B137" s="465"/>
      <c r="C137" s="227"/>
      <c r="D137" s="351"/>
      <c r="E137" s="350"/>
      <c r="F137" s="346"/>
      <c r="G137" s="350"/>
      <c r="H137" s="217"/>
      <c r="I137" s="54"/>
      <c r="J137" s="83"/>
      <c r="K137" s="308"/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5"/>
      <c r="X137" s="35"/>
      <c r="Y137" s="35"/>
      <c r="Z137" s="35"/>
      <c r="AA137" s="35"/>
      <c r="AB137" s="35"/>
      <c r="AC137" s="35"/>
      <c r="AD137" s="35"/>
      <c r="AE137" s="35"/>
      <c r="AF137" s="35"/>
      <c r="AG137" s="35"/>
      <c r="AH137" s="35"/>
      <c r="AI137" s="35"/>
      <c r="AJ137" s="35"/>
      <c r="AK137" s="35"/>
      <c r="AL137" s="35"/>
      <c r="AM137" s="35"/>
      <c r="AN137" s="35"/>
      <c r="AO137" s="35"/>
      <c r="AP137" s="35"/>
    </row>
    <row r="138" spans="1:42" x14ac:dyDescent="0.3">
      <c r="A138" s="35"/>
      <c r="B138" s="465"/>
      <c r="C138" s="227"/>
      <c r="D138" s="351"/>
      <c r="E138" s="350"/>
      <c r="F138" s="346"/>
      <c r="G138" s="350"/>
      <c r="H138" s="217"/>
      <c r="I138" s="83"/>
      <c r="J138" s="83"/>
      <c r="K138" s="308"/>
      <c r="L138" s="35"/>
      <c r="M138" s="35"/>
      <c r="N138" s="35"/>
      <c r="O138" s="35"/>
      <c r="P138" s="35"/>
      <c r="Q138" s="35"/>
      <c r="R138" s="35"/>
      <c r="S138" s="35"/>
      <c r="T138" s="35"/>
      <c r="U138" s="35"/>
      <c r="V138" s="35"/>
      <c r="W138" s="35"/>
      <c r="X138" s="35"/>
      <c r="Y138" s="35"/>
      <c r="Z138" s="35"/>
      <c r="AA138" s="35"/>
      <c r="AB138" s="35"/>
      <c r="AC138" s="35"/>
      <c r="AD138" s="35"/>
      <c r="AE138" s="35"/>
      <c r="AF138" s="35"/>
      <c r="AG138" s="35"/>
      <c r="AH138" s="35"/>
      <c r="AI138" s="35"/>
      <c r="AJ138" s="35"/>
      <c r="AK138" s="35"/>
      <c r="AL138" s="35"/>
      <c r="AM138" s="35"/>
      <c r="AN138" s="35"/>
      <c r="AO138" s="35"/>
      <c r="AP138" s="35"/>
    </row>
    <row r="139" spans="1:42" x14ac:dyDescent="0.3">
      <c r="A139" s="35"/>
      <c r="B139" s="465"/>
      <c r="C139" s="227"/>
      <c r="D139" s="351"/>
      <c r="E139" s="350"/>
      <c r="F139" s="346"/>
      <c r="G139" s="350"/>
      <c r="H139" s="217"/>
      <c r="I139" s="83"/>
      <c r="J139" s="83"/>
      <c r="K139" s="308"/>
      <c r="L139" s="35"/>
      <c r="M139" s="35"/>
      <c r="N139" s="35"/>
      <c r="O139" s="35"/>
      <c r="P139" s="35"/>
      <c r="Q139" s="35"/>
      <c r="R139" s="35"/>
      <c r="S139" s="35"/>
      <c r="T139" s="35"/>
      <c r="U139" s="35"/>
      <c r="V139" s="35"/>
      <c r="W139" s="35"/>
      <c r="X139" s="35"/>
      <c r="Y139" s="35"/>
      <c r="Z139" s="35"/>
      <c r="AA139" s="35"/>
      <c r="AB139" s="35"/>
      <c r="AC139" s="35"/>
      <c r="AD139" s="35"/>
      <c r="AE139" s="35"/>
      <c r="AF139" s="35"/>
      <c r="AG139" s="35"/>
      <c r="AH139" s="35"/>
      <c r="AI139" s="35"/>
      <c r="AJ139" s="35"/>
      <c r="AK139" s="35"/>
      <c r="AL139" s="35"/>
      <c r="AM139" s="35"/>
      <c r="AN139" s="35"/>
      <c r="AO139" s="35"/>
      <c r="AP139" s="35"/>
    </row>
    <row r="140" spans="1:42" x14ac:dyDescent="0.3">
      <c r="A140" s="35"/>
      <c r="B140" s="465"/>
      <c r="C140" s="227"/>
      <c r="D140" s="351"/>
      <c r="E140" s="350"/>
      <c r="F140" s="346"/>
      <c r="G140" s="350"/>
      <c r="H140" s="217"/>
      <c r="I140" s="83"/>
      <c r="J140" s="83"/>
      <c r="K140" s="308"/>
      <c r="L140" s="35"/>
      <c r="M140" s="35"/>
      <c r="N140" s="35"/>
      <c r="O140" s="35"/>
      <c r="P140" s="35"/>
      <c r="Q140" s="35"/>
      <c r="R140" s="35"/>
      <c r="S140" s="35"/>
      <c r="T140" s="35"/>
      <c r="U140" s="35"/>
      <c r="V140" s="35"/>
      <c r="W140" s="35"/>
      <c r="X140" s="35"/>
      <c r="Y140" s="35"/>
      <c r="Z140" s="35"/>
      <c r="AA140" s="35"/>
      <c r="AB140" s="35"/>
      <c r="AC140" s="35"/>
      <c r="AD140" s="35"/>
      <c r="AE140" s="35"/>
      <c r="AF140" s="35"/>
      <c r="AG140" s="35"/>
      <c r="AH140" s="35"/>
      <c r="AI140" s="35"/>
      <c r="AJ140" s="35"/>
      <c r="AK140" s="35"/>
      <c r="AL140" s="35"/>
      <c r="AM140" s="35"/>
      <c r="AN140" s="35"/>
      <c r="AO140" s="35"/>
      <c r="AP140" s="35"/>
    </row>
    <row r="141" spans="1:42" x14ac:dyDescent="0.3">
      <c r="A141" s="35"/>
      <c r="B141" s="465"/>
      <c r="C141" s="227"/>
      <c r="D141" s="351"/>
      <c r="E141" s="350"/>
      <c r="F141" s="346"/>
      <c r="G141" s="350"/>
      <c r="H141" s="217"/>
      <c r="I141" s="83"/>
      <c r="J141" s="83"/>
      <c r="K141" s="308"/>
      <c r="L141" s="35"/>
      <c r="M141" s="35"/>
      <c r="N141" s="35"/>
      <c r="O141" s="35"/>
      <c r="P141" s="35"/>
      <c r="Q141" s="35"/>
      <c r="R141" s="35"/>
      <c r="S141" s="35"/>
      <c r="T141" s="35"/>
      <c r="U141" s="35"/>
      <c r="V141" s="35"/>
      <c r="W141" s="35"/>
      <c r="X141" s="35"/>
      <c r="Y141" s="35"/>
      <c r="Z141" s="35"/>
      <c r="AA141" s="35"/>
      <c r="AB141" s="35"/>
      <c r="AC141" s="35"/>
      <c r="AD141" s="35"/>
      <c r="AE141" s="35"/>
      <c r="AF141" s="35"/>
      <c r="AG141" s="35"/>
      <c r="AH141" s="35"/>
      <c r="AI141" s="35"/>
      <c r="AJ141" s="35"/>
      <c r="AK141" s="35"/>
      <c r="AL141" s="35"/>
      <c r="AM141" s="35"/>
      <c r="AN141" s="35"/>
      <c r="AO141" s="35"/>
      <c r="AP141" s="35"/>
    </row>
    <row r="142" spans="1:42" x14ac:dyDescent="0.3">
      <c r="A142" s="35"/>
      <c r="B142" s="465"/>
      <c r="C142" s="346"/>
      <c r="D142" s="351"/>
      <c r="E142" s="350"/>
      <c r="F142" s="346"/>
      <c r="G142" s="350"/>
      <c r="H142" s="217"/>
      <c r="I142" s="83"/>
      <c r="J142" s="83"/>
      <c r="K142" s="308"/>
      <c r="L142" s="35"/>
      <c r="M142" s="35"/>
      <c r="N142" s="35"/>
      <c r="O142" s="35"/>
      <c r="P142" s="35"/>
      <c r="Q142" s="35"/>
      <c r="R142" s="35"/>
      <c r="S142" s="35"/>
      <c r="T142" s="35"/>
      <c r="U142" s="35"/>
      <c r="V142" s="35"/>
      <c r="W142" s="35"/>
      <c r="X142" s="35"/>
      <c r="Y142" s="35"/>
      <c r="Z142" s="35"/>
      <c r="AA142" s="35"/>
      <c r="AB142" s="35"/>
      <c r="AC142" s="35"/>
      <c r="AD142" s="35"/>
      <c r="AE142" s="35"/>
      <c r="AF142" s="35"/>
      <c r="AG142" s="35"/>
      <c r="AH142" s="35"/>
      <c r="AI142" s="35"/>
      <c r="AJ142" s="35"/>
      <c r="AK142" s="35"/>
      <c r="AL142" s="35"/>
      <c r="AM142" s="35"/>
      <c r="AN142" s="35"/>
      <c r="AO142" s="35"/>
      <c r="AP142" s="35"/>
    </row>
    <row r="143" spans="1:42" x14ac:dyDescent="0.3">
      <c r="A143" s="307"/>
      <c r="B143" s="456"/>
      <c r="C143" s="466"/>
      <c r="D143" s="455"/>
      <c r="E143" s="456"/>
      <c r="F143" s="456"/>
      <c r="G143" s="458"/>
      <c r="H143" s="456"/>
      <c r="I143" s="456"/>
      <c r="J143" s="456"/>
      <c r="K143" s="308"/>
      <c r="L143" s="35"/>
      <c r="M143" s="35"/>
      <c r="N143" s="35"/>
      <c r="O143" s="35"/>
      <c r="P143" s="35"/>
      <c r="Q143" s="35"/>
      <c r="R143" s="35"/>
      <c r="S143" s="35"/>
      <c r="T143" s="35"/>
      <c r="U143" s="35"/>
      <c r="V143" s="35"/>
      <c r="W143" s="35"/>
      <c r="X143" s="35"/>
      <c r="Y143" s="35"/>
      <c r="Z143" s="35"/>
      <c r="AA143" s="35"/>
      <c r="AB143" s="35"/>
      <c r="AC143" s="35"/>
      <c r="AD143" s="35"/>
      <c r="AE143" s="35"/>
      <c r="AF143" s="35"/>
      <c r="AG143" s="35"/>
      <c r="AH143" s="35"/>
      <c r="AI143" s="35"/>
      <c r="AJ143" s="35"/>
      <c r="AK143" s="35"/>
      <c r="AL143" s="35"/>
      <c r="AM143" s="35"/>
      <c r="AN143" s="35"/>
      <c r="AO143" s="35"/>
      <c r="AP143" s="35"/>
    </row>
    <row r="144" spans="1:42" x14ac:dyDescent="0.3">
      <c r="A144" s="307"/>
      <c r="B144" s="465"/>
      <c r="C144" s="279"/>
      <c r="D144" s="346"/>
      <c r="E144" s="350"/>
      <c r="F144" s="346"/>
      <c r="G144" s="350"/>
      <c r="H144" s="217"/>
      <c r="I144" s="83"/>
      <c r="J144" s="83"/>
      <c r="K144" s="308"/>
      <c r="L144" s="35"/>
      <c r="M144" s="35"/>
      <c r="N144" s="35"/>
      <c r="O144" s="35"/>
      <c r="P144" s="35"/>
      <c r="Q144" s="35"/>
      <c r="R144" s="35"/>
      <c r="S144" s="35"/>
      <c r="T144" s="35"/>
      <c r="U144" s="35"/>
      <c r="V144" s="35"/>
      <c r="W144" s="35"/>
      <c r="X144" s="35"/>
      <c r="Y144" s="35"/>
      <c r="Z144" s="35"/>
      <c r="AA144" s="35"/>
      <c r="AB144" s="35"/>
      <c r="AC144" s="35"/>
      <c r="AD144" s="35"/>
      <c r="AE144" s="35"/>
      <c r="AF144" s="35"/>
      <c r="AG144" s="35"/>
      <c r="AH144" s="35"/>
      <c r="AI144" s="35"/>
      <c r="AJ144" s="35"/>
      <c r="AK144" s="35"/>
      <c r="AL144" s="35"/>
      <c r="AM144" s="35"/>
      <c r="AN144" s="35"/>
      <c r="AO144" s="35"/>
      <c r="AP144" s="35"/>
    </row>
    <row r="145" spans="1:42" x14ac:dyDescent="0.3">
      <c r="A145" s="35"/>
      <c r="B145" s="465"/>
      <c r="C145" s="279"/>
      <c r="D145" s="346"/>
      <c r="E145" s="350"/>
      <c r="F145" s="346"/>
      <c r="G145" s="350"/>
      <c r="H145" s="217"/>
      <c r="I145" s="83"/>
      <c r="J145" s="83"/>
      <c r="K145" s="308"/>
      <c r="L145" s="35"/>
      <c r="M145" s="35"/>
      <c r="N145" s="35"/>
      <c r="O145" s="35"/>
      <c r="P145" s="35"/>
      <c r="Q145" s="35"/>
      <c r="R145" s="35"/>
      <c r="S145" s="35"/>
      <c r="T145" s="35"/>
      <c r="U145" s="35"/>
      <c r="V145" s="35"/>
      <c r="W145" s="35"/>
      <c r="X145" s="35"/>
      <c r="Y145" s="35"/>
      <c r="Z145" s="35"/>
      <c r="AA145" s="35"/>
      <c r="AB145" s="35"/>
      <c r="AC145" s="35"/>
      <c r="AD145" s="35"/>
      <c r="AE145" s="35"/>
      <c r="AF145" s="35"/>
      <c r="AG145" s="35"/>
      <c r="AH145" s="35"/>
      <c r="AI145" s="35"/>
      <c r="AJ145" s="35"/>
      <c r="AK145" s="35"/>
      <c r="AL145" s="35"/>
      <c r="AM145" s="35"/>
      <c r="AN145" s="35"/>
      <c r="AO145" s="35"/>
      <c r="AP145" s="35"/>
    </row>
    <row r="146" spans="1:42" x14ac:dyDescent="0.3">
      <c r="A146" s="35"/>
      <c r="B146" s="465"/>
      <c r="C146" s="279"/>
      <c r="D146" s="346"/>
      <c r="E146" s="350"/>
      <c r="F146" s="346"/>
      <c r="G146" s="350"/>
      <c r="H146" s="217"/>
      <c r="I146" s="83"/>
      <c r="J146" s="83"/>
      <c r="K146" s="308"/>
      <c r="L146" s="35"/>
      <c r="M146" s="35"/>
      <c r="N146" s="35"/>
      <c r="O146" s="35"/>
      <c r="P146" s="35"/>
      <c r="Q146" s="35"/>
      <c r="R146" s="35"/>
      <c r="S146" s="35"/>
      <c r="T146" s="35"/>
      <c r="U146" s="35"/>
      <c r="V146" s="35"/>
      <c r="W146" s="35"/>
      <c r="X146" s="35"/>
      <c r="Y146" s="35"/>
      <c r="Z146" s="35"/>
      <c r="AA146" s="35"/>
      <c r="AB146" s="35"/>
      <c r="AC146" s="35"/>
      <c r="AD146" s="35"/>
      <c r="AE146" s="35"/>
      <c r="AF146" s="35"/>
      <c r="AG146" s="35"/>
      <c r="AH146" s="35"/>
      <c r="AI146" s="35"/>
      <c r="AJ146" s="35"/>
      <c r="AK146" s="35"/>
      <c r="AL146" s="35"/>
      <c r="AM146" s="35"/>
      <c r="AN146" s="35"/>
      <c r="AO146" s="35"/>
      <c r="AP146" s="35"/>
    </row>
    <row r="147" spans="1:42" x14ac:dyDescent="0.3">
      <c r="A147" s="35"/>
      <c r="B147" s="465"/>
      <c r="C147" s="279"/>
      <c r="D147" s="346"/>
      <c r="E147" s="350"/>
      <c r="F147" s="346"/>
      <c r="G147" s="350"/>
      <c r="H147" s="217"/>
      <c r="I147" s="83"/>
      <c r="J147" s="83"/>
      <c r="K147" s="308"/>
      <c r="L147" s="35"/>
      <c r="M147" s="35"/>
      <c r="N147" s="35"/>
      <c r="O147" s="35"/>
      <c r="P147" s="35"/>
      <c r="Q147" s="35"/>
      <c r="R147" s="35"/>
      <c r="S147" s="35"/>
      <c r="T147" s="35"/>
      <c r="U147" s="35"/>
      <c r="V147" s="35"/>
      <c r="W147" s="35"/>
      <c r="X147" s="35"/>
      <c r="Y147" s="35"/>
      <c r="Z147" s="35"/>
      <c r="AA147" s="35"/>
      <c r="AB147" s="35"/>
      <c r="AC147" s="35"/>
      <c r="AD147" s="35"/>
      <c r="AE147" s="35"/>
      <c r="AF147" s="35"/>
      <c r="AG147" s="35"/>
      <c r="AH147" s="35"/>
      <c r="AI147" s="35"/>
      <c r="AJ147" s="35"/>
      <c r="AK147" s="35"/>
      <c r="AL147" s="35"/>
      <c r="AM147" s="35"/>
      <c r="AN147" s="35"/>
      <c r="AO147" s="35"/>
      <c r="AP147" s="35"/>
    </row>
    <row r="148" spans="1:42" x14ac:dyDescent="0.3">
      <c r="A148" s="35"/>
      <c r="B148" s="465"/>
      <c r="C148" s="279"/>
      <c r="D148" s="346"/>
      <c r="E148" s="350"/>
      <c r="F148" s="346"/>
      <c r="G148" s="350"/>
      <c r="H148" s="217"/>
      <c r="I148" s="83"/>
      <c r="J148" s="83"/>
      <c r="K148" s="308"/>
      <c r="L148" s="35"/>
      <c r="M148" s="35"/>
      <c r="N148" s="35"/>
      <c r="O148" s="35"/>
      <c r="P148" s="35"/>
      <c r="Q148" s="35"/>
      <c r="R148" s="35"/>
      <c r="S148" s="35"/>
      <c r="T148" s="35"/>
      <c r="U148" s="35"/>
      <c r="V148" s="35"/>
      <c r="W148" s="35"/>
      <c r="X148" s="35"/>
      <c r="Y148" s="35"/>
      <c r="Z148" s="35"/>
      <c r="AA148" s="35"/>
      <c r="AB148" s="35"/>
      <c r="AC148" s="35"/>
      <c r="AD148" s="35"/>
      <c r="AE148" s="35"/>
      <c r="AF148" s="35"/>
      <c r="AG148" s="35"/>
      <c r="AH148" s="35"/>
      <c r="AI148" s="35"/>
      <c r="AJ148" s="35"/>
      <c r="AK148" s="35"/>
      <c r="AL148" s="35"/>
      <c r="AM148" s="35"/>
      <c r="AN148" s="35"/>
      <c r="AO148" s="35"/>
      <c r="AP148" s="35"/>
    </row>
    <row r="149" spans="1:42" x14ac:dyDescent="0.3">
      <c r="A149" s="35"/>
      <c r="B149" s="465"/>
      <c r="C149" s="279"/>
      <c r="D149" s="346"/>
      <c r="E149" s="350"/>
      <c r="F149" s="346"/>
      <c r="G149" s="350"/>
      <c r="H149" s="217"/>
      <c r="I149" s="83"/>
      <c r="J149" s="83"/>
      <c r="K149" s="308"/>
      <c r="L149" s="35"/>
      <c r="M149" s="35"/>
      <c r="N149" s="35"/>
      <c r="O149" s="35"/>
      <c r="P149" s="35"/>
      <c r="Q149" s="35"/>
      <c r="R149" s="35"/>
      <c r="S149" s="35"/>
      <c r="T149" s="35"/>
      <c r="U149" s="35"/>
      <c r="V149" s="35"/>
      <c r="W149" s="35"/>
      <c r="X149" s="35"/>
      <c r="Y149" s="35"/>
      <c r="Z149" s="35"/>
      <c r="AA149" s="35"/>
      <c r="AB149" s="35"/>
      <c r="AC149" s="35"/>
      <c r="AD149" s="35"/>
      <c r="AE149" s="35"/>
      <c r="AF149" s="35"/>
      <c r="AG149" s="35"/>
      <c r="AH149" s="35"/>
      <c r="AI149" s="35"/>
      <c r="AJ149" s="35"/>
      <c r="AK149" s="35"/>
      <c r="AL149" s="35"/>
      <c r="AM149" s="35"/>
      <c r="AN149" s="35"/>
      <c r="AO149" s="35"/>
      <c r="AP149" s="35"/>
    </row>
    <row r="150" spans="1:42" x14ac:dyDescent="0.3">
      <c r="A150" s="307"/>
      <c r="B150" s="456"/>
      <c r="C150" s="466"/>
      <c r="D150" s="455"/>
      <c r="E150" s="456"/>
      <c r="F150" s="456"/>
      <c r="G150" s="458"/>
      <c r="H150" s="456"/>
      <c r="I150" s="456"/>
      <c r="J150" s="456"/>
      <c r="K150" s="308"/>
      <c r="L150" s="35"/>
      <c r="M150" s="35"/>
      <c r="N150" s="35"/>
      <c r="O150" s="35"/>
      <c r="P150" s="35"/>
      <c r="Q150" s="35"/>
      <c r="R150" s="35"/>
      <c r="S150" s="35"/>
      <c r="T150" s="35"/>
      <c r="U150" s="35"/>
      <c r="V150" s="35"/>
      <c r="W150" s="35"/>
      <c r="X150" s="35"/>
      <c r="Y150" s="35"/>
      <c r="Z150" s="35"/>
      <c r="AA150" s="35"/>
      <c r="AB150" s="35"/>
      <c r="AC150" s="35"/>
      <c r="AD150" s="35"/>
      <c r="AE150" s="35"/>
      <c r="AF150" s="35"/>
      <c r="AG150" s="35"/>
      <c r="AH150" s="35"/>
      <c r="AI150" s="35"/>
      <c r="AJ150" s="35"/>
      <c r="AK150" s="35"/>
      <c r="AL150" s="35"/>
      <c r="AM150" s="35"/>
      <c r="AN150" s="35"/>
      <c r="AO150" s="35"/>
      <c r="AP150" s="35"/>
    </row>
    <row r="151" spans="1:42" x14ac:dyDescent="0.3">
      <c r="A151" s="307"/>
      <c r="B151" s="465"/>
      <c r="C151" s="279"/>
      <c r="D151" s="351"/>
      <c r="E151" s="350"/>
      <c r="F151" s="346"/>
      <c r="G151" s="350"/>
      <c r="H151" s="217"/>
      <c r="I151" s="83"/>
      <c r="J151" s="83"/>
      <c r="K151" s="308"/>
      <c r="L151" s="35"/>
      <c r="M151" s="35"/>
      <c r="N151" s="35"/>
      <c r="O151" s="35"/>
      <c r="P151" s="35"/>
      <c r="Q151" s="35"/>
      <c r="R151" s="35"/>
      <c r="S151" s="35"/>
      <c r="T151" s="35"/>
      <c r="U151" s="35"/>
      <c r="V151" s="35"/>
      <c r="W151" s="35"/>
      <c r="X151" s="35"/>
      <c r="Y151" s="35"/>
      <c r="Z151" s="35"/>
      <c r="AA151" s="35"/>
      <c r="AB151" s="35"/>
      <c r="AC151" s="35"/>
      <c r="AD151" s="35"/>
      <c r="AE151" s="35"/>
      <c r="AF151" s="35"/>
      <c r="AG151" s="35"/>
      <c r="AH151" s="35"/>
      <c r="AI151" s="35"/>
      <c r="AJ151" s="35"/>
      <c r="AK151" s="35"/>
      <c r="AL151" s="35"/>
      <c r="AM151" s="35"/>
      <c r="AN151" s="35"/>
      <c r="AO151" s="35"/>
      <c r="AP151" s="35"/>
    </row>
    <row r="152" spans="1:42" x14ac:dyDescent="0.3">
      <c r="A152" s="35"/>
      <c r="B152" s="465"/>
      <c r="C152" s="279"/>
      <c r="D152" s="351"/>
      <c r="E152" s="350"/>
      <c r="F152" s="346"/>
      <c r="G152" s="350"/>
      <c r="H152" s="217"/>
      <c r="I152" s="83"/>
      <c r="J152" s="83"/>
      <c r="K152" s="308"/>
      <c r="L152" s="35"/>
      <c r="M152" s="35"/>
      <c r="N152" s="35"/>
      <c r="O152" s="35"/>
      <c r="P152" s="35"/>
      <c r="Q152" s="35"/>
      <c r="R152" s="35"/>
      <c r="S152" s="35"/>
      <c r="T152" s="35"/>
      <c r="U152" s="35"/>
      <c r="V152" s="35"/>
      <c r="W152" s="35"/>
      <c r="X152" s="35"/>
      <c r="Y152" s="35"/>
      <c r="Z152" s="35"/>
      <c r="AA152" s="35"/>
      <c r="AB152" s="35"/>
      <c r="AC152" s="35"/>
      <c r="AD152" s="35"/>
      <c r="AE152" s="35"/>
      <c r="AF152" s="35"/>
      <c r="AG152" s="35"/>
      <c r="AH152" s="35"/>
      <c r="AI152" s="35"/>
      <c r="AJ152" s="35"/>
      <c r="AK152" s="35"/>
      <c r="AL152" s="35"/>
      <c r="AM152" s="35"/>
      <c r="AN152" s="35"/>
      <c r="AO152" s="35"/>
      <c r="AP152" s="35"/>
    </row>
    <row r="153" spans="1:42" x14ac:dyDescent="0.3">
      <c r="A153" s="35"/>
      <c r="B153" s="465"/>
      <c r="C153" s="279"/>
      <c r="D153" s="351"/>
      <c r="E153" s="350"/>
      <c r="F153" s="346"/>
      <c r="G153" s="350"/>
      <c r="H153" s="217"/>
      <c r="I153" s="83"/>
      <c r="J153" s="83"/>
      <c r="K153" s="308"/>
      <c r="L153" s="35"/>
      <c r="M153" s="35"/>
      <c r="N153" s="35"/>
      <c r="O153" s="35"/>
      <c r="P153" s="35"/>
      <c r="Q153" s="35"/>
      <c r="R153" s="35"/>
      <c r="S153" s="35"/>
      <c r="T153" s="35"/>
      <c r="U153" s="35"/>
      <c r="V153" s="35"/>
      <c r="W153" s="35"/>
      <c r="X153" s="35"/>
      <c r="Y153" s="35"/>
      <c r="Z153" s="35"/>
      <c r="AA153" s="35"/>
      <c r="AB153" s="35"/>
      <c r="AC153" s="35"/>
      <c r="AD153" s="35"/>
      <c r="AE153" s="35"/>
      <c r="AF153" s="35"/>
      <c r="AG153" s="35"/>
      <c r="AH153" s="35"/>
      <c r="AI153" s="35"/>
      <c r="AJ153" s="35"/>
      <c r="AK153" s="35"/>
      <c r="AL153" s="35"/>
      <c r="AM153" s="35"/>
      <c r="AN153" s="35"/>
      <c r="AO153" s="35"/>
      <c r="AP153" s="35"/>
    </row>
    <row r="154" spans="1:42" x14ac:dyDescent="0.3">
      <c r="A154" s="35"/>
      <c r="B154" s="465"/>
      <c r="C154" s="279"/>
      <c r="D154" s="351"/>
      <c r="E154" s="350"/>
      <c r="F154" s="346"/>
      <c r="G154" s="350"/>
      <c r="H154" s="217"/>
      <c r="I154" s="83"/>
      <c r="J154" s="83"/>
      <c r="K154" s="308"/>
      <c r="L154" s="35"/>
      <c r="M154" s="35"/>
      <c r="N154" s="35"/>
      <c r="O154" s="35"/>
      <c r="P154" s="35"/>
      <c r="Q154" s="35"/>
      <c r="R154" s="35"/>
      <c r="S154" s="35"/>
      <c r="T154" s="35"/>
      <c r="U154" s="35"/>
      <c r="V154" s="35"/>
      <c r="W154" s="35"/>
      <c r="X154" s="35"/>
      <c r="Y154" s="35"/>
      <c r="Z154" s="35"/>
      <c r="AA154" s="35"/>
      <c r="AB154" s="35"/>
      <c r="AC154" s="35"/>
      <c r="AD154" s="35"/>
      <c r="AE154" s="35"/>
      <c r="AF154" s="35"/>
      <c r="AG154" s="35"/>
      <c r="AH154" s="35"/>
      <c r="AI154" s="35"/>
      <c r="AJ154" s="35"/>
      <c r="AK154" s="35"/>
      <c r="AL154" s="35"/>
      <c r="AM154" s="35"/>
      <c r="AN154" s="35"/>
      <c r="AO154" s="35"/>
      <c r="AP154" s="35"/>
    </row>
    <row r="155" spans="1:42" x14ac:dyDescent="0.3">
      <c r="A155" s="35"/>
      <c r="B155" s="465"/>
      <c r="C155" s="279"/>
      <c r="D155" s="351"/>
      <c r="E155" s="350"/>
      <c r="F155" s="346"/>
      <c r="G155" s="350"/>
      <c r="H155" s="217"/>
      <c r="I155" s="83"/>
      <c r="J155" s="83"/>
      <c r="K155" s="308"/>
      <c r="L155" s="35"/>
      <c r="M155" s="35"/>
      <c r="N155" s="35"/>
      <c r="O155" s="35"/>
      <c r="P155" s="35"/>
      <c r="Q155" s="35"/>
      <c r="R155" s="35"/>
      <c r="S155" s="35"/>
      <c r="T155" s="35"/>
      <c r="U155" s="35"/>
      <c r="V155" s="35"/>
      <c r="W155" s="35"/>
      <c r="X155" s="35"/>
      <c r="Y155" s="35"/>
      <c r="Z155" s="35"/>
      <c r="AA155" s="35"/>
      <c r="AB155" s="35"/>
      <c r="AC155" s="35"/>
      <c r="AD155" s="35"/>
      <c r="AE155" s="35"/>
      <c r="AF155" s="35"/>
      <c r="AG155" s="35"/>
      <c r="AH155" s="35"/>
      <c r="AI155" s="35"/>
      <c r="AJ155" s="35"/>
      <c r="AK155" s="35"/>
      <c r="AL155" s="35"/>
      <c r="AM155" s="35"/>
      <c r="AN155" s="35"/>
      <c r="AO155" s="35"/>
      <c r="AP155" s="35"/>
    </row>
    <row r="156" spans="1:42" x14ac:dyDescent="0.3">
      <c r="A156" s="35"/>
      <c r="B156" s="465"/>
      <c r="C156" s="279"/>
      <c r="D156" s="351"/>
      <c r="E156" s="350"/>
      <c r="F156" s="346"/>
      <c r="G156" s="350"/>
      <c r="H156" s="217"/>
      <c r="I156" s="83"/>
      <c r="J156" s="83"/>
      <c r="K156" s="308"/>
      <c r="L156" s="35"/>
      <c r="M156" s="35"/>
      <c r="N156" s="35"/>
      <c r="O156" s="35"/>
      <c r="P156" s="35"/>
      <c r="Q156" s="35"/>
      <c r="R156" s="35"/>
      <c r="S156" s="35"/>
      <c r="T156" s="35"/>
      <c r="U156" s="35"/>
      <c r="V156" s="35"/>
      <c r="W156" s="35"/>
      <c r="X156" s="35"/>
      <c r="Y156" s="35"/>
      <c r="Z156" s="35"/>
      <c r="AA156" s="35"/>
      <c r="AB156" s="35"/>
      <c r="AC156" s="35"/>
      <c r="AD156" s="35"/>
      <c r="AE156" s="35"/>
      <c r="AF156" s="35"/>
      <c r="AG156" s="35"/>
      <c r="AH156" s="35"/>
      <c r="AI156" s="35"/>
      <c r="AJ156" s="35"/>
      <c r="AK156" s="35"/>
      <c r="AL156" s="35"/>
      <c r="AM156" s="35"/>
      <c r="AN156" s="35"/>
      <c r="AO156" s="35"/>
      <c r="AP156" s="35"/>
    </row>
    <row r="157" spans="1:42" x14ac:dyDescent="0.3">
      <c r="A157" s="39"/>
      <c r="B157" s="456"/>
      <c r="C157" s="466"/>
      <c r="D157" s="455"/>
      <c r="E157" s="456"/>
      <c r="F157" s="456"/>
      <c r="G157" s="458"/>
      <c r="H157" s="456"/>
      <c r="I157" s="456"/>
      <c r="J157" s="456"/>
      <c r="K157" s="308"/>
      <c r="L157" s="35"/>
      <c r="M157" s="35"/>
      <c r="N157" s="35"/>
      <c r="O157" s="35"/>
      <c r="P157" s="35"/>
      <c r="Q157" s="35"/>
      <c r="R157" s="35"/>
      <c r="S157" s="35"/>
      <c r="T157" s="35"/>
      <c r="U157" s="35"/>
      <c r="V157" s="35"/>
      <c r="W157" s="35"/>
      <c r="X157" s="35"/>
      <c r="Y157" s="35"/>
      <c r="Z157" s="35"/>
      <c r="AA157" s="35"/>
      <c r="AB157" s="35"/>
      <c r="AC157" s="35"/>
      <c r="AD157" s="35"/>
      <c r="AE157" s="35"/>
      <c r="AF157" s="35"/>
      <c r="AG157" s="35"/>
      <c r="AH157" s="35"/>
      <c r="AI157" s="35"/>
      <c r="AJ157" s="35"/>
      <c r="AK157" s="35"/>
      <c r="AL157" s="35"/>
      <c r="AM157" s="35"/>
      <c r="AN157" s="35"/>
      <c r="AO157" s="35"/>
      <c r="AP157" s="35"/>
    </row>
    <row r="158" spans="1:42" x14ac:dyDescent="0.3">
      <c r="A158" s="39"/>
      <c r="B158" s="465"/>
      <c r="C158" s="279"/>
      <c r="D158" s="346"/>
      <c r="E158" s="350"/>
      <c r="F158" s="346"/>
      <c r="G158" s="230"/>
      <c r="H158" s="217"/>
      <c r="I158" s="83"/>
      <c r="J158" s="350"/>
      <c r="K158" s="308"/>
      <c r="L158" s="35"/>
      <c r="M158" s="35"/>
      <c r="N158" s="35"/>
      <c r="O158" s="35"/>
      <c r="P158" s="35"/>
      <c r="Q158" s="35"/>
      <c r="R158" s="35"/>
      <c r="S158" s="35"/>
      <c r="T158" s="35"/>
      <c r="U158" s="35"/>
      <c r="V158" s="35"/>
      <c r="W158" s="35"/>
      <c r="X158" s="35"/>
      <c r="Y158" s="35"/>
      <c r="Z158" s="35"/>
      <c r="AA158" s="35"/>
      <c r="AB158" s="35"/>
      <c r="AC158" s="35"/>
      <c r="AD158" s="35"/>
      <c r="AE158" s="35"/>
      <c r="AF158" s="35"/>
      <c r="AG158" s="35"/>
      <c r="AH158" s="35"/>
      <c r="AI158" s="35"/>
      <c r="AJ158" s="35"/>
      <c r="AK158" s="35"/>
      <c r="AL158" s="35"/>
      <c r="AM158" s="35"/>
      <c r="AN158" s="35"/>
      <c r="AO158" s="35"/>
      <c r="AP158" s="35"/>
    </row>
    <row r="159" spans="1:42" x14ac:dyDescent="0.3">
      <c r="A159" s="39"/>
      <c r="B159" s="465"/>
      <c r="C159" s="279"/>
      <c r="D159" s="346"/>
      <c r="E159" s="350"/>
      <c r="F159" s="346"/>
      <c r="G159" s="230"/>
      <c r="H159" s="217"/>
      <c r="I159" s="83"/>
      <c r="J159" s="350"/>
      <c r="K159" s="308"/>
      <c r="L159" s="35"/>
      <c r="M159" s="35"/>
      <c r="N159" s="35"/>
      <c r="O159" s="35"/>
      <c r="P159" s="35"/>
      <c r="Q159" s="35"/>
      <c r="R159" s="35"/>
      <c r="S159" s="35"/>
      <c r="T159" s="35"/>
      <c r="U159" s="35"/>
      <c r="V159" s="35"/>
      <c r="W159" s="35"/>
      <c r="X159" s="35"/>
      <c r="Y159" s="35"/>
      <c r="Z159" s="35"/>
      <c r="AA159" s="35"/>
      <c r="AB159" s="35"/>
      <c r="AC159" s="35"/>
      <c r="AD159" s="35"/>
      <c r="AE159" s="35"/>
      <c r="AF159" s="35"/>
      <c r="AG159" s="35"/>
      <c r="AH159" s="35"/>
      <c r="AI159" s="35"/>
      <c r="AJ159" s="35"/>
      <c r="AK159" s="35"/>
      <c r="AL159" s="35"/>
      <c r="AM159" s="35"/>
      <c r="AN159" s="35"/>
      <c r="AO159" s="35"/>
      <c r="AP159" s="35"/>
    </row>
    <row r="160" spans="1:42" x14ac:dyDescent="0.3">
      <c r="A160" s="39"/>
      <c r="B160" s="465"/>
      <c r="C160" s="279"/>
      <c r="D160" s="346"/>
      <c r="E160" s="350"/>
      <c r="F160" s="346"/>
      <c r="G160" s="83"/>
      <c r="H160" s="217"/>
      <c r="I160" s="83"/>
      <c r="J160" s="83"/>
      <c r="K160" s="308"/>
      <c r="L160" s="35"/>
      <c r="M160" s="35"/>
      <c r="N160" s="35"/>
      <c r="O160" s="35"/>
      <c r="P160" s="35"/>
      <c r="Q160" s="35"/>
      <c r="R160" s="35"/>
      <c r="S160" s="35"/>
      <c r="T160" s="35"/>
      <c r="U160" s="35"/>
      <c r="V160" s="35"/>
      <c r="W160" s="35"/>
      <c r="X160" s="35"/>
      <c r="Y160" s="35"/>
      <c r="Z160" s="35"/>
      <c r="AA160" s="35"/>
      <c r="AB160" s="35"/>
      <c r="AC160" s="35"/>
      <c r="AD160" s="35"/>
      <c r="AE160" s="35"/>
      <c r="AF160" s="35"/>
      <c r="AG160" s="35"/>
      <c r="AH160" s="35"/>
      <c r="AI160" s="35"/>
      <c r="AJ160" s="35"/>
      <c r="AK160" s="35"/>
      <c r="AL160" s="35"/>
      <c r="AM160" s="35"/>
      <c r="AN160" s="35"/>
      <c r="AO160" s="35"/>
      <c r="AP160" s="35"/>
    </row>
    <row r="161" spans="1:42" x14ac:dyDescent="0.3">
      <c r="A161" s="39"/>
      <c r="B161" s="465"/>
      <c r="C161" s="279"/>
      <c r="D161" s="346"/>
      <c r="E161" s="350"/>
      <c r="F161" s="346"/>
      <c r="G161" s="54"/>
      <c r="H161" s="217"/>
      <c r="I161" s="83"/>
      <c r="J161" s="228"/>
      <c r="K161" s="308"/>
      <c r="L161" s="35"/>
      <c r="M161" s="35"/>
      <c r="N161" s="35"/>
      <c r="O161" s="35"/>
      <c r="P161" s="35"/>
      <c r="Q161" s="35"/>
      <c r="R161" s="35"/>
      <c r="S161" s="35"/>
      <c r="T161" s="35"/>
      <c r="U161" s="35"/>
      <c r="V161" s="35"/>
      <c r="W161" s="35"/>
      <c r="X161" s="35"/>
      <c r="Y161" s="35"/>
      <c r="Z161" s="35"/>
      <c r="AA161" s="35"/>
      <c r="AB161" s="35"/>
      <c r="AC161" s="35"/>
      <c r="AD161" s="35"/>
      <c r="AE161" s="35"/>
      <c r="AF161" s="35"/>
      <c r="AG161" s="35"/>
      <c r="AH161" s="35"/>
      <c r="AI161" s="35"/>
      <c r="AJ161" s="35"/>
      <c r="AK161" s="35"/>
      <c r="AL161" s="35"/>
      <c r="AM161" s="35"/>
      <c r="AN161" s="35"/>
      <c r="AO161" s="35"/>
      <c r="AP161" s="35"/>
    </row>
    <row r="162" spans="1:42" x14ac:dyDescent="0.3">
      <c r="A162" s="39"/>
      <c r="B162" s="465"/>
      <c r="C162" s="279"/>
      <c r="D162" s="346"/>
      <c r="E162" s="350"/>
      <c r="F162" s="346"/>
      <c r="G162" s="350"/>
      <c r="H162" s="217"/>
      <c r="I162" s="83"/>
      <c r="J162" s="83"/>
      <c r="K162" s="308"/>
      <c r="L162" s="35"/>
      <c r="M162" s="35"/>
      <c r="N162" s="35"/>
      <c r="O162" s="35"/>
      <c r="P162" s="35"/>
      <c r="Q162" s="35"/>
      <c r="R162" s="35"/>
      <c r="S162" s="35"/>
      <c r="T162" s="35"/>
      <c r="U162" s="35"/>
      <c r="V162" s="35"/>
      <c r="W162" s="35"/>
      <c r="X162" s="35"/>
      <c r="Y162" s="35"/>
      <c r="Z162" s="35"/>
      <c r="AA162" s="35"/>
      <c r="AB162" s="35"/>
      <c r="AC162" s="35"/>
      <c r="AD162" s="35"/>
      <c r="AE162" s="35"/>
      <c r="AF162" s="35"/>
      <c r="AG162" s="35"/>
      <c r="AH162" s="35"/>
      <c r="AI162" s="35"/>
      <c r="AJ162" s="35"/>
      <c r="AK162" s="35"/>
      <c r="AL162" s="35"/>
      <c r="AM162" s="35"/>
      <c r="AN162" s="35"/>
      <c r="AO162" s="35"/>
      <c r="AP162" s="35"/>
    </row>
    <row r="163" spans="1:42" x14ac:dyDescent="0.3">
      <c r="A163" s="39"/>
      <c r="B163" s="465"/>
      <c r="C163" s="279"/>
      <c r="D163" s="346"/>
      <c r="E163" s="350"/>
      <c r="F163" s="346"/>
      <c r="G163" s="350"/>
      <c r="H163" s="217"/>
      <c r="I163" s="83"/>
      <c r="J163" s="83"/>
      <c r="K163" s="308"/>
      <c r="L163" s="35"/>
      <c r="M163" s="35"/>
      <c r="N163" s="35"/>
      <c r="O163" s="35"/>
      <c r="P163" s="35"/>
      <c r="Q163" s="35"/>
      <c r="R163" s="35"/>
      <c r="S163" s="35"/>
      <c r="T163" s="35"/>
      <c r="U163" s="35"/>
      <c r="V163" s="35"/>
      <c r="W163" s="35"/>
      <c r="X163" s="35"/>
      <c r="Y163" s="35"/>
      <c r="Z163" s="35"/>
      <c r="AA163" s="35"/>
      <c r="AB163" s="35"/>
      <c r="AC163" s="35"/>
      <c r="AD163" s="35"/>
      <c r="AE163" s="35"/>
      <c r="AF163" s="35"/>
      <c r="AG163" s="35"/>
      <c r="AH163" s="35"/>
      <c r="AI163" s="35"/>
      <c r="AJ163" s="35"/>
      <c r="AK163" s="35"/>
      <c r="AL163" s="35"/>
      <c r="AM163" s="35"/>
      <c r="AN163" s="35"/>
      <c r="AO163" s="35"/>
      <c r="AP163" s="35"/>
    </row>
    <row r="164" spans="1:42" x14ac:dyDescent="0.3">
      <c r="A164" s="39"/>
      <c r="B164" s="458"/>
      <c r="C164" s="474"/>
      <c r="D164" s="475"/>
      <c r="E164" s="458"/>
      <c r="F164" s="458"/>
      <c r="G164" s="458"/>
      <c r="H164" s="458"/>
      <c r="I164" s="458"/>
      <c r="J164" s="458"/>
      <c r="K164" s="308"/>
      <c r="L164" s="35"/>
      <c r="M164" s="35"/>
      <c r="N164" s="35"/>
      <c r="O164" s="35"/>
      <c r="P164" s="35"/>
      <c r="Q164" s="35"/>
      <c r="R164" s="35"/>
      <c r="S164" s="35"/>
      <c r="T164" s="35"/>
      <c r="U164" s="35"/>
      <c r="V164" s="35"/>
      <c r="W164" s="35"/>
      <c r="X164" s="35"/>
      <c r="Y164" s="35"/>
      <c r="Z164" s="35"/>
      <c r="AA164" s="35"/>
      <c r="AB164" s="35"/>
      <c r="AC164" s="35"/>
      <c r="AD164" s="35"/>
      <c r="AE164" s="35"/>
      <c r="AF164" s="35"/>
      <c r="AG164" s="35"/>
      <c r="AH164" s="35"/>
      <c r="AI164" s="35"/>
      <c r="AJ164" s="35"/>
      <c r="AK164" s="35"/>
      <c r="AL164" s="35"/>
      <c r="AM164" s="35"/>
      <c r="AN164" s="35"/>
      <c r="AO164" s="35"/>
      <c r="AP164" s="35"/>
    </row>
    <row r="165" spans="1:42" x14ac:dyDescent="0.3">
      <c r="A165" s="39"/>
      <c r="B165" s="476"/>
      <c r="C165" s="279"/>
      <c r="D165" s="346"/>
      <c r="E165" s="230"/>
      <c r="F165" s="346"/>
      <c r="G165" s="230"/>
      <c r="H165" s="217"/>
      <c r="I165" s="83"/>
      <c r="J165" s="83"/>
      <c r="K165" s="308"/>
      <c r="L165" s="35"/>
      <c r="M165" s="35"/>
      <c r="N165" s="35"/>
      <c r="O165" s="35"/>
      <c r="P165" s="35"/>
      <c r="Q165" s="35"/>
      <c r="R165" s="35"/>
      <c r="S165" s="35"/>
      <c r="T165" s="35"/>
      <c r="U165" s="35"/>
      <c r="V165" s="35"/>
      <c r="W165" s="35"/>
      <c r="X165" s="35"/>
      <c r="Y165" s="35"/>
      <c r="Z165" s="35"/>
      <c r="AA165" s="35"/>
      <c r="AB165" s="35"/>
      <c r="AC165" s="35"/>
      <c r="AD165" s="35"/>
      <c r="AE165" s="35"/>
      <c r="AF165" s="35"/>
      <c r="AG165" s="35"/>
      <c r="AH165" s="35"/>
      <c r="AI165" s="35"/>
      <c r="AJ165" s="35"/>
      <c r="AK165" s="35"/>
      <c r="AL165" s="35"/>
      <c r="AM165" s="35"/>
      <c r="AN165" s="35"/>
      <c r="AO165" s="35"/>
      <c r="AP165" s="35"/>
    </row>
    <row r="166" spans="1:42" x14ac:dyDescent="0.3">
      <c r="A166" s="39"/>
      <c r="B166" s="476"/>
      <c r="C166" s="279"/>
      <c r="D166" s="346"/>
      <c r="E166" s="353"/>
      <c r="F166" s="346"/>
      <c r="G166" s="350"/>
      <c r="H166" s="217"/>
      <c r="I166" s="83"/>
      <c r="J166" s="83"/>
      <c r="K166" s="308"/>
      <c r="L166" s="35"/>
      <c r="M166" s="35"/>
      <c r="N166" s="35"/>
      <c r="O166" s="35"/>
      <c r="P166" s="35"/>
      <c r="Q166" s="35"/>
      <c r="R166" s="35"/>
      <c r="S166" s="35"/>
      <c r="T166" s="35"/>
      <c r="U166" s="35"/>
      <c r="V166" s="35"/>
      <c r="W166" s="35"/>
      <c r="X166" s="35"/>
      <c r="Y166" s="35"/>
      <c r="Z166" s="35"/>
      <c r="AA166" s="35"/>
      <c r="AB166" s="35"/>
      <c r="AC166" s="35"/>
      <c r="AD166" s="35"/>
      <c r="AE166" s="35"/>
      <c r="AF166" s="35"/>
      <c r="AG166" s="35"/>
      <c r="AH166" s="35"/>
      <c r="AI166" s="35"/>
      <c r="AJ166" s="35"/>
      <c r="AK166" s="35"/>
      <c r="AL166" s="35"/>
      <c r="AM166" s="35"/>
      <c r="AN166" s="35"/>
      <c r="AO166" s="35"/>
      <c r="AP166" s="35"/>
    </row>
    <row r="167" spans="1:42" x14ac:dyDescent="0.3">
      <c r="A167" s="39"/>
      <c r="B167" s="476"/>
      <c r="C167" s="279"/>
      <c r="D167" s="346"/>
      <c r="E167" s="350"/>
      <c r="F167" s="346"/>
      <c r="G167" s="350"/>
      <c r="H167" s="217"/>
      <c r="I167" s="83"/>
      <c r="J167" s="83"/>
      <c r="K167" s="308"/>
      <c r="L167" s="35"/>
      <c r="M167" s="35"/>
      <c r="N167" s="35"/>
      <c r="O167" s="35"/>
      <c r="P167" s="35"/>
      <c r="Q167" s="35"/>
      <c r="R167" s="35"/>
      <c r="S167" s="35"/>
      <c r="T167" s="35"/>
      <c r="U167" s="35"/>
      <c r="V167" s="35"/>
      <c r="W167" s="35"/>
      <c r="X167" s="35"/>
      <c r="Y167" s="35"/>
      <c r="Z167" s="35"/>
      <c r="AA167" s="35"/>
      <c r="AB167" s="35"/>
      <c r="AC167" s="35"/>
      <c r="AD167" s="35"/>
      <c r="AE167" s="35"/>
      <c r="AF167" s="35"/>
      <c r="AG167" s="35"/>
      <c r="AH167" s="35"/>
      <c r="AI167" s="35"/>
      <c r="AJ167" s="35"/>
      <c r="AK167" s="35"/>
      <c r="AL167" s="35"/>
      <c r="AM167" s="35"/>
      <c r="AN167" s="35"/>
      <c r="AO167" s="35"/>
      <c r="AP167" s="35"/>
    </row>
    <row r="168" spans="1:42" x14ac:dyDescent="0.3">
      <c r="A168" s="39"/>
      <c r="B168" s="476"/>
      <c r="C168" s="279"/>
      <c r="D168" s="346"/>
      <c r="E168" s="350"/>
      <c r="F168" s="346"/>
      <c r="G168" s="350"/>
      <c r="H168" s="217"/>
      <c r="I168" s="83"/>
      <c r="J168" s="83"/>
      <c r="K168" s="308"/>
      <c r="L168" s="35"/>
      <c r="M168" s="35"/>
      <c r="N168" s="35"/>
      <c r="O168" s="35"/>
      <c r="P168" s="35"/>
      <c r="Q168" s="35"/>
      <c r="R168" s="35"/>
      <c r="S168" s="35"/>
      <c r="T168" s="35"/>
      <c r="U168" s="35"/>
      <c r="V168" s="35"/>
      <c r="W168" s="35"/>
      <c r="X168" s="35"/>
      <c r="Y168" s="35"/>
      <c r="Z168" s="35"/>
      <c r="AA168" s="35"/>
      <c r="AB168" s="35"/>
      <c r="AC168" s="35"/>
      <c r="AD168" s="35"/>
      <c r="AE168" s="35"/>
      <c r="AF168" s="35"/>
      <c r="AG168" s="35"/>
      <c r="AH168" s="35"/>
      <c r="AI168" s="35"/>
      <c r="AJ168" s="35"/>
      <c r="AK168" s="35"/>
      <c r="AL168" s="35"/>
      <c r="AM168" s="35"/>
      <c r="AN168" s="35"/>
      <c r="AO168" s="35"/>
      <c r="AP168" s="35"/>
    </row>
    <row r="169" spans="1:42" x14ac:dyDescent="0.3">
      <c r="A169" s="39"/>
      <c r="B169" s="476"/>
      <c r="C169" s="279"/>
      <c r="D169" s="346"/>
      <c r="E169" s="353"/>
      <c r="F169" s="346"/>
      <c r="G169" s="350"/>
      <c r="H169" s="217"/>
      <c r="I169" s="54"/>
      <c r="J169" s="83"/>
      <c r="K169" s="308"/>
      <c r="L169" s="35"/>
      <c r="M169" s="35"/>
      <c r="N169" s="35"/>
      <c r="O169" s="35"/>
      <c r="P169" s="35"/>
      <c r="Q169" s="35"/>
      <c r="R169" s="35"/>
      <c r="S169" s="35"/>
      <c r="T169" s="35"/>
      <c r="U169" s="35"/>
      <c r="V169" s="35"/>
      <c r="W169" s="35"/>
      <c r="X169" s="35"/>
      <c r="Y169" s="35"/>
      <c r="Z169" s="35"/>
      <c r="AA169" s="35"/>
      <c r="AB169" s="35"/>
      <c r="AC169" s="35"/>
      <c r="AD169" s="35"/>
      <c r="AE169" s="35"/>
      <c r="AF169" s="35"/>
      <c r="AG169" s="35"/>
      <c r="AH169" s="35"/>
      <c r="AI169" s="35"/>
      <c r="AJ169" s="35"/>
      <c r="AK169" s="35"/>
      <c r="AL169" s="35"/>
      <c r="AM169" s="35"/>
      <c r="AN169" s="35"/>
      <c r="AO169" s="35"/>
      <c r="AP169" s="35"/>
    </row>
    <row r="170" spans="1:42" x14ac:dyDescent="0.3">
      <c r="A170" s="39"/>
      <c r="B170" s="476"/>
      <c r="C170" s="279"/>
      <c r="D170" s="346"/>
      <c r="E170" s="350"/>
      <c r="F170" s="346"/>
      <c r="G170" s="350"/>
      <c r="H170" s="217"/>
      <c r="I170" s="83"/>
      <c r="J170" s="83"/>
      <c r="K170" s="308"/>
      <c r="L170" s="35"/>
      <c r="M170" s="35"/>
      <c r="N170" s="35"/>
      <c r="O170" s="35"/>
      <c r="P170" s="35"/>
      <c r="Q170" s="35"/>
      <c r="R170" s="35"/>
      <c r="S170" s="35"/>
      <c r="T170" s="35"/>
      <c r="U170" s="35"/>
      <c r="V170" s="35"/>
      <c r="W170" s="35"/>
      <c r="X170" s="35"/>
      <c r="Y170" s="35"/>
      <c r="Z170" s="35"/>
      <c r="AA170" s="35"/>
      <c r="AB170" s="35"/>
      <c r="AC170" s="35"/>
      <c r="AD170" s="35"/>
      <c r="AE170" s="35"/>
      <c r="AF170" s="35"/>
      <c r="AG170" s="35"/>
      <c r="AH170" s="35"/>
      <c r="AI170" s="35"/>
      <c r="AJ170" s="35"/>
      <c r="AK170" s="35"/>
      <c r="AL170" s="35"/>
      <c r="AM170" s="35"/>
      <c r="AN170" s="35"/>
      <c r="AO170" s="35"/>
      <c r="AP170" s="35"/>
    </row>
    <row r="171" spans="1:42" x14ac:dyDescent="0.3">
      <c r="A171" s="39"/>
      <c r="B171" s="458"/>
      <c r="C171" s="474"/>
      <c r="D171" s="475"/>
      <c r="E171" s="458"/>
      <c r="F171" s="458"/>
      <c r="G171" s="458"/>
      <c r="H171" s="458"/>
      <c r="I171" s="458"/>
      <c r="J171" s="458"/>
      <c r="K171" s="308"/>
      <c r="L171" s="35"/>
      <c r="M171" s="35"/>
      <c r="N171" s="35"/>
      <c r="O171" s="35"/>
      <c r="P171" s="35"/>
      <c r="Q171" s="35"/>
      <c r="R171" s="35"/>
      <c r="S171" s="35"/>
      <c r="T171" s="35"/>
      <c r="U171" s="35"/>
      <c r="V171" s="35"/>
      <c r="W171" s="35"/>
      <c r="X171" s="35"/>
      <c r="Y171" s="35"/>
      <c r="Z171" s="35"/>
      <c r="AA171" s="35"/>
      <c r="AB171" s="35"/>
      <c r="AC171" s="35"/>
      <c r="AD171" s="35"/>
      <c r="AE171" s="35"/>
      <c r="AF171" s="35"/>
      <c r="AG171" s="35"/>
      <c r="AH171" s="35"/>
      <c r="AI171" s="35"/>
      <c r="AJ171" s="35"/>
      <c r="AK171" s="35"/>
      <c r="AL171" s="35"/>
      <c r="AM171" s="35"/>
      <c r="AN171" s="35"/>
      <c r="AO171" s="35"/>
      <c r="AP171" s="35"/>
    </row>
    <row r="172" spans="1:42" x14ac:dyDescent="0.3">
      <c r="A172" s="39"/>
      <c r="B172" s="477"/>
      <c r="C172" s="279"/>
      <c r="D172" s="346"/>
      <c r="E172" s="350"/>
      <c r="F172" s="346"/>
      <c r="G172" s="350"/>
      <c r="H172" s="217"/>
      <c r="I172" s="83"/>
      <c r="J172" s="83"/>
      <c r="K172" s="308"/>
      <c r="L172" s="35"/>
      <c r="M172" s="35"/>
      <c r="N172" s="35"/>
      <c r="O172" s="35"/>
      <c r="P172" s="35"/>
      <c r="Q172" s="35"/>
      <c r="R172" s="35"/>
      <c r="S172" s="35"/>
      <c r="T172" s="35"/>
      <c r="U172" s="35"/>
      <c r="V172" s="35"/>
      <c r="W172" s="35"/>
      <c r="X172" s="35"/>
      <c r="Y172" s="35"/>
      <c r="Z172" s="35"/>
      <c r="AA172" s="35"/>
      <c r="AB172" s="35"/>
      <c r="AC172" s="35"/>
      <c r="AD172" s="35"/>
      <c r="AE172" s="35"/>
      <c r="AF172" s="35"/>
      <c r="AG172" s="35"/>
      <c r="AH172" s="35"/>
      <c r="AI172" s="35"/>
      <c r="AJ172" s="35"/>
      <c r="AK172" s="35"/>
      <c r="AL172" s="35"/>
      <c r="AM172" s="35"/>
      <c r="AN172" s="35"/>
      <c r="AO172" s="35"/>
      <c r="AP172" s="35"/>
    </row>
    <row r="173" spans="1:42" x14ac:dyDescent="0.3">
      <c r="A173" s="39"/>
      <c r="B173" s="478"/>
      <c r="C173" s="279"/>
      <c r="D173" s="346"/>
      <c r="E173" s="350"/>
      <c r="F173" s="346"/>
      <c r="G173" s="300"/>
      <c r="H173" s="217"/>
      <c r="I173" s="270"/>
      <c r="J173" s="83"/>
      <c r="K173" s="308"/>
      <c r="L173" s="35"/>
      <c r="M173" s="35"/>
      <c r="N173" s="35"/>
      <c r="O173" s="35"/>
      <c r="P173" s="35"/>
      <c r="Q173" s="35"/>
      <c r="R173" s="35"/>
      <c r="S173" s="35"/>
      <c r="T173" s="35"/>
      <c r="U173" s="35"/>
      <c r="V173" s="35"/>
      <c r="W173" s="35"/>
      <c r="X173" s="35"/>
      <c r="Y173" s="35"/>
      <c r="Z173" s="35"/>
      <c r="AA173" s="35"/>
      <c r="AB173" s="35"/>
      <c r="AC173" s="35"/>
      <c r="AD173" s="35"/>
      <c r="AE173" s="35"/>
      <c r="AF173" s="35"/>
      <c r="AG173" s="35"/>
      <c r="AH173" s="35"/>
      <c r="AI173" s="35"/>
      <c r="AJ173" s="35"/>
      <c r="AK173" s="35"/>
      <c r="AL173" s="35"/>
      <c r="AM173" s="35"/>
      <c r="AN173" s="35"/>
      <c r="AO173" s="35"/>
      <c r="AP173" s="35"/>
    </row>
    <row r="174" spans="1:42" x14ac:dyDescent="0.3">
      <c r="A174" s="39"/>
      <c r="B174" s="478"/>
      <c r="C174" s="279"/>
      <c r="D174" s="346"/>
      <c r="E174" s="350"/>
      <c r="F174" s="346"/>
      <c r="G174" s="300"/>
      <c r="H174" s="217"/>
      <c r="I174" s="83"/>
      <c r="J174" s="83"/>
      <c r="K174" s="308"/>
      <c r="L174" s="35"/>
      <c r="M174" s="35"/>
      <c r="N174" s="35"/>
      <c r="O174" s="35"/>
      <c r="P174" s="35"/>
      <c r="Q174" s="35"/>
      <c r="R174" s="35"/>
      <c r="S174" s="35"/>
      <c r="T174" s="35"/>
      <c r="U174" s="35"/>
      <c r="V174" s="35"/>
      <c r="W174" s="35"/>
      <c r="X174" s="35"/>
      <c r="Y174" s="35"/>
      <c r="Z174" s="35"/>
      <c r="AA174" s="35"/>
      <c r="AB174" s="35"/>
      <c r="AC174" s="35"/>
      <c r="AD174" s="35"/>
      <c r="AE174" s="35"/>
      <c r="AF174" s="35"/>
      <c r="AG174" s="35"/>
      <c r="AH174" s="35"/>
      <c r="AI174" s="35"/>
      <c r="AJ174" s="35"/>
      <c r="AK174" s="35"/>
      <c r="AL174" s="35"/>
      <c r="AM174" s="35"/>
      <c r="AN174" s="35"/>
      <c r="AO174" s="35"/>
      <c r="AP174" s="35"/>
    </row>
    <row r="175" spans="1:42" x14ac:dyDescent="0.3">
      <c r="A175" s="39"/>
      <c r="B175" s="478"/>
      <c r="C175" s="279"/>
      <c r="D175" s="346"/>
      <c r="E175" s="350"/>
      <c r="F175" s="346"/>
      <c r="G175" s="350"/>
      <c r="H175" s="217"/>
      <c r="I175" s="83"/>
      <c r="J175" s="83"/>
      <c r="K175" s="308"/>
      <c r="L175" s="35"/>
      <c r="M175" s="35"/>
      <c r="N175" s="35"/>
      <c r="O175" s="35"/>
      <c r="P175" s="35"/>
      <c r="Q175" s="35"/>
      <c r="R175" s="35"/>
      <c r="S175" s="35"/>
      <c r="T175" s="35"/>
      <c r="U175" s="35"/>
      <c r="V175" s="35"/>
      <c r="W175" s="35"/>
      <c r="X175" s="35"/>
      <c r="Y175" s="35"/>
      <c r="Z175" s="35"/>
      <c r="AA175" s="35"/>
      <c r="AB175" s="35"/>
      <c r="AC175" s="35"/>
      <c r="AD175" s="35"/>
      <c r="AE175" s="35"/>
      <c r="AF175" s="35"/>
      <c r="AG175" s="35"/>
      <c r="AH175" s="35"/>
      <c r="AI175" s="35"/>
      <c r="AJ175" s="35"/>
      <c r="AK175" s="35"/>
      <c r="AL175" s="35"/>
      <c r="AM175" s="35"/>
      <c r="AN175" s="35"/>
      <c r="AO175" s="35"/>
      <c r="AP175" s="35"/>
    </row>
    <row r="176" spans="1:42" x14ac:dyDescent="0.3">
      <c r="A176" s="39"/>
      <c r="B176" s="478"/>
      <c r="C176" s="279"/>
      <c r="D176" s="346"/>
      <c r="E176" s="350"/>
      <c r="F176" s="346"/>
      <c r="G176" s="350"/>
      <c r="H176" s="217"/>
      <c r="I176" s="83"/>
      <c r="J176" s="83"/>
      <c r="K176" s="308"/>
      <c r="L176" s="35"/>
      <c r="M176" s="35"/>
      <c r="N176" s="35"/>
      <c r="O176" s="35"/>
      <c r="P176" s="35"/>
      <c r="Q176" s="35"/>
      <c r="R176" s="35"/>
      <c r="S176" s="35"/>
      <c r="T176" s="35"/>
      <c r="U176" s="35"/>
      <c r="V176" s="35"/>
      <c r="W176" s="35"/>
      <c r="X176" s="35"/>
      <c r="Y176" s="35"/>
      <c r="Z176" s="35"/>
      <c r="AA176" s="35"/>
      <c r="AB176" s="35"/>
      <c r="AC176" s="35"/>
      <c r="AD176" s="35"/>
      <c r="AE176" s="35"/>
      <c r="AF176" s="35"/>
      <c r="AG176" s="35"/>
      <c r="AH176" s="35"/>
      <c r="AI176" s="35"/>
      <c r="AJ176" s="35"/>
      <c r="AK176" s="35"/>
      <c r="AL176" s="35"/>
      <c r="AM176" s="35"/>
      <c r="AN176" s="35"/>
      <c r="AO176" s="35"/>
      <c r="AP176" s="35"/>
    </row>
    <row r="177" spans="1:42" x14ac:dyDescent="0.3">
      <c r="A177" s="39"/>
      <c r="B177" s="479"/>
      <c r="C177" s="279"/>
      <c r="D177" s="346"/>
      <c r="E177" s="350"/>
      <c r="F177" s="346"/>
      <c r="G177" s="350"/>
      <c r="H177" s="217"/>
      <c r="I177" s="83"/>
      <c r="J177" s="83"/>
      <c r="K177" s="308"/>
      <c r="L177" s="35"/>
      <c r="M177" s="35"/>
      <c r="N177" s="35"/>
      <c r="O177" s="35"/>
      <c r="P177" s="35"/>
      <c r="Q177" s="35"/>
      <c r="R177" s="35"/>
      <c r="S177" s="35"/>
      <c r="T177" s="35"/>
      <c r="U177" s="35"/>
      <c r="V177" s="35"/>
      <c r="W177" s="35"/>
      <c r="X177" s="35"/>
      <c r="Y177" s="35"/>
      <c r="Z177" s="35"/>
      <c r="AA177" s="35"/>
      <c r="AB177" s="35"/>
      <c r="AC177" s="35"/>
      <c r="AD177" s="35"/>
      <c r="AE177" s="35"/>
      <c r="AF177" s="35"/>
      <c r="AG177" s="35"/>
      <c r="AH177" s="35"/>
      <c r="AI177" s="35"/>
      <c r="AJ177" s="35"/>
      <c r="AK177" s="35"/>
      <c r="AL177" s="35"/>
      <c r="AM177" s="35"/>
      <c r="AN177" s="35"/>
      <c r="AO177" s="35"/>
      <c r="AP177" s="35"/>
    </row>
    <row r="178" spans="1:42" x14ac:dyDescent="0.3">
      <c r="A178" s="39"/>
      <c r="B178" s="456"/>
      <c r="C178" s="466"/>
      <c r="D178" s="455"/>
      <c r="E178" s="456"/>
      <c r="F178" s="456"/>
      <c r="G178" s="458"/>
      <c r="H178" s="456"/>
      <c r="I178" s="456"/>
      <c r="J178" s="456"/>
      <c r="K178" s="308"/>
      <c r="L178" s="35"/>
      <c r="M178" s="35"/>
      <c r="N178" s="35"/>
      <c r="O178" s="35"/>
      <c r="P178" s="35"/>
      <c r="Q178" s="35"/>
      <c r="R178" s="35"/>
      <c r="S178" s="35"/>
      <c r="T178" s="35"/>
      <c r="U178" s="35"/>
      <c r="V178" s="35"/>
      <c r="W178" s="35"/>
      <c r="X178" s="35"/>
      <c r="Y178" s="35"/>
      <c r="Z178" s="35"/>
      <c r="AA178" s="35"/>
      <c r="AB178" s="35"/>
      <c r="AC178" s="35"/>
      <c r="AD178" s="35"/>
      <c r="AE178" s="35"/>
      <c r="AF178" s="35"/>
      <c r="AG178" s="35"/>
      <c r="AH178" s="35"/>
      <c r="AI178" s="35"/>
      <c r="AJ178" s="35"/>
      <c r="AK178" s="35"/>
      <c r="AL178" s="35"/>
      <c r="AM178" s="35"/>
      <c r="AN178" s="35"/>
      <c r="AO178" s="35"/>
      <c r="AP178" s="35"/>
    </row>
    <row r="179" spans="1:42" x14ac:dyDescent="0.3">
      <c r="A179" s="39"/>
      <c r="B179" s="471"/>
      <c r="C179" s="279"/>
      <c r="D179" s="346"/>
      <c r="E179" s="350"/>
      <c r="F179" s="346"/>
      <c r="G179" s="350"/>
      <c r="H179" s="217"/>
      <c r="I179" s="83"/>
      <c r="J179" s="83"/>
      <c r="K179" s="308"/>
      <c r="L179" s="35"/>
      <c r="M179" s="35"/>
      <c r="N179" s="35"/>
      <c r="O179" s="35"/>
      <c r="P179" s="35"/>
      <c r="Q179" s="35"/>
      <c r="R179" s="35"/>
      <c r="S179" s="35"/>
      <c r="T179" s="35"/>
      <c r="U179" s="35"/>
      <c r="V179" s="35"/>
      <c r="W179" s="35"/>
      <c r="X179" s="35"/>
      <c r="Y179" s="35"/>
      <c r="Z179" s="35"/>
      <c r="AA179" s="35"/>
      <c r="AB179" s="35"/>
      <c r="AC179" s="35"/>
      <c r="AD179" s="35"/>
      <c r="AE179" s="35"/>
      <c r="AF179" s="35"/>
      <c r="AG179" s="35"/>
      <c r="AH179" s="35"/>
      <c r="AI179" s="35"/>
      <c r="AJ179" s="35"/>
      <c r="AK179" s="35"/>
      <c r="AL179" s="35"/>
      <c r="AM179" s="35"/>
      <c r="AN179" s="35"/>
      <c r="AO179" s="35"/>
      <c r="AP179" s="35"/>
    </row>
    <row r="180" spans="1:42" x14ac:dyDescent="0.3">
      <c r="A180" s="39"/>
      <c r="B180" s="472"/>
      <c r="C180" s="279"/>
      <c r="D180" s="346"/>
      <c r="E180" s="350"/>
      <c r="F180" s="346"/>
      <c r="G180" s="350"/>
      <c r="H180" s="217"/>
      <c r="I180" s="83"/>
      <c r="J180" s="83"/>
      <c r="K180" s="308"/>
      <c r="L180" s="35"/>
      <c r="M180" s="35"/>
      <c r="N180" s="35"/>
      <c r="O180" s="35"/>
      <c r="P180" s="35"/>
      <c r="Q180" s="35"/>
      <c r="R180" s="35"/>
      <c r="S180" s="35"/>
      <c r="T180" s="35"/>
      <c r="U180" s="35"/>
      <c r="V180" s="35"/>
      <c r="W180" s="35"/>
      <c r="X180" s="35"/>
      <c r="Y180" s="35"/>
      <c r="Z180" s="35"/>
      <c r="AA180" s="35"/>
      <c r="AB180" s="35"/>
      <c r="AC180" s="35"/>
      <c r="AD180" s="35"/>
      <c r="AE180" s="35"/>
      <c r="AF180" s="35"/>
      <c r="AG180" s="35"/>
      <c r="AH180" s="35"/>
      <c r="AI180" s="35"/>
      <c r="AJ180" s="35"/>
      <c r="AK180" s="35"/>
      <c r="AL180" s="35"/>
      <c r="AM180" s="35"/>
      <c r="AN180" s="35"/>
      <c r="AO180" s="35"/>
      <c r="AP180" s="35"/>
    </row>
    <row r="181" spans="1:42" x14ac:dyDescent="0.3">
      <c r="A181" s="39"/>
      <c r="B181" s="472"/>
      <c r="C181" s="279"/>
      <c r="D181" s="346"/>
      <c r="E181" s="350"/>
      <c r="F181" s="346"/>
      <c r="G181" s="350"/>
      <c r="H181" s="217"/>
      <c r="I181" s="83"/>
      <c r="J181" s="83"/>
      <c r="K181" s="308"/>
      <c r="L181" s="35"/>
      <c r="M181" s="35"/>
      <c r="N181" s="35"/>
      <c r="O181" s="35"/>
      <c r="P181" s="35"/>
      <c r="Q181" s="35"/>
      <c r="R181" s="35"/>
      <c r="S181" s="35"/>
      <c r="T181" s="35"/>
      <c r="U181" s="35"/>
      <c r="V181" s="35"/>
      <c r="W181" s="35"/>
      <c r="X181" s="35"/>
      <c r="Y181" s="35"/>
      <c r="Z181" s="35"/>
      <c r="AA181" s="35"/>
      <c r="AB181" s="35"/>
      <c r="AC181" s="35"/>
      <c r="AD181" s="35"/>
      <c r="AE181" s="35"/>
      <c r="AF181" s="35"/>
      <c r="AG181" s="35"/>
      <c r="AH181" s="35"/>
      <c r="AI181" s="35"/>
      <c r="AJ181" s="35"/>
      <c r="AK181" s="35"/>
      <c r="AL181" s="35"/>
      <c r="AM181" s="35"/>
      <c r="AN181" s="35"/>
      <c r="AO181" s="35"/>
      <c r="AP181" s="35"/>
    </row>
    <row r="182" spans="1:42" x14ac:dyDescent="0.3">
      <c r="A182" s="39"/>
      <c r="B182" s="472"/>
      <c r="C182" s="279"/>
      <c r="D182" s="351"/>
      <c r="E182" s="350"/>
      <c r="F182" s="346"/>
      <c r="G182" s="350"/>
      <c r="H182" s="217"/>
      <c r="I182" s="83"/>
      <c r="J182" s="83"/>
      <c r="K182" s="308"/>
      <c r="L182" s="35"/>
      <c r="M182" s="35"/>
      <c r="N182" s="35"/>
      <c r="O182" s="35"/>
      <c r="P182" s="35"/>
      <c r="Q182" s="35"/>
      <c r="R182" s="35"/>
      <c r="S182" s="35"/>
      <c r="T182" s="35"/>
      <c r="U182" s="35"/>
      <c r="V182" s="35"/>
      <c r="W182" s="35"/>
      <c r="X182" s="35"/>
      <c r="Y182" s="35"/>
      <c r="Z182" s="35"/>
      <c r="AA182" s="35"/>
      <c r="AB182" s="35"/>
      <c r="AC182" s="35"/>
      <c r="AD182" s="35"/>
      <c r="AE182" s="35"/>
      <c r="AF182" s="35"/>
      <c r="AG182" s="35"/>
      <c r="AH182" s="35"/>
      <c r="AI182" s="35"/>
      <c r="AJ182" s="35"/>
      <c r="AK182" s="35"/>
      <c r="AL182" s="35"/>
      <c r="AM182" s="35"/>
      <c r="AN182" s="35"/>
      <c r="AO182" s="35"/>
      <c r="AP182" s="35"/>
    </row>
    <row r="183" spans="1:42" x14ac:dyDescent="0.3">
      <c r="A183" s="39"/>
      <c r="B183" s="472"/>
      <c r="C183" s="279"/>
      <c r="D183" s="351"/>
      <c r="E183" s="350"/>
      <c r="F183" s="346"/>
      <c r="G183" s="350"/>
      <c r="H183" s="217"/>
      <c r="I183" s="83"/>
      <c r="J183" s="83"/>
      <c r="K183" s="308"/>
      <c r="L183" s="35"/>
      <c r="M183" s="35"/>
      <c r="N183" s="35"/>
      <c r="O183" s="35"/>
      <c r="P183" s="35"/>
      <c r="Q183" s="35"/>
      <c r="R183" s="35"/>
      <c r="S183" s="35"/>
      <c r="T183" s="35"/>
      <c r="U183" s="35"/>
      <c r="V183" s="35"/>
      <c r="W183" s="35"/>
      <c r="X183" s="35"/>
      <c r="Y183" s="35"/>
      <c r="Z183" s="35"/>
      <c r="AA183" s="35"/>
      <c r="AB183" s="35"/>
      <c r="AC183" s="35"/>
      <c r="AD183" s="35"/>
      <c r="AE183" s="35"/>
      <c r="AF183" s="35"/>
      <c r="AG183" s="35"/>
      <c r="AH183" s="35"/>
      <c r="AI183" s="35"/>
      <c r="AJ183" s="35"/>
      <c r="AK183" s="35"/>
      <c r="AL183" s="35"/>
      <c r="AM183" s="35"/>
      <c r="AN183" s="35"/>
      <c r="AO183" s="35"/>
      <c r="AP183" s="35"/>
    </row>
    <row r="184" spans="1:42" x14ac:dyDescent="0.3">
      <c r="A184" s="39"/>
      <c r="B184" s="473"/>
      <c r="C184" s="279"/>
      <c r="D184" s="351"/>
      <c r="E184" s="350"/>
      <c r="F184" s="346"/>
      <c r="G184" s="350"/>
      <c r="H184" s="217"/>
      <c r="I184" s="83"/>
      <c r="J184" s="83"/>
      <c r="K184" s="308"/>
      <c r="L184" s="35"/>
      <c r="M184" s="35"/>
      <c r="N184" s="35"/>
      <c r="O184" s="35"/>
      <c r="P184" s="35"/>
      <c r="Q184" s="35"/>
      <c r="R184" s="35"/>
      <c r="S184" s="35"/>
      <c r="T184" s="35"/>
      <c r="U184" s="35"/>
      <c r="V184" s="35"/>
      <c r="W184" s="35"/>
      <c r="X184" s="35"/>
      <c r="Y184" s="35"/>
      <c r="Z184" s="35"/>
      <c r="AA184" s="35"/>
      <c r="AB184" s="35"/>
      <c r="AC184" s="35"/>
      <c r="AD184" s="35"/>
      <c r="AE184" s="35"/>
      <c r="AF184" s="35"/>
      <c r="AG184" s="35"/>
      <c r="AH184" s="35"/>
      <c r="AI184" s="35"/>
      <c r="AJ184" s="35"/>
      <c r="AK184" s="35"/>
      <c r="AL184" s="35"/>
      <c r="AM184" s="35"/>
      <c r="AN184" s="35"/>
      <c r="AO184" s="35"/>
      <c r="AP184" s="35"/>
    </row>
    <row r="185" spans="1:42" x14ac:dyDescent="0.3">
      <c r="A185" s="39"/>
      <c r="B185" s="456"/>
      <c r="C185" s="466"/>
      <c r="D185" s="455"/>
      <c r="E185" s="456"/>
      <c r="F185" s="456"/>
      <c r="G185" s="458"/>
      <c r="H185" s="456"/>
      <c r="I185" s="456"/>
      <c r="J185" s="456"/>
      <c r="K185" s="308"/>
      <c r="L185" s="35"/>
      <c r="M185" s="35"/>
      <c r="N185" s="35"/>
      <c r="O185" s="35"/>
      <c r="P185" s="35"/>
      <c r="Q185" s="35"/>
      <c r="R185" s="35"/>
      <c r="S185" s="35"/>
      <c r="T185" s="35"/>
      <c r="U185" s="35"/>
      <c r="V185" s="35"/>
      <c r="W185" s="35"/>
      <c r="X185" s="35"/>
      <c r="Y185" s="35"/>
      <c r="Z185" s="35"/>
      <c r="AA185" s="35"/>
      <c r="AB185" s="35"/>
      <c r="AC185" s="35"/>
      <c r="AD185" s="35"/>
      <c r="AE185" s="35"/>
      <c r="AF185" s="35"/>
      <c r="AG185" s="35"/>
      <c r="AH185" s="35"/>
      <c r="AI185" s="35"/>
      <c r="AJ185" s="35"/>
      <c r="AK185" s="35"/>
      <c r="AL185" s="35"/>
      <c r="AM185" s="35"/>
      <c r="AN185" s="35"/>
      <c r="AO185" s="35"/>
      <c r="AP185" s="35"/>
    </row>
    <row r="186" spans="1:42" x14ac:dyDescent="0.3">
      <c r="A186" s="39"/>
      <c r="B186" s="471"/>
      <c r="C186" s="229"/>
      <c r="D186" s="351"/>
      <c r="E186" s="350"/>
      <c r="F186" s="346"/>
      <c r="G186" s="350"/>
      <c r="H186" s="217"/>
      <c r="I186" s="83"/>
      <c r="J186" s="83"/>
      <c r="K186" s="308"/>
      <c r="L186" s="35"/>
      <c r="M186" s="35"/>
      <c r="N186" s="35"/>
      <c r="O186" s="35"/>
      <c r="P186" s="35"/>
      <c r="Q186" s="35"/>
      <c r="R186" s="35"/>
      <c r="S186" s="35"/>
      <c r="T186" s="35"/>
      <c r="U186" s="35"/>
      <c r="V186" s="35"/>
      <c r="W186" s="35"/>
      <c r="X186" s="35"/>
      <c r="Y186" s="35"/>
      <c r="Z186" s="35"/>
      <c r="AA186" s="35"/>
      <c r="AB186" s="35"/>
      <c r="AC186" s="35"/>
      <c r="AD186" s="35"/>
      <c r="AE186" s="35"/>
      <c r="AF186" s="35"/>
      <c r="AG186" s="35"/>
      <c r="AH186" s="35"/>
      <c r="AI186" s="35"/>
      <c r="AJ186" s="35"/>
      <c r="AK186" s="35"/>
      <c r="AL186" s="35"/>
      <c r="AM186" s="35"/>
      <c r="AN186" s="35"/>
      <c r="AO186" s="35"/>
      <c r="AP186" s="35"/>
    </row>
    <row r="187" spans="1:42" x14ac:dyDescent="0.3">
      <c r="A187" s="39"/>
      <c r="B187" s="472"/>
      <c r="C187" s="229"/>
      <c r="D187" s="351"/>
      <c r="E187" s="350"/>
      <c r="F187" s="346"/>
      <c r="G187" s="350"/>
      <c r="H187" s="217"/>
      <c r="I187" s="83"/>
      <c r="J187" s="83"/>
      <c r="K187" s="308"/>
      <c r="L187" s="35"/>
      <c r="M187" s="35"/>
      <c r="N187" s="35"/>
      <c r="O187" s="35"/>
      <c r="P187" s="35"/>
      <c r="Q187" s="35"/>
      <c r="R187" s="35"/>
      <c r="S187" s="35"/>
      <c r="T187" s="35"/>
      <c r="U187" s="35"/>
      <c r="V187" s="35"/>
      <c r="W187" s="35"/>
      <c r="X187" s="35"/>
      <c r="Y187" s="35"/>
      <c r="Z187" s="35"/>
      <c r="AA187" s="35"/>
      <c r="AB187" s="35"/>
      <c r="AC187" s="35"/>
      <c r="AD187" s="35"/>
      <c r="AE187" s="35"/>
      <c r="AF187" s="35"/>
      <c r="AG187" s="35"/>
      <c r="AH187" s="35"/>
      <c r="AI187" s="35"/>
      <c r="AJ187" s="35"/>
      <c r="AK187" s="35"/>
      <c r="AL187" s="35"/>
      <c r="AM187" s="35"/>
      <c r="AN187" s="35"/>
      <c r="AO187" s="35"/>
      <c r="AP187" s="35"/>
    </row>
    <row r="188" spans="1:42" x14ac:dyDescent="0.3">
      <c r="A188" s="39"/>
      <c r="B188" s="472"/>
      <c r="C188" s="229"/>
      <c r="D188" s="351"/>
      <c r="E188" s="350"/>
      <c r="F188" s="346"/>
      <c r="G188" s="350"/>
      <c r="H188" s="217"/>
      <c r="I188" s="83"/>
      <c r="J188" s="83"/>
      <c r="K188" s="308"/>
      <c r="L188" s="35"/>
      <c r="M188" s="35"/>
      <c r="N188" s="35"/>
      <c r="O188" s="35"/>
      <c r="P188" s="35"/>
      <c r="Q188" s="35"/>
      <c r="R188" s="35"/>
      <c r="S188" s="35"/>
      <c r="T188" s="35"/>
      <c r="U188" s="35"/>
      <c r="V188" s="35"/>
      <c r="W188" s="35"/>
      <c r="X188" s="35"/>
      <c r="Y188" s="35"/>
      <c r="Z188" s="35"/>
      <c r="AA188" s="35"/>
      <c r="AB188" s="35"/>
      <c r="AC188" s="35"/>
      <c r="AD188" s="35"/>
      <c r="AE188" s="35"/>
      <c r="AF188" s="35"/>
      <c r="AG188" s="35"/>
      <c r="AH188" s="35"/>
      <c r="AI188" s="35"/>
      <c r="AJ188" s="35"/>
      <c r="AK188" s="35"/>
      <c r="AL188" s="35"/>
      <c r="AM188" s="35"/>
      <c r="AN188" s="35"/>
      <c r="AO188" s="35"/>
      <c r="AP188" s="35"/>
    </row>
    <row r="189" spans="1:42" x14ac:dyDescent="0.3">
      <c r="A189" s="39"/>
      <c r="B189" s="472"/>
      <c r="C189" s="229"/>
      <c r="D189" s="351"/>
      <c r="E189" s="350"/>
      <c r="F189" s="346"/>
      <c r="G189" s="350"/>
      <c r="H189" s="217"/>
      <c r="I189" s="83"/>
      <c r="J189" s="83"/>
      <c r="K189" s="308"/>
      <c r="L189" s="35"/>
      <c r="M189" s="35"/>
      <c r="N189" s="35"/>
      <c r="O189" s="35"/>
      <c r="P189" s="35"/>
      <c r="Q189" s="35"/>
      <c r="R189" s="35"/>
      <c r="S189" s="35"/>
      <c r="T189" s="35"/>
      <c r="U189" s="35"/>
      <c r="V189" s="35"/>
      <c r="W189" s="35"/>
      <c r="X189" s="35"/>
      <c r="Y189" s="35"/>
      <c r="Z189" s="35"/>
      <c r="AA189" s="35"/>
      <c r="AB189" s="35"/>
      <c r="AC189" s="35"/>
      <c r="AD189" s="35"/>
      <c r="AE189" s="35"/>
      <c r="AF189" s="35"/>
      <c r="AG189" s="35"/>
      <c r="AH189" s="35"/>
      <c r="AI189" s="35"/>
      <c r="AJ189" s="35"/>
      <c r="AK189" s="35"/>
      <c r="AL189" s="35"/>
      <c r="AM189" s="35"/>
      <c r="AN189" s="35"/>
      <c r="AO189" s="35"/>
      <c r="AP189" s="35"/>
    </row>
    <row r="190" spans="1:42" x14ac:dyDescent="0.3">
      <c r="A190" s="39"/>
      <c r="B190" s="472"/>
      <c r="C190" s="229"/>
      <c r="D190" s="351"/>
      <c r="E190" s="350"/>
      <c r="F190" s="346"/>
      <c r="G190" s="350"/>
      <c r="H190" s="217"/>
      <c r="I190" s="83"/>
      <c r="J190" s="83"/>
      <c r="K190" s="308"/>
      <c r="L190" s="35"/>
      <c r="M190" s="35"/>
      <c r="N190" s="35"/>
      <c r="O190" s="35"/>
      <c r="P190" s="35"/>
      <c r="Q190" s="35"/>
      <c r="R190" s="35"/>
      <c r="S190" s="35"/>
      <c r="T190" s="35"/>
      <c r="U190" s="35"/>
      <c r="V190" s="35"/>
      <c r="W190" s="35"/>
      <c r="X190" s="35"/>
      <c r="Y190" s="35"/>
      <c r="Z190" s="35"/>
      <c r="AA190" s="35"/>
      <c r="AB190" s="35"/>
      <c r="AC190" s="35"/>
      <c r="AD190" s="35"/>
      <c r="AE190" s="35"/>
      <c r="AF190" s="35"/>
      <c r="AG190" s="35"/>
      <c r="AH190" s="35"/>
      <c r="AI190" s="35"/>
      <c r="AJ190" s="35"/>
      <c r="AK190" s="35"/>
      <c r="AL190" s="35"/>
      <c r="AM190" s="35"/>
      <c r="AN190" s="35"/>
      <c r="AO190" s="35"/>
      <c r="AP190" s="35"/>
    </row>
    <row r="191" spans="1:42" x14ac:dyDescent="0.3">
      <c r="A191" s="39"/>
      <c r="B191" s="473"/>
      <c r="C191" s="229"/>
      <c r="D191" s="351"/>
      <c r="E191" s="350"/>
      <c r="F191" s="346"/>
      <c r="G191" s="350"/>
      <c r="H191" s="217"/>
      <c r="I191" s="83"/>
      <c r="J191" s="83"/>
      <c r="K191" s="308"/>
      <c r="L191" s="35"/>
      <c r="M191" s="35"/>
      <c r="N191" s="35"/>
      <c r="O191" s="35"/>
      <c r="P191" s="35"/>
      <c r="Q191" s="35"/>
      <c r="R191" s="35"/>
      <c r="S191" s="35"/>
      <c r="T191" s="35"/>
      <c r="U191" s="35"/>
      <c r="V191" s="35"/>
      <c r="W191" s="35"/>
      <c r="X191" s="35"/>
      <c r="Y191" s="35"/>
      <c r="Z191" s="35"/>
      <c r="AA191" s="35"/>
      <c r="AB191" s="35"/>
      <c r="AC191" s="35"/>
      <c r="AD191" s="35"/>
      <c r="AE191" s="35"/>
      <c r="AF191" s="35"/>
      <c r="AG191" s="35"/>
      <c r="AH191" s="35"/>
      <c r="AI191" s="35"/>
      <c r="AJ191" s="35"/>
      <c r="AK191" s="35"/>
      <c r="AL191" s="35"/>
      <c r="AM191" s="35"/>
      <c r="AN191" s="35"/>
      <c r="AO191" s="35"/>
      <c r="AP191" s="35"/>
    </row>
    <row r="192" spans="1:42" x14ac:dyDescent="0.3">
      <c r="A192" s="39"/>
      <c r="B192" s="456"/>
      <c r="C192" s="466"/>
      <c r="D192" s="455"/>
      <c r="E192" s="456"/>
      <c r="F192" s="456"/>
      <c r="G192" s="458"/>
      <c r="H192" s="456"/>
      <c r="I192" s="456"/>
      <c r="J192" s="456"/>
      <c r="K192" s="308"/>
      <c r="L192" s="35"/>
      <c r="M192" s="35"/>
      <c r="N192" s="35"/>
      <c r="O192" s="35"/>
      <c r="P192" s="35"/>
      <c r="Q192" s="35"/>
      <c r="R192" s="35"/>
      <c r="S192" s="35"/>
      <c r="T192" s="35"/>
      <c r="U192" s="35"/>
      <c r="V192" s="35"/>
      <c r="W192" s="35"/>
      <c r="X192" s="35"/>
      <c r="Y192" s="35"/>
      <c r="Z192" s="35"/>
      <c r="AA192" s="35"/>
      <c r="AB192" s="35"/>
      <c r="AC192" s="35"/>
      <c r="AD192" s="35"/>
      <c r="AE192" s="35"/>
      <c r="AF192" s="35"/>
      <c r="AG192" s="35"/>
      <c r="AH192" s="35"/>
      <c r="AI192" s="35"/>
      <c r="AJ192" s="35"/>
      <c r="AK192" s="35"/>
      <c r="AL192" s="35"/>
      <c r="AM192" s="35"/>
      <c r="AN192" s="35"/>
      <c r="AO192" s="35"/>
      <c r="AP192" s="35"/>
    </row>
    <row r="193" spans="1:42" x14ac:dyDescent="0.3">
      <c r="A193" s="257"/>
      <c r="B193" s="231"/>
      <c r="C193" s="232"/>
      <c r="D193" s="224"/>
      <c r="E193" s="353"/>
      <c r="F193" s="232"/>
      <c r="G193" s="54"/>
      <c r="H193" s="233"/>
      <c r="I193" s="54"/>
      <c r="J193" s="54"/>
      <c r="K193" s="257"/>
      <c r="L193" s="257"/>
      <c r="M193" s="35"/>
      <c r="N193" s="35"/>
      <c r="O193" s="35"/>
      <c r="P193" s="35"/>
      <c r="Q193" s="35"/>
      <c r="R193" s="35"/>
      <c r="S193" s="35"/>
      <c r="T193" s="35"/>
      <c r="U193" s="35"/>
      <c r="V193" s="35"/>
      <c r="W193" s="35"/>
      <c r="X193" s="35"/>
      <c r="Y193" s="35"/>
      <c r="Z193" s="35"/>
      <c r="AA193" s="35"/>
      <c r="AB193" s="35"/>
      <c r="AC193" s="35"/>
      <c r="AD193" s="35"/>
      <c r="AE193" s="35"/>
      <c r="AF193" s="35"/>
      <c r="AG193" s="35"/>
      <c r="AH193" s="35"/>
      <c r="AI193" s="35"/>
      <c r="AJ193" s="35"/>
      <c r="AK193" s="35"/>
      <c r="AL193" s="35"/>
      <c r="AM193" s="35"/>
      <c r="AN193" s="35"/>
      <c r="AO193" s="35"/>
      <c r="AP193" s="35"/>
    </row>
    <row r="194" spans="1:42" x14ac:dyDescent="0.3">
      <c r="A194" s="257"/>
      <c r="B194" s="231"/>
      <c r="C194" s="232"/>
      <c r="D194" s="224"/>
      <c r="E194" s="353"/>
      <c r="F194" s="232"/>
      <c r="G194" s="54"/>
      <c r="H194" s="233"/>
      <c r="I194" s="54"/>
      <c r="J194" s="54"/>
      <c r="K194" s="257"/>
      <c r="L194" s="257"/>
      <c r="M194" s="35"/>
      <c r="N194" s="35"/>
      <c r="O194" s="35"/>
      <c r="P194" s="35"/>
      <c r="Q194" s="35"/>
      <c r="R194" s="35"/>
      <c r="S194" s="35"/>
      <c r="T194" s="35"/>
      <c r="U194" s="35"/>
      <c r="V194" s="35"/>
      <c r="W194" s="35"/>
      <c r="X194" s="35"/>
      <c r="Y194" s="35"/>
      <c r="Z194" s="35"/>
      <c r="AA194" s="35"/>
      <c r="AB194" s="35"/>
      <c r="AC194" s="35"/>
      <c r="AD194" s="35"/>
      <c r="AE194" s="35"/>
      <c r="AF194" s="35"/>
      <c r="AG194" s="35"/>
      <c r="AH194" s="35"/>
      <c r="AI194" s="35"/>
      <c r="AJ194" s="35"/>
      <c r="AK194" s="35"/>
      <c r="AL194" s="35"/>
      <c r="AM194" s="35"/>
      <c r="AN194" s="35"/>
      <c r="AO194" s="35"/>
      <c r="AP194" s="35"/>
    </row>
    <row r="195" spans="1:42" x14ac:dyDescent="0.3">
      <c r="A195" s="257"/>
      <c r="B195" s="231"/>
      <c r="C195" s="232"/>
      <c r="D195" s="224"/>
      <c r="E195" s="353"/>
      <c r="F195" s="232"/>
      <c r="G195" s="54"/>
      <c r="H195" s="233"/>
      <c r="I195" s="54"/>
      <c r="J195" s="54"/>
      <c r="K195" s="257"/>
      <c r="L195" s="257"/>
      <c r="M195" s="35"/>
      <c r="N195" s="35"/>
      <c r="O195" s="35"/>
      <c r="P195" s="35"/>
      <c r="Q195" s="35"/>
      <c r="R195" s="35"/>
      <c r="S195" s="35"/>
      <c r="T195" s="35"/>
      <c r="U195" s="35"/>
      <c r="V195" s="35"/>
      <c r="W195" s="35"/>
      <c r="X195" s="35"/>
      <c r="Y195" s="35"/>
      <c r="Z195" s="35"/>
      <c r="AA195" s="35"/>
      <c r="AB195" s="35"/>
      <c r="AC195" s="35"/>
      <c r="AD195" s="35"/>
      <c r="AE195" s="35"/>
      <c r="AF195" s="35"/>
      <c r="AG195" s="35"/>
      <c r="AH195" s="35"/>
      <c r="AI195" s="35"/>
      <c r="AJ195" s="35"/>
      <c r="AK195" s="35"/>
      <c r="AL195" s="35"/>
      <c r="AM195" s="35"/>
      <c r="AN195" s="35"/>
      <c r="AO195" s="35"/>
      <c r="AP195" s="35"/>
    </row>
    <row r="196" spans="1:42" x14ac:dyDescent="0.3">
      <c r="A196" s="257"/>
      <c r="B196" s="231"/>
      <c r="C196" s="232"/>
      <c r="D196" s="224"/>
      <c r="E196" s="353"/>
      <c r="F196" s="232"/>
      <c r="G196" s="54"/>
      <c r="H196" s="233"/>
      <c r="I196" s="54"/>
      <c r="J196" s="54"/>
      <c r="K196" s="257"/>
      <c r="L196" s="257"/>
      <c r="M196" s="35"/>
      <c r="N196" s="35"/>
      <c r="O196" s="35"/>
      <c r="P196" s="35"/>
      <c r="Q196" s="35"/>
      <c r="R196" s="35"/>
      <c r="S196" s="35"/>
      <c r="T196" s="35"/>
      <c r="U196" s="35"/>
      <c r="V196" s="35"/>
      <c r="W196" s="35"/>
      <c r="X196" s="35"/>
      <c r="Y196" s="35"/>
      <c r="Z196" s="35"/>
      <c r="AA196" s="35"/>
      <c r="AB196" s="35"/>
      <c r="AC196" s="35"/>
      <c r="AD196" s="35"/>
      <c r="AE196" s="35"/>
      <c r="AF196" s="35"/>
      <c r="AG196" s="35"/>
      <c r="AH196" s="35"/>
      <c r="AI196" s="35"/>
      <c r="AJ196" s="35"/>
      <c r="AK196" s="35"/>
      <c r="AL196" s="35"/>
      <c r="AM196" s="35"/>
      <c r="AN196" s="35"/>
      <c r="AO196" s="35"/>
      <c r="AP196" s="35"/>
    </row>
    <row r="197" spans="1:42" x14ac:dyDescent="0.3">
      <c r="A197" s="257"/>
      <c r="B197" s="231"/>
      <c r="C197" s="232"/>
      <c r="D197" s="224"/>
      <c r="E197" s="353"/>
      <c r="F197" s="232"/>
      <c r="G197" s="54"/>
      <c r="H197" s="233"/>
      <c r="I197" s="54"/>
      <c r="J197" s="54"/>
      <c r="K197" s="257"/>
      <c r="L197" s="257"/>
      <c r="M197" s="35"/>
      <c r="N197" s="35"/>
      <c r="O197" s="35"/>
      <c r="P197" s="35"/>
      <c r="Q197" s="35"/>
      <c r="R197" s="35"/>
      <c r="S197" s="35"/>
      <c r="T197" s="35"/>
      <c r="U197" s="35"/>
      <c r="V197" s="35"/>
      <c r="W197" s="35"/>
      <c r="X197" s="35"/>
      <c r="Y197" s="35"/>
      <c r="Z197" s="35"/>
      <c r="AA197" s="35"/>
      <c r="AB197" s="35"/>
      <c r="AC197" s="35"/>
      <c r="AD197" s="35"/>
      <c r="AE197" s="35"/>
      <c r="AF197" s="35"/>
      <c r="AG197" s="35"/>
      <c r="AH197" s="35"/>
      <c r="AI197" s="35"/>
      <c r="AJ197" s="35"/>
      <c r="AK197" s="35"/>
      <c r="AL197" s="35"/>
      <c r="AM197" s="35"/>
      <c r="AN197" s="35"/>
      <c r="AO197" s="35"/>
      <c r="AP197" s="35"/>
    </row>
    <row r="198" spans="1:42" x14ac:dyDescent="0.3">
      <c r="A198" s="257"/>
      <c r="B198" s="231"/>
      <c r="C198" s="232"/>
      <c r="D198" s="224"/>
      <c r="E198" s="353"/>
      <c r="F198" s="232"/>
      <c r="G198" s="54"/>
      <c r="H198" s="233"/>
      <c r="I198" s="54"/>
      <c r="J198" s="54"/>
      <c r="K198" s="257"/>
      <c r="L198" s="257"/>
      <c r="M198" s="35"/>
      <c r="N198" s="35"/>
      <c r="O198" s="35"/>
      <c r="P198" s="35"/>
      <c r="Q198" s="35"/>
      <c r="R198" s="35"/>
      <c r="S198" s="35"/>
      <c r="T198" s="35"/>
      <c r="U198" s="35"/>
      <c r="V198" s="35"/>
      <c r="W198" s="35"/>
      <c r="X198" s="35"/>
      <c r="Y198" s="35"/>
      <c r="Z198" s="35"/>
      <c r="AA198" s="35"/>
      <c r="AB198" s="35"/>
      <c r="AC198" s="35"/>
      <c r="AD198" s="35"/>
      <c r="AE198" s="35"/>
      <c r="AF198" s="35"/>
      <c r="AG198" s="35"/>
      <c r="AH198" s="35"/>
      <c r="AI198" s="35"/>
      <c r="AJ198" s="35"/>
      <c r="AK198" s="35"/>
      <c r="AL198" s="35"/>
      <c r="AM198" s="35"/>
      <c r="AN198" s="35"/>
      <c r="AO198" s="35"/>
      <c r="AP198" s="35"/>
    </row>
    <row r="199" spans="1:42" x14ac:dyDescent="0.3">
      <c r="A199" s="257"/>
      <c r="B199" s="231"/>
      <c r="C199" s="232"/>
      <c r="D199" s="224"/>
      <c r="E199" s="353"/>
      <c r="F199" s="232"/>
      <c r="G199" s="54"/>
      <c r="H199" s="233"/>
      <c r="I199" s="54"/>
      <c r="J199" s="54"/>
      <c r="K199" s="257"/>
      <c r="L199" s="257"/>
      <c r="M199" s="35"/>
      <c r="N199" s="35"/>
      <c r="O199" s="35"/>
      <c r="P199" s="35"/>
      <c r="Q199" s="35"/>
      <c r="R199" s="35"/>
      <c r="S199" s="35"/>
      <c r="T199" s="35"/>
      <c r="U199" s="35"/>
      <c r="V199" s="35"/>
      <c r="W199" s="35"/>
      <c r="X199" s="35"/>
      <c r="Y199" s="35"/>
      <c r="Z199" s="35"/>
      <c r="AA199" s="35"/>
      <c r="AB199" s="35"/>
      <c r="AC199" s="35"/>
      <c r="AD199" s="35"/>
      <c r="AE199" s="35"/>
      <c r="AF199" s="35"/>
      <c r="AG199" s="35"/>
      <c r="AH199" s="35"/>
      <c r="AI199" s="35"/>
      <c r="AJ199" s="35"/>
      <c r="AK199" s="35"/>
      <c r="AL199" s="35"/>
      <c r="AM199" s="35"/>
      <c r="AN199" s="35"/>
      <c r="AO199" s="35"/>
      <c r="AP199" s="35"/>
    </row>
    <row r="200" spans="1:42" x14ac:dyDescent="0.3">
      <c r="A200" s="257"/>
      <c r="B200" s="231"/>
      <c r="C200" s="232"/>
      <c r="D200" s="224"/>
      <c r="E200" s="353"/>
      <c r="F200" s="232"/>
      <c r="G200" s="54"/>
      <c r="H200" s="233"/>
      <c r="I200" s="54"/>
      <c r="J200" s="54"/>
      <c r="K200" s="257"/>
      <c r="L200" s="257"/>
      <c r="M200" s="35"/>
      <c r="N200" s="35"/>
      <c r="O200" s="35"/>
      <c r="P200" s="35"/>
      <c r="Q200" s="35"/>
      <c r="R200" s="35"/>
      <c r="S200" s="35"/>
      <c r="T200" s="35"/>
      <c r="U200" s="35"/>
      <c r="V200" s="35"/>
      <c r="W200" s="35"/>
      <c r="X200" s="35"/>
      <c r="Y200" s="35"/>
      <c r="Z200" s="35"/>
      <c r="AA200" s="35"/>
      <c r="AB200" s="35"/>
      <c r="AC200" s="35"/>
      <c r="AD200" s="35"/>
      <c r="AE200" s="35"/>
      <c r="AF200" s="35"/>
      <c r="AG200" s="35"/>
      <c r="AH200" s="35"/>
      <c r="AI200" s="35"/>
      <c r="AJ200" s="35"/>
      <c r="AK200" s="35"/>
      <c r="AL200" s="35"/>
      <c r="AM200" s="35"/>
      <c r="AN200" s="35"/>
      <c r="AO200" s="35"/>
      <c r="AP200" s="35"/>
    </row>
    <row r="201" spans="1:42" x14ac:dyDescent="0.3">
      <c r="A201" s="257"/>
      <c r="B201" s="231"/>
      <c r="C201" s="232"/>
      <c r="D201" s="224"/>
      <c r="E201" s="353"/>
      <c r="F201" s="232"/>
      <c r="G201" s="54"/>
      <c r="H201" s="233"/>
      <c r="I201" s="54"/>
      <c r="J201" s="54"/>
      <c r="K201" s="257"/>
      <c r="L201" s="257"/>
      <c r="M201" s="35"/>
      <c r="N201" s="35"/>
      <c r="O201" s="35"/>
      <c r="P201" s="35"/>
      <c r="Q201" s="35"/>
      <c r="R201" s="35"/>
      <c r="S201" s="35"/>
      <c r="T201" s="35"/>
      <c r="U201" s="35"/>
      <c r="V201" s="35"/>
      <c r="W201" s="35"/>
      <c r="X201" s="35"/>
      <c r="Y201" s="35"/>
      <c r="Z201" s="35"/>
      <c r="AA201" s="35"/>
      <c r="AB201" s="35"/>
      <c r="AC201" s="35"/>
      <c r="AD201" s="35"/>
      <c r="AE201" s="35"/>
      <c r="AF201" s="35"/>
      <c r="AG201" s="35"/>
      <c r="AH201" s="35"/>
      <c r="AI201" s="35"/>
      <c r="AJ201" s="35"/>
      <c r="AK201" s="35"/>
      <c r="AL201" s="35"/>
      <c r="AM201" s="35"/>
      <c r="AN201" s="35"/>
      <c r="AO201" s="35"/>
      <c r="AP201" s="35"/>
    </row>
    <row r="202" spans="1:42" x14ac:dyDescent="0.3">
      <c r="A202" s="257"/>
      <c r="B202" s="231"/>
      <c r="C202" s="232"/>
      <c r="D202" s="224"/>
      <c r="E202" s="353"/>
      <c r="F202" s="232"/>
      <c r="G202" s="54"/>
      <c r="H202" s="233"/>
      <c r="I202" s="54"/>
      <c r="J202" s="54"/>
      <c r="K202" s="257"/>
      <c r="L202" s="257"/>
      <c r="M202" s="35"/>
      <c r="N202" s="35"/>
      <c r="O202" s="35"/>
      <c r="P202" s="35"/>
      <c r="Q202" s="35"/>
      <c r="R202" s="35"/>
      <c r="S202" s="35"/>
      <c r="T202" s="35"/>
      <c r="U202" s="35"/>
      <c r="V202" s="35"/>
      <c r="W202" s="35"/>
      <c r="X202" s="35"/>
      <c r="Y202" s="35"/>
      <c r="Z202" s="35"/>
      <c r="AA202" s="35"/>
      <c r="AB202" s="35"/>
      <c r="AC202" s="35"/>
      <c r="AD202" s="35"/>
      <c r="AE202" s="35"/>
      <c r="AF202" s="35"/>
      <c r="AG202" s="35"/>
      <c r="AH202" s="35"/>
      <c r="AI202" s="35"/>
      <c r="AJ202" s="35"/>
      <c r="AK202" s="35"/>
      <c r="AL202" s="35"/>
      <c r="AM202" s="35"/>
      <c r="AN202" s="35"/>
      <c r="AO202" s="35"/>
      <c r="AP202" s="35"/>
    </row>
    <row r="203" spans="1:42" x14ac:dyDescent="0.3">
      <c r="A203" s="257"/>
      <c r="B203" s="231"/>
      <c r="C203" s="232"/>
      <c r="D203" s="224"/>
      <c r="E203" s="353"/>
      <c r="F203" s="232"/>
      <c r="G203" s="54"/>
      <c r="H203" s="233"/>
      <c r="I203" s="54"/>
      <c r="J203" s="54"/>
      <c r="K203" s="257"/>
      <c r="L203" s="257"/>
      <c r="M203" s="35"/>
      <c r="N203" s="35"/>
      <c r="O203" s="35"/>
      <c r="P203" s="35"/>
      <c r="Q203" s="35"/>
      <c r="R203" s="35"/>
      <c r="S203" s="35"/>
      <c r="T203" s="35"/>
      <c r="U203" s="35"/>
      <c r="V203" s="35"/>
      <c r="W203" s="35"/>
      <c r="X203" s="35"/>
      <c r="Y203" s="35"/>
      <c r="Z203" s="35"/>
      <c r="AA203" s="35"/>
      <c r="AB203" s="35"/>
      <c r="AC203" s="35"/>
      <c r="AD203" s="35"/>
      <c r="AE203" s="35"/>
      <c r="AF203" s="35"/>
      <c r="AG203" s="35"/>
      <c r="AH203" s="35"/>
      <c r="AI203" s="35"/>
      <c r="AJ203" s="35"/>
      <c r="AK203" s="35"/>
      <c r="AL203" s="35"/>
      <c r="AM203" s="35"/>
      <c r="AN203" s="35"/>
      <c r="AO203" s="35"/>
      <c r="AP203" s="35"/>
    </row>
    <row r="204" spans="1:42" x14ac:dyDescent="0.3">
      <c r="A204" s="257"/>
      <c r="B204" s="231"/>
      <c r="C204" s="232"/>
      <c r="D204" s="224"/>
      <c r="E204" s="353"/>
      <c r="F204" s="232"/>
      <c r="G204" s="54"/>
      <c r="H204" s="233"/>
      <c r="I204" s="54"/>
      <c r="J204" s="54"/>
      <c r="K204" s="257"/>
      <c r="L204" s="257"/>
      <c r="M204" s="35"/>
      <c r="N204" s="35"/>
      <c r="O204" s="35"/>
      <c r="P204" s="35"/>
      <c r="Q204" s="35"/>
      <c r="R204" s="35"/>
      <c r="S204" s="35"/>
      <c r="T204" s="35"/>
      <c r="U204" s="35"/>
      <c r="V204" s="35"/>
      <c r="W204" s="35"/>
      <c r="X204" s="35"/>
      <c r="Y204" s="35"/>
      <c r="Z204" s="35"/>
      <c r="AA204" s="35"/>
      <c r="AB204" s="35"/>
      <c r="AC204" s="35"/>
      <c r="AD204" s="35"/>
      <c r="AE204" s="35"/>
      <c r="AF204" s="35"/>
      <c r="AG204" s="35"/>
      <c r="AH204" s="35"/>
      <c r="AI204" s="35"/>
      <c r="AJ204" s="35"/>
      <c r="AK204" s="35"/>
      <c r="AL204" s="35"/>
      <c r="AM204" s="35"/>
      <c r="AN204" s="35"/>
      <c r="AO204" s="35"/>
      <c r="AP204" s="35"/>
    </row>
    <row r="205" spans="1:42" x14ac:dyDescent="0.3">
      <c r="A205" s="257"/>
      <c r="B205" s="231"/>
      <c r="C205" s="232"/>
      <c r="D205" s="224"/>
      <c r="E205" s="353"/>
      <c r="F205" s="232"/>
      <c r="G205" s="54"/>
      <c r="H205" s="233"/>
      <c r="I205" s="54"/>
      <c r="J205" s="54"/>
      <c r="K205" s="257"/>
      <c r="L205" s="257"/>
      <c r="M205" s="35"/>
      <c r="N205" s="35"/>
      <c r="O205" s="35"/>
      <c r="P205" s="35"/>
      <c r="Q205" s="35"/>
      <c r="R205" s="35"/>
      <c r="S205" s="35"/>
      <c r="T205" s="35"/>
      <c r="U205" s="35"/>
      <c r="V205" s="35"/>
      <c r="W205" s="35"/>
      <c r="X205" s="35"/>
      <c r="Y205" s="35"/>
      <c r="Z205" s="35"/>
      <c r="AA205" s="35"/>
      <c r="AB205" s="35"/>
      <c r="AC205" s="35"/>
      <c r="AD205" s="35"/>
      <c r="AE205" s="35"/>
      <c r="AF205" s="35"/>
      <c r="AG205" s="35"/>
      <c r="AH205" s="35"/>
      <c r="AI205" s="35"/>
      <c r="AJ205" s="35"/>
      <c r="AK205" s="35"/>
      <c r="AL205" s="35"/>
      <c r="AM205" s="35"/>
      <c r="AN205" s="35"/>
      <c r="AO205" s="35"/>
      <c r="AP205" s="35"/>
    </row>
    <row r="206" spans="1:42" x14ac:dyDescent="0.3">
      <c r="A206" s="257"/>
      <c r="B206" s="231"/>
      <c r="C206" s="232"/>
      <c r="D206" s="224"/>
      <c r="E206" s="353"/>
      <c r="F206" s="232"/>
      <c r="G206" s="54"/>
      <c r="H206" s="233"/>
      <c r="I206" s="54"/>
      <c r="J206" s="54"/>
      <c r="K206" s="257"/>
      <c r="L206" s="257"/>
      <c r="M206" s="35"/>
      <c r="N206" s="35"/>
      <c r="O206" s="35"/>
      <c r="P206" s="35"/>
      <c r="Q206" s="35"/>
      <c r="R206" s="35"/>
      <c r="S206" s="35"/>
      <c r="T206" s="35"/>
      <c r="U206" s="35"/>
      <c r="V206" s="35"/>
      <c r="W206" s="35"/>
      <c r="X206" s="35"/>
      <c r="Y206" s="35"/>
      <c r="Z206" s="35"/>
      <c r="AA206" s="35"/>
      <c r="AB206" s="35"/>
      <c r="AC206" s="35"/>
      <c r="AD206" s="35"/>
      <c r="AE206" s="35"/>
      <c r="AF206" s="35"/>
      <c r="AG206" s="35"/>
      <c r="AH206" s="35"/>
      <c r="AI206" s="35"/>
      <c r="AJ206" s="35"/>
      <c r="AK206" s="35"/>
      <c r="AL206" s="35"/>
      <c r="AM206" s="35"/>
      <c r="AN206" s="35"/>
      <c r="AO206" s="35"/>
      <c r="AP206" s="35"/>
    </row>
    <row r="207" spans="1:42" x14ac:dyDescent="0.3">
      <c r="A207" s="257"/>
      <c r="B207" s="231"/>
      <c r="C207" s="232"/>
      <c r="D207" s="224"/>
      <c r="E207" s="353"/>
      <c r="F207" s="232"/>
      <c r="G207" s="54"/>
      <c r="H207" s="233"/>
      <c r="I207" s="54"/>
      <c r="J207" s="54"/>
      <c r="K207" s="257"/>
      <c r="L207" s="257"/>
      <c r="M207" s="35"/>
      <c r="N207" s="35"/>
      <c r="O207" s="35"/>
      <c r="P207" s="35"/>
      <c r="Q207" s="35"/>
      <c r="R207" s="35"/>
      <c r="S207" s="35"/>
      <c r="T207" s="35"/>
      <c r="U207" s="35"/>
      <c r="V207" s="35"/>
      <c r="W207" s="35"/>
      <c r="X207" s="35"/>
      <c r="Y207" s="35"/>
      <c r="Z207" s="35"/>
      <c r="AA207" s="35"/>
      <c r="AB207" s="35"/>
      <c r="AC207" s="35"/>
      <c r="AD207" s="35"/>
      <c r="AE207" s="35"/>
      <c r="AF207" s="35"/>
      <c r="AG207" s="35"/>
      <c r="AH207" s="35"/>
      <c r="AI207" s="35"/>
      <c r="AJ207" s="35"/>
      <c r="AK207" s="35"/>
      <c r="AL207" s="35"/>
      <c r="AM207" s="35"/>
      <c r="AN207" s="35"/>
      <c r="AO207" s="35"/>
      <c r="AP207" s="35"/>
    </row>
    <row r="208" spans="1:42" x14ac:dyDescent="0.3">
      <c r="A208" s="257"/>
      <c r="B208" s="231"/>
      <c r="C208" s="232"/>
      <c r="D208" s="224"/>
      <c r="E208" s="353"/>
      <c r="F208" s="232"/>
      <c r="G208" s="54"/>
      <c r="H208" s="233"/>
      <c r="I208" s="54"/>
      <c r="J208" s="54"/>
      <c r="K208" s="257"/>
      <c r="L208" s="257"/>
      <c r="M208" s="35"/>
      <c r="N208" s="35"/>
      <c r="O208" s="35"/>
      <c r="P208" s="35"/>
      <c r="Q208" s="35"/>
      <c r="R208" s="35"/>
      <c r="S208" s="35"/>
      <c r="T208" s="35"/>
      <c r="U208" s="35"/>
      <c r="V208" s="35"/>
      <c r="W208" s="35"/>
      <c r="X208" s="35"/>
      <c r="Y208" s="35"/>
      <c r="Z208" s="35"/>
      <c r="AA208" s="35"/>
      <c r="AB208" s="35"/>
      <c r="AC208" s="35"/>
      <c r="AD208" s="35"/>
      <c r="AE208" s="35"/>
      <c r="AF208" s="35"/>
      <c r="AG208" s="35"/>
      <c r="AH208" s="35"/>
      <c r="AI208" s="35"/>
      <c r="AJ208" s="35"/>
      <c r="AK208" s="35"/>
      <c r="AL208" s="35"/>
      <c r="AM208" s="35"/>
      <c r="AN208" s="35"/>
      <c r="AO208" s="35"/>
      <c r="AP208" s="35"/>
    </row>
    <row r="209" spans="1:42" x14ac:dyDescent="0.3">
      <c r="A209" s="257"/>
      <c r="B209" s="231"/>
      <c r="C209" s="232"/>
      <c r="D209" s="224"/>
      <c r="E209" s="353"/>
      <c r="F209" s="232"/>
      <c r="G209" s="54"/>
      <c r="H209" s="233"/>
      <c r="I209" s="54"/>
      <c r="J209" s="54"/>
      <c r="K209" s="257"/>
      <c r="L209" s="257"/>
      <c r="M209" s="35"/>
      <c r="N209" s="35"/>
      <c r="O209" s="35"/>
      <c r="P209" s="35"/>
      <c r="Q209" s="35"/>
      <c r="R209" s="35"/>
      <c r="S209" s="35"/>
      <c r="T209" s="35"/>
      <c r="U209" s="35"/>
      <c r="V209" s="35"/>
      <c r="W209" s="35"/>
      <c r="X209" s="35"/>
      <c r="Y209" s="35"/>
      <c r="Z209" s="35"/>
      <c r="AA209" s="35"/>
      <c r="AB209" s="35"/>
      <c r="AC209" s="35"/>
      <c r="AD209" s="35"/>
      <c r="AE209" s="35"/>
      <c r="AF209" s="35"/>
      <c r="AG209" s="35"/>
      <c r="AH209" s="35"/>
      <c r="AI209" s="35"/>
      <c r="AJ209" s="35"/>
      <c r="AK209" s="35"/>
      <c r="AL209" s="35"/>
      <c r="AM209" s="35"/>
      <c r="AN209" s="35"/>
      <c r="AO209" s="35"/>
      <c r="AP209" s="35"/>
    </row>
    <row r="210" spans="1:42" x14ac:dyDescent="0.3">
      <c r="A210" s="257"/>
      <c r="B210" s="231"/>
      <c r="C210" s="232"/>
      <c r="D210" s="224"/>
      <c r="E210" s="353"/>
      <c r="F210" s="232"/>
      <c r="G210" s="54"/>
      <c r="H210" s="233"/>
      <c r="I210" s="54"/>
      <c r="J210" s="54"/>
      <c r="K210" s="257"/>
      <c r="L210" s="257"/>
      <c r="M210" s="35"/>
      <c r="N210" s="35"/>
      <c r="O210" s="35"/>
      <c r="P210" s="35"/>
      <c r="Q210" s="35"/>
      <c r="R210" s="35"/>
      <c r="S210" s="35"/>
      <c r="T210" s="35"/>
      <c r="U210" s="35"/>
      <c r="V210" s="35"/>
      <c r="W210" s="35"/>
      <c r="X210" s="35"/>
      <c r="Y210" s="35"/>
      <c r="Z210" s="35"/>
      <c r="AA210" s="35"/>
      <c r="AB210" s="35"/>
      <c r="AC210" s="35"/>
      <c r="AD210" s="35"/>
      <c r="AE210" s="35"/>
      <c r="AF210" s="35"/>
      <c r="AG210" s="35"/>
      <c r="AH210" s="35"/>
      <c r="AI210" s="35"/>
      <c r="AJ210" s="35"/>
      <c r="AK210" s="35"/>
      <c r="AL210" s="35"/>
      <c r="AM210" s="35"/>
      <c r="AN210" s="35"/>
      <c r="AO210" s="35"/>
      <c r="AP210" s="35"/>
    </row>
    <row r="211" spans="1:42" x14ac:dyDescent="0.3">
      <c r="A211" s="257"/>
      <c r="B211" s="231"/>
      <c r="C211" s="232"/>
      <c r="D211" s="224"/>
      <c r="E211" s="353"/>
      <c r="F211" s="232"/>
      <c r="G211" s="54"/>
      <c r="H211" s="233"/>
      <c r="I211" s="54"/>
      <c r="J211" s="54"/>
      <c r="K211" s="257"/>
      <c r="L211" s="257"/>
      <c r="M211" s="35"/>
      <c r="N211" s="35"/>
      <c r="O211" s="35"/>
      <c r="P211" s="35"/>
      <c r="Q211" s="35"/>
      <c r="R211" s="35"/>
      <c r="S211" s="35"/>
      <c r="T211" s="35"/>
      <c r="U211" s="35"/>
      <c r="V211" s="35"/>
      <c r="W211" s="35"/>
      <c r="X211" s="35"/>
      <c r="Y211" s="35"/>
      <c r="Z211" s="35"/>
      <c r="AA211" s="35"/>
      <c r="AB211" s="35"/>
      <c r="AC211" s="35"/>
      <c r="AD211" s="35"/>
      <c r="AE211" s="35"/>
      <c r="AF211" s="35"/>
      <c r="AG211" s="35"/>
      <c r="AH211" s="35"/>
      <c r="AI211" s="35"/>
      <c r="AJ211" s="35"/>
      <c r="AK211" s="35"/>
      <c r="AL211" s="35"/>
      <c r="AM211" s="35"/>
      <c r="AN211" s="35"/>
      <c r="AO211" s="35"/>
      <c r="AP211" s="35"/>
    </row>
    <row r="212" spans="1:42" x14ac:dyDescent="0.3">
      <c r="A212" s="257"/>
      <c r="B212" s="231"/>
      <c r="C212" s="232"/>
      <c r="D212" s="224"/>
      <c r="E212" s="353"/>
      <c r="F212" s="232"/>
      <c r="G212" s="54"/>
      <c r="H212" s="233"/>
      <c r="I212" s="54"/>
      <c r="J212" s="54"/>
      <c r="K212" s="257"/>
      <c r="L212" s="257"/>
      <c r="M212" s="35"/>
      <c r="N212" s="35"/>
      <c r="O212" s="35"/>
      <c r="P212" s="35"/>
      <c r="Q212" s="35"/>
      <c r="R212" s="35"/>
      <c r="S212" s="35"/>
      <c r="T212" s="35"/>
      <c r="U212" s="35"/>
      <c r="V212" s="35"/>
      <c r="W212" s="35"/>
      <c r="X212" s="35"/>
      <c r="Y212" s="35"/>
      <c r="Z212" s="35"/>
      <c r="AA212" s="35"/>
      <c r="AB212" s="35"/>
      <c r="AC212" s="35"/>
      <c r="AD212" s="35"/>
      <c r="AE212" s="35"/>
      <c r="AF212" s="35"/>
      <c r="AG212" s="35"/>
      <c r="AH212" s="35"/>
      <c r="AI212" s="35"/>
      <c r="AJ212" s="35"/>
      <c r="AK212" s="35"/>
      <c r="AL212" s="35"/>
      <c r="AM212" s="35"/>
      <c r="AN212" s="35"/>
      <c r="AO212" s="35"/>
      <c r="AP212" s="35"/>
    </row>
    <row r="213" spans="1:42" x14ac:dyDescent="0.3">
      <c r="A213" s="257"/>
      <c r="B213" s="231"/>
      <c r="C213" s="232"/>
      <c r="D213" s="224"/>
      <c r="E213" s="353"/>
      <c r="F213" s="232"/>
      <c r="G213" s="54"/>
      <c r="H213" s="233"/>
      <c r="I213" s="54"/>
      <c r="J213" s="54"/>
      <c r="K213" s="257"/>
      <c r="L213" s="257"/>
      <c r="M213" s="35"/>
      <c r="N213" s="35"/>
      <c r="O213" s="35"/>
      <c r="P213" s="35"/>
      <c r="Q213" s="35"/>
      <c r="R213" s="35"/>
      <c r="S213" s="35"/>
      <c r="T213" s="35"/>
      <c r="U213" s="35"/>
      <c r="V213" s="35"/>
      <c r="W213" s="35"/>
      <c r="X213" s="35"/>
      <c r="Y213" s="35"/>
      <c r="Z213" s="35"/>
      <c r="AA213" s="35"/>
      <c r="AB213" s="35"/>
      <c r="AC213" s="35"/>
      <c r="AD213" s="35"/>
      <c r="AE213" s="35"/>
      <c r="AF213" s="35"/>
      <c r="AG213" s="35"/>
      <c r="AH213" s="35"/>
      <c r="AI213" s="35"/>
      <c r="AJ213" s="35"/>
      <c r="AK213" s="35"/>
      <c r="AL213" s="35"/>
      <c r="AM213" s="35"/>
      <c r="AN213" s="35"/>
      <c r="AO213" s="35"/>
      <c r="AP213" s="35"/>
    </row>
    <row r="214" spans="1:42" x14ac:dyDescent="0.3">
      <c r="A214" s="257"/>
      <c r="B214" s="231"/>
      <c r="C214" s="232"/>
      <c r="D214" s="224"/>
      <c r="E214" s="353"/>
      <c r="F214" s="232"/>
      <c r="G214" s="54"/>
      <c r="H214" s="233"/>
      <c r="I214" s="54"/>
      <c r="J214" s="54"/>
      <c r="K214" s="257"/>
      <c r="L214" s="257"/>
      <c r="M214" s="35"/>
      <c r="N214" s="35"/>
      <c r="O214" s="35"/>
      <c r="P214" s="35"/>
      <c r="Q214" s="35"/>
      <c r="R214" s="35"/>
      <c r="S214" s="35"/>
      <c r="T214" s="35"/>
      <c r="U214" s="35"/>
      <c r="V214" s="35"/>
      <c r="W214" s="35"/>
      <c r="X214" s="35"/>
      <c r="Y214" s="35"/>
      <c r="Z214" s="35"/>
      <c r="AA214" s="35"/>
      <c r="AB214" s="35"/>
      <c r="AC214" s="35"/>
      <c r="AD214" s="35"/>
      <c r="AE214" s="35"/>
      <c r="AF214" s="35"/>
      <c r="AG214" s="35"/>
      <c r="AH214" s="35"/>
      <c r="AI214" s="35"/>
      <c r="AJ214" s="35"/>
      <c r="AK214" s="35"/>
      <c r="AL214" s="35"/>
      <c r="AM214" s="35"/>
      <c r="AN214" s="35"/>
      <c r="AO214" s="35"/>
      <c r="AP214" s="35"/>
    </row>
    <row r="215" spans="1:42" x14ac:dyDescent="0.3">
      <c r="A215" s="257"/>
      <c r="B215" s="231"/>
      <c r="C215" s="232"/>
      <c r="D215" s="224"/>
      <c r="E215" s="353"/>
      <c r="F215" s="232"/>
      <c r="G215" s="54"/>
      <c r="H215" s="233"/>
      <c r="I215" s="54"/>
      <c r="J215" s="54"/>
      <c r="K215" s="257"/>
      <c r="L215" s="257"/>
      <c r="M215" s="35"/>
      <c r="N215" s="35"/>
      <c r="O215" s="35"/>
      <c r="P215" s="35"/>
      <c r="Q215" s="35"/>
      <c r="R215" s="35"/>
      <c r="S215" s="35"/>
      <c r="T215" s="35"/>
      <c r="U215" s="35"/>
      <c r="V215" s="35"/>
      <c r="W215" s="35"/>
      <c r="X215" s="35"/>
      <c r="Y215" s="35"/>
      <c r="Z215" s="35"/>
      <c r="AA215" s="35"/>
      <c r="AB215" s="35"/>
      <c r="AC215" s="35"/>
      <c r="AD215" s="35"/>
      <c r="AE215" s="35"/>
      <c r="AF215" s="35"/>
      <c r="AG215" s="35"/>
      <c r="AH215" s="35"/>
      <c r="AI215" s="35"/>
      <c r="AJ215" s="35"/>
      <c r="AK215" s="35"/>
      <c r="AL215" s="35"/>
      <c r="AM215" s="35"/>
      <c r="AN215" s="35"/>
      <c r="AO215" s="35"/>
      <c r="AP215" s="35"/>
    </row>
    <row r="216" spans="1:42" x14ac:dyDescent="0.3">
      <c r="A216" s="257"/>
      <c r="B216" s="231"/>
      <c r="C216" s="232"/>
      <c r="D216" s="224"/>
      <c r="E216" s="353"/>
      <c r="F216" s="232"/>
      <c r="G216" s="54"/>
      <c r="H216" s="233"/>
      <c r="I216" s="54"/>
      <c r="J216" s="54"/>
      <c r="K216" s="257"/>
      <c r="L216" s="257"/>
      <c r="M216" s="35"/>
      <c r="N216" s="35"/>
      <c r="O216" s="35"/>
      <c r="P216" s="35"/>
      <c r="Q216" s="35"/>
      <c r="R216" s="35"/>
      <c r="S216" s="35"/>
      <c r="T216" s="35"/>
      <c r="U216" s="35"/>
      <c r="V216" s="35"/>
      <c r="W216" s="35"/>
      <c r="X216" s="35"/>
      <c r="Y216" s="35"/>
      <c r="Z216" s="35"/>
      <c r="AA216" s="35"/>
      <c r="AB216" s="35"/>
      <c r="AC216" s="35"/>
      <c r="AD216" s="35"/>
      <c r="AE216" s="35"/>
      <c r="AF216" s="35"/>
      <c r="AG216" s="35"/>
      <c r="AH216" s="35"/>
      <c r="AI216" s="35"/>
      <c r="AJ216" s="35"/>
      <c r="AK216" s="35"/>
      <c r="AL216" s="35"/>
      <c r="AM216" s="35"/>
      <c r="AN216" s="35"/>
      <c r="AO216" s="35"/>
      <c r="AP216" s="35"/>
    </row>
  </sheetData>
  <mergeCells count="54">
    <mergeCell ref="B179:B184"/>
    <mergeCell ref="B185:J185"/>
    <mergeCell ref="B186:B191"/>
    <mergeCell ref="B192:J192"/>
    <mergeCell ref="B164:J164"/>
    <mergeCell ref="B165:B170"/>
    <mergeCell ref="B171:J171"/>
    <mergeCell ref="B172:B177"/>
    <mergeCell ref="B178:J178"/>
    <mergeCell ref="B144:B149"/>
    <mergeCell ref="B150:J150"/>
    <mergeCell ref="B151:B156"/>
    <mergeCell ref="B157:J157"/>
    <mergeCell ref="B158:B163"/>
    <mergeCell ref="B128:J128"/>
    <mergeCell ref="B129:B134"/>
    <mergeCell ref="B135:J135"/>
    <mergeCell ref="B136:B142"/>
    <mergeCell ref="B143:J143"/>
    <mergeCell ref="B102:B107"/>
    <mergeCell ref="B108:J108"/>
    <mergeCell ref="B109:B118"/>
    <mergeCell ref="B119:J119"/>
    <mergeCell ref="B120:B127"/>
    <mergeCell ref="B87:J87"/>
    <mergeCell ref="B88:B93"/>
    <mergeCell ref="B94:J94"/>
    <mergeCell ref="B95:B100"/>
    <mergeCell ref="B101:J101"/>
    <mergeCell ref="B67:B72"/>
    <mergeCell ref="B73:J73"/>
    <mergeCell ref="B74:B79"/>
    <mergeCell ref="B80:J80"/>
    <mergeCell ref="B81:B86"/>
    <mergeCell ref="B52:J52"/>
    <mergeCell ref="B53:B58"/>
    <mergeCell ref="B59:J59"/>
    <mergeCell ref="B60:B65"/>
    <mergeCell ref="B66:J66"/>
    <mergeCell ref="B32:B37"/>
    <mergeCell ref="B38:J38"/>
    <mergeCell ref="B39:B44"/>
    <mergeCell ref="B45:J45"/>
    <mergeCell ref="B46:B51"/>
    <mergeCell ref="B17:J17"/>
    <mergeCell ref="B18:B23"/>
    <mergeCell ref="B24:J24"/>
    <mergeCell ref="B25:B30"/>
    <mergeCell ref="B31:J31"/>
    <mergeCell ref="B2:J2"/>
    <mergeCell ref="C3:D3"/>
    <mergeCell ref="B4:B9"/>
    <mergeCell ref="B10:J10"/>
    <mergeCell ref="B11:B16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2"/>
  <sheetViews>
    <sheetView zoomScale="109" workbookViewId="0">
      <pane ySplit="11" topLeftCell="A13" activePane="bottomLeft" state="frozen"/>
      <selection pane="bottomLeft" activeCell="B7" sqref="B7"/>
    </sheetView>
  </sheetViews>
  <sheetFormatPr defaultColWidth="11.33203125" defaultRowHeight="15" customHeight="1" x14ac:dyDescent="0.3"/>
  <cols>
    <col min="1" max="1" width="14.44140625" style="1" customWidth="1"/>
    <col min="2" max="2" width="12.44140625" style="14" customWidth="1"/>
    <col min="3" max="3" width="12.6640625" style="14" customWidth="1"/>
    <col min="4" max="4" width="59.6640625" style="16" customWidth="1"/>
    <col min="5" max="5" width="12.44140625" style="13" customWidth="1"/>
    <col min="6" max="6" width="100.6640625" style="7" customWidth="1"/>
    <col min="7" max="7" width="11.33203125" style="10"/>
    <col min="8" max="8" width="11.33203125" style="4"/>
  </cols>
  <sheetData>
    <row r="1" spans="1:8" ht="18" customHeight="1" x14ac:dyDescent="0.3">
      <c r="A1" s="497" t="s">
        <v>55</v>
      </c>
      <c r="B1" s="498"/>
      <c r="C1" s="498"/>
      <c r="D1" s="498"/>
      <c r="E1" s="498"/>
      <c r="F1" s="499"/>
      <c r="G1" s="68"/>
      <c r="H1" s="35"/>
    </row>
    <row r="2" spans="1:8" ht="18" customHeight="1" x14ac:dyDescent="0.3">
      <c r="A2" s="99" t="s">
        <v>17</v>
      </c>
      <c r="B2" s="348" t="s">
        <v>22</v>
      </c>
      <c r="C2" s="348" t="s">
        <v>56</v>
      </c>
      <c r="D2" s="500" t="s">
        <v>57</v>
      </c>
      <c r="E2" s="500"/>
      <c r="F2" s="501"/>
      <c r="G2" s="82"/>
      <c r="H2" s="35"/>
    </row>
    <row r="3" spans="1:8" ht="18" customHeight="1" x14ac:dyDescent="0.3">
      <c r="A3" s="73" t="s">
        <v>233</v>
      </c>
      <c r="B3" s="112"/>
      <c r="C3" s="209"/>
      <c r="D3" s="502"/>
      <c r="E3" s="503"/>
      <c r="F3" s="504"/>
      <c r="G3" s="68"/>
      <c r="H3" s="35"/>
    </row>
    <row r="4" spans="1:8" ht="18" customHeight="1" x14ac:dyDescent="0.3">
      <c r="A4" s="73" t="s">
        <v>242</v>
      </c>
      <c r="B4" s="112"/>
      <c r="C4" s="209"/>
      <c r="D4" s="505"/>
      <c r="E4" s="506"/>
      <c r="F4" s="507"/>
      <c r="G4" s="68"/>
      <c r="H4" s="35"/>
    </row>
    <row r="5" spans="1:8" ht="18" customHeight="1" x14ac:dyDescent="0.3">
      <c r="A5" s="73" t="s">
        <v>241</v>
      </c>
      <c r="B5" s="112">
        <v>9</v>
      </c>
      <c r="C5" s="209"/>
      <c r="D5" s="505"/>
      <c r="E5" s="506"/>
      <c r="F5" s="507"/>
      <c r="G5" s="68"/>
      <c r="H5" s="35"/>
    </row>
    <row r="6" spans="1:8" ht="18" customHeight="1" x14ac:dyDescent="0.3">
      <c r="A6" s="73" t="s">
        <v>243</v>
      </c>
      <c r="B6" s="220">
        <v>13</v>
      </c>
      <c r="C6" s="209"/>
      <c r="D6" s="505"/>
      <c r="E6" s="506"/>
      <c r="F6" s="507"/>
      <c r="G6" s="68"/>
      <c r="H6" s="35"/>
    </row>
    <row r="7" spans="1:8" ht="18" customHeight="1" x14ac:dyDescent="0.3">
      <c r="A7" s="78"/>
      <c r="B7" s="218"/>
      <c r="C7" s="209"/>
      <c r="D7" s="508"/>
      <c r="E7" s="508"/>
      <c r="F7" s="508"/>
      <c r="G7" s="203"/>
      <c r="H7" s="35"/>
    </row>
    <row r="8" spans="1:8" s="19" customFormat="1" ht="18" customHeight="1" thickBot="1" x14ac:dyDescent="0.35">
      <c r="A8" s="73"/>
      <c r="B8" s="219"/>
      <c r="C8" s="214"/>
      <c r="D8" s="359"/>
      <c r="E8" s="361"/>
      <c r="F8" s="360"/>
      <c r="G8" s="68"/>
      <c r="H8" s="35"/>
    </row>
    <row r="9" spans="1:8" ht="18" customHeight="1" x14ac:dyDescent="0.3">
      <c r="A9" s="509"/>
      <c r="B9" s="511"/>
      <c r="C9" s="513" t="str">
        <f>IF((SUM(C3:C7)=0),"",SUM(C3:C7))</f>
        <v/>
      </c>
      <c r="D9" s="515" t="s">
        <v>59</v>
      </c>
      <c r="E9" s="517"/>
      <c r="F9" s="519"/>
      <c r="G9" s="68"/>
      <c r="H9" s="35"/>
    </row>
    <row r="10" spans="1:8" s="10" customFormat="1" ht="18" customHeight="1" x14ac:dyDescent="0.3">
      <c r="A10" s="510"/>
      <c r="B10" s="512"/>
      <c r="C10" s="514"/>
      <c r="D10" s="516"/>
      <c r="E10" s="518"/>
      <c r="F10" s="520"/>
      <c r="G10" s="68"/>
      <c r="H10" s="35"/>
    </row>
    <row r="11" spans="1:8" s="10" customFormat="1" ht="18" customHeight="1" x14ac:dyDescent="0.3">
      <c r="A11" s="521" t="s">
        <v>60</v>
      </c>
      <c r="B11" s="522"/>
      <c r="C11" s="523"/>
      <c r="D11" s="522"/>
      <c r="E11" s="449"/>
      <c r="F11" s="524"/>
      <c r="G11" s="82"/>
      <c r="H11" s="35"/>
    </row>
    <row r="12" spans="1:8" ht="18" customHeight="1" x14ac:dyDescent="0.3">
      <c r="A12" s="525" t="s">
        <v>28</v>
      </c>
      <c r="B12" s="428" t="s">
        <v>17</v>
      </c>
      <c r="C12" s="526" t="s">
        <v>61</v>
      </c>
      <c r="D12" s="527"/>
      <c r="E12" s="528" t="s">
        <v>62</v>
      </c>
      <c r="F12" s="529" t="s">
        <v>63</v>
      </c>
      <c r="G12" s="82"/>
      <c r="H12" s="35"/>
    </row>
    <row r="13" spans="1:8" ht="18" customHeight="1" x14ac:dyDescent="0.3">
      <c r="A13" s="525"/>
      <c r="B13" s="428"/>
      <c r="C13" s="215" t="s">
        <v>31</v>
      </c>
      <c r="D13" s="100" t="s">
        <v>64</v>
      </c>
      <c r="E13" s="528"/>
      <c r="F13" s="529"/>
      <c r="G13" s="82"/>
      <c r="H13" s="35"/>
    </row>
    <row r="14" spans="1:8" s="254" customFormat="1" ht="18" customHeight="1" x14ac:dyDescent="0.3">
      <c r="A14" s="248">
        <v>42652</v>
      </c>
      <c r="B14" s="84" t="s">
        <v>5</v>
      </c>
      <c r="C14" s="249"/>
      <c r="D14" s="103" t="s">
        <v>288</v>
      </c>
      <c r="E14" s="250">
        <v>1.5</v>
      </c>
      <c r="F14" s="251"/>
      <c r="G14" s="252"/>
      <c r="H14" s="253"/>
    </row>
    <row r="15" spans="1:8" s="254" customFormat="1" ht="18" customHeight="1" x14ac:dyDescent="0.3">
      <c r="A15" s="248">
        <v>42655</v>
      </c>
      <c r="B15" s="84" t="s">
        <v>5</v>
      </c>
      <c r="C15" s="249"/>
      <c r="D15" s="103" t="s">
        <v>288</v>
      </c>
      <c r="E15" s="250">
        <v>0.5</v>
      </c>
      <c r="F15" s="251"/>
      <c r="G15" s="252"/>
      <c r="H15" s="253"/>
    </row>
    <row r="16" spans="1:8" s="254" customFormat="1" ht="18" customHeight="1" x14ac:dyDescent="0.3">
      <c r="A16" s="248">
        <v>42657</v>
      </c>
      <c r="B16" s="84" t="s">
        <v>291</v>
      </c>
      <c r="C16" s="249"/>
      <c r="D16" s="103" t="s">
        <v>292</v>
      </c>
      <c r="E16" s="250">
        <v>4</v>
      </c>
      <c r="F16" s="251"/>
      <c r="G16" s="252"/>
      <c r="H16" s="253"/>
    </row>
    <row r="17" spans="1:8" s="254" customFormat="1" ht="18" customHeight="1" x14ac:dyDescent="0.3">
      <c r="A17" s="248">
        <v>42658</v>
      </c>
      <c r="B17" s="84" t="s">
        <v>246</v>
      </c>
      <c r="C17" s="249"/>
      <c r="D17" s="103" t="s">
        <v>290</v>
      </c>
      <c r="E17" s="250">
        <v>8</v>
      </c>
      <c r="F17" s="251"/>
      <c r="G17" s="252"/>
      <c r="H17" s="253"/>
    </row>
    <row r="18" spans="1:8" ht="18" customHeight="1" x14ac:dyDescent="0.3">
      <c r="A18" s="201">
        <v>42666</v>
      </c>
      <c r="B18" s="84" t="s">
        <v>5</v>
      </c>
      <c r="C18" s="235"/>
      <c r="D18" s="103" t="s">
        <v>288</v>
      </c>
      <c r="E18" s="250">
        <v>0.5</v>
      </c>
      <c r="F18" s="238"/>
      <c r="G18" s="68"/>
      <c r="H18" s="35"/>
    </row>
    <row r="19" spans="1:8" ht="18" customHeight="1" x14ac:dyDescent="0.3">
      <c r="A19" s="201">
        <v>42668</v>
      </c>
      <c r="B19" s="84" t="s">
        <v>5</v>
      </c>
      <c r="C19" s="235"/>
      <c r="D19" s="103" t="s">
        <v>288</v>
      </c>
      <c r="E19" s="250">
        <v>0.5</v>
      </c>
      <c r="F19" s="238"/>
      <c r="G19" s="68"/>
      <c r="H19" s="35"/>
    </row>
    <row r="20" spans="1:8" s="19" customFormat="1" ht="18" customHeight="1" x14ac:dyDescent="0.3">
      <c r="A20" s="201">
        <v>42676</v>
      </c>
      <c r="B20" s="84" t="s">
        <v>5</v>
      </c>
      <c r="C20" s="235"/>
      <c r="D20" s="103" t="s">
        <v>288</v>
      </c>
      <c r="E20" s="250">
        <v>0.5</v>
      </c>
      <c r="F20" s="238"/>
      <c r="G20" s="68"/>
      <c r="H20" s="35"/>
    </row>
    <row r="21" spans="1:8" s="19" customFormat="1" ht="18" customHeight="1" x14ac:dyDescent="0.3">
      <c r="A21" s="201">
        <v>42677</v>
      </c>
      <c r="B21" s="234" t="s">
        <v>18</v>
      </c>
      <c r="C21" s="235"/>
      <c r="D21" s="103" t="s">
        <v>289</v>
      </c>
      <c r="E21" s="250">
        <v>3</v>
      </c>
      <c r="F21" s="238"/>
      <c r="G21" s="68"/>
      <c r="H21" s="35"/>
    </row>
    <row r="22" spans="1:8" ht="18" customHeight="1" x14ac:dyDescent="0.3">
      <c r="A22" s="201"/>
      <c r="B22" s="234"/>
      <c r="C22" s="235"/>
      <c r="D22" s="236"/>
      <c r="E22" s="237"/>
      <c r="F22" s="238"/>
      <c r="G22" s="68"/>
      <c r="H22" s="35"/>
    </row>
    <row r="23" spans="1:8" ht="18" customHeight="1" x14ac:dyDescent="0.3">
      <c r="A23" s="201"/>
      <c r="B23" s="234"/>
      <c r="C23" s="235"/>
      <c r="D23" s="236"/>
      <c r="E23" s="237"/>
      <c r="F23" s="238"/>
      <c r="G23" s="68"/>
      <c r="H23" s="35"/>
    </row>
    <row r="24" spans="1:8" ht="18" customHeight="1" x14ac:dyDescent="0.3">
      <c r="A24" s="201"/>
      <c r="B24" s="234"/>
      <c r="C24" s="235"/>
      <c r="D24" s="236"/>
      <c r="E24" s="237"/>
      <c r="F24" s="239"/>
      <c r="G24" s="82"/>
      <c r="H24" s="35"/>
    </row>
    <row r="25" spans="1:8" ht="18" customHeight="1" x14ac:dyDescent="0.3">
      <c r="A25" s="201"/>
      <c r="B25" s="234"/>
      <c r="C25" s="240"/>
      <c r="D25" s="236"/>
      <c r="E25" s="237"/>
      <c r="F25" s="239"/>
      <c r="G25" s="82"/>
      <c r="H25" s="35"/>
    </row>
    <row r="26" spans="1:8" s="19" customFormat="1" ht="18" customHeight="1" x14ac:dyDescent="0.3">
      <c r="A26" s="201"/>
      <c r="B26" s="234"/>
      <c r="C26" s="240"/>
      <c r="D26" s="236"/>
      <c r="E26" s="237"/>
      <c r="F26" s="239"/>
      <c r="G26" s="82"/>
      <c r="H26" s="35"/>
    </row>
    <row r="27" spans="1:8" ht="18" customHeight="1" x14ac:dyDescent="0.3">
      <c r="A27" s="201"/>
      <c r="B27" s="234"/>
      <c r="C27" s="235"/>
      <c r="D27" s="236"/>
      <c r="E27" s="237"/>
      <c r="F27" s="239"/>
      <c r="G27" s="82"/>
      <c r="H27" s="35"/>
    </row>
    <row r="28" spans="1:8" s="19" customFormat="1" ht="18" customHeight="1" x14ac:dyDescent="0.3">
      <c r="A28" s="201"/>
      <c r="B28" s="234"/>
      <c r="C28" s="235"/>
      <c r="D28" s="236"/>
      <c r="E28" s="237"/>
      <c r="F28" s="239"/>
      <c r="G28" s="82"/>
      <c r="H28" s="35"/>
    </row>
    <row r="29" spans="1:8" ht="18" customHeight="1" x14ac:dyDescent="0.3">
      <c r="A29" s="201"/>
      <c r="B29" s="234"/>
      <c r="C29" s="235"/>
      <c r="D29" s="236"/>
      <c r="E29" s="237"/>
      <c r="F29" s="239"/>
      <c r="G29" s="107"/>
      <c r="H29" s="35"/>
    </row>
    <row r="30" spans="1:8" s="19" customFormat="1" ht="18" customHeight="1" x14ac:dyDescent="0.3">
      <c r="A30" s="201"/>
      <c r="B30" s="234"/>
      <c r="C30" s="235"/>
      <c r="D30" s="236"/>
      <c r="E30" s="237"/>
      <c r="F30" s="239"/>
      <c r="G30" s="247"/>
      <c r="H30" s="35"/>
    </row>
    <row r="31" spans="1:8" ht="18" customHeight="1" x14ac:dyDescent="0.3">
      <c r="A31" s="201"/>
      <c r="B31" s="234"/>
      <c r="C31" s="235"/>
      <c r="D31" s="236"/>
      <c r="E31" s="237"/>
      <c r="F31" s="239"/>
      <c r="G31" s="108"/>
      <c r="H31" s="35"/>
    </row>
    <row r="32" spans="1:8" s="19" customFormat="1" ht="18" customHeight="1" x14ac:dyDescent="0.3">
      <c r="A32" s="201"/>
      <c r="B32" s="234"/>
      <c r="C32" s="235"/>
      <c r="D32" s="236"/>
      <c r="E32" s="237"/>
      <c r="F32" s="239"/>
      <c r="G32" s="108"/>
      <c r="H32" s="35"/>
    </row>
    <row r="33" spans="1:8" ht="18" customHeight="1" x14ac:dyDescent="0.3">
      <c r="A33" s="201"/>
      <c r="B33" s="234"/>
      <c r="C33" s="235"/>
      <c r="D33" s="236"/>
      <c r="E33" s="237"/>
      <c r="F33" s="239"/>
      <c r="G33" s="108"/>
      <c r="H33" s="35"/>
    </row>
    <row r="34" spans="1:8" ht="18" customHeight="1" x14ac:dyDescent="0.3">
      <c r="A34" s="201"/>
      <c r="B34" s="234"/>
      <c r="C34" s="235"/>
      <c r="D34" s="236"/>
      <c r="E34" s="237"/>
      <c r="F34" s="239"/>
      <c r="G34" s="109"/>
      <c r="H34" s="35"/>
    </row>
    <row r="35" spans="1:8" s="19" customFormat="1" ht="18" customHeight="1" x14ac:dyDescent="0.3">
      <c r="A35" s="201"/>
      <c r="B35" s="234"/>
      <c r="C35" s="235"/>
      <c r="D35" s="236"/>
      <c r="E35" s="237"/>
      <c r="F35" s="239"/>
      <c r="G35" s="109"/>
      <c r="H35" s="35"/>
    </row>
    <row r="36" spans="1:8" s="19" customFormat="1" ht="18" customHeight="1" x14ac:dyDescent="0.3">
      <c r="A36" s="201"/>
      <c r="B36" s="234"/>
      <c r="C36" s="235"/>
      <c r="D36" s="236"/>
      <c r="E36" s="237"/>
      <c r="F36" s="239"/>
      <c r="G36" s="109"/>
      <c r="H36" s="35"/>
    </row>
    <row r="37" spans="1:8" ht="18" customHeight="1" x14ac:dyDescent="0.3">
      <c r="A37" s="201"/>
      <c r="B37" s="234"/>
      <c r="C37" s="235"/>
      <c r="D37" s="236"/>
      <c r="E37" s="237"/>
      <c r="F37" s="239"/>
      <c r="G37" s="109"/>
      <c r="H37" s="35"/>
    </row>
    <row r="38" spans="1:8" s="19" customFormat="1" ht="14.4" x14ac:dyDescent="0.3">
      <c r="A38" s="201"/>
      <c r="B38" s="234"/>
      <c r="C38" s="235"/>
      <c r="D38" s="236"/>
      <c r="E38" s="237"/>
      <c r="F38" s="239"/>
      <c r="G38" s="109"/>
      <c r="H38" s="35"/>
    </row>
    <row r="39" spans="1:8" ht="18" customHeight="1" x14ac:dyDescent="0.3">
      <c r="A39" s="201"/>
      <c r="B39" s="234"/>
      <c r="C39" s="235"/>
      <c r="D39" s="236"/>
      <c r="E39" s="237"/>
      <c r="F39" s="239"/>
      <c r="G39" s="109"/>
      <c r="H39" s="35"/>
    </row>
    <row r="40" spans="1:8" ht="18" customHeight="1" x14ac:dyDescent="0.3">
      <c r="A40" s="201"/>
      <c r="B40" s="234"/>
      <c r="C40" s="235"/>
      <c r="D40" s="236"/>
      <c r="E40" s="237"/>
      <c r="F40" s="239"/>
      <c r="G40" s="82"/>
      <c r="H40" s="35"/>
    </row>
    <row r="41" spans="1:8" ht="18" customHeight="1" x14ac:dyDescent="0.3">
      <c r="A41" s="201"/>
      <c r="B41" s="234"/>
      <c r="C41" s="235"/>
      <c r="D41" s="236"/>
      <c r="E41" s="237"/>
      <c r="F41" s="239"/>
      <c r="G41" s="82"/>
      <c r="H41" s="35"/>
    </row>
    <row r="42" spans="1:8" ht="18" customHeight="1" x14ac:dyDescent="0.3">
      <c r="A42" s="201"/>
      <c r="B42" s="234"/>
      <c r="C42" s="235"/>
      <c r="D42" s="236"/>
      <c r="E42" s="237"/>
      <c r="F42" s="238"/>
      <c r="G42" s="68"/>
      <c r="H42" s="35"/>
    </row>
    <row r="43" spans="1:8" ht="18" customHeight="1" x14ac:dyDescent="0.3">
      <c r="A43" s="201"/>
      <c r="B43" s="234"/>
      <c r="C43" s="235"/>
      <c r="D43" s="236"/>
      <c r="E43" s="237"/>
      <c r="F43" s="238"/>
      <c r="G43" s="68"/>
      <c r="H43" s="35"/>
    </row>
    <row r="44" spans="1:8" ht="18" customHeight="1" x14ac:dyDescent="0.3">
      <c r="A44" s="201"/>
      <c r="B44" s="234"/>
      <c r="C44" s="235"/>
      <c r="D44" s="236"/>
      <c r="E44" s="237"/>
      <c r="F44" s="238"/>
      <c r="G44" s="68"/>
      <c r="H44" s="35"/>
    </row>
    <row r="45" spans="1:8" ht="18" customHeight="1" x14ac:dyDescent="0.3">
      <c r="A45" s="201"/>
      <c r="B45" s="234"/>
      <c r="C45" s="235"/>
      <c r="D45" s="236"/>
      <c r="E45" s="237"/>
      <c r="F45" s="238"/>
      <c r="G45" s="68"/>
      <c r="H45" s="35"/>
    </row>
    <row r="46" spans="1:8" ht="18" customHeight="1" x14ac:dyDescent="0.3">
      <c r="A46" s="201"/>
      <c r="B46" s="234"/>
      <c r="C46" s="235"/>
      <c r="D46" s="236"/>
      <c r="E46" s="237"/>
      <c r="F46" s="238"/>
      <c r="G46" s="68"/>
      <c r="H46" s="35"/>
    </row>
    <row r="47" spans="1:8" ht="18" customHeight="1" x14ac:dyDescent="0.3">
      <c r="A47" s="201"/>
      <c r="B47" s="234"/>
      <c r="C47" s="235"/>
      <c r="D47" s="236"/>
      <c r="E47" s="237"/>
      <c r="F47" s="238"/>
      <c r="G47" s="68"/>
      <c r="H47" s="35"/>
    </row>
    <row r="48" spans="1:8" ht="18" customHeight="1" x14ac:dyDescent="0.3">
      <c r="A48" s="201"/>
      <c r="B48" s="234"/>
      <c r="C48" s="235"/>
      <c r="D48" s="236"/>
      <c r="E48" s="237"/>
      <c r="F48" s="238"/>
      <c r="G48" s="68"/>
      <c r="H48" s="35"/>
    </row>
    <row r="49" spans="1:8" ht="18" customHeight="1" x14ac:dyDescent="0.3">
      <c r="A49" s="201"/>
      <c r="B49" s="234"/>
      <c r="C49" s="235"/>
      <c r="D49" s="236"/>
      <c r="E49" s="237"/>
      <c r="F49" s="238"/>
      <c r="G49" s="68"/>
      <c r="H49" s="35"/>
    </row>
    <row r="50" spans="1:8" ht="18" customHeight="1" x14ac:dyDescent="0.3">
      <c r="A50" s="201"/>
      <c r="B50" s="234"/>
      <c r="C50" s="235"/>
      <c r="D50" s="236"/>
      <c r="E50" s="237"/>
      <c r="F50" s="238"/>
      <c r="G50" s="68"/>
      <c r="H50" s="35"/>
    </row>
    <row r="51" spans="1:8" ht="18" customHeight="1" x14ac:dyDescent="0.3">
      <c r="A51" s="201"/>
      <c r="B51" s="234"/>
      <c r="C51" s="235"/>
      <c r="D51" s="236"/>
      <c r="E51" s="237"/>
      <c r="F51" s="238"/>
      <c r="G51" s="68"/>
      <c r="H51" s="35"/>
    </row>
    <row r="52" spans="1:8" ht="18" customHeight="1" x14ac:dyDescent="0.3">
      <c r="A52" s="201"/>
      <c r="B52" s="234"/>
      <c r="C52" s="235"/>
      <c r="D52" s="236"/>
      <c r="E52" s="237"/>
      <c r="F52" s="238"/>
      <c r="G52" s="68"/>
      <c r="H52" s="35"/>
    </row>
    <row r="53" spans="1:8" ht="18" customHeight="1" x14ac:dyDescent="0.3">
      <c r="A53" s="201"/>
      <c r="B53" s="234"/>
      <c r="C53" s="235"/>
      <c r="D53" s="236"/>
      <c r="E53" s="237"/>
      <c r="F53" s="238"/>
      <c r="G53" s="68"/>
      <c r="H53" s="35"/>
    </row>
    <row r="54" spans="1:8" ht="18" customHeight="1" x14ac:dyDescent="0.3">
      <c r="A54" s="201"/>
      <c r="B54" s="234"/>
      <c r="C54" s="235"/>
      <c r="D54" s="236"/>
      <c r="E54" s="237"/>
      <c r="F54" s="238"/>
      <c r="G54" s="68"/>
      <c r="H54" s="35"/>
    </row>
    <row r="55" spans="1:8" ht="18" customHeight="1" x14ac:dyDescent="0.3">
      <c r="A55" s="201"/>
      <c r="B55" s="234"/>
      <c r="C55" s="235"/>
      <c r="D55" s="236"/>
      <c r="E55" s="237"/>
      <c r="F55" s="238"/>
      <c r="G55" s="68"/>
      <c r="H55" s="35"/>
    </row>
    <row r="56" spans="1:8" ht="18" customHeight="1" x14ac:dyDescent="0.3">
      <c r="A56" s="201"/>
      <c r="B56" s="234"/>
      <c r="C56" s="235"/>
      <c r="D56" s="236"/>
      <c r="E56" s="237"/>
      <c r="F56" s="238"/>
      <c r="G56" s="68"/>
      <c r="H56" s="35"/>
    </row>
    <row r="57" spans="1:8" ht="18" customHeight="1" x14ac:dyDescent="0.3">
      <c r="A57" s="201"/>
      <c r="B57" s="234"/>
      <c r="C57" s="235"/>
      <c r="D57" s="236"/>
      <c r="E57" s="237"/>
      <c r="F57" s="238"/>
      <c r="G57" s="68"/>
      <c r="H57" s="35"/>
    </row>
    <row r="58" spans="1:8" ht="18" customHeight="1" x14ac:dyDescent="0.3">
      <c r="A58" s="201"/>
      <c r="B58" s="234"/>
      <c r="C58" s="235"/>
      <c r="D58" s="236"/>
      <c r="E58" s="237"/>
      <c r="F58" s="238"/>
      <c r="G58" s="68"/>
      <c r="H58" s="35"/>
    </row>
    <row r="59" spans="1:8" ht="18" customHeight="1" x14ac:dyDescent="0.3">
      <c r="A59" s="201"/>
      <c r="B59" s="234"/>
      <c r="C59" s="235"/>
      <c r="D59" s="236"/>
      <c r="E59" s="237"/>
      <c r="F59" s="238"/>
      <c r="G59" s="68"/>
      <c r="H59" s="35"/>
    </row>
    <row r="60" spans="1:8" ht="18" customHeight="1" x14ac:dyDescent="0.3">
      <c r="A60" s="201"/>
      <c r="B60" s="234"/>
      <c r="C60" s="235"/>
      <c r="D60" s="236"/>
      <c r="E60" s="237"/>
      <c r="F60" s="238"/>
      <c r="G60" s="68"/>
      <c r="H60" s="35"/>
    </row>
    <row r="61" spans="1:8" ht="18" customHeight="1" x14ac:dyDescent="0.3">
      <c r="A61" s="201"/>
      <c r="B61" s="234"/>
      <c r="C61" s="235"/>
      <c r="D61" s="236"/>
      <c r="E61" s="237"/>
      <c r="F61" s="238"/>
      <c r="G61" s="68"/>
      <c r="H61" s="35"/>
    </row>
    <row r="62" spans="1:8" ht="18" customHeight="1" x14ac:dyDescent="0.3">
      <c r="A62" s="201"/>
      <c r="B62" s="234"/>
      <c r="C62" s="235"/>
      <c r="D62" s="236"/>
      <c r="E62" s="237"/>
      <c r="F62" s="238"/>
      <c r="G62" s="68"/>
      <c r="H62" s="35"/>
    </row>
    <row r="63" spans="1:8" ht="18" customHeight="1" x14ac:dyDescent="0.3">
      <c r="A63" s="201"/>
      <c r="B63" s="234"/>
      <c r="C63" s="235"/>
      <c r="D63" s="236"/>
      <c r="E63" s="237"/>
      <c r="F63" s="238"/>
      <c r="G63" s="68"/>
      <c r="H63" s="35"/>
    </row>
    <row r="64" spans="1:8" ht="18" customHeight="1" x14ac:dyDescent="0.3">
      <c r="A64" s="201"/>
      <c r="B64" s="234"/>
      <c r="C64" s="235"/>
      <c r="D64" s="236"/>
      <c r="E64" s="237"/>
      <c r="F64" s="238"/>
      <c r="G64" s="68"/>
      <c r="H64" s="35"/>
    </row>
    <row r="65" spans="1:8" ht="18" customHeight="1" x14ac:dyDescent="0.3">
      <c r="A65" s="201"/>
      <c r="B65" s="234"/>
      <c r="C65" s="235"/>
      <c r="D65" s="236"/>
      <c r="E65" s="237"/>
      <c r="F65" s="238"/>
      <c r="G65" s="68"/>
      <c r="H65" s="110"/>
    </row>
    <row r="66" spans="1:8" ht="18" customHeight="1" x14ac:dyDescent="0.3">
      <c r="A66" s="201"/>
      <c r="B66" s="234"/>
      <c r="C66" s="235"/>
      <c r="D66" s="236"/>
      <c r="E66" s="237"/>
      <c r="F66" s="238"/>
      <c r="G66" s="68"/>
      <c r="H66" s="110"/>
    </row>
    <row r="67" spans="1:8" ht="18" customHeight="1" x14ac:dyDescent="0.3">
      <c r="A67" s="201"/>
      <c r="B67" s="234"/>
      <c r="C67" s="235"/>
      <c r="D67" s="236"/>
      <c r="E67" s="237"/>
      <c r="F67" s="238"/>
      <c r="G67" s="68"/>
      <c r="H67" s="110"/>
    </row>
    <row r="68" spans="1:8" ht="18" customHeight="1" x14ac:dyDescent="0.3">
      <c r="A68" s="201"/>
      <c r="B68" s="234"/>
      <c r="C68" s="235"/>
      <c r="D68" s="236"/>
      <c r="E68" s="237"/>
      <c r="F68" s="238"/>
      <c r="G68" s="68"/>
      <c r="H68" s="110"/>
    </row>
    <row r="69" spans="1:8" ht="18" customHeight="1" x14ac:dyDescent="0.3">
      <c r="A69" s="201"/>
      <c r="B69" s="234"/>
      <c r="C69" s="235"/>
      <c r="D69" s="236"/>
      <c r="E69" s="237"/>
      <c r="F69" s="238"/>
      <c r="G69" s="68"/>
      <c r="H69" s="35"/>
    </row>
    <row r="70" spans="1:8" ht="18" customHeight="1" x14ac:dyDescent="0.3">
      <c r="A70" s="201"/>
      <c r="B70" s="234"/>
      <c r="C70" s="240"/>
      <c r="D70" s="236"/>
      <c r="E70" s="237"/>
      <c r="F70" s="238"/>
      <c r="G70" s="68"/>
      <c r="H70" s="35"/>
    </row>
    <row r="71" spans="1:8" ht="18" customHeight="1" x14ac:dyDescent="0.3">
      <c r="A71" s="201"/>
      <c r="B71" s="234"/>
      <c r="C71" s="240"/>
      <c r="D71" s="236"/>
      <c r="E71" s="237"/>
      <c r="F71" s="238"/>
      <c r="G71" s="68"/>
      <c r="H71" s="35"/>
    </row>
    <row r="72" spans="1:8" ht="18" customHeight="1" x14ac:dyDescent="0.3">
      <c r="A72" s="201"/>
      <c r="B72" s="234"/>
      <c r="C72" s="240"/>
      <c r="D72" s="236"/>
      <c r="E72" s="237"/>
      <c r="F72" s="238"/>
      <c r="G72" s="68"/>
      <c r="H72" s="35"/>
    </row>
    <row r="73" spans="1:8" ht="18" customHeight="1" x14ac:dyDescent="0.3">
      <c r="A73" s="201"/>
      <c r="B73" s="234"/>
      <c r="C73" s="235"/>
      <c r="D73" s="236"/>
      <c r="E73" s="237"/>
      <c r="F73" s="238"/>
      <c r="G73" s="68"/>
      <c r="H73" s="35"/>
    </row>
    <row r="74" spans="1:8" ht="18" customHeight="1" x14ac:dyDescent="0.3">
      <c r="A74" s="201"/>
      <c r="B74" s="234"/>
      <c r="C74" s="235"/>
      <c r="D74" s="236"/>
      <c r="E74" s="237"/>
      <c r="F74" s="238"/>
      <c r="G74" s="68"/>
      <c r="H74" s="35"/>
    </row>
    <row r="75" spans="1:8" ht="18" customHeight="1" x14ac:dyDescent="0.3">
      <c r="A75" s="101"/>
      <c r="B75" s="234"/>
      <c r="C75" s="235"/>
      <c r="D75" s="236"/>
      <c r="E75" s="237"/>
      <c r="F75" s="238"/>
      <c r="G75" s="68"/>
      <c r="H75" s="35"/>
    </row>
    <row r="76" spans="1:8" ht="18" customHeight="1" x14ac:dyDescent="0.3">
      <c r="A76" s="101"/>
      <c r="B76" s="234"/>
      <c r="C76" s="235"/>
      <c r="D76" s="236"/>
      <c r="E76" s="237"/>
      <c r="F76" s="238"/>
      <c r="G76" s="68"/>
      <c r="H76" s="35"/>
    </row>
    <row r="77" spans="1:8" ht="18" customHeight="1" x14ac:dyDescent="0.3">
      <c r="A77" s="101"/>
      <c r="B77" s="234"/>
      <c r="C77" s="235"/>
      <c r="D77" s="236"/>
      <c r="E77" s="237"/>
      <c r="F77" s="238"/>
      <c r="G77" s="68"/>
      <c r="H77" s="110"/>
    </row>
    <row r="78" spans="1:8" ht="18" customHeight="1" x14ac:dyDescent="0.3">
      <c r="A78" s="101"/>
      <c r="B78" s="234"/>
      <c r="C78" s="241"/>
      <c r="D78" s="236"/>
      <c r="E78" s="237"/>
      <c r="F78" s="238"/>
      <c r="G78" s="68"/>
      <c r="H78" s="35"/>
    </row>
    <row r="79" spans="1:8" ht="18" customHeight="1" x14ac:dyDescent="0.3">
      <c r="A79" s="101"/>
      <c r="B79" s="234"/>
      <c r="C79" s="241"/>
      <c r="D79" s="236"/>
      <c r="E79" s="237"/>
      <c r="F79" s="238"/>
      <c r="G79" s="68"/>
      <c r="H79" s="35"/>
    </row>
    <row r="80" spans="1:8" ht="18" customHeight="1" x14ac:dyDescent="0.3">
      <c r="A80" s="101"/>
      <c r="B80" s="234"/>
      <c r="C80" s="241"/>
      <c r="D80" s="236"/>
      <c r="E80" s="237"/>
      <c r="F80" s="238"/>
      <c r="G80" s="68"/>
      <c r="H80" s="110"/>
    </row>
    <row r="81" spans="1:8" ht="18" customHeight="1" x14ac:dyDescent="0.3">
      <c r="A81" s="101"/>
      <c r="B81" s="234"/>
      <c r="C81" s="241"/>
      <c r="D81" s="236"/>
      <c r="E81" s="237"/>
      <c r="F81" s="238"/>
      <c r="G81" s="68"/>
      <c r="H81" s="110"/>
    </row>
    <row r="82" spans="1:8" ht="18" customHeight="1" x14ac:dyDescent="0.3">
      <c r="A82" s="101"/>
      <c r="B82" s="234"/>
      <c r="C82" s="241"/>
      <c r="D82" s="236"/>
      <c r="E82" s="237"/>
      <c r="F82" s="238"/>
      <c r="G82" s="68"/>
      <c r="H82" s="110"/>
    </row>
    <row r="83" spans="1:8" ht="18" customHeight="1" x14ac:dyDescent="0.3">
      <c r="A83" s="101"/>
      <c r="B83" s="234"/>
      <c r="C83" s="241"/>
      <c r="D83" s="236"/>
      <c r="E83" s="237"/>
      <c r="F83" s="238"/>
      <c r="G83" s="68"/>
      <c r="H83" s="110"/>
    </row>
    <row r="84" spans="1:8" ht="18" customHeight="1" x14ac:dyDescent="0.3">
      <c r="A84" s="101"/>
      <c r="B84" s="234"/>
      <c r="C84" s="241"/>
      <c r="D84" s="236"/>
      <c r="E84" s="237"/>
      <c r="F84" s="238"/>
      <c r="G84" s="68"/>
      <c r="H84" s="110"/>
    </row>
    <row r="85" spans="1:8" ht="18" customHeight="1" x14ac:dyDescent="0.3">
      <c r="A85" s="101"/>
      <c r="B85" s="234"/>
      <c r="C85" s="241"/>
      <c r="D85" s="236"/>
      <c r="E85" s="237"/>
      <c r="F85" s="238"/>
      <c r="G85" s="68"/>
      <c r="H85" s="35"/>
    </row>
    <row r="86" spans="1:8" ht="18" customHeight="1" x14ac:dyDescent="0.3">
      <c r="A86" s="101"/>
      <c r="B86" s="234"/>
      <c r="C86" s="241"/>
      <c r="D86" s="236"/>
      <c r="E86" s="237"/>
      <c r="F86" s="238"/>
      <c r="G86" s="68"/>
      <c r="H86" s="110"/>
    </row>
    <row r="87" spans="1:8" ht="18" customHeight="1" x14ac:dyDescent="0.3">
      <c r="A87" s="101"/>
      <c r="B87" s="234"/>
      <c r="C87" s="241"/>
      <c r="D87" s="236"/>
      <c r="E87" s="237"/>
      <c r="F87" s="238"/>
      <c r="G87" s="68"/>
      <c r="H87" s="110"/>
    </row>
    <row r="88" spans="1:8" ht="18" customHeight="1" x14ac:dyDescent="0.3">
      <c r="A88" s="101"/>
      <c r="B88" s="234"/>
      <c r="C88" s="241"/>
      <c r="D88" s="236"/>
      <c r="E88" s="237"/>
      <c r="F88" s="238"/>
      <c r="G88" s="68"/>
      <c r="H88" s="110"/>
    </row>
    <row r="89" spans="1:8" ht="18" customHeight="1" x14ac:dyDescent="0.3">
      <c r="A89" s="101"/>
      <c r="B89" s="234"/>
      <c r="C89" s="241"/>
      <c r="D89" s="236"/>
      <c r="E89" s="237"/>
      <c r="F89" s="238"/>
      <c r="G89" s="68"/>
      <c r="H89" s="110"/>
    </row>
    <row r="90" spans="1:8" ht="18" customHeight="1" x14ac:dyDescent="0.3">
      <c r="A90" s="101"/>
      <c r="B90" s="234"/>
      <c r="C90" s="241"/>
      <c r="D90" s="236"/>
      <c r="E90" s="237"/>
      <c r="F90" s="238"/>
      <c r="G90" s="68"/>
      <c r="H90" s="110"/>
    </row>
    <row r="91" spans="1:8" ht="18" customHeight="1" x14ac:dyDescent="0.3">
      <c r="A91" s="101"/>
      <c r="B91" s="234"/>
      <c r="C91" s="241"/>
      <c r="D91" s="236"/>
      <c r="E91" s="111"/>
      <c r="F91" s="238"/>
      <c r="G91" s="68"/>
      <c r="H91" s="110"/>
    </row>
    <row r="92" spans="1:8" ht="18" customHeight="1" x14ac:dyDescent="0.3">
      <c r="A92" s="101"/>
      <c r="B92" s="241"/>
      <c r="C92" s="241"/>
      <c r="D92" s="236"/>
      <c r="E92" s="111"/>
      <c r="F92" s="238"/>
      <c r="G92" s="68"/>
      <c r="H92" s="110"/>
    </row>
    <row r="93" spans="1:8" ht="18" customHeight="1" x14ac:dyDescent="0.3">
      <c r="A93" s="101"/>
      <c r="B93" s="241"/>
      <c r="C93" s="241"/>
      <c r="D93" s="236"/>
      <c r="E93" s="111"/>
      <c r="F93" s="238"/>
      <c r="G93" s="68"/>
      <c r="H93" s="35"/>
    </row>
    <row r="94" spans="1:8" ht="18" customHeight="1" x14ac:dyDescent="0.3">
      <c r="A94" s="101"/>
      <c r="B94" s="241"/>
      <c r="C94" s="241"/>
      <c r="D94" s="236"/>
      <c r="E94" s="111"/>
      <c r="F94" s="238"/>
      <c r="G94" s="68"/>
      <c r="H94" s="35"/>
    </row>
    <row r="95" spans="1:8" ht="18" customHeight="1" x14ac:dyDescent="0.3">
      <c r="A95" s="101"/>
      <c r="B95" s="241"/>
      <c r="C95" s="241"/>
      <c r="D95" s="236"/>
      <c r="E95" s="111"/>
      <c r="F95" s="238"/>
      <c r="G95" s="68"/>
      <c r="H95" s="35"/>
    </row>
    <row r="96" spans="1:8" ht="18" customHeight="1" x14ac:dyDescent="0.3">
      <c r="A96" s="101"/>
      <c r="B96" s="241"/>
      <c r="C96" s="241"/>
      <c r="D96" s="236"/>
      <c r="E96" s="111"/>
      <c r="F96" s="238"/>
      <c r="G96" s="68"/>
      <c r="H96" s="35"/>
    </row>
    <row r="97" spans="1:8" ht="18" customHeight="1" x14ac:dyDescent="0.3">
      <c r="A97" s="101"/>
      <c r="B97" s="241"/>
      <c r="C97" s="241"/>
      <c r="D97" s="236"/>
      <c r="E97" s="242"/>
      <c r="F97" s="238"/>
      <c r="G97" s="68"/>
      <c r="H97" s="110"/>
    </row>
    <row r="98" spans="1:8" ht="18" customHeight="1" x14ac:dyDescent="0.3">
      <c r="A98" s="113"/>
      <c r="B98" s="234"/>
      <c r="C98" s="234"/>
      <c r="D98" s="243"/>
      <c r="E98" s="237"/>
      <c r="F98" s="238"/>
      <c r="G98" s="68"/>
      <c r="H98" s="35"/>
    </row>
    <row r="99" spans="1:8" ht="18" customHeight="1" x14ac:dyDescent="0.25">
      <c r="A99" s="115"/>
      <c r="B99" s="244"/>
      <c r="C99" s="244"/>
      <c r="D99" s="245"/>
      <c r="E99" s="237"/>
      <c r="F99" s="246"/>
      <c r="G99" s="35"/>
      <c r="H99" s="35"/>
    </row>
    <row r="100" spans="1:8" ht="15" customHeight="1" x14ac:dyDescent="0.3">
      <c r="A100" s="255"/>
      <c r="B100" s="244"/>
      <c r="C100" s="244"/>
      <c r="D100" s="245"/>
      <c r="E100" s="237"/>
      <c r="F100" s="256"/>
      <c r="G100" s="257"/>
      <c r="H100" s="35"/>
    </row>
    <row r="101" spans="1:8" ht="15" customHeight="1" x14ac:dyDescent="0.3">
      <c r="A101" s="255"/>
      <c r="B101" s="244"/>
      <c r="C101" s="244"/>
      <c r="D101" s="245"/>
      <c r="E101" s="237"/>
      <c r="F101" s="256"/>
      <c r="G101" s="257"/>
      <c r="H101" s="35"/>
    </row>
    <row r="102" spans="1:8" ht="15" customHeight="1" x14ac:dyDescent="0.3">
      <c r="A102" s="255"/>
      <c r="B102" s="244"/>
      <c r="C102" s="244"/>
      <c r="D102" s="245"/>
      <c r="E102" s="237"/>
      <c r="F102" s="256"/>
      <c r="G102" s="257"/>
      <c r="H102" s="35"/>
    </row>
    <row r="103" spans="1:8" ht="15" customHeight="1" x14ac:dyDescent="0.3">
      <c r="A103" s="255"/>
      <c r="B103" s="244"/>
      <c r="C103" s="244"/>
      <c r="D103" s="245"/>
      <c r="E103" s="237"/>
      <c r="F103" s="256"/>
      <c r="G103" s="257"/>
      <c r="H103" s="35"/>
    </row>
    <row r="104" spans="1:8" ht="15" customHeight="1" x14ac:dyDescent="0.3">
      <c r="A104" s="255"/>
      <c r="B104" s="244"/>
      <c r="C104" s="244"/>
      <c r="D104" s="245"/>
      <c r="E104" s="237"/>
      <c r="F104" s="256"/>
      <c r="G104" s="257"/>
      <c r="H104" s="35"/>
    </row>
    <row r="105" spans="1:8" ht="15" customHeight="1" x14ac:dyDescent="0.3">
      <c r="A105" s="255"/>
      <c r="B105" s="244"/>
      <c r="C105" s="244"/>
      <c r="D105" s="245"/>
      <c r="E105" s="237"/>
      <c r="F105" s="256"/>
      <c r="G105" s="257"/>
      <c r="H105" s="35"/>
    </row>
    <row r="106" spans="1:8" ht="15" customHeight="1" x14ac:dyDescent="0.3">
      <c r="A106" s="255"/>
      <c r="B106" s="244"/>
      <c r="C106" s="244"/>
      <c r="D106" s="245"/>
      <c r="E106" s="237"/>
      <c r="F106" s="256"/>
      <c r="G106" s="257"/>
      <c r="H106" s="35"/>
    </row>
    <row r="107" spans="1:8" ht="15" customHeight="1" x14ac:dyDescent="0.3">
      <c r="A107" s="255"/>
      <c r="B107" s="244"/>
      <c r="C107" s="244"/>
      <c r="D107" s="245"/>
      <c r="E107" s="237"/>
      <c r="F107" s="256"/>
      <c r="G107" s="257"/>
      <c r="H107" s="35"/>
    </row>
    <row r="108" spans="1:8" ht="15" customHeight="1" x14ac:dyDescent="0.3">
      <c r="A108" s="255"/>
      <c r="B108" s="244"/>
      <c r="C108" s="244"/>
      <c r="D108" s="245"/>
      <c r="E108" s="237"/>
      <c r="F108" s="256"/>
      <c r="G108" s="257"/>
      <c r="H108" s="35"/>
    </row>
    <row r="109" spans="1:8" ht="15" customHeight="1" x14ac:dyDescent="0.3">
      <c r="A109" s="255"/>
      <c r="B109" s="244"/>
      <c r="C109" s="244"/>
      <c r="D109" s="245"/>
      <c r="E109" s="237"/>
      <c r="F109" s="256"/>
      <c r="G109" s="257"/>
      <c r="H109" s="35"/>
    </row>
    <row r="110" spans="1:8" ht="15" customHeight="1" x14ac:dyDescent="0.3">
      <c r="A110" s="255"/>
      <c r="B110" s="244"/>
      <c r="C110" s="244"/>
      <c r="D110" s="245"/>
      <c r="E110" s="237"/>
      <c r="F110" s="256"/>
      <c r="G110" s="257"/>
      <c r="H110" s="35"/>
    </row>
    <row r="111" spans="1:8" ht="15" customHeight="1" x14ac:dyDescent="0.3">
      <c r="A111" s="255"/>
      <c r="B111" s="244"/>
      <c r="C111" s="244"/>
      <c r="D111" s="245"/>
      <c r="E111" s="237"/>
      <c r="F111" s="256"/>
      <c r="G111" s="257"/>
      <c r="H111" s="35"/>
    </row>
    <row r="112" spans="1:8" ht="15" customHeight="1" x14ac:dyDescent="0.3">
      <c r="A112" s="255"/>
      <c r="B112" s="244"/>
      <c r="C112" s="244"/>
      <c r="D112" s="245"/>
      <c r="E112" s="237"/>
      <c r="F112" s="256"/>
      <c r="G112" s="257"/>
      <c r="H112" s="35"/>
    </row>
  </sheetData>
  <mergeCells count="19">
    <mergeCell ref="A11:F11"/>
    <mergeCell ref="A12:A13"/>
    <mergeCell ref="B12:B13"/>
    <mergeCell ref="C12:D12"/>
    <mergeCell ref="E12:E13"/>
    <mergeCell ref="F12:F13"/>
    <mergeCell ref="D6:F6"/>
    <mergeCell ref="D7:F7"/>
    <mergeCell ref="A9:A10"/>
    <mergeCell ref="B9:B10"/>
    <mergeCell ref="C9:C10"/>
    <mergeCell ref="D9:D10"/>
    <mergeCell ref="E9:E10"/>
    <mergeCell ref="F9:F10"/>
    <mergeCell ref="A1:F1"/>
    <mergeCell ref="D2:F2"/>
    <mergeCell ref="D3:F3"/>
    <mergeCell ref="D4:F4"/>
    <mergeCell ref="D5:F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0"/>
  <sheetViews>
    <sheetView workbookViewId="0">
      <selection activeCell="F23" sqref="F23"/>
    </sheetView>
  </sheetViews>
  <sheetFormatPr defaultColWidth="17.109375" defaultRowHeight="12.75" customHeight="1" x14ac:dyDescent="0.3"/>
  <cols>
    <col min="1" max="1" width="0.44140625" style="20" customWidth="1"/>
    <col min="2" max="2" width="11.6640625" style="20" customWidth="1"/>
    <col min="3" max="3" width="9.6640625" style="20" customWidth="1"/>
    <col min="4" max="4" width="18.44140625" style="20" customWidth="1"/>
    <col min="5" max="5" width="51.44140625" style="20" customWidth="1"/>
    <col min="6" max="6" width="13.44140625" style="20" customWidth="1"/>
    <col min="7" max="7" width="14.44140625" style="20" customWidth="1"/>
    <col min="8" max="8" width="17.109375" style="20" customWidth="1"/>
    <col min="9" max="9" width="20.109375" style="20" customWidth="1"/>
    <col min="10" max="10" width="21.33203125" style="20" customWidth="1"/>
    <col min="11" max="15" width="17.109375" style="29"/>
    <col min="16" max="16384" width="17.109375" style="20"/>
  </cols>
  <sheetData>
    <row r="1" spans="1:20" ht="9" customHeight="1" x14ac:dyDescent="0.3">
      <c r="B1" s="85"/>
      <c r="C1" s="85"/>
      <c r="D1" s="85"/>
      <c r="E1" s="85"/>
      <c r="F1" s="86"/>
      <c r="G1" s="87"/>
      <c r="H1" s="88"/>
      <c r="I1" s="89"/>
      <c r="J1" s="90"/>
      <c r="K1" s="21"/>
      <c r="L1" s="21"/>
      <c r="M1" s="21"/>
      <c r="N1" s="21"/>
      <c r="O1" s="21"/>
      <c r="P1" s="22"/>
      <c r="Q1" s="22"/>
      <c r="R1" s="22"/>
      <c r="S1" s="22"/>
      <c r="T1" s="22"/>
    </row>
    <row r="2" spans="1:20" ht="31.5" customHeight="1" x14ac:dyDescent="0.3">
      <c r="A2" s="91"/>
      <c r="B2" s="356" t="s">
        <v>40</v>
      </c>
      <c r="C2" s="356"/>
      <c r="D2" s="356" t="s">
        <v>41</v>
      </c>
      <c r="E2" s="493" t="s">
        <v>42</v>
      </c>
      <c r="F2" s="494"/>
      <c r="G2" s="480" t="s">
        <v>43</v>
      </c>
      <c r="H2" s="481"/>
      <c r="I2" s="356" t="s">
        <v>44</v>
      </c>
      <c r="J2" s="356" t="s">
        <v>15</v>
      </c>
      <c r="K2" s="21"/>
      <c r="L2" s="21"/>
      <c r="M2" s="23"/>
      <c r="N2" s="24"/>
      <c r="O2" s="24"/>
      <c r="P2" s="24"/>
      <c r="Q2" s="24"/>
      <c r="R2" s="24"/>
      <c r="S2" s="24"/>
      <c r="T2" s="24"/>
    </row>
    <row r="3" spans="1:20" ht="30" customHeight="1" x14ac:dyDescent="0.3">
      <c r="A3" s="25"/>
      <c r="B3" s="31">
        <v>1</v>
      </c>
      <c r="C3" s="31"/>
      <c r="D3" s="31" t="s">
        <v>222</v>
      </c>
      <c r="E3" s="482" t="s">
        <v>244</v>
      </c>
      <c r="F3" s="482"/>
      <c r="G3" s="483"/>
      <c r="H3" s="483"/>
      <c r="I3" s="200"/>
      <c r="J3" s="266"/>
      <c r="K3" s="21"/>
      <c r="L3" s="21"/>
      <c r="M3" s="24"/>
      <c r="N3" s="24"/>
      <c r="O3" s="24"/>
      <c r="P3" s="24"/>
      <c r="Q3" s="24"/>
      <c r="R3" s="24"/>
      <c r="S3" s="24"/>
      <c r="T3" s="24"/>
    </row>
    <row r="4" spans="1:20" ht="15" customHeight="1" x14ac:dyDescent="0.3">
      <c r="B4" s="25" t="s">
        <v>65</v>
      </c>
      <c r="C4" s="25"/>
      <c r="D4" s="31"/>
      <c r="E4" s="491" t="s">
        <v>65</v>
      </c>
      <c r="F4" s="491"/>
      <c r="G4" s="483"/>
      <c r="H4" s="483"/>
      <c r="I4" s="28"/>
      <c r="J4" s="212"/>
      <c r="K4" s="28"/>
      <c r="L4" s="21"/>
      <c r="M4" s="21"/>
      <c r="N4" s="21"/>
      <c r="O4" s="21"/>
      <c r="P4" s="22"/>
      <c r="Q4" s="22"/>
      <c r="R4" s="22"/>
      <c r="S4" s="22"/>
      <c r="T4" s="22"/>
    </row>
    <row r="5" spans="1:20" ht="15" customHeight="1" x14ac:dyDescent="0.3">
      <c r="B5" s="25"/>
      <c r="C5" s="25"/>
      <c r="D5" s="31"/>
      <c r="E5" s="491"/>
      <c r="F5" s="491"/>
      <c r="G5" s="483"/>
      <c r="H5" s="483"/>
      <c r="I5" s="28"/>
      <c r="J5" s="212"/>
      <c r="K5" s="28"/>
      <c r="L5" s="21"/>
      <c r="M5" s="21"/>
      <c r="N5" s="21"/>
      <c r="O5" s="21"/>
      <c r="P5" s="22"/>
      <c r="Q5" s="22"/>
      <c r="R5" s="22"/>
      <c r="S5" s="22"/>
      <c r="T5" s="22"/>
    </row>
    <row r="6" spans="1:20" ht="15" customHeight="1" x14ac:dyDescent="0.3">
      <c r="B6" s="25"/>
      <c r="C6" s="25"/>
      <c r="D6" s="31"/>
      <c r="E6" s="491"/>
      <c r="F6" s="491"/>
      <c r="G6" s="483"/>
      <c r="H6" s="483"/>
      <c r="I6" s="28"/>
      <c r="J6" s="212"/>
      <c r="K6" s="28"/>
      <c r="L6" s="21"/>
      <c r="M6" s="21"/>
      <c r="N6" s="21"/>
      <c r="O6" s="21"/>
      <c r="P6" s="22"/>
      <c r="Q6" s="22"/>
      <c r="R6" s="22"/>
      <c r="S6" s="22"/>
      <c r="T6" s="22"/>
    </row>
    <row r="7" spans="1:20" ht="15" customHeight="1" x14ac:dyDescent="0.3">
      <c r="B7" s="25"/>
      <c r="C7" s="25"/>
      <c r="D7" s="31"/>
      <c r="E7" s="491"/>
      <c r="F7" s="491"/>
      <c r="G7" s="483"/>
      <c r="H7" s="483"/>
      <c r="I7" s="28"/>
      <c r="J7" s="212"/>
      <c r="K7" s="28"/>
      <c r="L7" s="21"/>
      <c r="M7" s="21"/>
      <c r="N7" s="21"/>
      <c r="O7" s="21"/>
      <c r="P7" s="22"/>
      <c r="Q7" s="22"/>
      <c r="R7" s="22"/>
      <c r="S7" s="22"/>
      <c r="T7" s="22"/>
    </row>
    <row r="8" spans="1:20" ht="15" customHeight="1" x14ac:dyDescent="0.3">
      <c r="B8" s="25"/>
      <c r="C8" s="25"/>
      <c r="D8" s="31"/>
      <c r="E8" s="491"/>
      <c r="F8" s="491"/>
      <c r="G8" s="483"/>
      <c r="H8" s="483"/>
      <c r="I8" s="28"/>
      <c r="J8" s="212"/>
      <c r="K8" s="28"/>
      <c r="L8" s="21"/>
      <c r="M8" s="21"/>
      <c r="N8" s="21"/>
      <c r="O8" s="21"/>
      <c r="P8" s="22"/>
      <c r="Q8" s="22"/>
      <c r="R8" s="22"/>
      <c r="S8" s="22"/>
      <c r="T8" s="22"/>
    </row>
    <row r="9" spans="1:20" ht="15" customHeight="1" x14ac:dyDescent="0.3">
      <c r="B9" s="25"/>
      <c r="C9" s="25"/>
      <c r="D9" s="31"/>
      <c r="E9" s="491"/>
      <c r="F9" s="491"/>
      <c r="G9" s="483"/>
      <c r="H9" s="483"/>
      <c r="I9" s="28"/>
      <c r="J9" s="212"/>
      <c r="K9" s="28"/>
      <c r="L9" s="21"/>
      <c r="M9" s="21"/>
      <c r="N9" s="21"/>
      <c r="O9" s="21"/>
      <c r="P9" s="22"/>
      <c r="Q9" s="22"/>
      <c r="R9" s="22"/>
      <c r="S9" s="22"/>
      <c r="T9" s="22"/>
    </row>
    <row r="10" spans="1:20" ht="15" customHeight="1" x14ac:dyDescent="0.3">
      <c r="B10" s="25"/>
      <c r="C10" s="25"/>
      <c r="D10" s="25"/>
      <c r="E10" s="491"/>
      <c r="F10" s="491"/>
      <c r="G10" s="483"/>
      <c r="H10" s="483"/>
      <c r="I10" s="27"/>
      <c r="J10" s="212"/>
      <c r="K10" s="28"/>
      <c r="L10" s="21"/>
      <c r="M10" s="21"/>
      <c r="N10" s="21"/>
      <c r="O10" s="21"/>
      <c r="P10" s="22"/>
      <c r="Q10" s="22"/>
      <c r="R10" s="22"/>
      <c r="S10" s="22"/>
      <c r="T10" s="22"/>
    </row>
    <row r="11" spans="1:20" ht="15" customHeight="1" x14ac:dyDescent="0.3">
      <c r="C11" s="92"/>
      <c r="D11" s="92"/>
      <c r="E11" s="492"/>
      <c r="F11" s="492"/>
      <c r="G11" s="26"/>
      <c r="H11" s="26"/>
      <c r="I11" s="29"/>
      <c r="J11" s="30"/>
      <c r="K11" s="21"/>
      <c r="L11" s="21"/>
      <c r="M11" s="21"/>
      <c r="N11" s="21"/>
      <c r="O11" s="21"/>
      <c r="P11" s="22"/>
      <c r="Q11" s="22"/>
      <c r="R11" s="22"/>
      <c r="S11" s="22"/>
      <c r="T11" s="22"/>
    </row>
    <row r="12" spans="1:20" ht="30.75" customHeight="1" x14ac:dyDescent="0.3">
      <c r="B12" s="93"/>
      <c r="C12" s="485" t="s">
        <v>45</v>
      </c>
      <c r="D12" s="486"/>
      <c r="E12" s="487"/>
      <c r="F12" s="26"/>
      <c r="G12" s="26"/>
      <c r="H12" s="210" t="s">
        <v>46</v>
      </c>
      <c r="I12" s="211">
        <f>SUM(I3:I11)</f>
        <v>0</v>
      </c>
      <c r="J12" s="213">
        <f>SUM(J3:J11)</f>
        <v>0</v>
      </c>
      <c r="K12" s="355"/>
      <c r="L12" s="355"/>
      <c r="M12" s="355"/>
      <c r="N12" s="355"/>
      <c r="O12" s="355"/>
      <c r="P12" s="355"/>
      <c r="Q12" s="355"/>
      <c r="R12" s="355"/>
      <c r="S12" s="355"/>
      <c r="T12" s="355"/>
    </row>
    <row r="13" spans="1:20" ht="15" customHeight="1" x14ac:dyDescent="0.3">
      <c r="B13" s="94"/>
      <c r="C13" s="92"/>
      <c r="D13" s="92"/>
      <c r="E13" s="92"/>
      <c r="F13" s="95"/>
      <c r="G13" s="96"/>
      <c r="H13" s="97"/>
      <c r="I13" s="95"/>
      <c r="J13" s="98"/>
      <c r="K13" s="355"/>
      <c r="L13" s="355"/>
      <c r="M13" s="355"/>
      <c r="N13" s="355"/>
      <c r="O13" s="355"/>
      <c r="P13" s="355"/>
      <c r="Q13" s="355"/>
      <c r="R13" s="355"/>
      <c r="S13" s="355"/>
      <c r="T13" s="355"/>
    </row>
    <row r="14" spans="1:20" ht="45" customHeight="1" x14ac:dyDescent="0.3">
      <c r="A14" s="91"/>
      <c r="B14" s="357" t="s">
        <v>47</v>
      </c>
      <c r="C14" s="357" t="s">
        <v>48</v>
      </c>
      <c r="D14" s="488" t="s">
        <v>49</v>
      </c>
      <c r="E14" s="489"/>
      <c r="F14" s="199" t="s">
        <v>50</v>
      </c>
      <c r="G14" s="357" t="s">
        <v>51</v>
      </c>
      <c r="H14" s="357" t="s">
        <v>52</v>
      </c>
      <c r="I14" s="357" t="s">
        <v>53</v>
      </c>
      <c r="J14" s="357" t="s">
        <v>54</v>
      </c>
      <c r="K14" s="355"/>
      <c r="L14" s="355"/>
      <c r="M14" s="355"/>
      <c r="N14" s="355"/>
      <c r="O14" s="355"/>
      <c r="P14" s="355"/>
      <c r="Q14" s="355"/>
      <c r="R14" s="355"/>
      <c r="S14" s="355"/>
      <c r="T14" s="355"/>
    </row>
    <row r="15" spans="1:20" ht="15.6" x14ac:dyDescent="0.3">
      <c r="B15" s="33" t="s">
        <v>223</v>
      </c>
      <c r="C15" s="355"/>
      <c r="D15" s="496" t="s">
        <v>224</v>
      </c>
      <c r="E15" s="496"/>
      <c r="F15" s="377" t="s">
        <v>225</v>
      </c>
      <c r="G15" s="355"/>
      <c r="H15" s="355" t="s">
        <v>230</v>
      </c>
      <c r="I15" s="355"/>
      <c r="J15" s="363"/>
      <c r="K15" s="355"/>
      <c r="L15" s="355"/>
      <c r="M15" s="355"/>
      <c r="N15" s="355"/>
      <c r="O15" s="355"/>
      <c r="P15" s="355"/>
      <c r="Q15" s="355"/>
      <c r="R15" s="355"/>
      <c r="S15" s="355"/>
      <c r="T15" s="355"/>
    </row>
    <row r="16" spans="1:20" ht="15.75" customHeight="1" x14ac:dyDescent="0.3">
      <c r="B16" s="33" t="s">
        <v>226</v>
      </c>
      <c r="C16" s="355"/>
      <c r="D16" s="490" t="s">
        <v>227</v>
      </c>
      <c r="E16" s="490"/>
      <c r="F16" s="377" t="s">
        <v>225</v>
      </c>
      <c r="G16" s="355"/>
      <c r="H16" s="355" t="s">
        <v>230</v>
      </c>
      <c r="I16" s="355"/>
      <c r="J16" s="363"/>
      <c r="K16" s="355"/>
      <c r="L16" s="355"/>
      <c r="M16" s="355"/>
      <c r="N16" s="355"/>
      <c r="O16" s="355"/>
      <c r="P16" s="355"/>
      <c r="Q16" s="355"/>
      <c r="R16" s="355"/>
      <c r="S16" s="355"/>
      <c r="T16" s="355"/>
    </row>
    <row r="17" spans="2:20" ht="15.75" customHeight="1" x14ac:dyDescent="0.3">
      <c r="B17" s="33" t="s">
        <v>228</v>
      </c>
      <c r="C17" s="355"/>
      <c r="D17" s="484" t="s">
        <v>229</v>
      </c>
      <c r="E17" s="484"/>
      <c r="F17" s="377" t="s">
        <v>225</v>
      </c>
      <c r="G17" s="355"/>
      <c r="H17" s="355" t="s">
        <v>230</v>
      </c>
      <c r="I17" s="355"/>
      <c r="J17" s="363"/>
      <c r="K17" s="355"/>
      <c r="L17" s="355"/>
      <c r="M17" s="355"/>
      <c r="N17" s="355"/>
      <c r="O17" s="355"/>
      <c r="P17" s="355"/>
      <c r="Q17" s="355"/>
      <c r="R17" s="355"/>
      <c r="S17" s="355"/>
      <c r="T17" s="355"/>
    </row>
    <row r="18" spans="2:20" ht="15.75" customHeight="1" x14ac:dyDescent="0.3">
      <c r="B18" s="33" t="s">
        <v>234</v>
      </c>
      <c r="C18" s="355"/>
      <c r="D18" s="490" t="s">
        <v>232</v>
      </c>
      <c r="E18" s="490"/>
      <c r="F18" s="377" t="s">
        <v>225</v>
      </c>
      <c r="G18" s="355"/>
      <c r="H18" s="355" t="s">
        <v>233</v>
      </c>
      <c r="I18" s="355"/>
      <c r="J18" s="363"/>
      <c r="K18" s="355"/>
      <c r="L18" s="355"/>
      <c r="M18" s="355"/>
      <c r="N18" s="355"/>
      <c r="O18" s="355"/>
      <c r="P18" s="355"/>
      <c r="Q18" s="355"/>
      <c r="R18" s="355"/>
      <c r="S18" s="355"/>
      <c r="T18" s="355"/>
    </row>
    <row r="19" spans="2:20" ht="15.6" x14ac:dyDescent="0.3">
      <c r="B19" s="33" t="s">
        <v>231</v>
      </c>
      <c r="C19" s="355"/>
      <c r="D19" s="490" t="s">
        <v>235</v>
      </c>
      <c r="E19" s="490"/>
      <c r="F19" s="377" t="s">
        <v>225</v>
      </c>
      <c r="G19" s="355"/>
      <c r="H19" s="355" t="s">
        <v>233</v>
      </c>
      <c r="I19" s="355"/>
      <c r="J19" s="363"/>
      <c r="K19" s="355"/>
      <c r="L19" s="355"/>
      <c r="M19" s="355"/>
      <c r="N19" s="355"/>
      <c r="O19" s="355"/>
      <c r="P19" s="355"/>
      <c r="Q19" s="355"/>
      <c r="R19" s="355"/>
      <c r="S19" s="355"/>
      <c r="T19" s="355"/>
    </row>
    <row r="20" spans="2:20" ht="15.75" customHeight="1" x14ac:dyDescent="0.3">
      <c r="B20" s="33" t="s">
        <v>236</v>
      </c>
      <c r="C20" s="355"/>
      <c r="D20" s="490" t="s">
        <v>237</v>
      </c>
      <c r="E20" s="490"/>
      <c r="F20" s="377" t="s">
        <v>225</v>
      </c>
      <c r="G20" s="355"/>
      <c r="H20" s="355" t="s">
        <v>238</v>
      </c>
      <c r="I20" s="355"/>
      <c r="J20" s="363"/>
      <c r="K20" s="355"/>
      <c r="L20" s="355"/>
      <c r="M20" s="355"/>
      <c r="N20" s="355"/>
      <c r="O20" s="32"/>
      <c r="T20" s="22"/>
    </row>
    <row r="21" spans="2:20" ht="15" customHeight="1" x14ac:dyDescent="0.3">
      <c r="B21" s="33" t="s">
        <v>239</v>
      </c>
      <c r="C21" s="355"/>
      <c r="D21" s="490" t="s">
        <v>240</v>
      </c>
      <c r="E21" s="490"/>
      <c r="F21" s="377" t="s">
        <v>225</v>
      </c>
      <c r="G21" s="355"/>
      <c r="H21" s="355" t="s">
        <v>241</v>
      </c>
      <c r="I21" s="355"/>
      <c r="J21" s="363"/>
      <c r="K21" s="355"/>
      <c r="L21" s="355"/>
      <c r="M21" s="355"/>
      <c r="N21" s="355"/>
      <c r="O21" s="32"/>
      <c r="T21" s="22"/>
    </row>
    <row r="22" spans="2:20" ht="15" customHeight="1" x14ac:dyDescent="0.3">
      <c r="B22" s="33" t="s">
        <v>245</v>
      </c>
      <c r="C22" s="375"/>
      <c r="D22" s="374" t="s">
        <v>246</v>
      </c>
      <c r="E22" s="374"/>
      <c r="F22" s="377" t="s">
        <v>225</v>
      </c>
      <c r="G22" s="375"/>
      <c r="H22" s="375" t="s">
        <v>247</v>
      </c>
      <c r="I22" s="375"/>
      <c r="J22" s="376"/>
      <c r="K22" s="375"/>
      <c r="L22" s="375"/>
      <c r="M22" s="375"/>
      <c r="N22" s="375"/>
      <c r="O22" s="32"/>
      <c r="T22" s="22"/>
    </row>
    <row r="23" spans="2:20" ht="15" customHeight="1" x14ac:dyDescent="0.3">
      <c r="B23" s="33" t="s">
        <v>245</v>
      </c>
      <c r="C23" s="355"/>
      <c r="D23" s="490" t="s">
        <v>254</v>
      </c>
      <c r="E23" s="490"/>
      <c r="F23" s="377" t="s">
        <v>225</v>
      </c>
      <c r="G23" s="355" t="s">
        <v>248</v>
      </c>
      <c r="H23" s="355" t="s">
        <v>243</v>
      </c>
      <c r="I23" s="355"/>
      <c r="J23" s="363"/>
      <c r="K23" s="355"/>
      <c r="L23" s="355"/>
      <c r="M23" s="355"/>
      <c r="N23" s="355"/>
      <c r="O23" s="32"/>
      <c r="T23" s="22"/>
    </row>
    <row r="24" spans="2:20" ht="15" customHeight="1" x14ac:dyDescent="0.3">
      <c r="B24" s="33"/>
      <c r="C24" s="355"/>
      <c r="D24" s="354"/>
      <c r="E24" s="354"/>
      <c r="F24" s="377"/>
      <c r="G24" s="355"/>
      <c r="H24" s="355"/>
      <c r="I24" s="355"/>
      <c r="J24" s="363"/>
      <c r="K24" s="355"/>
      <c r="L24" s="355"/>
      <c r="M24" s="355"/>
      <c r="N24" s="355"/>
      <c r="O24" s="32"/>
      <c r="T24" s="22"/>
    </row>
    <row r="25" spans="2:20" ht="15" customHeight="1" x14ac:dyDescent="0.3">
      <c r="B25" s="33"/>
      <c r="C25" s="355"/>
      <c r="D25" s="354"/>
      <c r="E25" s="354"/>
      <c r="F25" s="377"/>
      <c r="G25" s="355"/>
      <c r="H25" s="355"/>
      <c r="I25" s="355"/>
      <c r="J25" s="363"/>
      <c r="K25" s="355"/>
      <c r="L25" s="355"/>
      <c r="M25" s="355"/>
      <c r="N25" s="355"/>
      <c r="O25" s="32"/>
      <c r="T25" s="22"/>
    </row>
    <row r="26" spans="2:20" ht="15.75" customHeight="1" x14ac:dyDescent="0.3">
      <c r="B26" s="33"/>
      <c r="C26" s="355"/>
      <c r="D26" s="490"/>
      <c r="E26" s="490"/>
      <c r="F26" s="377"/>
      <c r="G26" s="355"/>
      <c r="H26" s="355"/>
      <c r="I26" s="355"/>
      <c r="J26" s="363"/>
      <c r="K26" s="355"/>
      <c r="L26" s="355"/>
      <c r="M26" s="355"/>
      <c r="N26" s="355"/>
      <c r="O26" s="32"/>
      <c r="T26" s="22"/>
    </row>
    <row r="27" spans="2:20" ht="15.75" customHeight="1" x14ac:dyDescent="0.3">
      <c r="B27" s="33"/>
      <c r="C27" s="355"/>
      <c r="D27" s="490"/>
      <c r="E27" s="490"/>
      <c r="F27" s="377"/>
      <c r="G27" s="355"/>
      <c r="H27" s="355"/>
      <c r="I27" s="355"/>
      <c r="J27" s="363"/>
      <c r="K27" s="355"/>
      <c r="L27" s="355"/>
      <c r="M27" s="355"/>
      <c r="N27" s="355"/>
      <c r="O27" s="32"/>
      <c r="P27" s="22"/>
      <c r="Q27" s="22"/>
      <c r="R27" s="22"/>
      <c r="S27" s="22"/>
      <c r="T27" s="22"/>
    </row>
    <row r="28" spans="2:20" ht="15" customHeight="1" x14ac:dyDescent="0.3">
      <c r="B28" s="33"/>
      <c r="C28" s="355"/>
      <c r="D28" s="490"/>
      <c r="E28" s="490"/>
      <c r="F28" s="377"/>
      <c r="G28" s="355"/>
      <c r="H28" s="355"/>
      <c r="I28" s="355"/>
      <c r="J28" s="363"/>
      <c r="K28" s="355"/>
      <c r="L28" s="355"/>
      <c r="M28" s="355"/>
      <c r="N28" s="355"/>
      <c r="O28" s="363"/>
      <c r="P28" s="22"/>
      <c r="Q28" s="22"/>
      <c r="R28" s="22"/>
      <c r="S28" s="22"/>
      <c r="T28" s="22"/>
    </row>
    <row r="29" spans="2:20" ht="15" customHeight="1" x14ac:dyDescent="0.3">
      <c r="B29" s="33"/>
      <c r="C29" s="355"/>
      <c r="D29" s="490"/>
      <c r="E29" s="490"/>
      <c r="F29" s="377"/>
      <c r="G29" s="355"/>
      <c r="H29" s="355"/>
      <c r="I29" s="355"/>
      <c r="J29" s="363"/>
      <c r="K29" s="355"/>
      <c r="L29" s="355"/>
      <c r="M29" s="355"/>
      <c r="N29" s="355"/>
      <c r="O29" s="363"/>
      <c r="P29" s="22"/>
      <c r="Q29" s="22"/>
      <c r="R29" s="22"/>
      <c r="S29" s="22"/>
      <c r="T29" s="22"/>
    </row>
    <row r="30" spans="2:20" ht="15" customHeight="1" x14ac:dyDescent="0.3">
      <c r="B30" s="33"/>
      <c r="C30" s="355"/>
      <c r="D30" s="490"/>
      <c r="E30" s="490"/>
      <c r="F30" s="377"/>
      <c r="G30" s="355"/>
      <c r="H30" s="355"/>
      <c r="I30" s="355"/>
      <c r="J30" s="363"/>
      <c r="K30" s="355"/>
      <c r="L30" s="355"/>
      <c r="M30" s="355"/>
      <c r="N30" s="355"/>
      <c r="O30" s="363"/>
      <c r="P30" s="22"/>
      <c r="Q30" s="22"/>
      <c r="R30" s="22"/>
      <c r="S30" s="22"/>
      <c r="T30" s="22"/>
    </row>
    <row r="31" spans="2:20" ht="15" customHeight="1" x14ac:dyDescent="0.3">
      <c r="B31" s="33"/>
      <c r="C31" s="355"/>
      <c r="D31" s="354"/>
      <c r="E31" s="354"/>
      <c r="F31" s="377"/>
      <c r="G31" s="355"/>
      <c r="H31" s="355"/>
      <c r="I31" s="355"/>
      <c r="J31" s="363"/>
      <c r="K31" s="355"/>
      <c r="L31" s="355"/>
      <c r="M31" s="355"/>
      <c r="N31" s="355"/>
      <c r="O31" s="363"/>
      <c r="P31" s="22"/>
      <c r="Q31" s="22"/>
      <c r="R31" s="22"/>
      <c r="S31" s="22"/>
      <c r="T31" s="22"/>
    </row>
    <row r="32" spans="2:20" ht="15" customHeight="1" x14ac:dyDescent="0.3">
      <c r="B32" s="33"/>
      <c r="C32" s="355"/>
      <c r="D32" s="490"/>
      <c r="E32" s="490"/>
      <c r="F32" s="377"/>
      <c r="G32" s="355"/>
      <c r="H32" s="355"/>
      <c r="I32" s="355"/>
      <c r="J32" s="363"/>
      <c r="K32" s="355"/>
      <c r="L32" s="355"/>
      <c r="M32" s="355"/>
      <c r="N32" s="355"/>
      <c r="O32" s="363"/>
      <c r="P32" s="22"/>
      <c r="Q32" s="22"/>
      <c r="R32" s="22"/>
      <c r="S32" s="22"/>
      <c r="T32" s="22"/>
    </row>
    <row r="33" spans="2:20" ht="15" customHeight="1" x14ac:dyDescent="0.3">
      <c r="B33" s="33"/>
      <c r="C33" s="355"/>
      <c r="D33" s="490"/>
      <c r="E33" s="490"/>
      <c r="F33" s="377"/>
      <c r="G33" s="355"/>
      <c r="H33" s="355"/>
      <c r="I33" s="355"/>
      <c r="J33" s="363"/>
      <c r="K33" s="355"/>
      <c r="L33" s="355"/>
      <c r="M33" s="355"/>
      <c r="N33" s="355"/>
      <c r="O33" s="363"/>
      <c r="P33" s="22"/>
      <c r="Q33" s="22"/>
      <c r="R33" s="22"/>
      <c r="S33" s="22"/>
      <c r="T33" s="22"/>
    </row>
    <row r="34" spans="2:20" ht="15" customHeight="1" x14ac:dyDescent="0.3">
      <c r="B34" s="33"/>
      <c r="C34" s="355"/>
      <c r="D34" s="490"/>
      <c r="E34" s="490"/>
      <c r="F34" s="377"/>
      <c r="G34" s="355"/>
      <c r="H34" s="355"/>
      <c r="I34" s="355"/>
      <c r="J34" s="363"/>
      <c r="K34" s="355"/>
      <c r="L34" s="355"/>
      <c r="M34" s="355"/>
      <c r="N34" s="355"/>
      <c r="O34" s="363"/>
      <c r="P34" s="22"/>
      <c r="Q34" s="22"/>
      <c r="R34" s="22"/>
      <c r="S34" s="22"/>
      <c r="T34" s="22"/>
    </row>
    <row r="35" spans="2:20" ht="15" customHeight="1" x14ac:dyDescent="0.3">
      <c r="B35" s="33"/>
      <c r="C35" s="355"/>
      <c r="D35" s="490"/>
      <c r="E35" s="490"/>
      <c r="F35" s="377"/>
      <c r="G35" s="355"/>
      <c r="H35" s="355"/>
      <c r="I35" s="355"/>
      <c r="J35" s="363"/>
      <c r="K35" s="355"/>
      <c r="L35" s="355"/>
      <c r="M35" s="355"/>
      <c r="N35" s="355"/>
      <c r="O35" s="363"/>
      <c r="P35" s="22"/>
      <c r="Q35" s="22"/>
      <c r="R35" s="22"/>
      <c r="S35" s="22"/>
      <c r="T35" s="22"/>
    </row>
    <row r="36" spans="2:20" ht="15" customHeight="1" x14ac:dyDescent="0.3">
      <c r="B36" s="33"/>
      <c r="C36" s="355"/>
      <c r="D36" s="490"/>
      <c r="E36" s="490"/>
      <c r="F36" s="377"/>
      <c r="G36" s="355"/>
      <c r="H36" s="355"/>
      <c r="I36" s="355"/>
      <c r="J36" s="363"/>
      <c r="K36" s="355"/>
      <c r="L36" s="355"/>
      <c r="M36" s="355"/>
      <c r="N36" s="355"/>
      <c r="O36" s="363"/>
      <c r="P36" s="22"/>
      <c r="Q36" s="22"/>
      <c r="R36" s="22"/>
      <c r="S36" s="22"/>
      <c r="T36" s="22"/>
    </row>
    <row r="37" spans="2:20" ht="15.6" x14ac:dyDescent="0.3">
      <c r="B37" s="33"/>
      <c r="C37" s="355"/>
      <c r="D37" s="490"/>
      <c r="E37" s="490"/>
      <c r="F37" s="377"/>
      <c r="G37" s="355"/>
      <c r="H37" s="355"/>
      <c r="I37" s="355"/>
      <c r="J37" s="363"/>
      <c r="K37" s="355"/>
      <c r="L37" s="355"/>
      <c r="M37" s="355"/>
      <c r="N37" s="355"/>
      <c r="O37" s="363"/>
      <c r="P37" s="22"/>
      <c r="Q37" s="22"/>
      <c r="R37" s="22"/>
      <c r="S37" s="22"/>
      <c r="T37" s="22"/>
    </row>
    <row r="38" spans="2:20" ht="15" customHeight="1" x14ac:dyDescent="0.3">
      <c r="B38" s="33"/>
      <c r="C38" s="355"/>
      <c r="D38" s="490"/>
      <c r="E38" s="490"/>
      <c r="F38" s="355"/>
      <c r="G38" s="355"/>
      <c r="H38" s="355"/>
      <c r="I38" s="355"/>
      <c r="J38" s="363"/>
      <c r="K38" s="355"/>
      <c r="L38" s="355"/>
      <c r="M38" s="355"/>
      <c r="N38" s="355"/>
      <c r="O38" s="363"/>
      <c r="P38" s="22"/>
      <c r="Q38" s="22"/>
      <c r="R38" s="22"/>
      <c r="S38" s="22"/>
      <c r="T38" s="22"/>
    </row>
    <row r="39" spans="2:20" ht="15" customHeight="1" x14ac:dyDescent="0.3">
      <c r="B39" s="33"/>
      <c r="C39" s="355"/>
      <c r="D39" s="490"/>
      <c r="E39" s="490"/>
      <c r="F39" s="355"/>
      <c r="G39" s="355"/>
      <c r="H39" s="355"/>
      <c r="I39" s="355"/>
      <c r="J39" s="355"/>
      <c r="K39" s="355"/>
      <c r="L39" s="355"/>
      <c r="M39" s="355"/>
      <c r="N39" s="355"/>
      <c r="O39" s="363"/>
      <c r="P39" s="22"/>
      <c r="Q39" s="22"/>
      <c r="R39" s="22"/>
      <c r="S39" s="22"/>
      <c r="T39" s="22"/>
    </row>
    <row r="40" spans="2:20" ht="15" customHeight="1" x14ac:dyDescent="0.3">
      <c r="B40" s="34"/>
      <c r="C40" s="355"/>
      <c r="D40" s="490"/>
      <c r="E40" s="490"/>
      <c r="F40" s="355"/>
      <c r="G40" s="355"/>
      <c r="H40" s="355"/>
      <c r="I40" s="355"/>
      <c r="J40" s="355"/>
      <c r="K40" s="355"/>
      <c r="L40" s="355"/>
      <c r="M40" s="355"/>
      <c r="N40" s="355"/>
      <c r="O40" s="363"/>
      <c r="P40" s="22"/>
      <c r="Q40" s="22"/>
      <c r="R40" s="22"/>
      <c r="S40" s="22"/>
      <c r="T40" s="22"/>
    </row>
    <row r="41" spans="2:20" ht="15.75" customHeight="1" x14ac:dyDescent="0.3">
      <c r="B41" s="34"/>
      <c r="C41" s="355"/>
      <c r="D41" s="495"/>
      <c r="E41" s="495"/>
      <c r="F41" s="355"/>
      <c r="G41" s="355"/>
      <c r="H41" s="355"/>
      <c r="I41" s="355"/>
      <c r="J41" s="355"/>
      <c r="K41" s="355"/>
      <c r="L41" s="355"/>
      <c r="M41" s="355"/>
      <c r="N41" s="355"/>
      <c r="O41" s="363"/>
      <c r="P41" s="22"/>
      <c r="Q41" s="22"/>
      <c r="R41" s="22"/>
      <c r="S41" s="22"/>
      <c r="T41" s="22"/>
    </row>
    <row r="42" spans="2:20" ht="15.75" customHeight="1" x14ac:dyDescent="0.3">
      <c r="B42" s="34"/>
      <c r="C42" s="355"/>
      <c r="D42" s="495"/>
      <c r="E42" s="495"/>
      <c r="F42" s="355"/>
      <c r="G42" s="355"/>
      <c r="H42" s="355"/>
      <c r="I42" s="355"/>
      <c r="J42" s="355"/>
      <c r="K42" s="355"/>
      <c r="L42" s="355"/>
      <c r="M42" s="355"/>
      <c r="N42" s="355"/>
      <c r="O42" s="363"/>
      <c r="P42" s="22"/>
      <c r="Q42" s="22"/>
      <c r="R42" s="22"/>
      <c r="S42" s="22"/>
      <c r="T42" s="22"/>
    </row>
    <row r="43" spans="2:20" ht="15.75" customHeight="1" x14ac:dyDescent="0.3">
      <c r="B43" s="34"/>
      <c r="C43" s="355"/>
      <c r="D43" s="495"/>
      <c r="E43" s="495"/>
      <c r="F43" s="355"/>
      <c r="G43" s="355"/>
      <c r="H43" s="355"/>
      <c r="I43" s="355"/>
      <c r="J43" s="355"/>
      <c r="K43" s="355"/>
      <c r="L43" s="355"/>
      <c r="M43" s="355"/>
      <c r="N43" s="355"/>
      <c r="O43" s="363"/>
      <c r="P43" s="22"/>
      <c r="Q43" s="22"/>
      <c r="R43" s="22"/>
      <c r="S43" s="22"/>
      <c r="T43" s="22"/>
    </row>
    <row r="44" spans="2:20" ht="15.75" customHeight="1" x14ac:dyDescent="0.3">
      <c r="B44" s="34"/>
      <c r="C44" s="355"/>
      <c r="D44" s="355"/>
      <c r="E44" s="495"/>
      <c r="F44" s="495"/>
      <c r="G44" s="355"/>
      <c r="H44" s="355"/>
      <c r="I44" s="355"/>
      <c r="J44" s="355"/>
      <c r="K44" s="355"/>
      <c r="L44" s="355"/>
      <c r="M44" s="355"/>
      <c r="N44" s="355"/>
      <c r="O44" s="363"/>
      <c r="P44" s="22"/>
      <c r="Q44" s="22"/>
      <c r="R44" s="22"/>
      <c r="S44" s="22"/>
      <c r="T44" s="22"/>
    </row>
    <row r="45" spans="2:20" ht="15" customHeight="1" x14ac:dyDescent="0.3">
      <c r="B45" s="34"/>
      <c r="C45" s="355"/>
      <c r="D45" s="495"/>
      <c r="E45" s="495"/>
      <c r="F45" s="355"/>
      <c r="G45" s="355"/>
      <c r="H45" s="355"/>
      <c r="I45" s="355"/>
      <c r="J45" s="355"/>
      <c r="K45" s="355"/>
      <c r="L45" s="355"/>
      <c r="M45" s="355"/>
      <c r="N45" s="355"/>
      <c r="O45" s="363"/>
      <c r="P45" s="22"/>
      <c r="Q45" s="22"/>
      <c r="R45" s="22"/>
      <c r="S45" s="22"/>
      <c r="T45" s="22"/>
    </row>
    <row r="46" spans="2:20" ht="15" customHeight="1" x14ac:dyDescent="0.3">
      <c r="B46" s="34"/>
      <c r="C46" s="355"/>
      <c r="D46" s="495"/>
      <c r="E46" s="495"/>
      <c r="F46" s="355"/>
      <c r="G46" s="355"/>
      <c r="H46" s="355"/>
      <c r="I46" s="355"/>
      <c r="J46" s="355"/>
      <c r="K46" s="355"/>
      <c r="L46" s="355"/>
      <c r="M46" s="355"/>
      <c r="N46" s="355"/>
      <c r="O46" s="363"/>
      <c r="P46" s="22"/>
      <c r="Q46" s="22"/>
      <c r="R46" s="22"/>
      <c r="S46" s="22"/>
      <c r="T46" s="22"/>
    </row>
    <row r="47" spans="2:20" ht="15" customHeight="1" x14ac:dyDescent="0.3">
      <c r="B47" s="34"/>
      <c r="C47" s="355"/>
      <c r="D47" s="495"/>
      <c r="E47" s="495"/>
      <c r="F47" s="355"/>
      <c r="G47" s="355"/>
      <c r="H47" s="355"/>
      <c r="I47" s="355"/>
      <c r="J47" s="355"/>
      <c r="K47" s="355"/>
      <c r="L47" s="355"/>
      <c r="M47" s="355"/>
      <c r="N47" s="355"/>
      <c r="O47" s="363"/>
      <c r="P47" s="22"/>
      <c r="Q47" s="22"/>
      <c r="R47" s="22"/>
      <c r="S47" s="22"/>
      <c r="T47" s="22"/>
    </row>
    <row r="48" spans="2:20" ht="15" customHeight="1" x14ac:dyDescent="0.3">
      <c r="B48" s="355"/>
      <c r="C48" s="355"/>
      <c r="D48" s="495"/>
      <c r="E48" s="495"/>
      <c r="F48" s="355"/>
      <c r="G48" s="355"/>
      <c r="H48" s="355"/>
      <c r="I48" s="355"/>
      <c r="J48" s="355"/>
      <c r="K48" s="355"/>
      <c r="L48" s="355"/>
      <c r="M48" s="355"/>
      <c r="N48" s="355"/>
      <c r="O48" s="363"/>
      <c r="P48" s="22"/>
      <c r="Q48" s="22"/>
      <c r="R48" s="22"/>
      <c r="S48" s="22"/>
      <c r="T48" s="22"/>
    </row>
    <row r="49" spans="2:20" ht="15" customHeight="1" x14ac:dyDescent="0.3">
      <c r="B49" s="355"/>
      <c r="C49" s="355"/>
      <c r="D49" s="495"/>
      <c r="E49" s="495"/>
      <c r="F49" s="355"/>
      <c r="G49" s="355"/>
      <c r="H49" s="355"/>
      <c r="I49" s="355"/>
      <c r="J49" s="355"/>
      <c r="K49" s="355"/>
      <c r="L49" s="355"/>
      <c r="M49" s="355"/>
      <c r="N49" s="355"/>
      <c r="O49" s="363"/>
      <c r="P49" s="22"/>
      <c r="Q49" s="22"/>
      <c r="R49" s="22"/>
      <c r="S49" s="22"/>
      <c r="T49" s="22"/>
    </row>
    <row r="50" spans="2:20" ht="15.75" customHeight="1" x14ac:dyDescent="0.3">
      <c r="B50" s="355"/>
      <c r="C50" s="355"/>
      <c r="D50" s="495"/>
      <c r="E50" s="495"/>
      <c r="F50" s="355"/>
      <c r="G50" s="355"/>
      <c r="H50" s="355"/>
      <c r="I50" s="355"/>
      <c r="J50" s="355"/>
      <c r="K50" s="355"/>
      <c r="L50" s="355"/>
      <c r="M50" s="355"/>
      <c r="N50" s="355"/>
      <c r="O50" s="363"/>
      <c r="P50" s="22"/>
      <c r="Q50" s="22"/>
      <c r="R50" s="22"/>
      <c r="S50" s="22"/>
      <c r="T50" s="22"/>
    </row>
    <row r="51" spans="2:20" ht="15.75" customHeight="1" x14ac:dyDescent="0.3">
      <c r="B51" s="355"/>
      <c r="C51" s="355"/>
      <c r="D51" s="495"/>
      <c r="E51" s="495"/>
      <c r="F51" s="355"/>
      <c r="G51" s="355"/>
      <c r="H51" s="355"/>
      <c r="I51" s="355"/>
      <c r="J51" s="355"/>
      <c r="K51" s="355"/>
      <c r="L51" s="355"/>
      <c r="M51" s="355"/>
      <c r="N51" s="355"/>
      <c r="O51" s="363"/>
      <c r="P51" s="22"/>
      <c r="Q51" s="22"/>
      <c r="R51" s="22"/>
      <c r="S51" s="22"/>
      <c r="T51" s="22"/>
    </row>
    <row r="52" spans="2:20" ht="15" customHeight="1" x14ac:dyDescent="0.3">
      <c r="B52" s="355"/>
      <c r="C52" s="355"/>
      <c r="D52" s="495"/>
      <c r="E52" s="495"/>
      <c r="F52" s="355"/>
      <c r="G52" s="355"/>
      <c r="H52" s="355"/>
      <c r="I52" s="355"/>
      <c r="J52" s="355"/>
      <c r="K52" s="355"/>
      <c r="L52" s="355"/>
      <c r="M52" s="355"/>
      <c r="N52" s="355"/>
      <c r="O52" s="363"/>
      <c r="P52" s="22"/>
      <c r="Q52" s="22"/>
      <c r="R52" s="22"/>
      <c r="S52" s="22"/>
      <c r="T52" s="22"/>
    </row>
    <row r="53" spans="2:20" ht="15" customHeight="1" x14ac:dyDescent="0.3">
      <c r="B53" s="355"/>
      <c r="C53" s="355"/>
      <c r="D53" s="355"/>
      <c r="E53" s="355"/>
      <c r="F53" s="355"/>
      <c r="G53" s="355"/>
      <c r="H53" s="355"/>
      <c r="I53" s="355"/>
      <c r="J53" s="355"/>
      <c r="K53" s="355"/>
      <c r="L53" s="355"/>
      <c r="M53" s="355"/>
      <c r="N53" s="355"/>
      <c r="O53" s="363"/>
      <c r="P53" s="22"/>
      <c r="Q53" s="22"/>
      <c r="R53" s="22"/>
      <c r="S53" s="22"/>
      <c r="T53" s="22"/>
    </row>
    <row r="54" spans="2:20" ht="15.6" x14ac:dyDescent="0.3">
      <c r="B54" s="355"/>
      <c r="C54" s="355"/>
      <c r="D54" s="355"/>
      <c r="E54" s="355"/>
      <c r="F54" s="355"/>
      <c r="G54" s="355"/>
      <c r="H54" s="355"/>
      <c r="I54" s="355"/>
      <c r="J54" s="355"/>
      <c r="K54" s="355"/>
      <c r="L54" s="355"/>
      <c r="M54" s="355"/>
      <c r="N54" s="355"/>
      <c r="O54" s="32"/>
    </row>
    <row r="55" spans="2:20" ht="15.6" x14ac:dyDescent="0.3">
      <c r="B55" s="355"/>
      <c r="C55" s="355"/>
      <c r="D55" s="355"/>
      <c r="E55" s="355"/>
      <c r="F55" s="355"/>
      <c r="G55" s="355"/>
      <c r="H55" s="355"/>
      <c r="I55" s="355"/>
      <c r="J55" s="355"/>
      <c r="K55" s="355"/>
      <c r="L55" s="355"/>
      <c r="M55" s="355"/>
      <c r="N55" s="355"/>
      <c r="O55" s="20"/>
    </row>
    <row r="56" spans="2:20" ht="12.75" customHeight="1" x14ac:dyDescent="0.3">
      <c r="B56" s="355"/>
      <c r="C56" s="355"/>
      <c r="D56" s="355"/>
      <c r="E56" s="355"/>
      <c r="F56" s="355"/>
      <c r="G56" s="355"/>
      <c r="H56" s="355"/>
      <c r="I56" s="355"/>
      <c r="J56" s="355"/>
      <c r="K56" s="355"/>
      <c r="L56" s="355"/>
      <c r="M56" s="355"/>
      <c r="N56" s="355"/>
    </row>
    <row r="57" spans="2:20" ht="12.75" customHeight="1" x14ac:dyDescent="0.3">
      <c r="B57" s="355"/>
      <c r="C57" s="355"/>
      <c r="D57" s="355"/>
      <c r="E57" s="355"/>
      <c r="F57" s="355"/>
      <c r="G57" s="355"/>
      <c r="H57" s="355"/>
      <c r="I57" s="355"/>
      <c r="J57" s="355"/>
      <c r="K57" s="355"/>
      <c r="L57" s="355"/>
      <c r="M57" s="355"/>
      <c r="N57" s="355"/>
    </row>
    <row r="58" spans="2:20" ht="12.75" customHeight="1" x14ac:dyDescent="0.3">
      <c r="B58" s="355"/>
      <c r="C58" s="355"/>
      <c r="D58" s="355"/>
      <c r="E58" s="355"/>
      <c r="F58" s="355"/>
      <c r="G58" s="355"/>
      <c r="H58" s="355"/>
      <c r="I58" s="355"/>
      <c r="J58" s="355"/>
      <c r="K58" s="355"/>
      <c r="L58" s="355"/>
      <c r="M58" s="355"/>
      <c r="N58" s="355"/>
    </row>
    <row r="59" spans="2:20" ht="12.75" customHeight="1" x14ac:dyDescent="0.3">
      <c r="B59" s="355"/>
      <c r="C59" s="355"/>
      <c r="D59" s="355"/>
      <c r="E59" s="355"/>
      <c r="F59" s="355"/>
      <c r="G59" s="355"/>
      <c r="H59" s="355"/>
      <c r="I59" s="355"/>
      <c r="J59" s="355"/>
      <c r="K59" s="355"/>
      <c r="L59" s="355"/>
      <c r="M59" s="355"/>
      <c r="N59" s="355"/>
    </row>
    <row r="60" spans="2:20" ht="12.75" customHeight="1" x14ac:dyDescent="0.3">
      <c r="B60" s="355"/>
      <c r="C60" s="355"/>
      <c r="D60" s="355"/>
      <c r="E60" s="355"/>
      <c r="F60" s="355"/>
      <c r="G60" s="355"/>
      <c r="H60" s="355"/>
      <c r="I60" s="355"/>
      <c r="J60" s="355"/>
      <c r="K60" s="355"/>
      <c r="L60" s="355"/>
      <c r="M60" s="355"/>
      <c r="N60" s="355"/>
    </row>
  </sheetData>
  <mergeCells count="55">
    <mergeCell ref="D20:E20"/>
    <mergeCell ref="D27:E27"/>
    <mergeCell ref="D37:E37"/>
    <mergeCell ref="D41:E41"/>
    <mergeCell ref="G8:H8"/>
    <mergeCell ref="D29:E29"/>
    <mergeCell ref="D30:E30"/>
    <mergeCell ref="D35:E35"/>
    <mergeCell ref="D36:E36"/>
    <mergeCell ref="D15:E15"/>
    <mergeCell ref="D18:E18"/>
    <mergeCell ref="D34:E34"/>
    <mergeCell ref="D19:E19"/>
    <mergeCell ref="D21:E21"/>
    <mergeCell ref="D23:E23"/>
    <mergeCell ref="D26:E26"/>
    <mergeCell ref="D32:E32"/>
    <mergeCell ref="D50:E50"/>
    <mergeCell ref="D38:E38"/>
    <mergeCell ref="D39:E39"/>
    <mergeCell ref="D40:E40"/>
    <mergeCell ref="D42:E42"/>
    <mergeCell ref="D33:E33"/>
    <mergeCell ref="E2:F2"/>
    <mergeCell ref="D52:E52"/>
    <mergeCell ref="D43:E43"/>
    <mergeCell ref="D45:E45"/>
    <mergeCell ref="D46:E46"/>
    <mergeCell ref="D47:E47"/>
    <mergeCell ref="E44:F44"/>
    <mergeCell ref="D51:E51"/>
    <mergeCell ref="E4:F4"/>
    <mergeCell ref="E5:F5"/>
    <mergeCell ref="E6:F6"/>
    <mergeCell ref="E7:F7"/>
    <mergeCell ref="E8:F8"/>
    <mergeCell ref="D48:E48"/>
    <mergeCell ref="D49:E49"/>
    <mergeCell ref="D28:E28"/>
    <mergeCell ref="G2:H2"/>
    <mergeCell ref="E3:F3"/>
    <mergeCell ref="G3:H3"/>
    <mergeCell ref="D17:E17"/>
    <mergeCell ref="C12:E12"/>
    <mergeCell ref="D14:E14"/>
    <mergeCell ref="D16:E16"/>
    <mergeCell ref="G9:H9"/>
    <mergeCell ref="G10:H10"/>
    <mergeCell ref="E9:F9"/>
    <mergeCell ref="E10:F10"/>
    <mergeCell ref="E11:F11"/>
    <mergeCell ref="G4:H4"/>
    <mergeCell ref="G5:H5"/>
    <mergeCell ref="G6:H6"/>
    <mergeCell ref="G7:H7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6"/>
  <sheetViews>
    <sheetView workbookViewId="0">
      <selection activeCell="H17" sqref="H17"/>
    </sheetView>
  </sheetViews>
  <sheetFormatPr defaultColWidth="17.109375" defaultRowHeight="12.75" customHeight="1" x14ac:dyDescent="0.3"/>
  <cols>
    <col min="1" max="1" width="0.44140625" style="20" customWidth="1"/>
    <col min="2" max="2" width="11.6640625" style="20" customWidth="1"/>
    <col min="3" max="3" width="9.6640625" style="20" customWidth="1"/>
    <col min="4" max="4" width="18.44140625" style="20" customWidth="1"/>
    <col min="5" max="5" width="51.44140625" style="20" customWidth="1"/>
    <col min="6" max="6" width="9.44140625" style="20" customWidth="1"/>
    <col min="7" max="7" width="14.44140625" style="20" customWidth="1"/>
    <col min="8" max="8" width="17.109375" style="20" customWidth="1"/>
    <col min="9" max="9" width="20.109375" style="20" customWidth="1"/>
    <col min="10" max="10" width="21.33203125" style="20" customWidth="1"/>
    <col min="11" max="14" width="17.109375" style="29"/>
    <col min="15" max="16384" width="17.109375" style="20"/>
  </cols>
  <sheetData>
    <row r="1" spans="1:19" ht="9" customHeight="1" x14ac:dyDescent="0.3">
      <c r="B1" s="85"/>
      <c r="C1" s="85"/>
      <c r="D1" s="85"/>
      <c r="E1" s="85"/>
      <c r="F1" s="86"/>
      <c r="G1" s="87"/>
      <c r="H1" s="88"/>
      <c r="I1" s="89"/>
      <c r="J1" s="90"/>
      <c r="K1" s="21"/>
      <c r="L1" s="21"/>
      <c r="M1" s="21"/>
      <c r="N1" s="21"/>
      <c r="O1" s="22"/>
      <c r="P1" s="22"/>
      <c r="Q1" s="22"/>
      <c r="R1" s="22"/>
      <c r="S1" s="22"/>
    </row>
    <row r="2" spans="1:19" ht="31.5" customHeight="1" x14ac:dyDescent="0.3">
      <c r="A2" s="91"/>
      <c r="B2" s="356" t="s">
        <v>40</v>
      </c>
      <c r="C2" s="356"/>
      <c r="D2" s="356" t="s">
        <v>41</v>
      </c>
      <c r="E2" s="493" t="s">
        <v>42</v>
      </c>
      <c r="F2" s="494"/>
      <c r="G2" s="480" t="s">
        <v>43</v>
      </c>
      <c r="H2" s="481"/>
      <c r="I2" s="356" t="s">
        <v>44</v>
      </c>
      <c r="J2" s="356" t="s">
        <v>15</v>
      </c>
      <c r="K2" s="21"/>
      <c r="L2" s="23"/>
      <c r="M2" s="24"/>
      <c r="N2" s="24"/>
      <c r="O2" s="24"/>
      <c r="P2" s="24"/>
      <c r="Q2" s="24"/>
      <c r="R2" s="24"/>
      <c r="S2" s="24"/>
    </row>
    <row r="3" spans="1:19" ht="30" customHeight="1" x14ac:dyDescent="0.3">
      <c r="A3" s="25"/>
      <c r="B3" s="31">
        <v>2</v>
      </c>
      <c r="C3" s="31"/>
      <c r="D3" s="31" t="s">
        <v>222</v>
      </c>
      <c r="E3" s="482" t="s">
        <v>249</v>
      </c>
      <c r="F3" s="482"/>
      <c r="G3" s="483"/>
      <c r="H3" s="483"/>
      <c r="I3" s="200"/>
      <c r="J3" s="266">
        <v>1</v>
      </c>
      <c r="K3" s="21"/>
      <c r="L3" s="24"/>
      <c r="M3" s="24"/>
      <c r="N3" s="24"/>
      <c r="O3" s="24"/>
      <c r="P3" s="24"/>
      <c r="Q3" s="24"/>
      <c r="R3" s="24"/>
      <c r="S3" s="24"/>
    </row>
    <row r="4" spans="1:19" ht="15" customHeight="1" x14ac:dyDescent="0.3">
      <c r="B4" s="25"/>
      <c r="C4" s="25"/>
      <c r="D4" s="31"/>
      <c r="E4" s="491"/>
      <c r="F4" s="491"/>
      <c r="G4" s="483"/>
      <c r="H4" s="483"/>
      <c r="I4" s="28"/>
      <c r="J4" s="212"/>
      <c r="K4" s="21"/>
      <c r="L4" s="21"/>
      <c r="M4" s="21"/>
      <c r="N4" s="21"/>
      <c r="O4" s="22"/>
      <c r="P4" s="22"/>
      <c r="Q4" s="22"/>
      <c r="R4" s="22"/>
      <c r="S4" s="22"/>
    </row>
    <row r="5" spans="1:19" ht="15" customHeight="1" x14ac:dyDescent="0.3">
      <c r="B5" s="25"/>
      <c r="C5" s="25"/>
      <c r="D5" s="31"/>
      <c r="E5" s="491"/>
      <c r="F5" s="491"/>
      <c r="G5" s="483"/>
      <c r="H5" s="483"/>
      <c r="I5" s="28"/>
      <c r="J5" s="212"/>
      <c r="K5" s="21"/>
      <c r="L5" s="21"/>
      <c r="M5" s="21"/>
      <c r="N5" s="21"/>
      <c r="O5" s="22"/>
      <c r="P5" s="22"/>
      <c r="Q5" s="22"/>
      <c r="R5" s="22"/>
      <c r="S5" s="22"/>
    </row>
    <row r="6" spans="1:19" ht="15" customHeight="1" x14ac:dyDescent="0.3">
      <c r="B6" s="25"/>
      <c r="C6" s="25"/>
      <c r="D6" s="31"/>
      <c r="E6" s="491"/>
      <c r="F6" s="491"/>
      <c r="G6" s="483"/>
      <c r="H6" s="483"/>
      <c r="I6" s="28"/>
      <c r="J6" s="212"/>
      <c r="K6" s="21"/>
      <c r="L6" s="21"/>
      <c r="M6" s="21"/>
      <c r="N6" s="21"/>
      <c r="O6" s="22"/>
      <c r="P6" s="22"/>
      <c r="Q6" s="22"/>
      <c r="R6" s="22"/>
      <c r="S6" s="22"/>
    </row>
    <row r="7" spans="1:19" ht="15" customHeight="1" x14ac:dyDescent="0.3">
      <c r="B7" s="25"/>
      <c r="C7" s="25"/>
      <c r="D7" s="31"/>
      <c r="E7" s="491"/>
      <c r="F7" s="491"/>
      <c r="G7" s="483"/>
      <c r="H7" s="483"/>
      <c r="I7" s="28"/>
      <c r="J7" s="212"/>
      <c r="K7" s="21"/>
      <c r="L7" s="21"/>
      <c r="M7" s="21"/>
      <c r="N7" s="21"/>
      <c r="O7" s="22"/>
      <c r="P7" s="22"/>
      <c r="Q7" s="22"/>
      <c r="R7" s="22"/>
      <c r="S7" s="22"/>
    </row>
    <row r="8" spans="1:19" ht="15" customHeight="1" x14ac:dyDescent="0.3">
      <c r="B8" s="25"/>
      <c r="C8" s="25"/>
      <c r="D8" s="31"/>
      <c r="E8" s="491"/>
      <c r="F8" s="491"/>
      <c r="G8" s="483"/>
      <c r="H8" s="483"/>
      <c r="I8" s="28"/>
      <c r="J8" s="212"/>
      <c r="K8" s="21"/>
      <c r="L8" s="21"/>
      <c r="M8" s="21"/>
      <c r="N8" s="21"/>
      <c r="O8" s="22"/>
      <c r="P8" s="22"/>
      <c r="Q8" s="22"/>
      <c r="R8" s="22"/>
      <c r="S8" s="22"/>
    </row>
    <row r="9" spans="1:19" ht="15" customHeight="1" x14ac:dyDescent="0.3">
      <c r="B9" s="25"/>
      <c r="C9" s="25"/>
      <c r="D9" s="31"/>
      <c r="E9" s="491"/>
      <c r="F9" s="491"/>
      <c r="G9" s="483"/>
      <c r="H9" s="483"/>
      <c r="I9" s="28"/>
      <c r="J9" s="212"/>
      <c r="K9" s="21"/>
      <c r="L9" s="21"/>
      <c r="M9" s="21"/>
      <c r="N9" s="21"/>
      <c r="O9" s="22"/>
      <c r="P9" s="22"/>
      <c r="Q9" s="22"/>
      <c r="R9" s="22"/>
      <c r="S9" s="22"/>
    </row>
    <row r="10" spans="1:19" ht="15" customHeight="1" x14ac:dyDescent="0.3">
      <c r="C10" s="92"/>
      <c r="D10" s="92"/>
      <c r="E10" s="492"/>
      <c r="F10" s="492"/>
      <c r="G10" s="26"/>
      <c r="H10" s="26"/>
      <c r="I10" s="29"/>
      <c r="J10" s="30"/>
      <c r="K10" s="21"/>
      <c r="L10" s="21"/>
      <c r="M10" s="21"/>
      <c r="N10" s="21"/>
      <c r="O10" s="22"/>
      <c r="P10" s="22"/>
      <c r="Q10" s="22"/>
      <c r="R10" s="22"/>
      <c r="S10" s="22"/>
    </row>
    <row r="11" spans="1:19" ht="30.75" customHeight="1" x14ac:dyDescent="0.3">
      <c r="B11" s="93"/>
      <c r="C11" s="485" t="s">
        <v>45</v>
      </c>
      <c r="D11" s="486"/>
      <c r="E11" s="487"/>
      <c r="F11" s="26"/>
      <c r="G11" s="26"/>
      <c r="H11" s="210" t="s">
        <v>46</v>
      </c>
      <c r="I11" s="211"/>
      <c r="J11" s="213"/>
      <c r="K11" s="355"/>
      <c r="L11" s="355"/>
      <c r="M11" s="355"/>
      <c r="N11" s="355"/>
      <c r="O11" s="355"/>
      <c r="P11" s="355"/>
      <c r="Q11" s="355"/>
      <c r="R11" s="355"/>
      <c r="S11" s="355"/>
    </row>
    <row r="12" spans="1:19" ht="15" customHeight="1" x14ac:dyDescent="0.3">
      <c r="B12" s="94"/>
      <c r="C12" s="92"/>
      <c r="D12" s="92"/>
      <c r="E12" s="92"/>
      <c r="F12" s="95"/>
      <c r="G12" s="96"/>
      <c r="H12" s="97"/>
      <c r="I12" s="95"/>
      <c r="J12" s="98"/>
      <c r="K12" s="355"/>
      <c r="L12" s="355"/>
      <c r="M12" s="355"/>
      <c r="N12" s="355"/>
      <c r="O12" s="355"/>
      <c r="P12" s="355"/>
      <c r="Q12" s="355"/>
      <c r="R12" s="355"/>
      <c r="S12" s="355"/>
    </row>
    <row r="13" spans="1:19" ht="45" customHeight="1" x14ac:dyDescent="0.3">
      <c r="A13" s="91"/>
      <c r="B13" s="357" t="s">
        <v>47</v>
      </c>
      <c r="C13" s="357" t="s">
        <v>48</v>
      </c>
      <c r="D13" s="488" t="s">
        <v>49</v>
      </c>
      <c r="E13" s="489"/>
      <c r="F13" s="199" t="s">
        <v>50</v>
      </c>
      <c r="G13" s="357" t="s">
        <v>51</v>
      </c>
      <c r="H13" s="357" t="s">
        <v>52</v>
      </c>
      <c r="I13" s="357" t="s">
        <v>53</v>
      </c>
      <c r="J13" s="357" t="s">
        <v>54</v>
      </c>
      <c r="K13" s="355"/>
      <c r="L13" s="355"/>
      <c r="M13" s="355"/>
      <c r="N13" s="355"/>
      <c r="O13" s="355"/>
      <c r="P13" s="355"/>
      <c r="Q13" s="355"/>
      <c r="R13" s="355"/>
      <c r="S13" s="355"/>
    </row>
    <row r="14" spans="1:19" ht="15.6" x14ac:dyDescent="0.3">
      <c r="B14" s="33" t="s">
        <v>250</v>
      </c>
      <c r="C14" s="355"/>
      <c r="D14" s="496" t="s">
        <v>251</v>
      </c>
      <c r="E14" s="496"/>
      <c r="F14" s="375" t="s">
        <v>225</v>
      </c>
      <c r="G14" s="355"/>
      <c r="H14" s="355" t="s">
        <v>243</v>
      </c>
      <c r="I14" s="355"/>
      <c r="J14" s="363"/>
      <c r="K14" s="355"/>
      <c r="L14" s="355"/>
      <c r="M14" s="355"/>
      <c r="N14" s="355"/>
      <c r="O14" s="355"/>
      <c r="P14" s="355"/>
      <c r="Q14" s="355"/>
      <c r="R14" s="355"/>
      <c r="S14" s="355"/>
    </row>
    <row r="15" spans="1:19" ht="15.75" customHeight="1" x14ac:dyDescent="0.3">
      <c r="B15" s="258" t="s">
        <v>252</v>
      </c>
      <c r="C15" s="355"/>
      <c r="D15" s="490" t="s">
        <v>253</v>
      </c>
      <c r="E15" s="490"/>
      <c r="F15" s="375" t="s">
        <v>225</v>
      </c>
      <c r="G15" s="355"/>
      <c r="H15" s="355" t="s">
        <v>243</v>
      </c>
      <c r="I15" s="355"/>
      <c r="J15" s="363"/>
      <c r="K15" s="355"/>
      <c r="L15" s="355"/>
      <c r="M15" s="355"/>
      <c r="N15" s="355"/>
      <c r="O15" s="355"/>
      <c r="P15" s="355"/>
      <c r="Q15" s="355"/>
      <c r="R15" s="355"/>
      <c r="S15" s="355"/>
    </row>
    <row r="16" spans="1:19" ht="15.75" customHeight="1" x14ac:dyDescent="0.3">
      <c r="B16" s="258" t="s">
        <v>255</v>
      </c>
      <c r="C16" s="355"/>
      <c r="D16" s="484" t="s">
        <v>256</v>
      </c>
      <c r="E16" s="484"/>
      <c r="F16" s="375" t="s">
        <v>225</v>
      </c>
      <c r="G16" s="355"/>
      <c r="H16" s="355" t="s">
        <v>233</v>
      </c>
      <c r="I16" s="355"/>
      <c r="J16" s="363"/>
      <c r="K16" s="355"/>
      <c r="L16" s="355"/>
      <c r="M16" s="355"/>
      <c r="N16" s="355"/>
      <c r="O16" s="355"/>
      <c r="P16" s="355"/>
      <c r="Q16" s="355"/>
      <c r="R16" s="355"/>
      <c r="S16" s="355"/>
    </row>
    <row r="17" spans="2:19" ht="17.25" customHeight="1" x14ac:dyDescent="0.3">
      <c r="B17" s="33" t="s">
        <v>257</v>
      </c>
      <c r="C17" s="355"/>
      <c r="D17" s="490" t="s">
        <v>258</v>
      </c>
      <c r="E17" s="490"/>
      <c r="F17" s="375" t="s">
        <v>225</v>
      </c>
      <c r="G17" s="355"/>
      <c r="H17" s="355" t="s">
        <v>241</v>
      </c>
      <c r="I17" s="355"/>
      <c r="J17" s="363"/>
      <c r="K17" s="355"/>
      <c r="L17" s="355"/>
      <c r="M17" s="355"/>
      <c r="N17" s="355"/>
      <c r="O17" s="355"/>
      <c r="P17" s="355"/>
      <c r="Q17" s="355"/>
      <c r="R17" s="355"/>
      <c r="S17" s="355"/>
    </row>
    <row r="18" spans="2:19" ht="17.25" customHeight="1" x14ac:dyDescent="0.3">
      <c r="B18" s="33" t="s">
        <v>259</v>
      </c>
      <c r="C18" s="355"/>
      <c r="D18" s="484" t="s">
        <v>260</v>
      </c>
      <c r="E18" s="484"/>
      <c r="F18" s="375"/>
      <c r="G18" s="355"/>
      <c r="H18" s="355" t="s">
        <v>261</v>
      </c>
      <c r="I18" s="355"/>
      <c r="J18" s="363"/>
      <c r="K18" s="355"/>
      <c r="L18" s="355"/>
      <c r="M18" s="355"/>
      <c r="N18" s="355"/>
      <c r="O18" s="355"/>
      <c r="P18" s="355"/>
      <c r="Q18" s="355"/>
      <c r="R18" s="355"/>
      <c r="S18" s="355"/>
    </row>
    <row r="19" spans="2:19" ht="15.75" customHeight="1" x14ac:dyDescent="0.3">
      <c r="B19" s="33" t="s">
        <v>262</v>
      </c>
      <c r="C19" s="355"/>
      <c r="D19" s="490" t="s">
        <v>263</v>
      </c>
      <c r="E19" s="490"/>
      <c r="F19" s="375" t="s">
        <v>225</v>
      </c>
      <c r="G19" s="355"/>
      <c r="H19" s="355" t="s">
        <v>233</v>
      </c>
      <c r="I19" s="355"/>
      <c r="J19" s="363"/>
      <c r="K19" s="355"/>
      <c r="L19" s="355"/>
      <c r="M19" s="355"/>
      <c r="N19" s="32"/>
      <c r="S19" s="22"/>
    </row>
    <row r="20" spans="2:19" ht="15" customHeight="1" x14ac:dyDescent="0.3">
      <c r="B20" s="33"/>
      <c r="C20" s="355"/>
      <c r="D20" s="490"/>
      <c r="E20" s="490"/>
      <c r="F20" s="375"/>
      <c r="G20" s="355"/>
      <c r="H20" s="355"/>
      <c r="I20" s="355"/>
      <c r="J20" s="363"/>
      <c r="K20" s="355"/>
      <c r="L20" s="355"/>
      <c r="M20" s="355"/>
      <c r="N20" s="32"/>
      <c r="S20" s="22"/>
    </row>
    <row r="21" spans="2:19" ht="15" customHeight="1" x14ac:dyDescent="0.3">
      <c r="B21" s="33"/>
      <c r="C21" s="355"/>
      <c r="D21" s="490"/>
      <c r="E21" s="490"/>
      <c r="F21" s="375"/>
      <c r="G21" s="355"/>
      <c r="H21" s="355"/>
      <c r="I21" s="355"/>
      <c r="J21" s="363"/>
      <c r="K21" s="355"/>
      <c r="L21" s="355"/>
      <c r="M21" s="355"/>
      <c r="N21" s="32"/>
      <c r="S21" s="22"/>
    </row>
    <row r="22" spans="2:19" ht="15" customHeight="1" x14ac:dyDescent="0.3">
      <c r="B22" s="33"/>
      <c r="C22" s="355"/>
      <c r="D22" s="354"/>
      <c r="E22" s="354"/>
      <c r="F22" s="375"/>
      <c r="H22" s="355"/>
      <c r="I22" s="355"/>
      <c r="J22" s="363"/>
      <c r="K22" s="355"/>
      <c r="L22" s="355"/>
      <c r="M22" s="355"/>
      <c r="N22" s="32"/>
      <c r="S22" s="22"/>
    </row>
    <row r="23" spans="2:19" ht="15" customHeight="1" x14ac:dyDescent="0.3">
      <c r="B23" s="33"/>
      <c r="C23" s="355"/>
      <c r="D23" s="354"/>
      <c r="E23" s="354"/>
      <c r="F23" s="375"/>
      <c r="G23" s="355"/>
      <c r="H23" s="355"/>
      <c r="I23" s="355"/>
      <c r="J23" s="363"/>
      <c r="K23" s="355"/>
      <c r="L23" s="355"/>
      <c r="M23" s="355"/>
      <c r="N23" s="32"/>
      <c r="S23" s="22"/>
    </row>
    <row r="24" spans="2:19" ht="15" customHeight="1" x14ac:dyDescent="0.3">
      <c r="B24" s="33"/>
      <c r="C24" s="355"/>
      <c r="D24" s="354"/>
      <c r="E24" s="354"/>
      <c r="F24" s="375"/>
      <c r="G24" s="355"/>
      <c r="H24" s="355"/>
      <c r="I24" s="355"/>
      <c r="J24" s="363"/>
      <c r="K24" s="355"/>
      <c r="L24" s="355"/>
      <c r="M24" s="355"/>
      <c r="N24" s="32"/>
      <c r="S24" s="22"/>
    </row>
    <row r="25" spans="2:19" ht="15" customHeight="1" x14ac:dyDescent="0.3">
      <c r="B25" s="33"/>
      <c r="C25" s="355"/>
      <c r="D25" s="490"/>
      <c r="E25" s="490"/>
      <c r="F25" s="375"/>
      <c r="G25" s="355"/>
      <c r="H25" s="355"/>
      <c r="I25" s="355"/>
      <c r="J25" s="363"/>
      <c r="K25" s="355"/>
      <c r="L25" s="355"/>
      <c r="M25" s="355"/>
      <c r="N25" s="32"/>
      <c r="S25" s="22"/>
    </row>
    <row r="26" spans="2:19" ht="15" customHeight="1" x14ac:dyDescent="0.3">
      <c r="B26" s="33"/>
      <c r="C26" s="355"/>
      <c r="D26" s="354"/>
      <c r="E26" s="354"/>
      <c r="F26" s="375"/>
      <c r="G26" s="355"/>
      <c r="H26" s="355"/>
      <c r="I26" s="355"/>
      <c r="J26" s="363"/>
      <c r="K26" s="355"/>
      <c r="L26" s="355"/>
      <c r="M26" s="355"/>
      <c r="N26" s="32"/>
      <c r="S26" s="22"/>
    </row>
    <row r="27" spans="2:19" ht="15" customHeight="1" x14ac:dyDescent="0.3">
      <c r="B27" s="33"/>
      <c r="C27" s="355"/>
      <c r="D27" s="490"/>
      <c r="E27" s="490"/>
      <c r="F27" s="375"/>
      <c r="G27" s="355"/>
      <c r="H27" s="355"/>
      <c r="I27" s="355"/>
      <c r="J27" s="363"/>
      <c r="K27" s="355"/>
      <c r="L27" s="355"/>
      <c r="M27" s="355"/>
      <c r="N27" s="32"/>
      <c r="S27" s="22"/>
    </row>
    <row r="28" spans="2:19" ht="15" customHeight="1" x14ac:dyDescent="0.3">
      <c r="B28" s="33"/>
      <c r="C28" s="355"/>
      <c r="D28" s="354"/>
      <c r="E28" s="354"/>
      <c r="F28" s="375"/>
      <c r="G28" s="355"/>
      <c r="H28" s="355"/>
      <c r="I28" s="355"/>
      <c r="J28" s="363"/>
      <c r="K28" s="355"/>
      <c r="L28" s="355"/>
      <c r="M28" s="355"/>
      <c r="N28" s="32"/>
      <c r="S28" s="22"/>
    </row>
    <row r="29" spans="2:19" ht="15.75" customHeight="1" x14ac:dyDescent="0.3">
      <c r="B29" s="33"/>
      <c r="C29" s="355"/>
      <c r="D29" s="490"/>
      <c r="E29" s="490"/>
      <c r="F29" s="375"/>
      <c r="G29" s="355"/>
      <c r="H29" s="355"/>
      <c r="I29" s="355"/>
      <c r="J29" s="363"/>
      <c r="K29" s="355"/>
      <c r="L29" s="355"/>
      <c r="M29" s="355"/>
      <c r="N29" s="32"/>
      <c r="S29" s="22"/>
    </row>
    <row r="30" spans="2:19" ht="15.75" customHeight="1" x14ac:dyDescent="0.3">
      <c r="B30" s="33"/>
      <c r="C30" s="355"/>
      <c r="D30" s="354"/>
      <c r="E30" s="354"/>
      <c r="F30" s="375"/>
      <c r="G30" s="355"/>
      <c r="H30" s="355"/>
      <c r="I30" s="355"/>
      <c r="J30" s="363"/>
      <c r="K30" s="355"/>
      <c r="L30" s="355"/>
      <c r="M30" s="355"/>
      <c r="N30" s="32"/>
      <c r="S30" s="22"/>
    </row>
    <row r="31" spans="2:19" ht="15" customHeight="1" x14ac:dyDescent="0.3">
      <c r="B31" s="33"/>
      <c r="C31" s="355"/>
      <c r="D31" s="490"/>
      <c r="E31" s="490"/>
      <c r="F31" s="375"/>
      <c r="G31" s="355"/>
      <c r="H31" s="355"/>
      <c r="I31" s="355"/>
      <c r="J31" s="363"/>
      <c r="K31" s="355"/>
      <c r="L31" s="355"/>
      <c r="M31" s="355"/>
      <c r="N31" s="363"/>
      <c r="O31" s="22"/>
      <c r="P31" s="22"/>
      <c r="Q31" s="22"/>
      <c r="R31" s="22"/>
      <c r="S31" s="22"/>
    </row>
    <row r="32" spans="2:19" ht="15" customHeight="1" x14ac:dyDescent="0.3">
      <c r="B32" s="33"/>
      <c r="C32" s="355"/>
      <c r="D32" s="354"/>
      <c r="E32" s="354"/>
      <c r="F32" s="375"/>
      <c r="G32" s="355"/>
      <c r="H32" s="355"/>
      <c r="I32" s="355"/>
      <c r="J32" s="363"/>
      <c r="K32" s="355"/>
      <c r="L32" s="355"/>
      <c r="M32" s="355"/>
      <c r="N32" s="363"/>
      <c r="O32" s="22"/>
      <c r="P32" s="22"/>
      <c r="Q32" s="22"/>
      <c r="R32" s="22"/>
      <c r="S32" s="22"/>
    </row>
    <row r="33" spans="2:19" ht="15.75" customHeight="1" x14ac:dyDescent="0.3">
      <c r="B33" s="33"/>
      <c r="C33" s="355"/>
      <c r="D33" s="490"/>
      <c r="E33" s="490"/>
      <c r="F33" s="375"/>
      <c r="G33" s="355"/>
      <c r="H33" s="355"/>
      <c r="I33" s="355"/>
      <c r="J33" s="363"/>
      <c r="K33" s="355"/>
      <c r="L33" s="355"/>
      <c r="M33" s="355"/>
      <c r="N33" s="32"/>
      <c r="O33" s="22"/>
      <c r="P33" s="22"/>
      <c r="Q33" s="22"/>
      <c r="R33" s="22"/>
      <c r="S33" s="22"/>
    </row>
    <row r="34" spans="2:19" ht="15" customHeight="1" x14ac:dyDescent="0.3">
      <c r="B34" s="33"/>
      <c r="C34" s="355"/>
      <c r="D34" s="490"/>
      <c r="E34" s="490"/>
      <c r="F34" s="375"/>
      <c r="G34" s="355"/>
      <c r="H34" s="355"/>
      <c r="I34" s="355"/>
      <c r="J34" s="363"/>
      <c r="K34" s="355"/>
      <c r="L34" s="355"/>
      <c r="M34" s="355"/>
      <c r="N34" s="363"/>
      <c r="O34" s="22"/>
      <c r="P34" s="22"/>
      <c r="Q34" s="22"/>
      <c r="R34" s="22"/>
      <c r="S34" s="22"/>
    </row>
    <row r="35" spans="2:19" ht="15" customHeight="1" x14ac:dyDescent="0.3">
      <c r="B35" s="33"/>
      <c r="C35" s="355"/>
      <c r="D35" s="354"/>
      <c r="E35" s="354"/>
      <c r="F35" s="375"/>
      <c r="G35" s="355"/>
      <c r="H35" s="355"/>
      <c r="I35" s="355"/>
      <c r="J35" s="363"/>
      <c r="K35" s="355"/>
      <c r="L35" s="355"/>
      <c r="M35" s="355"/>
      <c r="N35" s="363"/>
      <c r="O35" s="22"/>
      <c r="P35" s="22"/>
      <c r="Q35" s="22"/>
      <c r="R35" s="22"/>
      <c r="S35" s="22"/>
    </row>
    <row r="36" spans="2:19" ht="15" customHeight="1" x14ac:dyDescent="0.3">
      <c r="B36" s="33"/>
      <c r="C36" s="355"/>
      <c r="D36" s="354"/>
      <c r="E36" s="354"/>
      <c r="F36" s="375"/>
      <c r="G36" s="355"/>
      <c r="H36" s="355"/>
      <c r="I36" s="355"/>
      <c r="J36" s="363"/>
      <c r="K36" s="355"/>
      <c r="L36" s="355"/>
      <c r="M36" s="355"/>
      <c r="N36" s="363"/>
      <c r="O36" s="22"/>
      <c r="P36" s="22"/>
      <c r="Q36" s="22"/>
      <c r="R36" s="22"/>
      <c r="S36" s="22"/>
    </row>
    <row r="37" spans="2:19" ht="15" customHeight="1" x14ac:dyDescent="0.3">
      <c r="B37" s="33"/>
      <c r="C37" s="355"/>
      <c r="D37" s="490"/>
      <c r="E37" s="490"/>
      <c r="F37" s="375"/>
      <c r="G37" s="355"/>
      <c r="H37" s="355"/>
      <c r="I37" s="355"/>
      <c r="J37" s="363"/>
      <c r="K37" s="355"/>
      <c r="L37" s="355"/>
      <c r="M37" s="355"/>
      <c r="N37" s="363"/>
      <c r="O37" s="22"/>
      <c r="P37" s="22"/>
      <c r="Q37" s="22"/>
      <c r="R37" s="22"/>
      <c r="S37" s="22"/>
    </row>
    <row r="38" spans="2:19" ht="15" customHeight="1" x14ac:dyDescent="0.3">
      <c r="B38" s="33"/>
      <c r="C38" s="355"/>
      <c r="D38" s="490"/>
      <c r="E38" s="490"/>
      <c r="F38" s="375"/>
      <c r="G38" s="355"/>
      <c r="H38" s="355"/>
      <c r="I38" s="355"/>
      <c r="J38" s="363"/>
      <c r="K38" s="355"/>
      <c r="L38" s="355"/>
      <c r="M38" s="355"/>
      <c r="N38" s="363"/>
      <c r="O38" s="22"/>
      <c r="P38" s="22"/>
      <c r="Q38" s="22"/>
      <c r="R38" s="22"/>
      <c r="S38" s="22"/>
    </row>
    <row r="39" spans="2:19" ht="15" customHeight="1" x14ac:dyDescent="0.3">
      <c r="B39" s="33" t="s">
        <v>65</v>
      </c>
      <c r="C39" s="355"/>
      <c r="D39" s="490" t="s">
        <v>65</v>
      </c>
      <c r="E39" s="490"/>
      <c r="F39" s="355" t="s">
        <v>65</v>
      </c>
      <c r="G39" s="355"/>
      <c r="H39" s="355"/>
      <c r="I39" s="355" t="s">
        <v>65</v>
      </c>
      <c r="J39" s="363"/>
      <c r="K39" s="355"/>
      <c r="L39" s="355"/>
      <c r="M39" s="355"/>
      <c r="N39" s="363"/>
      <c r="O39" s="22"/>
      <c r="P39" s="22"/>
      <c r="Q39" s="22"/>
      <c r="R39" s="22"/>
      <c r="S39" s="22"/>
    </row>
    <row r="40" spans="2:19" ht="15" customHeight="1" x14ac:dyDescent="0.3">
      <c r="B40" s="33" t="s">
        <v>65</v>
      </c>
      <c r="C40" s="355"/>
      <c r="D40" s="490" t="s">
        <v>66</v>
      </c>
      <c r="E40" s="490"/>
      <c r="F40" s="355" t="s">
        <v>65</v>
      </c>
      <c r="G40" s="355"/>
      <c r="H40" s="355" t="s">
        <v>65</v>
      </c>
      <c r="I40" s="355" t="s">
        <v>65</v>
      </c>
      <c r="J40" s="363" t="s">
        <v>65</v>
      </c>
      <c r="K40" s="355"/>
      <c r="L40" s="355"/>
      <c r="M40" s="355"/>
      <c r="N40" s="363"/>
      <c r="O40" s="22"/>
      <c r="P40" s="22"/>
      <c r="Q40" s="22"/>
      <c r="R40" s="22"/>
      <c r="S40" s="22"/>
    </row>
    <row r="41" spans="2:19" ht="15" customHeight="1" x14ac:dyDescent="0.3">
      <c r="B41" s="33" t="s">
        <v>65</v>
      </c>
      <c r="C41" s="355"/>
      <c r="D41" s="490" t="s">
        <v>65</v>
      </c>
      <c r="E41" s="490"/>
      <c r="F41" s="355" t="s">
        <v>65</v>
      </c>
      <c r="G41" s="355"/>
      <c r="H41" s="355" t="s">
        <v>65</v>
      </c>
      <c r="I41" s="355" t="s">
        <v>65</v>
      </c>
      <c r="J41" s="363" t="s">
        <v>65</v>
      </c>
      <c r="K41" s="355"/>
      <c r="L41" s="355"/>
      <c r="M41" s="355"/>
      <c r="N41" s="363"/>
      <c r="O41" s="22"/>
      <c r="P41" s="22"/>
      <c r="Q41" s="22"/>
      <c r="R41" s="22"/>
      <c r="S41" s="22"/>
    </row>
    <row r="42" spans="2:19" ht="15" customHeight="1" x14ac:dyDescent="0.3">
      <c r="B42" s="33" t="s">
        <v>65</v>
      </c>
      <c r="C42" s="355"/>
      <c r="D42" s="490" t="s">
        <v>65</v>
      </c>
      <c r="E42" s="490"/>
      <c r="F42" s="355" t="s">
        <v>65</v>
      </c>
      <c r="G42" s="355"/>
      <c r="H42" s="355" t="s">
        <v>65</v>
      </c>
      <c r="I42" s="355" t="s">
        <v>65</v>
      </c>
      <c r="J42" s="363" t="s">
        <v>65</v>
      </c>
      <c r="K42" s="355"/>
      <c r="L42" s="355"/>
      <c r="M42" s="355"/>
      <c r="N42" s="363"/>
      <c r="O42" s="22"/>
      <c r="P42" s="22"/>
      <c r="Q42" s="22"/>
      <c r="R42" s="22"/>
      <c r="S42" s="22"/>
    </row>
    <row r="43" spans="2:19" ht="15.6" x14ac:dyDescent="0.3">
      <c r="B43" s="33" t="s">
        <v>65</v>
      </c>
      <c r="C43" s="355"/>
      <c r="D43" s="490" t="s">
        <v>65</v>
      </c>
      <c r="E43" s="490"/>
      <c r="F43" s="355" t="s">
        <v>65</v>
      </c>
      <c r="G43" s="355"/>
      <c r="H43" s="355" t="s">
        <v>65</v>
      </c>
      <c r="I43" s="355" t="s">
        <v>65</v>
      </c>
      <c r="J43" s="363" t="s">
        <v>65</v>
      </c>
      <c r="K43" s="355"/>
      <c r="L43" s="355"/>
      <c r="M43" s="355"/>
      <c r="N43" s="363"/>
      <c r="O43" s="22"/>
      <c r="P43" s="22"/>
      <c r="Q43" s="22"/>
      <c r="R43" s="22"/>
      <c r="S43" s="22"/>
    </row>
    <row r="44" spans="2:19" ht="15" customHeight="1" x14ac:dyDescent="0.3">
      <c r="B44" s="33"/>
      <c r="C44" s="355"/>
      <c r="D44" s="490" t="s">
        <v>65</v>
      </c>
      <c r="E44" s="490"/>
      <c r="F44" s="355"/>
      <c r="G44" s="355"/>
      <c r="H44" s="355" t="s">
        <v>65</v>
      </c>
      <c r="I44" s="355"/>
      <c r="J44" s="363"/>
      <c r="K44" s="355"/>
      <c r="L44" s="355"/>
      <c r="M44" s="355"/>
      <c r="N44" s="363"/>
      <c r="O44" s="22"/>
      <c r="P44" s="22"/>
      <c r="Q44" s="22"/>
      <c r="R44" s="22"/>
      <c r="S44" s="22"/>
    </row>
    <row r="45" spans="2:19" ht="15" customHeight="1" x14ac:dyDescent="0.3">
      <c r="B45" s="33"/>
      <c r="C45" s="355"/>
      <c r="D45" s="490"/>
      <c r="E45" s="490"/>
      <c r="F45" s="355"/>
      <c r="G45" s="355"/>
      <c r="H45" s="355"/>
      <c r="I45" s="355"/>
      <c r="J45" s="355"/>
      <c r="K45" s="355"/>
      <c r="L45" s="355"/>
      <c r="M45" s="355"/>
      <c r="N45" s="363"/>
      <c r="O45" s="22"/>
      <c r="P45" s="22"/>
      <c r="Q45" s="22"/>
      <c r="R45" s="22"/>
      <c r="S45" s="22"/>
    </row>
    <row r="46" spans="2:19" ht="15" customHeight="1" x14ac:dyDescent="0.3">
      <c r="B46" s="34"/>
      <c r="C46" s="355"/>
      <c r="D46" s="490"/>
      <c r="E46" s="490"/>
      <c r="F46" s="355"/>
      <c r="G46" s="355"/>
      <c r="H46" s="355"/>
      <c r="I46" s="355"/>
      <c r="J46" s="355"/>
      <c r="K46" s="355"/>
      <c r="L46" s="355"/>
      <c r="M46" s="355"/>
      <c r="N46" s="363"/>
      <c r="O46" s="22"/>
      <c r="P46" s="22"/>
      <c r="Q46" s="22"/>
      <c r="R46" s="22"/>
      <c r="S46" s="22"/>
    </row>
    <row r="47" spans="2:19" ht="15.75" customHeight="1" x14ac:dyDescent="0.3">
      <c r="B47" s="34"/>
      <c r="C47" s="355"/>
      <c r="D47" s="495"/>
      <c r="E47" s="495"/>
      <c r="F47" s="355"/>
      <c r="G47" s="355"/>
      <c r="H47" s="355"/>
      <c r="I47" s="355"/>
      <c r="J47" s="355"/>
      <c r="K47" s="355"/>
      <c r="L47" s="355"/>
      <c r="M47" s="355"/>
      <c r="N47" s="363"/>
      <c r="O47" s="22"/>
      <c r="P47" s="22"/>
      <c r="Q47" s="22"/>
      <c r="R47" s="22"/>
      <c r="S47" s="22"/>
    </row>
    <row r="48" spans="2:19" ht="15.75" customHeight="1" x14ac:dyDescent="0.3">
      <c r="B48" s="34"/>
      <c r="C48" s="355"/>
      <c r="D48" s="495"/>
      <c r="E48" s="495"/>
      <c r="F48" s="355"/>
      <c r="G48" s="355"/>
      <c r="H48" s="355"/>
      <c r="I48" s="355"/>
      <c r="J48" s="355"/>
      <c r="K48" s="355"/>
      <c r="L48" s="355"/>
      <c r="M48" s="355"/>
      <c r="N48" s="363"/>
      <c r="O48" s="22"/>
      <c r="P48" s="22"/>
      <c r="Q48" s="22"/>
      <c r="R48" s="22"/>
      <c r="S48" s="22"/>
    </row>
    <row r="49" spans="2:19" ht="15.75" customHeight="1" x14ac:dyDescent="0.3">
      <c r="B49" s="34"/>
      <c r="C49" s="355"/>
      <c r="D49" s="495"/>
      <c r="E49" s="495"/>
      <c r="F49" s="355"/>
      <c r="G49" s="355"/>
      <c r="H49" s="355"/>
      <c r="I49" s="355"/>
      <c r="J49" s="355"/>
      <c r="K49" s="355"/>
      <c r="L49" s="355"/>
      <c r="M49" s="355"/>
      <c r="N49" s="363"/>
      <c r="O49" s="22"/>
      <c r="P49" s="22"/>
      <c r="Q49" s="22"/>
      <c r="R49" s="22"/>
      <c r="S49" s="22"/>
    </row>
    <row r="50" spans="2:19" ht="15.75" customHeight="1" x14ac:dyDescent="0.3">
      <c r="B50" s="34"/>
      <c r="C50" s="355"/>
      <c r="D50" s="355"/>
      <c r="E50" s="495"/>
      <c r="F50" s="495"/>
      <c r="G50" s="355"/>
      <c r="H50" s="355"/>
      <c r="I50" s="355"/>
      <c r="J50" s="355"/>
      <c r="K50" s="355"/>
      <c r="L50" s="355"/>
      <c r="M50" s="355"/>
      <c r="N50" s="363"/>
      <c r="O50" s="22"/>
      <c r="P50" s="22"/>
      <c r="Q50" s="22"/>
      <c r="R50" s="22"/>
      <c r="S50" s="22"/>
    </row>
    <row r="51" spans="2:19" ht="15" customHeight="1" x14ac:dyDescent="0.3">
      <c r="B51" s="34"/>
      <c r="C51" s="355"/>
      <c r="D51" s="495"/>
      <c r="E51" s="495"/>
      <c r="F51" s="355"/>
      <c r="G51" s="355"/>
      <c r="H51" s="355"/>
      <c r="I51" s="355"/>
      <c r="J51" s="355"/>
      <c r="K51" s="355"/>
      <c r="L51" s="355"/>
      <c r="M51" s="355"/>
      <c r="N51" s="363"/>
      <c r="O51" s="22"/>
      <c r="P51" s="22"/>
      <c r="Q51" s="22"/>
      <c r="R51" s="22"/>
      <c r="S51" s="22"/>
    </row>
    <row r="52" spans="2:19" ht="15" customHeight="1" x14ac:dyDescent="0.3">
      <c r="B52" s="34"/>
      <c r="C52" s="355"/>
      <c r="D52" s="495"/>
      <c r="E52" s="495"/>
      <c r="F52" s="355"/>
      <c r="G52" s="355"/>
      <c r="H52" s="355"/>
      <c r="I52" s="355"/>
      <c r="J52" s="355"/>
      <c r="K52" s="355"/>
      <c r="L52" s="355"/>
      <c r="M52" s="355"/>
      <c r="N52" s="363"/>
      <c r="O52" s="22"/>
      <c r="P52" s="22"/>
      <c r="Q52" s="22"/>
      <c r="R52" s="22"/>
      <c r="S52" s="22"/>
    </row>
    <row r="53" spans="2:19" ht="15" customHeight="1" x14ac:dyDescent="0.3">
      <c r="B53" s="34"/>
      <c r="C53" s="355"/>
      <c r="D53" s="495"/>
      <c r="E53" s="495"/>
      <c r="F53" s="355"/>
      <c r="G53" s="355"/>
      <c r="H53" s="355"/>
      <c r="I53" s="355"/>
      <c r="J53" s="355"/>
      <c r="K53" s="355"/>
      <c r="L53" s="355"/>
      <c r="M53" s="355"/>
      <c r="N53" s="363"/>
      <c r="O53" s="22"/>
      <c r="P53" s="22"/>
      <c r="Q53" s="22"/>
      <c r="R53" s="22"/>
      <c r="S53" s="22"/>
    </row>
    <row r="54" spans="2:19" ht="15" customHeight="1" x14ac:dyDescent="0.3">
      <c r="B54" s="355"/>
      <c r="C54" s="355"/>
      <c r="D54" s="495"/>
      <c r="E54" s="495"/>
      <c r="F54" s="355"/>
      <c r="G54" s="355"/>
      <c r="H54" s="355"/>
      <c r="I54" s="355"/>
      <c r="J54" s="355"/>
      <c r="K54" s="355"/>
      <c r="L54" s="355"/>
      <c r="M54" s="355"/>
      <c r="N54" s="363"/>
      <c r="O54" s="22"/>
      <c r="P54" s="22"/>
      <c r="Q54" s="22"/>
      <c r="R54" s="22"/>
      <c r="S54" s="22"/>
    </row>
    <row r="55" spans="2:19" ht="15" customHeight="1" x14ac:dyDescent="0.3">
      <c r="B55" s="355"/>
      <c r="C55" s="355"/>
      <c r="D55" s="495"/>
      <c r="E55" s="495"/>
      <c r="F55" s="355"/>
      <c r="G55" s="355"/>
      <c r="H55" s="355"/>
      <c r="I55" s="355"/>
      <c r="J55" s="355"/>
      <c r="K55" s="355"/>
      <c r="L55" s="355"/>
      <c r="M55" s="355"/>
      <c r="N55" s="363"/>
      <c r="O55" s="22"/>
      <c r="P55" s="22"/>
      <c r="Q55" s="22"/>
      <c r="R55" s="22"/>
      <c r="S55" s="22"/>
    </row>
    <row r="56" spans="2:19" ht="15.75" customHeight="1" x14ac:dyDescent="0.3">
      <c r="B56" s="355"/>
      <c r="C56" s="355"/>
      <c r="D56" s="495"/>
      <c r="E56" s="495"/>
      <c r="F56" s="355"/>
      <c r="G56" s="355"/>
      <c r="H56" s="355"/>
      <c r="I56" s="355"/>
      <c r="J56" s="355"/>
      <c r="K56" s="355"/>
      <c r="L56" s="355"/>
      <c r="M56" s="355"/>
      <c r="N56" s="363"/>
      <c r="O56" s="22"/>
      <c r="P56" s="22"/>
      <c r="Q56" s="22"/>
      <c r="R56" s="22"/>
      <c r="S56" s="22"/>
    </row>
    <row r="57" spans="2:19" ht="15.75" customHeight="1" x14ac:dyDescent="0.3">
      <c r="B57" s="355"/>
      <c r="C57" s="355"/>
      <c r="D57" s="495"/>
      <c r="E57" s="495"/>
      <c r="F57" s="355"/>
      <c r="G57" s="355"/>
      <c r="H57" s="355"/>
      <c r="I57" s="355"/>
      <c r="J57" s="355"/>
      <c r="K57" s="355"/>
      <c r="L57" s="355"/>
      <c r="M57" s="355"/>
      <c r="N57" s="363"/>
      <c r="O57" s="22"/>
      <c r="P57" s="22"/>
      <c r="Q57" s="22"/>
      <c r="R57" s="22"/>
      <c r="S57" s="22"/>
    </row>
    <row r="58" spans="2:19" ht="15" customHeight="1" x14ac:dyDescent="0.3">
      <c r="B58" s="355"/>
      <c r="C58" s="355"/>
      <c r="D58" s="495"/>
      <c r="E58" s="495"/>
      <c r="F58" s="355"/>
      <c r="G58" s="355"/>
      <c r="H58" s="355"/>
      <c r="I58" s="355"/>
      <c r="J58" s="355"/>
      <c r="K58" s="355"/>
      <c r="L58" s="355"/>
      <c r="M58" s="355"/>
      <c r="N58" s="363"/>
      <c r="O58" s="22"/>
      <c r="P58" s="22"/>
      <c r="Q58" s="22"/>
      <c r="R58" s="22"/>
      <c r="S58" s="22"/>
    </row>
    <row r="59" spans="2:19" ht="15" customHeight="1" x14ac:dyDescent="0.3">
      <c r="B59" s="355"/>
      <c r="C59" s="355"/>
      <c r="D59" s="355"/>
      <c r="E59" s="355"/>
      <c r="F59" s="355"/>
      <c r="G59" s="355"/>
      <c r="H59" s="355"/>
      <c r="I59" s="355"/>
      <c r="J59" s="355"/>
      <c r="K59" s="355"/>
      <c r="L59" s="355"/>
      <c r="M59" s="355"/>
      <c r="N59" s="363"/>
      <c r="O59" s="22"/>
      <c r="P59" s="22"/>
      <c r="Q59" s="22"/>
      <c r="R59" s="22"/>
      <c r="S59" s="22"/>
    </row>
    <row r="60" spans="2:19" ht="15.6" x14ac:dyDescent="0.3">
      <c r="B60" s="355"/>
      <c r="C60" s="355"/>
      <c r="D60" s="355"/>
      <c r="E60" s="355"/>
      <c r="F60" s="355"/>
      <c r="G60" s="355"/>
      <c r="H60" s="355"/>
      <c r="I60" s="355"/>
      <c r="J60" s="355"/>
      <c r="K60" s="355"/>
      <c r="L60" s="355"/>
      <c r="M60" s="355"/>
      <c r="N60" s="32"/>
    </row>
    <row r="61" spans="2:19" ht="15.6" x14ac:dyDescent="0.3">
      <c r="B61" s="355"/>
      <c r="C61" s="355"/>
      <c r="D61" s="355"/>
      <c r="E61" s="355"/>
      <c r="F61" s="355"/>
      <c r="G61" s="355"/>
      <c r="H61" s="355"/>
      <c r="I61" s="355"/>
      <c r="J61" s="355"/>
      <c r="K61" s="355"/>
      <c r="L61" s="355"/>
      <c r="M61" s="355"/>
      <c r="N61" s="20"/>
    </row>
    <row r="62" spans="2:19" ht="12.75" customHeight="1" x14ac:dyDescent="0.3">
      <c r="B62" s="355"/>
      <c r="C62" s="355"/>
      <c r="D62" s="355"/>
      <c r="E62" s="355"/>
      <c r="F62" s="355"/>
      <c r="G62" s="355"/>
      <c r="H62" s="355"/>
      <c r="I62" s="355"/>
      <c r="J62" s="355"/>
      <c r="K62" s="355"/>
      <c r="L62" s="355"/>
      <c r="M62" s="355"/>
    </row>
    <row r="63" spans="2:19" ht="12.75" customHeight="1" x14ac:dyDescent="0.3">
      <c r="B63" s="355"/>
      <c r="C63" s="355"/>
      <c r="D63" s="355"/>
      <c r="E63" s="355"/>
      <c r="F63" s="355"/>
      <c r="G63" s="355"/>
      <c r="H63" s="355"/>
      <c r="I63" s="355"/>
      <c r="J63" s="355"/>
      <c r="K63" s="355"/>
      <c r="L63" s="355"/>
      <c r="M63" s="355"/>
    </row>
    <row r="64" spans="2:19" ht="12.75" customHeight="1" x14ac:dyDescent="0.3">
      <c r="B64" s="355"/>
      <c r="C64" s="355"/>
      <c r="D64" s="355"/>
      <c r="E64" s="355"/>
      <c r="F64" s="355"/>
      <c r="G64" s="355"/>
      <c r="H64" s="355"/>
      <c r="I64" s="355"/>
      <c r="J64" s="355"/>
      <c r="K64" s="355"/>
      <c r="L64" s="355"/>
      <c r="M64" s="355"/>
    </row>
    <row r="65" spans="2:13" ht="12.75" customHeight="1" x14ac:dyDescent="0.3">
      <c r="B65" s="355"/>
      <c r="C65" s="355"/>
      <c r="D65" s="355"/>
      <c r="E65" s="355"/>
      <c r="F65" s="355"/>
      <c r="G65" s="355"/>
      <c r="H65" s="355"/>
      <c r="I65" s="355"/>
      <c r="J65" s="355"/>
      <c r="K65" s="355"/>
      <c r="L65" s="355"/>
      <c r="M65" s="355"/>
    </row>
    <row r="66" spans="2:13" ht="12.75" customHeight="1" x14ac:dyDescent="0.3">
      <c r="B66" s="355"/>
      <c r="C66" s="355"/>
      <c r="D66" s="355"/>
      <c r="E66" s="355"/>
      <c r="F66" s="355"/>
      <c r="G66" s="355"/>
      <c r="H66" s="355"/>
      <c r="I66" s="355"/>
      <c r="J66" s="355"/>
      <c r="K66" s="355"/>
      <c r="L66" s="355"/>
      <c r="M66" s="355"/>
    </row>
  </sheetData>
  <mergeCells count="55">
    <mergeCell ref="E2:F2"/>
    <mergeCell ref="G2:H2"/>
    <mergeCell ref="E3:F3"/>
    <mergeCell ref="G3:H3"/>
    <mergeCell ref="E4:F4"/>
    <mergeCell ref="G4:H4"/>
    <mergeCell ref="E5:F5"/>
    <mergeCell ref="G5:H5"/>
    <mergeCell ref="E6:F6"/>
    <mergeCell ref="G6:H6"/>
    <mergeCell ref="E7:F7"/>
    <mergeCell ref="G7:H7"/>
    <mergeCell ref="D16:E16"/>
    <mergeCell ref="E9:F9"/>
    <mergeCell ref="G9:H9"/>
    <mergeCell ref="E8:F8"/>
    <mergeCell ref="G8:H8"/>
    <mergeCell ref="E10:F10"/>
    <mergeCell ref="C11:E11"/>
    <mergeCell ref="D13:E13"/>
    <mergeCell ref="D14:E14"/>
    <mergeCell ref="D15:E15"/>
    <mergeCell ref="D39:E39"/>
    <mergeCell ref="D17:E17"/>
    <mergeCell ref="D18:E18"/>
    <mergeCell ref="D19:E19"/>
    <mergeCell ref="D20:E20"/>
    <mergeCell ref="D21:E21"/>
    <mergeCell ref="D29:E29"/>
    <mergeCell ref="D33:E33"/>
    <mergeCell ref="D31:E31"/>
    <mergeCell ref="D34:E34"/>
    <mergeCell ref="D38:E38"/>
    <mergeCell ref="D25:E25"/>
    <mergeCell ref="D27:E27"/>
    <mergeCell ref="D37:E37"/>
    <mergeCell ref="D51:E51"/>
    <mergeCell ref="D40:E40"/>
    <mergeCell ref="D41:E41"/>
    <mergeCell ref="D42:E42"/>
    <mergeCell ref="D43:E43"/>
    <mergeCell ref="D44:E44"/>
    <mergeCell ref="D45:E45"/>
    <mergeCell ref="D46:E46"/>
    <mergeCell ref="D47:E47"/>
    <mergeCell ref="D48:E48"/>
    <mergeCell ref="D49:E49"/>
    <mergeCell ref="E50:F50"/>
    <mergeCell ref="D58:E58"/>
    <mergeCell ref="D52:E52"/>
    <mergeCell ref="D53:E53"/>
    <mergeCell ref="D54:E54"/>
    <mergeCell ref="D55:E55"/>
    <mergeCell ref="D56:E56"/>
    <mergeCell ref="D57:E57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"/>
  <sheetViews>
    <sheetView workbookViewId="0">
      <pane ySplit="11" topLeftCell="A14" activePane="bottomLeft" state="frozen"/>
      <selection pane="bottomLeft" activeCell="B5" sqref="B5"/>
    </sheetView>
  </sheetViews>
  <sheetFormatPr defaultColWidth="11.33203125" defaultRowHeight="15" customHeight="1" x14ac:dyDescent="0.3"/>
  <cols>
    <col min="1" max="1" width="14.44140625" style="1" customWidth="1"/>
    <col min="2" max="2" width="12.44140625" style="14" customWidth="1"/>
    <col min="3" max="3" width="12.6640625" style="14" customWidth="1"/>
    <col min="4" max="4" width="59.6640625" style="16" customWidth="1"/>
    <col min="5" max="5" width="12.44140625" style="13" customWidth="1"/>
    <col min="6" max="6" width="100.6640625" style="7" customWidth="1"/>
    <col min="7" max="7" width="11.33203125" style="10"/>
    <col min="8" max="8" width="11.33203125" style="4"/>
    <col min="9" max="16384" width="11.33203125" style="19"/>
  </cols>
  <sheetData>
    <row r="1" spans="1:8" ht="18" customHeight="1" x14ac:dyDescent="0.3">
      <c r="A1" s="497" t="s">
        <v>67</v>
      </c>
      <c r="B1" s="498"/>
      <c r="C1" s="498"/>
      <c r="D1" s="498"/>
      <c r="E1" s="498"/>
      <c r="F1" s="499"/>
      <c r="G1" s="68"/>
      <c r="H1" s="35"/>
    </row>
    <row r="2" spans="1:8" ht="18" customHeight="1" x14ac:dyDescent="0.3">
      <c r="A2" s="99" t="s">
        <v>17</v>
      </c>
      <c r="B2" s="348" t="s">
        <v>22</v>
      </c>
      <c r="C2" s="348" t="s">
        <v>56</v>
      </c>
      <c r="D2" s="500" t="s">
        <v>57</v>
      </c>
      <c r="E2" s="500"/>
      <c r="F2" s="501"/>
      <c r="G2" s="82"/>
      <c r="H2" s="35"/>
    </row>
    <row r="3" spans="1:8" ht="18" customHeight="1" x14ac:dyDescent="0.3">
      <c r="A3" s="73" t="s">
        <v>233</v>
      </c>
      <c r="B3" s="112">
        <v>6</v>
      </c>
      <c r="C3" s="209"/>
      <c r="D3" s="502"/>
      <c r="E3" s="503"/>
      <c r="F3" s="504"/>
      <c r="G3" s="68"/>
      <c r="H3" s="35"/>
    </row>
    <row r="4" spans="1:8" ht="18" customHeight="1" x14ac:dyDescent="0.3">
      <c r="A4" s="73" t="s">
        <v>241</v>
      </c>
      <c r="B4" s="112">
        <v>6.5</v>
      </c>
      <c r="C4" s="209"/>
      <c r="D4" s="505"/>
      <c r="E4" s="506"/>
      <c r="F4" s="507"/>
      <c r="G4" s="68"/>
      <c r="H4" s="35"/>
    </row>
    <row r="5" spans="1:8" ht="18" customHeight="1" x14ac:dyDescent="0.3">
      <c r="A5" s="73" t="s">
        <v>243</v>
      </c>
      <c r="B5" s="112">
        <v>6.5</v>
      </c>
      <c r="C5" s="209"/>
      <c r="D5" s="505"/>
      <c r="E5" s="506"/>
      <c r="F5" s="507"/>
      <c r="G5" s="68"/>
      <c r="H5" s="35"/>
    </row>
    <row r="6" spans="1:8" ht="18" customHeight="1" x14ac:dyDescent="0.3">
      <c r="A6" s="73"/>
      <c r="B6" s="220"/>
      <c r="C6" s="209"/>
      <c r="D6" s="505"/>
      <c r="E6" s="506"/>
      <c r="F6" s="507"/>
      <c r="G6" s="68"/>
      <c r="H6" s="35"/>
    </row>
    <row r="7" spans="1:8" ht="18" customHeight="1" x14ac:dyDescent="0.3">
      <c r="A7" s="78"/>
      <c r="B7" s="218"/>
      <c r="C7" s="209"/>
      <c r="D7" s="508"/>
      <c r="E7" s="508"/>
      <c r="F7" s="508"/>
      <c r="G7" s="203"/>
      <c r="H7" s="35"/>
    </row>
    <row r="8" spans="1:8" ht="18" customHeight="1" thickBot="1" x14ac:dyDescent="0.35">
      <c r="A8" s="73"/>
      <c r="B8" s="219"/>
      <c r="C8" s="214"/>
      <c r="D8" s="359"/>
      <c r="E8" s="361"/>
      <c r="F8" s="360"/>
      <c r="G8" s="68"/>
      <c r="H8" s="35"/>
    </row>
    <row r="9" spans="1:8" ht="18" customHeight="1" x14ac:dyDescent="0.3">
      <c r="A9" s="509"/>
      <c r="B9" s="511"/>
      <c r="C9" s="513" t="str">
        <f>IF((SUM(C3:C7)=0),"",SUM(C3:C7))</f>
        <v/>
      </c>
      <c r="D9" s="515" t="s">
        <v>59</v>
      </c>
      <c r="E9" s="517"/>
      <c r="F9" s="519"/>
      <c r="G9" s="68"/>
      <c r="H9" s="35"/>
    </row>
    <row r="10" spans="1:8" s="10" customFormat="1" ht="18" customHeight="1" x14ac:dyDescent="0.3">
      <c r="A10" s="510"/>
      <c r="B10" s="512"/>
      <c r="C10" s="514"/>
      <c r="D10" s="516"/>
      <c r="E10" s="518"/>
      <c r="F10" s="520"/>
      <c r="G10" s="68"/>
      <c r="H10" s="35"/>
    </row>
    <row r="11" spans="1:8" s="10" customFormat="1" ht="18" customHeight="1" x14ac:dyDescent="0.3">
      <c r="A11" s="521" t="s">
        <v>60</v>
      </c>
      <c r="B11" s="522"/>
      <c r="C11" s="523"/>
      <c r="D11" s="522"/>
      <c r="E11" s="449"/>
      <c r="F11" s="524"/>
      <c r="G11" s="82"/>
      <c r="H11" s="35"/>
    </row>
    <row r="12" spans="1:8" ht="18" customHeight="1" x14ac:dyDescent="0.3">
      <c r="A12" s="525" t="s">
        <v>28</v>
      </c>
      <c r="B12" s="428" t="s">
        <v>17</v>
      </c>
      <c r="C12" s="526" t="s">
        <v>61</v>
      </c>
      <c r="D12" s="527"/>
      <c r="E12" s="528" t="s">
        <v>62</v>
      </c>
      <c r="F12" s="529" t="s">
        <v>63</v>
      </c>
      <c r="G12" s="82"/>
      <c r="H12" s="35"/>
    </row>
    <row r="13" spans="1:8" ht="18" customHeight="1" x14ac:dyDescent="0.3">
      <c r="A13" s="525"/>
      <c r="B13" s="428"/>
      <c r="C13" s="215" t="s">
        <v>31</v>
      </c>
      <c r="D13" s="100" t="s">
        <v>64</v>
      </c>
      <c r="E13" s="528"/>
      <c r="F13" s="529"/>
      <c r="G13" s="82"/>
      <c r="H13" s="35"/>
    </row>
    <row r="14" spans="1:8" ht="18" customHeight="1" x14ac:dyDescent="0.3">
      <c r="A14" s="201"/>
      <c r="B14" s="84" t="s">
        <v>233</v>
      </c>
      <c r="C14" s="216" t="s">
        <v>255</v>
      </c>
      <c r="D14" s="103" t="s">
        <v>266</v>
      </c>
      <c r="E14" s="104">
        <v>4</v>
      </c>
      <c r="F14" s="105"/>
      <c r="G14" s="68"/>
      <c r="H14" s="35"/>
    </row>
    <row r="15" spans="1:8" ht="18" customHeight="1" x14ac:dyDescent="0.3">
      <c r="A15" s="201"/>
      <c r="B15" s="84"/>
      <c r="C15" s="216" t="s">
        <v>262</v>
      </c>
      <c r="D15" s="103" t="s">
        <v>265</v>
      </c>
      <c r="E15" s="104">
        <v>2</v>
      </c>
      <c r="F15" s="105"/>
      <c r="G15" s="68"/>
      <c r="H15" s="35"/>
    </row>
    <row r="16" spans="1:8" ht="18" customHeight="1" x14ac:dyDescent="0.3">
      <c r="A16" s="201">
        <v>42680</v>
      </c>
      <c r="B16" s="84" t="s">
        <v>5</v>
      </c>
      <c r="C16" s="216"/>
      <c r="D16" s="103" t="s">
        <v>288</v>
      </c>
      <c r="E16" s="104">
        <v>0.5</v>
      </c>
      <c r="F16" s="105"/>
      <c r="G16" s="68"/>
      <c r="H16" s="35"/>
    </row>
    <row r="17" spans="1:8" ht="18" customHeight="1" x14ac:dyDescent="0.3">
      <c r="A17" s="201">
        <v>42683</v>
      </c>
      <c r="B17" s="84" t="s">
        <v>5</v>
      </c>
      <c r="C17" s="216"/>
      <c r="D17" s="103" t="s">
        <v>288</v>
      </c>
      <c r="E17" s="104">
        <v>0.5</v>
      </c>
      <c r="F17" s="105"/>
      <c r="G17" s="68"/>
      <c r="H17" s="35"/>
    </row>
    <row r="18" spans="1:8" ht="18" customHeight="1" x14ac:dyDescent="0.3">
      <c r="A18" s="201">
        <v>42687</v>
      </c>
      <c r="B18" s="84" t="s">
        <v>5</v>
      </c>
      <c r="C18" s="259"/>
      <c r="D18" s="103" t="s">
        <v>288</v>
      </c>
      <c r="E18" s="104">
        <v>0.5</v>
      </c>
      <c r="F18" s="105"/>
      <c r="G18" s="68"/>
      <c r="H18" s="35"/>
    </row>
    <row r="19" spans="1:8" ht="18" customHeight="1" x14ac:dyDescent="0.3">
      <c r="A19" s="201">
        <v>42690</v>
      </c>
      <c r="B19" s="84" t="s">
        <v>5</v>
      </c>
      <c r="C19" s="259"/>
      <c r="D19" s="103" t="s">
        <v>288</v>
      </c>
      <c r="E19" s="104">
        <v>0.5</v>
      </c>
      <c r="F19" s="105"/>
      <c r="G19" s="68"/>
      <c r="H19" s="35"/>
    </row>
    <row r="20" spans="1:8" ht="18" customHeight="1" x14ac:dyDescent="0.3">
      <c r="A20" s="201">
        <v>42694</v>
      </c>
      <c r="B20" s="84" t="s">
        <v>5</v>
      </c>
      <c r="C20" s="216"/>
      <c r="D20" s="103" t="s">
        <v>288</v>
      </c>
      <c r="E20" s="104">
        <v>0.5</v>
      </c>
      <c r="F20" s="105"/>
      <c r="G20" s="68"/>
      <c r="H20" s="35"/>
    </row>
    <row r="21" spans="1:8" ht="18" customHeight="1" x14ac:dyDescent="0.3">
      <c r="A21" s="201">
        <v>42697</v>
      </c>
      <c r="B21" s="84" t="s">
        <v>5</v>
      </c>
      <c r="C21" s="216"/>
      <c r="D21" s="103" t="s">
        <v>288</v>
      </c>
      <c r="E21" s="104">
        <v>0.5</v>
      </c>
      <c r="F21" s="106"/>
      <c r="G21" s="82"/>
      <c r="H21" s="35"/>
    </row>
    <row r="22" spans="1:8" ht="18" customHeight="1" x14ac:dyDescent="0.3">
      <c r="A22" s="201">
        <v>42701</v>
      </c>
      <c r="B22" s="84" t="s">
        <v>5</v>
      </c>
      <c r="C22" s="217"/>
      <c r="D22" s="103" t="s">
        <v>288</v>
      </c>
      <c r="E22" s="104">
        <v>0.5</v>
      </c>
      <c r="F22" s="106"/>
      <c r="G22" s="82"/>
      <c r="H22" s="35"/>
    </row>
    <row r="23" spans="1:8" ht="18" customHeight="1" x14ac:dyDescent="0.3">
      <c r="A23" s="201">
        <v>42704</v>
      </c>
      <c r="B23" s="84" t="s">
        <v>9</v>
      </c>
      <c r="C23" s="216"/>
      <c r="D23" s="103" t="s">
        <v>289</v>
      </c>
      <c r="E23" s="104">
        <v>3</v>
      </c>
      <c r="F23" s="106"/>
      <c r="G23" s="82"/>
      <c r="H23" s="35"/>
    </row>
    <row r="24" spans="1:8" ht="18" customHeight="1" x14ac:dyDescent="0.3">
      <c r="A24" s="201"/>
      <c r="B24" s="84"/>
      <c r="C24" s="261"/>
      <c r="D24" s="103"/>
      <c r="E24" s="104"/>
      <c r="F24" s="106"/>
      <c r="G24" s="107"/>
      <c r="H24" s="35"/>
    </row>
    <row r="25" spans="1:8" ht="18" customHeight="1" x14ac:dyDescent="0.3">
      <c r="A25" s="201"/>
      <c r="B25" s="84"/>
      <c r="C25" s="216"/>
      <c r="D25" s="103"/>
      <c r="E25" s="104"/>
      <c r="F25" s="106"/>
      <c r="G25" s="108"/>
      <c r="H25" s="35"/>
    </row>
    <row r="26" spans="1:8" ht="18" customHeight="1" x14ac:dyDescent="0.3">
      <c r="A26" s="201"/>
      <c r="B26" s="84"/>
      <c r="C26" s="216"/>
      <c r="D26" s="103"/>
      <c r="E26" s="104"/>
      <c r="F26" s="106"/>
      <c r="G26" s="108"/>
      <c r="H26" s="35"/>
    </row>
    <row r="27" spans="1:8" ht="18" customHeight="1" x14ac:dyDescent="0.3">
      <c r="A27" s="201"/>
      <c r="B27" s="84"/>
      <c r="C27" s="216"/>
      <c r="D27" s="103"/>
      <c r="E27" s="104"/>
      <c r="F27" s="106"/>
      <c r="G27" s="262"/>
      <c r="H27" s="35"/>
    </row>
    <row r="28" spans="1:8" ht="18" customHeight="1" x14ac:dyDescent="0.3">
      <c r="A28" s="201"/>
      <c r="B28" s="84"/>
      <c r="C28" s="216"/>
      <c r="D28" s="103"/>
      <c r="E28" s="104"/>
      <c r="F28" s="106"/>
      <c r="G28" s="262"/>
      <c r="H28" s="35"/>
    </row>
    <row r="29" spans="1:8" ht="18" customHeight="1" x14ac:dyDescent="0.3">
      <c r="A29" s="201"/>
      <c r="B29" s="84"/>
      <c r="C29" s="216"/>
      <c r="D29" s="103"/>
      <c r="E29" s="104"/>
      <c r="F29" s="106"/>
      <c r="G29" s="262"/>
      <c r="H29" s="35"/>
    </row>
    <row r="30" spans="1:8" ht="14.4" x14ac:dyDescent="0.3">
      <c r="A30" s="201"/>
      <c r="B30" s="84"/>
      <c r="C30" s="216"/>
      <c r="D30" s="103"/>
      <c r="E30" s="104"/>
      <c r="F30" s="106"/>
      <c r="G30" s="109"/>
      <c r="H30" s="35"/>
    </row>
    <row r="31" spans="1:8" ht="14.4" x14ac:dyDescent="0.3">
      <c r="A31" s="201"/>
      <c r="B31" s="84"/>
      <c r="C31" s="216"/>
      <c r="D31" s="103"/>
      <c r="E31" s="104"/>
      <c r="F31" s="106"/>
      <c r="G31" s="109"/>
      <c r="H31" s="35"/>
    </row>
    <row r="32" spans="1:8" ht="14.4" x14ac:dyDescent="0.3">
      <c r="A32" s="201"/>
      <c r="B32" s="84"/>
      <c r="C32" s="216"/>
      <c r="D32" s="103"/>
      <c r="E32" s="104"/>
      <c r="F32" s="106"/>
      <c r="G32" s="109"/>
      <c r="H32" s="35"/>
    </row>
    <row r="33" spans="1:8" ht="14.4" x14ac:dyDescent="0.3">
      <c r="A33" s="201"/>
      <c r="B33" s="84"/>
      <c r="C33" s="216"/>
      <c r="D33" s="103"/>
      <c r="E33" s="104"/>
      <c r="F33" s="106"/>
      <c r="G33" s="109"/>
      <c r="H33" s="35"/>
    </row>
    <row r="34" spans="1:8" ht="14.4" x14ac:dyDescent="0.3">
      <c r="A34" s="201"/>
      <c r="B34" s="84"/>
      <c r="C34" s="216"/>
      <c r="D34" s="103"/>
      <c r="E34" s="104"/>
      <c r="F34" s="106"/>
      <c r="G34" s="109"/>
      <c r="H34" s="35"/>
    </row>
    <row r="35" spans="1:8" ht="14.4" x14ac:dyDescent="0.3">
      <c r="A35" s="201"/>
      <c r="B35" s="84"/>
      <c r="C35" s="216"/>
      <c r="D35" s="103"/>
      <c r="E35" s="104"/>
      <c r="F35" s="106"/>
      <c r="G35" s="109"/>
      <c r="H35" s="35"/>
    </row>
    <row r="36" spans="1:8" ht="14.4" x14ac:dyDescent="0.3">
      <c r="A36" s="201"/>
      <c r="B36" s="84"/>
      <c r="C36" s="216"/>
      <c r="D36" s="103"/>
      <c r="E36" s="104"/>
      <c r="F36" s="106"/>
      <c r="G36" s="109"/>
      <c r="H36" s="35"/>
    </row>
    <row r="37" spans="1:8" ht="18" customHeight="1" x14ac:dyDescent="0.3">
      <c r="A37" s="201"/>
      <c r="B37" s="84"/>
      <c r="C37" s="216"/>
      <c r="D37" s="103"/>
      <c r="E37" s="104"/>
      <c r="F37" s="106"/>
      <c r="G37" s="109"/>
      <c r="H37" s="35"/>
    </row>
    <row r="38" spans="1:8" ht="18" customHeight="1" x14ac:dyDescent="0.3">
      <c r="A38" s="201"/>
      <c r="B38" s="84"/>
      <c r="C38" s="216"/>
      <c r="D38" s="103"/>
      <c r="E38" s="104"/>
      <c r="F38" s="106"/>
      <c r="G38" s="82"/>
      <c r="H38" s="35"/>
    </row>
    <row r="39" spans="1:8" ht="18" customHeight="1" x14ac:dyDescent="0.3">
      <c r="A39" s="201"/>
      <c r="B39" s="84"/>
      <c r="C39" s="216"/>
      <c r="D39" s="103"/>
      <c r="E39" s="104"/>
      <c r="F39" s="106"/>
      <c r="G39" s="82"/>
      <c r="H39" s="35"/>
    </row>
    <row r="40" spans="1:8" ht="14.4" x14ac:dyDescent="0.3">
      <c r="A40" s="265"/>
      <c r="B40" s="84"/>
      <c r="C40" s="216"/>
      <c r="D40" s="103"/>
      <c r="E40" s="104"/>
      <c r="F40" s="106"/>
      <c r="G40" s="82"/>
      <c r="H40" s="35"/>
    </row>
    <row r="41" spans="1:8" ht="18" customHeight="1" x14ac:dyDescent="0.3">
      <c r="A41" s="265"/>
      <c r="B41" s="84"/>
      <c r="C41" s="216"/>
      <c r="D41" s="103"/>
      <c r="E41" s="104"/>
      <c r="F41" s="105"/>
      <c r="G41" s="68"/>
      <c r="H41" s="35"/>
    </row>
    <row r="42" spans="1:8" ht="18" customHeight="1" x14ac:dyDescent="0.3">
      <c r="A42" s="201"/>
      <c r="B42" s="84"/>
      <c r="C42" s="216"/>
      <c r="D42" s="103"/>
      <c r="E42" s="104"/>
      <c r="F42" s="105"/>
      <c r="G42" s="68"/>
      <c r="H42" s="35"/>
    </row>
    <row r="43" spans="1:8" ht="18" customHeight="1" x14ac:dyDescent="0.3">
      <c r="A43" s="201"/>
      <c r="B43" s="84"/>
      <c r="C43" s="216"/>
      <c r="D43" s="103"/>
      <c r="E43" s="104"/>
      <c r="F43" s="105"/>
      <c r="G43" s="68"/>
      <c r="H43" s="35"/>
    </row>
    <row r="44" spans="1:8" ht="18" customHeight="1" x14ac:dyDescent="0.3">
      <c r="A44" s="201"/>
      <c r="B44" s="84"/>
      <c r="C44" s="216"/>
      <c r="D44" s="103"/>
      <c r="E44" s="104"/>
      <c r="F44" s="105"/>
      <c r="G44" s="68"/>
      <c r="H44" s="35"/>
    </row>
    <row r="45" spans="1:8" ht="18" customHeight="1" x14ac:dyDescent="0.3">
      <c r="A45" s="201"/>
      <c r="B45" s="84"/>
      <c r="C45" s="216"/>
      <c r="D45" s="103"/>
      <c r="E45" s="104"/>
      <c r="F45" s="105"/>
      <c r="G45" s="68"/>
      <c r="H45" s="35"/>
    </row>
    <row r="46" spans="1:8" ht="18" customHeight="1" x14ac:dyDescent="0.3">
      <c r="A46" s="201"/>
      <c r="B46" s="84"/>
      <c r="C46" s="216"/>
      <c r="D46" s="103"/>
      <c r="E46" s="104"/>
      <c r="F46" s="105"/>
      <c r="G46" s="68"/>
      <c r="H46" s="35"/>
    </row>
    <row r="47" spans="1:8" ht="18" customHeight="1" x14ac:dyDescent="0.3">
      <c r="A47" s="201"/>
      <c r="B47" s="84"/>
      <c r="C47" s="216"/>
      <c r="D47" s="103"/>
      <c r="E47" s="104"/>
      <c r="F47" s="105"/>
      <c r="G47" s="68"/>
      <c r="H47" s="35"/>
    </row>
    <row r="48" spans="1:8" ht="18" customHeight="1" x14ac:dyDescent="0.3">
      <c r="A48" s="201"/>
      <c r="B48" s="84"/>
      <c r="C48" s="216"/>
      <c r="D48" s="103"/>
      <c r="E48" s="104"/>
      <c r="F48" s="105"/>
      <c r="G48" s="68"/>
      <c r="H48" s="35"/>
    </row>
    <row r="49" spans="1:8" ht="18" customHeight="1" x14ac:dyDescent="0.3">
      <c r="A49" s="201"/>
      <c r="B49" s="84"/>
      <c r="C49" s="216"/>
      <c r="D49" s="103"/>
      <c r="E49" s="104"/>
      <c r="F49" s="105"/>
      <c r="G49" s="68"/>
      <c r="H49" s="35"/>
    </row>
    <row r="50" spans="1:8" ht="18" customHeight="1" x14ac:dyDescent="0.3">
      <c r="A50" s="201"/>
      <c r="B50" s="84"/>
      <c r="C50" s="216"/>
      <c r="D50" s="103"/>
      <c r="E50" s="104"/>
      <c r="F50" s="105"/>
      <c r="G50" s="68"/>
      <c r="H50" s="35"/>
    </row>
    <row r="51" spans="1:8" ht="18" customHeight="1" x14ac:dyDescent="0.3">
      <c r="A51" s="201"/>
      <c r="B51" s="84"/>
      <c r="C51" s="216"/>
      <c r="D51" s="103"/>
      <c r="E51" s="104"/>
      <c r="F51" s="105"/>
      <c r="G51" s="68"/>
      <c r="H51" s="35"/>
    </row>
    <row r="52" spans="1:8" ht="18" customHeight="1" x14ac:dyDescent="0.3">
      <c r="A52" s="201"/>
      <c r="B52" s="84"/>
      <c r="C52" s="216"/>
      <c r="D52" s="103"/>
      <c r="E52" s="104"/>
      <c r="F52" s="105"/>
      <c r="G52" s="68"/>
      <c r="H52" s="35"/>
    </row>
    <row r="53" spans="1:8" ht="18" customHeight="1" x14ac:dyDescent="0.3">
      <c r="A53" s="201"/>
      <c r="B53" s="84"/>
      <c r="C53" s="216"/>
      <c r="D53" s="103"/>
      <c r="E53" s="104"/>
      <c r="F53" s="105"/>
      <c r="G53" s="68"/>
      <c r="H53" s="35"/>
    </row>
    <row r="54" spans="1:8" ht="18" customHeight="1" x14ac:dyDescent="0.3">
      <c r="A54" s="201"/>
      <c r="B54" s="84"/>
      <c r="C54" s="216"/>
      <c r="D54" s="103"/>
      <c r="E54" s="104"/>
      <c r="F54" s="105"/>
      <c r="G54" s="68"/>
      <c r="H54" s="35"/>
    </row>
    <row r="55" spans="1:8" ht="18" customHeight="1" x14ac:dyDescent="0.3">
      <c r="A55" s="201"/>
      <c r="B55" s="84"/>
      <c r="C55" s="216"/>
      <c r="D55" s="103"/>
      <c r="E55" s="104"/>
      <c r="F55" s="105"/>
      <c r="G55" s="68"/>
      <c r="H55" s="35"/>
    </row>
    <row r="56" spans="1:8" ht="18" customHeight="1" x14ac:dyDescent="0.3">
      <c r="A56" s="201"/>
      <c r="B56" s="84"/>
      <c r="C56" s="216"/>
      <c r="D56" s="103"/>
      <c r="E56" s="104"/>
      <c r="F56" s="105"/>
      <c r="G56" s="68"/>
      <c r="H56" s="35"/>
    </row>
    <row r="57" spans="1:8" ht="18" customHeight="1" x14ac:dyDescent="0.3">
      <c r="A57" s="201"/>
      <c r="B57" s="84"/>
      <c r="C57" s="216"/>
      <c r="D57" s="103"/>
      <c r="E57" s="104"/>
      <c r="F57" s="105"/>
      <c r="G57" s="68"/>
      <c r="H57" s="35"/>
    </row>
    <row r="58" spans="1:8" ht="18" customHeight="1" x14ac:dyDescent="0.3">
      <c r="A58" s="201"/>
      <c r="B58" s="84"/>
      <c r="C58" s="216"/>
      <c r="D58" s="103"/>
      <c r="E58" s="104"/>
      <c r="F58" s="105"/>
      <c r="G58" s="68"/>
      <c r="H58" s="35"/>
    </row>
    <row r="59" spans="1:8" ht="18" customHeight="1" x14ac:dyDescent="0.3">
      <c r="A59" s="201"/>
      <c r="B59" s="84"/>
      <c r="C59" s="216"/>
      <c r="D59" s="103"/>
      <c r="E59" s="104"/>
      <c r="F59" s="105"/>
      <c r="G59" s="68"/>
      <c r="H59" s="35"/>
    </row>
    <row r="60" spans="1:8" ht="18" customHeight="1" x14ac:dyDescent="0.3">
      <c r="A60" s="201"/>
      <c r="B60" s="84"/>
      <c r="C60" s="216"/>
      <c r="D60" s="103"/>
      <c r="E60" s="104"/>
      <c r="F60" s="105"/>
      <c r="G60" s="68"/>
      <c r="H60" s="35"/>
    </row>
    <row r="61" spans="1:8" ht="18" customHeight="1" x14ac:dyDescent="0.3">
      <c r="A61" s="201"/>
      <c r="B61" s="84"/>
      <c r="C61" s="216"/>
      <c r="D61" s="103"/>
      <c r="E61" s="104"/>
      <c r="F61" s="105"/>
      <c r="G61" s="68"/>
      <c r="H61" s="35"/>
    </row>
    <row r="62" spans="1:8" ht="18" customHeight="1" x14ac:dyDescent="0.3">
      <c r="A62" s="201"/>
      <c r="B62" s="84"/>
      <c r="C62" s="216"/>
      <c r="D62" s="103"/>
      <c r="E62" s="104"/>
      <c r="F62" s="105"/>
      <c r="G62" s="68"/>
      <c r="H62" s="35"/>
    </row>
    <row r="63" spans="1:8" ht="18" customHeight="1" x14ac:dyDescent="0.3">
      <c r="A63" s="201"/>
      <c r="B63" s="84"/>
      <c r="C63" s="216"/>
      <c r="D63" s="103"/>
      <c r="E63" s="104"/>
      <c r="F63" s="105"/>
      <c r="G63" s="68"/>
      <c r="H63" s="35"/>
    </row>
    <row r="64" spans="1:8" ht="18" customHeight="1" x14ac:dyDescent="0.3">
      <c r="A64" s="201"/>
      <c r="B64" s="84"/>
      <c r="C64" s="216"/>
      <c r="D64" s="103"/>
      <c r="E64" s="104"/>
      <c r="F64" s="105"/>
      <c r="G64" s="68"/>
      <c r="H64" s="35"/>
    </row>
    <row r="65" spans="1:8" ht="18" customHeight="1" x14ac:dyDescent="0.3">
      <c r="A65" s="201"/>
      <c r="B65" s="84"/>
      <c r="C65" s="216"/>
      <c r="D65" s="103"/>
      <c r="E65" s="104"/>
      <c r="F65" s="105"/>
      <c r="G65" s="68"/>
      <c r="H65" s="110"/>
    </row>
    <row r="66" spans="1:8" ht="18" customHeight="1" x14ac:dyDescent="0.3">
      <c r="A66" s="201"/>
      <c r="B66" s="84"/>
      <c r="C66" s="216"/>
      <c r="D66" s="103"/>
      <c r="E66" s="104"/>
      <c r="F66" s="105"/>
      <c r="G66" s="68"/>
      <c r="H66" s="110"/>
    </row>
    <row r="67" spans="1:8" ht="18" customHeight="1" x14ac:dyDescent="0.3">
      <c r="A67" s="201"/>
      <c r="B67" s="84"/>
      <c r="C67" s="216"/>
      <c r="D67" s="103"/>
      <c r="E67" s="104"/>
      <c r="F67" s="105"/>
      <c r="G67" s="68"/>
      <c r="H67" s="110"/>
    </row>
    <row r="68" spans="1:8" ht="18" customHeight="1" x14ac:dyDescent="0.3">
      <c r="A68" s="201"/>
      <c r="B68" s="84"/>
      <c r="C68" s="216"/>
      <c r="D68" s="103"/>
      <c r="E68" s="104"/>
      <c r="F68" s="105"/>
      <c r="G68" s="68"/>
      <c r="H68" s="110"/>
    </row>
    <row r="69" spans="1:8" ht="18" customHeight="1" x14ac:dyDescent="0.3">
      <c r="A69" s="201"/>
      <c r="B69" s="84"/>
      <c r="C69" s="216"/>
      <c r="D69" s="103"/>
      <c r="E69" s="104"/>
      <c r="F69" s="105"/>
      <c r="G69" s="68"/>
      <c r="H69" s="35"/>
    </row>
    <row r="70" spans="1:8" ht="18" customHeight="1" x14ac:dyDescent="0.3">
      <c r="A70" s="201"/>
      <c r="B70" s="84"/>
      <c r="C70" s="217"/>
      <c r="D70" s="103"/>
      <c r="E70" s="104"/>
      <c r="F70" s="105"/>
      <c r="G70" s="68"/>
      <c r="H70" s="35"/>
    </row>
    <row r="71" spans="1:8" ht="18" customHeight="1" x14ac:dyDescent="0.3">
      <c r="A71" s="201"/>
      <c r="B71" s="84"/>
      <c r="C71" s="217"/>
      <c r="D71" s="103"/>
      <c r="E71" s="104"/>
      <c r="F71" s="105"/>
      <c r="G71" s="68"/>
      <c r="H71" s="35"/>
    </row>
    <row r="72" spans="1:8" ht="18" customHeight="1" x14ac:dyDescent="0.3">
      <c r="A72" s="201"/>
      <c r="B72" s="84"/>
      <c r="C72" s="217"/>
      <c r="D72" s="103"/>
      <c r="E72" s="104"/>
      <c r="F72" s="105"/>
      <c r="G72" s="68"/>
      <c r="H72" s="35"/>
    </row>
    <row r="73" spans="1:8" ht="18" customHeight="1" x14ac:dyDescent="0.3">
      <c r="A73" s="201"/>
      <c r="B73" s="84"/>
      <c r="C73" s="216"/>
      <c r="D73" s="103"/>
      <c r="E73" s="104"/>
      <c r="F73" s="105"/>
      <c r="G73" s="68"/>
      <c r="H73" s="35"/>
    </row>
    <row r="74" spans="1:8" ht="18" customHeight="1" x14ac:dyDescent="0.3">
      <c r="A74" s="201"/>
      <c r="B74" s="84"/>
      <c r="C74" s="216"/>
      <c r="D74" s="103"/>
      <c r="E74" s="104"/>
      <c r="F74" s="105"/>
      <c r="G74" s="68"/>
      <c r="H74" s="35"/>
    </row>
    <row r="75" spans="1:8" ht="18" customHeight="1" x14ac:dyDescent="0.3">
      <c r="A75" s="101"/>
      <c r="B75" s="84"/>
      <c r="C75" s="216"/>
      <c r="D75" s="103"/>
      <c r="E75" s="104"/>
      <c r="F75" s="105"/>
      <c r="G75" s="68"/>
      <c r="H75" s="35"/>
    </row>
    <row r="76" spans="1:8" ht="18" customHeight="1" x14ac:dyDescent="0.3">
      <c r="A76" s="101"/>
      <c r="B76" s="84"/>
      <c r="C76" s="216"/>
      <c r="D76" s="103"/>
      <c r="E76" s="104"/>
      <c r="F76" s="105"/>
      <c r="G76" s="68"/>
      <c r="H76" s="35"/>
    </row>
    <row r="77" spans="1:8" ht="18" customHeight="1" x14ac:dyDescent="0.3">
      <c r="A77" s="101"/>
      <c r="B77" s="84"/>
      <c r="C77" s="216"/>
      <c r="D77" s="103"/>
      <c r="E77" s="104"/>
      <c r="F77" s="105"/>
      <c r="G77" s="68"/>
      <c r="H77" s="110"/>
    </row>
    <row r="78" spans="1:8" ht="18" customHeight="1" x14ac:dyDescent="0.3">
      <c r="A78" s="101"/>
      <c r="B78" s="84"/>
      <c r="C78" s="102"/>
      <c r="D78" s="103"/>
      <c r="E78" s="104"/>
      <c r="F78" s="105"/>
      <c r="G78" s="68"/>
      <c r="H78" s="35"/>
    </row>
    <row r="79" spans="1:8" ht="18" customHeight="1" x14ac:dyDescent="0.3">
      <c r="A79" s="101"/>
      <c r="B79" s="84"/>
      <c r="C79" s="102"/>
      <c r="D79" s="103"/>
      <c r="E79" s="104"/>
      <c r="F79" s="105"/>
      <c r="G79" s="68"/>
      <c r="H79" s="35"/>
    </row>
    <row r="80" spans="1:8" ht="18" customHeight="1" x14ac:dyDescent="0.3">
      <c r="A80" s="101"/>
      <c r="B80" s="84"/>
      <c r="C80" s="102"/>
      <c r="D80" s="103"/>
      <c r="E80" s="104"/>
      <c r="F80" s="105"/>
      <c r="G80" s="68"/>
      <c r="H80" s="110"/>
    </row>
    <row r="81" spans="1:8" ht="18" customHeight="1" x14ac:dyDescent="0.3">
      <c r="A81" s="101"/>
      <c r="B81" s="84"/>
      <c r="C81" s="102"/>
      <c r="D81" s="103"/>
      <c r="E81" s="104"/>
      <c r="F81" s="105"/>
      <c r="G81" s="68"/>
      <c r="H81" s="110"/>
    </row>
    <row r="82" spans="1:8" ht="18" customHeight="1" x14ac:dyDescent="0.3">
      <c r="A82" s="101"/>
      <c r="B82" s="84"/>
      <c r="C82" s="102"/>
      <c r="D82" s="103"/>
      <c r="E82" s="104"/>
      <c r="F82" s="105"/>
      <c r="G82" s="68"/>
      <c r="H82" s="110"/>
    </row>
    <row r="83" spans="1:8" ht="18" customHeight="1" x14ac:dyDescent="0.3">
      <c r="A83" s="101"/>
      <c r="B83" s="84"/>
      <c r="C83" s="102"/>
      <c r="D83" s="103"/>
      <c r="E83" s="104"/>
      <c r="F83" s="105"/>
      <c r="G83" s="68"/>
      <c r="H83" s="110"/>
    </row>
    <row r="84" spans="1:8" ht="18" customHeight="1" x14ac:dyDescent="0.3">
      <c r="A84" s="101"/>
      <c r="B84" s="84"/>
      <c r="C84" s="102"/>
      <c r="D84" s="103"/>
      <c r="E84" s="104"/>
      <c r="F84" s="105"/>
      <c r="G84" s="68"/>
      <c r="H84" s="110"/>
    </row>
    <row r="85" spans="1:8" ht="18" customHeight="1" x14ac:dyDescent="0.3">
      <c r="A85" s="101"/>
      <c r="B85" s="84"/>
      <c r="C85" s="102"/>
      <c r="D85" s="103"/>
      <c r="E85" s="104"/>
      <c r="F85" s="105"/>
      <c r="G85" s="68"/>
      <c r="H85" s="35"/>
    </row>
    <row r="86" spans="1:8" ht="18" customHeight="1" x14ac:dyDescent="0.3">
      <c r="A86" s="101"/>
      <c r="B86" s="84"/>
      <c r="C86" s="102"/>
      <c r="D86" s="103"/>
      <c r="E86" s="104"/>
      <c r="F86" s="105"/>
      <c r="G86" s="68"/>
      <c r="H86" s="110"/>
    </row>
    <row r="87" spans="1:8" ht="18" customHeight="1" x14ac:dyDescent="0.3">
      <c r="A87" s="101"/>
      <c r="B87" s="84"/>
      <c r="C87" s="102"/>
      <c r="D87" s="103"/>
      <c r="E87" s="104"/>
      <c r="F87" s="105"/>
      <c r="G87" s="68"/>
      <c r="H87" s="110"/>
    </row>
    <row r="88" spans="1:8" ht="18" customHeight="1" x14ac:dyDescent="0.3">
      <c r="A88" s="101"/>
      <c r="B88" s="84"/>
      <c r="C88" s="102"/>
      <c r="D88" s="103"/>
      <c r="E88" s="104"/>
      <c r="F88" s="105"/>
      <c r="G88" s="68"/>
      <c r="H88" s="110"/>
    </row>
    <row r="89" spans="1:8" ht="18" customHeight="1" x14ac:dyDescent="0.3">
      <c r="A89" s="101"/>
      <c r="B89" s="84"/>
      <c r="C89" s="102"/>
      <c r="D89" s="103"/>
      <c r="E89" s="104"/>
      <c r="F89" s="105"/>
      <c r="G89" s="68"/>
      <c r="H89" s="110"/>
    </row>
    <row r="90" spans="1:8" ht="18" customHeight="1" x14ac:dyDescent="0.3">
      <c r="A90" s="101"/>
      <c r="B90" s="84"/>
      <c r="C90" s="102"/>
      <c r="D90" s="103"/>
      <c r="E90" s="104"/>
      <c r="F90" s="105"/>
      <c r="G90" s="68"/>
      <c r="H90" s="110"/>
    </row>
    <row r="91" spans="1:8" ht="18" customHeight="1" x14ac:dyDescent="0.3">
      <c r="A91" s="101"/>
      <c r="B91" s="84"/>
      <c r="C91" s="102"/>
      <c r="D91" s="103"/>
      <c r="E91" s="111"/>
      <c r="F91" s="105"/>
      <c r="G91" s="68"/>
      <c r="H91" s="110"/>
    </row>
    <row r="92" spans="1:8" ht="18" customHeight="1" x14ac:dyDescent="0.3">
      <c r="A92" s="101"/>
      <c r="B92" s="102"/>
      <c r="C92" s="102"/>
      <c r="D92" s="103"/>
      <c r="E92" s="111"/>
      <c r="F92" s="105"/>
      <c r="G92" s="68"/>
      <c r="H92" s="110"/>
    </row>
    <row r="93" spans="1:8" ht="18" customHeight="1" x14ac:dyDescent="0.3">
      <c r="A93" s="101"/>
      <c r="B93" s="102"/>
      <c r="C93" s="102"/>
      <c r="D93" s="103"/>
      <c r="E93" s="111"/>
      <c r="F93" s="105"/>
      <c r="G93" s="68"/>
      <c r="H93" s="35"/>
    </row>
    <row r="94" spans="1:8" ht="18" customHeight="1" x14ac:dyDescent="0.3">
      <c r="A94" s="101"/>
      <c r="B94" s="102"/>
      <c r="C94" s="102"/>
      <c r="D94" s="103"/>
      <c r="E94" s="111"/>
      <c r="F94" s="105"/>
      <c r="G94" s="68"/>
      <c r="H94" s="35"/>
    </row>
    <row r="95" spans="1:8" ht="18" customHeight="1" x14ac:dyDescent="0.3">
      <c r="A95" s="101"/>
      <c r="B95" s="102"/>
      <c r="C95" s="102"/>
      <c r="D95" s="103"/>
      <c r="E95" s="111"/>
      <c r="F95" s="105"/>
      <c r="G95" s="68"/>
      <c r="H95" s="35"/>
    </row>
    <row r="96" spans="1:8" ht="18" customHeight="1" x14ac:dyDescent="0.3">
      <c r="A96" s="101"/>
      <c r="B96" s="102"/>
      <c r="C96" s="102"/>
      <c r="D96" s="103"/>
      <c r="E96" s="111"/>
      <c r="F96" s="105"/>
      <c r="G96" s="68"/>
      <c r="H96" s="35"/>
    </row>
    <row r="97" spans="1:8" ht="18" customHeight="1" x14ac:dyDescent="0.3">
      <c r="A97" s="101"/>
      <c r="B97" s="102"/>
      <c r="C97" s="102"/>
      <c r="D97" s="103"/>
      <c r="E97" s="112"/>
      <c r="F97" s="105"/>
      <c r="G97" s="68"/>
      <c r="H97" s="110"/>
    </row>
    <row r="98" spans="1:8" ht="18" customHeight="1" x14ac:dyDescent="0.3">
      <c r="A98" s="113"/>
      <c r="B98" s="84"/>
      <c r="C98" s="84"/>
      <c r="D98" s="114"/>
      <c r="E98" s="104"/>
      <c r="F98" s="105"/>
      <c r="G98" s="68"/>
      <c r="H98" s="35"/>
    </row>
    <row r="99" spans="1:8" ht="18" customHeight="1" x14ac:dyDescent="0.3">
      <c r="A99" s="115"/>
      <c r="B99" s="346"/>
      <c r="C99" s="346"/>
      <c r="D99" s="83"/>
      <c r="E99" s="104"/>
      <c r="F99" s="116"/>
      <c r="G99" s="35"/>
      <c r="H99" s="35"/>
    </row>
    <row r="100" spans="1:8" ht="15" customHeight="1" x14ac:dyDescent="0.3">
      <c r="A100" s="263"/>
      <c r="B100" s="346"/>
      <c r="C100" s="346"/>
      <c r="D100" s="83"/>
      <c r="E100" s="104"/>
      <c r="F100" s="264"/>
      <c r="G100" s="257"/>
      <c r="H100" s="35"/>
    </row>
  </sheetData>
  <mergeCells count="19">
    <mergeCell ref="D6:F6"/>
    <mergeCell ref="A1:F1"/>
    <mergeCell ref="D2:F2"/>
    <mergeCell ref="D3:F3"/>
    <mergeCell ref="D4:F4"/>
    <mergeCell ref="D5:F5"/>
    <mergeCell ref="D7:F7"/>
    <mergeCell ref="A9:A10"/>
    <mergeCell ref="B9:B10"/>
    <mergeCell ref="C9:C10"/>
    <mergeCell ref="D9:D10"/>
    <mergeCell ref="E9:E10"/>
    <mergeCell ref="F9:F10"/>
    <mergeCell ref="A11:F11"/>
    <mergeCell ref="A12:A13"/>
    <mergeCell ref="B12:B13"/>
    <mergeCell ref="C12:D12"/>
    <mergeCell ref="E12:E13"/>
    <mergeCell ref="F12:F13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8"/>
  <sheetViews>
    <sheetView topLeftCell="A2" workbookViewId="0">
      <selection activeCell="F15" sqref="F15"/>
    </sheetView>
  </sheetViews>
  <sheetFormatPr defaultColWidth="17.109375" defaultRowHeight="13.8" x14ac:dyDescent="0.3"/>
  <cols>
    <col min="1" max="1" width="0.44140625" style="20" customWidth="1"/>
    <col min="2" max="2" width="11.6640625" style="20" customWidth="1"/>
    <col min="3" max="3" width="9.6640625" style="20" customWidth="1"/>
    <col min="4" max="4" width="18.44140625" style="20" customWidth="1"/>
    <col min="5" max="5" width="54.44140625" style="20" customWidth="1"/>
    <col min="6" max="6" width="13.44140625" style="20" customWidth="1"/>
    <col min="7" max="7" width="14.44140625" style="20" customWidth="1"/>
    <col min="8" max="8" width="17.109375" style="20" customWidth="1"/>
    <col min="9" max="9" width="20.109375" style="20" customWidth="1"/>
    <col min="10" max="10" width="21.33203125" style="20" customWidth="1"/>
    <col min="11" max="15" width="17.109375" style="29"/>
    <col min="16" max="16384" width="17.109375" style="20"/>
  </cols>
  <sheetData>
    <row r="1" spans="1:20" ht="15.6" x14ac:dyDescent="0.3">
      <c r="B1" s="85"/>
      <c r="C1" s="85"/>
      <c r="D1" s="85"/>
      <c r="E1" s="85"/>
      <c r="F1" s="86"/>
      <c r="G1" s="87"/>
      <c r="H1" s="88"/>
      <c r="I1" s="89"/>
      <c r="J1" s="90"/>
      <c r="K1" s="21"/>
      <c r="L1" s="21"/>
      <c r="M1" s="21"/>
      <c r="N1" s="21"/>
      <c r="O1" s="21"/>
      <c r="P1" s="22"/>
      <c r="Q1" s="22"/>
      <c r="R1" s="22"/>
      <c r="S1" s="22"/>
      <c r="T1" s="22"/>
    </row>
    <row r="2" spans="1:20" ht="31.2" x14ac:dyDescent="0.3">
      <c r="A2" s="91"/>
      <c r="B2" s="356" t="s">
        <v>40</v>
      </c>
      <c r="C2" s="356"/>
      <c r="D2" s="356" t="s">
        <v>41</v>
      </c>
      <c r="E2" s="493" t="s">
        <v>42</v>
      </c>
      <c r="F2" s="494"/>
      <c r="G2" s="480" t="s">
        <v>43</v>
      </c>
      <c r="H2" s="481"/>
      <c r="I2" s="356" t="s">
        <v>44</v>
      </c>
      <c r="J2" s="356" t="s">
        <v>15</v>
      </c>
      <c r="K2" s="21"/>
      <c r="L2" s="21"/>
      <c r="M2" s="23"/>
      <c r="N2" s="24"/>
      <c r="O2" s="24"/>
      <c r="P2" s="24"/>
      <c r="Q2" s="24"/>
      <c r="R2" s="24"/>
      <c r="S2" s="24"/>
      <c r="T2" s="24"/>
    </row>
    <row r="3" spans="1:20" ht="15.6" x14ac:dyDescent="0.3">
      <c r="A3" s="25"/>
      <c r="B3" s="31">
        <v>3</v>
      </c>
      <c r="C3" s="31"/>
      <c r="D3" s="31" t="s">
        <v>222</v>
      </c>
      <c r="E3" s="482" t="s">
        <v>264</v>
      </c>
      <c r="F3" s="482"/>
      <c r="G3" s="483"/>
      <c r="H3" s="483"/>
      <c r="I3" s="200"/>
      <c r="J3" s="221">
        <v>0</v>
      </c>
      <c r="K3" s="21"/>
      <c r="L3" s="21"/>
      <c r="M3" s="24"/>
      <c r="N3" s="24"/>
      <c r="O3" s="24"/>
      <c r="P3" s="24"/>
      <c r="Q3" s="24"/>
      <c r="R3" s="24"/>
      <c r="S3" s="24"/>
      <c r="T3" s="24"/>
    </row>
    <row r="4" spans="1:20" ht="15.6" x14ac:dyDescent="0.3">
      <c r="B4" s="25"/>
      <c r="C4" s="25"/>
      <c r="D4" s="31"/>
      <c r="E4" s="491"/>
      <c r="F4" s="491"/>
      <c r="G4" s="483"/>
      <c r="H4" s="483"/>
      <c r="I4" s="28"/>
      <c r="J4" s="212"/>
      <c r="K4" s="28"/>
      <c r="L4" s="21"/>
      <c r="M4" s="21"/>
      <c r="N4" s="21"/>
      <c r="O4" s="21"/>
      <c r="P4" s="22"/>
      <c r="Q4" s="22"/>
      <c r="R4" s="22"/>
      <c r="S4" s="22"/>
      <c r="T4" s="22"/>
    </row>
    <row r="5" spans="1:20" ht="15.6" x14ac:dyDescent="0.3">
      <c r="B5" s="25"/>
      <c r="C5" s="25"/>
      <c r="D5" s="31"/>
      <c r="E5" s="491"/>
      <c r="F5" s="491"/>
      <c r="G5" s="483"/>
      <c r="H5" s="483"/>
      <c r="I5" s="28"/>
      <c r="J5" s="212"/>
      <c r="K5" s="28"/>
      <c r="L5" s="21"/>
      <c r="M5" s="21"/>
      <c r="N5" s="21"/>
      <c r="O5" s="21"/>
      <c r="P5" s="22"/>
      <c r="Q5" s="22"/>
      <c r="R5" s="22"/>
      <c r="S5" s="22"/>
      <c r="T5" s="22"/>
    </row>
    <row r="6" spans="1:20" ht="15.6" x14ac:dyDescent="0.3">
      <c r="B6" s="25"/>
      <c r="C6" s="25"/>
      <c r="D6" s="31"/>
      <c r="E6" s="491"/>
      <c r="F6" s="491"/>
      <c r="G6" s="483"/>
      <c r="H6" s="483"/>
      <c r="I6" s="28"/>
      <c r="J6" s="212"/>
      <c r="K6" s="28"/>
      <c r="L6" s="21"/>
      <c r="M6" s="21"/>
      <c r="N6" s="21"/>
      <c r="O6" s="21"/>
      <c r="P6" s="22"/>
      <c r="Q6" s="22"/>
      <c r="R6" s="22"/>
      <c r="S6" s="22"/>
      <c r="T6" s="22"/>
    </row>
    <row r="7" spans="1:20" ht="15.6" x14ac:dyDescent="0.3">
      <c r="D7" s="31"/>
      <c r="G7" s="483"/>
      <c r="H7" s="483"/>
      <c r="I7" s="28"/>
      <c r="J7" s="212"/>
      <c r="K7" s="28"/>
      <c r="L7" s="21"/>
      <c r="M7" s="21"/>
      <c r="N7" s="21"/>
      <c r="O7" s="21"/>
      <c r="P7" s="22"/>
      <c r="Q7" s="22"/>
      <c r="R7" s="22"/>
      <c r="S7" s="22"/>
      <c r="T7" s="22"/>
    </row>
    <row r="8" spans="1:20" ht="15.6" x14ac:dyDescent="0.3">
      <c r="B8" s="25"/>
      <c r="C8" s="25"/>
      <c r="D8" s="31"/>
      <c r="E8" s="491"/>
      <c r="F8" s="491"/>
      <c r="G8" s="483"/>
      <c r="H8" s="483"/>
      <c r="I8" s="28"/>
      <c r="J8" s="212"/>
      <c r="K8" s="28"/>
      <c r="L8" s="21"/>
      <c r="M8" s="21"/>
      <c r="N8" s="21"/>
      <c r="O8" s="21"/>
      <c r="P8" s="22"/>
      <c r="Q8" s="22"/>
      <c r="R8" s="22"/>
      <c r="S8" s="22"/>
      <c r="T8" s="22"/>
    </row>
    <row r="9" spans="1:20" ht="15.6" x14ac:dyDescent="0.3">
      <c r="B9" s="25"/>
      <c r="C9" s="25"/>
      <c r="D9" s="31"/>
      <c r="E9" s="491"/>
      <c r="F9" s="491"/>
      <c r="G9" s="483"/>
      <c r="H9" s="483"/>
      <c r="I9" s="28"/>
      <c r="J9" s="212"/>
      <c r="K9" s="28"/>
      <c r="L9" s="21"/>
      <c r="M9" s="21"/>
      <c r="N9" s="21"/>
      <c r="O9" s="21"/>
      <c r="P9" s="22"/>
      <c r="Q9" s="22"/>
      <c r="R9" s="22"/>
      <c r="S9" s="22"/>
      <c r="T9" s="22"/>
    </row>
    <row r="10" spans="1:20" ht="15.6" x14ac:dyDescent="0.3">
      <c r="B10" s="25"/>
      <c r="C10" s="25"/>
      <c r="D10" s="25"/>
      <c r="E10" s="491"/>
      <c r="F10" s="491"/>
      <c r="G10" s="483"/>
      <c r="H10" s="483"/>
      <c r="I10" s="27"/>
      <c r="J10" s="212"/>
      <c r="K10" s="28"/>
      <c r="L10" s="21"/>
      <c r="M10" s="21"/>
      <c r="N10" s="21"/>
      <c r="O10" s="21"/>
      <c r="P10" s="22"/>
      <c r="Q10" s="22"/>
      <c r="R10" s="22"/>
      <c r="S10" s="22"/>
      <c r="T10" s="22"/>
    </row>
    <row r="11" spans="1:20" ht="15.6" x14ac:dyDescent="0.3">
      <c r="C11" s="92"/>
      <c r="D11" s="92"/>
      <c r="E11" s="492"/>
      <c r="F11" s="492"/>
      <c r="G11" s="26"/>
      <c r="H11" s="26"/>
      <c r="I11" s="29"/>
      <c r="J11" s="30"/>
      <c r="K11" s="21"/>
      <c r="L11" s="21"/>
      <c r="M11" s="21"/>
      <c r="N11" s="21"/>
      <c r="O11" s="21"/>
      <c r="P11" s="22"/>
      <c r="Q11" s="22"/>
      <c r="R11" s="22"/>
      <c r="S11" s="22"/>
      <c r="T11" s="22"/>
    </row>
    <row r="12" spans="1:20" ht="15.6" x14ac:dyDescent="0.3">
      <c r="B12" s="93"/>
      <c r="C12" s="485" t="s">
        <v>45</v>
      </c>
      <c r="D12" s="486"/>
      <c r="E12" s="487"/>
      <c r="F12" s="26"/>
      <c r="G12" s="26"/>
      <c r="H12" s="210" t="s">
        <v>46</v>
      </c>
      <c r="I12" s="211">
        <f>SUM(I3:I11)</f>
        <v>0</v>
      </c>
      <c r="J12" s="213">
        <f>SUM(J3:J11)</f>
        <v>0</v>
      </c>
      <c r="K12" s="355"/>
      <c r="L12" s="355"/>
      <c r="M12" s="355"/>
      <c r="N12" s="355"/>
      <c r="O12" s="355"/>
      <c r="P12" s="355"/>
      <c r="Q12" s="355"/>
      <c r="R12" s="355"/>
      <c r="S12" s="355"/>
      <c r="T12" s="355"/>
    </row>
    <row r="13" spans="1:20" ht="15.6" x14ac:dyDescent="0.3">
      <c r="B13" s="94"/>
      <c r="C13" s="92"/>
      <c r="D13" s="92"/>
      <c r="E13" s="92"/>
      <c r="F13" s="95"/>
      <c r="G13" s="96"/>
      <c r="H13" s="97"/>
      <c r="I13" s="95"/>
      <c r="J13" s="98"/>
      <c r="K13" s="355"/>
      <c r="L13" s="355"/>
      <c r="M13" s="355"/>
      <c r="N13" s="355"/>
      <c r="O13" s="355"/>
      <c r="P13" s="355"/>
      <c r="Q13" s="355"/>
      <c r="R13" s="355"/>
      <c r="S13" s="355"/>
      <c r="T13" s="355"/>
    </row>
    <row r="14" spans="1:20" ht="46.8" x14ac:dyDescent="0.3">
      <c r="A14" s="91"/>
      <c r="B14" s="357" t="s">
        <v>47</v>
      </c>
      <c r="C14" s="357" t="s">
        <v>48</v>
      </c>
      <c r="D14" s="488" t="s">
        <v>49</v>
      </c>
      <c r="E14" s="489"/>
      <c r="F14" s="199" t="s">
        <v>50</v>
      </c>
      <c r="G14" s="357" t="s">
        <v>51</v>
      </c>
      <c r="H14" s="357" t="s">
        <v>52</v>
      </c>
      <c r="I14" s="357" t="s">
        <v>53</v>
      </c>
      <c r="J14" s="357" t="s">
        <v>54</v>
      </c>
      <c r="K14" s="355"/>
      <c r="L14" s="355"/>
      <c r="M14" s="355"/>
      <c r="N14" s="355"/>
      <c r="O14" s="355"/>
      <c r="P14" s="355"/>
      <c r="Q14" s="355"/>
      <c r="R14" s="355"/>
      <c r="S14" s="355"/>
      <c r="T14" s="355"/>
    </row>
    <row r="15" spans="1:20" ht="62.4" x14ac:dyDescent="0.3">
      <c r="B15" s="275">
        <v>3</v>
      </c>
      <c r="C15" s="362"/>
      <c r="D15" s="531" t="s">
        <v>283</v>
      </c>
      <c r="E15" s="531"/>
      <c r="F15" s="390" t="s">
        <v>287</v>
      </c>
      <c r="G15" s="272"/>
      <c r="H15" s="272"/>
      <c r="I15" s="272"/>
      <c r="J15" s="277"/>
      <c r="K15" s="355"/>
      <c r="L15" s="355"/>
      <c r="M15" s="355"/>
      <c r="N15" s="355"/>
      <c r="O15" s="355"/>
      <c r="P15" s="355"/>
      <c r="Q15" s="355"/>
      <c r="R15" s="355"/>
      <c r="S15" s="355"/>
      <c r="T15" s="355"/>
    </row>
    <row r="16" spans="1:20" ht="33" customHeight="1" x14ac:dyDescent="0.3">
      <c r="B16" s="275"/>
      <c r="C16" s="362"/>
      <c r="D16" s="532"/>
      <c r="E16" s="532"/>
      <c r="F16" s="271"/>
      <c r="G16" s="272"/>
      <c r="H16" s="272"/>
      <c r="I16" s="272"/>
      <c r="J16" s="277"/>
      <c r="K16" s="355"/>
      <c r="L16" s="355"/>
      <c r="M16" s="355"/>
      <c r="N16" s="355"/>
      <c r="O16" s="355"/>
      <c r="P16" s="355"/>
      <c r="Q16" s="355"/>
      <c r="R16" s="355"/>
      <c r="S16" s="355"/>
      <c r="T16" s="355"/>
    </row>
    <row r="17" spans="2:20" ht="15.6" x14ac:dyDescent="0.3">
      <c r="B17" s="275"/>
      <c r="C17" s="362"/>
      <c r="D17" s="533"/>
      <c r="E17" s="533"/>
      <c r="F17" s="271"/>
      <c r="G17" s="272"/>
      <c r="H17" s="272"/>
      <c r="I17" s="272"/>
      <c r="J17" s="277"/>
      <c r="K17" s="355"/>
      <c r="L17" s="355"/>
      <c r="M17" s="355"/>
      <c r="N17" s="355"/>
      <c r="O17" s="355"/>
      <c r="P17" s="355"/>
      <c r="Q17" s="355"/>
      <c r="R17" s="355"/>
      <c r="S17" s="355"/>
      <c r="T17" s="355"/>
    </row>
    <row r="18" spans="2:20" ht="15.6" x14ac:dyDescent="0.3">
      <c r="B18" s="268"/>
      <c r="C18" s="272"/>
      <c r="D18" s="534"/>
      <c r="E18" s="534"/>
      <c r="F18" s="271"/>
      <c r="G18" s="272"/>
      <c r="H18" s="272"/>
      <c r="I18" s="272"/>
      <c r="J18" s="277"/>
      <c r="K18" s="355"/>
      <c r="L18" s="355"/>
      <c r="M18" s="355"/>
      <c r="N18" s="355"/>
      <c r="O18" s="355"/>
      <c r="P18" s="355"/>
      <c r="Q18" s="355"/>
      <c r="R18" s="355"/>
      <c r="S18" s="355"/>
      <c r="T18" s="355"/>
    </row>
    <row r="19" spans="2:20" ht="15.6" x14ac:dyDescent="0.3">
      <c r="B19" s="268"/>
      <c r="C19" s="272"/>
      <c r="D19" s="535"/>
      <c r="E19" s="535"/>
      <c r="F19" s="271"/>
      <c r="G19" s="272"/>
      <c r="H19" s="272"/>
      <c r="I19" s="272"/>
      <c r="J19" s="277"/>
      <c r="K19" s="355"/>
      <c r="L19" s="355"/>
      <c r="M19" s="355"/>
      <c r="N19" s="355"/>
      <c r="O19" s="355"/>
      <c r="P19" s="355"/>
      <c r="Q19" s="355"/>
      <c r="R19" s="355"/>
      <c r="S19" s="355"/>
      <c r="T19" s="355"/>
    </row>
    <row r="20" spans="2:20" ht="15.6" x14ac:dyDescent="0.3">
      <c r="B20" s="268"/>
      <c r="C20" s="272"/>
      <c r="D20" s="535"/>
      <c r="E20" s="535"/>
      <c r="F20" s="271"/>
      <c r="G20" s="272"/>
      <c r="H20" s="272"/>
      <c r="I20" s="272"/>
      <c r="J20" s="277"/>
      <c r="K20" s="355"/>
      <c r="L20" s="355"/>
      <c r="M20" s="355"/>
      <c r="N20" s="355"/>
      <c r="O20" s="32"/>
      <c r="T20" s="22"/>
    </row>
    <row r="21" spans="2:20" ht="15.6" x14ac:dyDescent="0.3">
      <c r="B21" s="268"/>
      <c r="C21" s="272"/>
      <c r="D21" s="536"/>
      <c r="E21" s="536"/>
      <c r="F21" s="271"/>
      <c r="G21" s="272"/>
      <c r="H21" s="272"/>
      <c r="I21" s="272"/>
      <c r="J21" s="277"/>
      <c r="K21" s="355"/>
      <c r="L21" s="355"/>
      <c r="M21" s="355"/>
      <c r="N21" s="355"/>
      <c r="O21" s="32"/>
      <c r="T21" s="22"/>
    </row>
    <row r="22" spans="2:20" ht="15.6" x14ac:dyDescent="0.3">
      <c r="B22" s="268"/>
      <c r="C22" s="272"/>
      <c r="D22" s="536"/>
      <c r="E22" s="536"/>
      <c r="F22" s="271"/>
      <c r="G22" s="272"/>
      <c r="H22" s="272"/>
      <c r="I22" s="272"/>
      <c r="J22" s="277"/>
      <c r="K22" s="355"/>
      <c r="L22" s="355"/>
      <c r="M22" s="355"/>
      <c r="N22" s="355"/>
      <c r="O22" s="32"/>
      <c r="T22" s="22"/>
    </row>
    <row r="23" spans="2:20" ht="15.6" x14ac:dyDescent="0.3">
      <c r="B23" s="268"/>
      <c r="C23" s="272"/>
      <c r="D23" s="534"/>
      <c r="E23" s="534"/>
      <c r="F23" s="271"/>
      <c r="G23" s="272"/>
      <c r="H23" s="272"/>
      <c r="I23" s="272"/>
      <c r="J23" s="277"/>
      <c r="K23" s="355"/>
      <c r="L23" s="355"/>
      <c r="M23" s="355"/>
      <c r="N23" s="355"/>
      <c r="O23" s="32"/>
      <c r="T23" s="22"/>
    </row>
    <row r="24" spans="2:20" ht="15.6" x14ac:dyDescent="0.3">
      <c r="B24" s="268"/>
      <c r="C24" s="272"/>
      <c r="D24" s="535"/>
      <c r="E24" s="535"/>
      <c r="F24" s="271"/>
      <c r="G24" s="272"/>
      <c r="H24" s="272"/>
      <c r="I24" s="272"/>
      <c r="J24" s="277"/>
      <c r="K24" s="355"/>
      <c r="L24" s="355"/>
      <c r="M24" s="355"/>
      <c r="N24" s="355"/>
      <c r="O24" s="32"/>
      <c r="T24" s="22"/>
    </row>
    <row r="25" spans="2:20" ht="15.6" x14ac:dyDescent="0.3">
      <c r="B25" s="268"/>
      <c r="C25" s="272"/>
      <c r="D25" s="535"/>
      <c r="E25" s="535"/>
      <c r="F25" s="271"/>
      <c r="G25" s="272"/>
      <c r="H25" s="272"/>
      <c r="I25" s="272"/>
      <c r="J25" s="277"/>
      <c r="K25" s="355"/>
      <c r="L25" s="355"/>
      <c r="M25" s="355"/>
      <c r="N25" s="355"/>
      <c r="O25" s="32"/>
      <c r="T25" s="22"/>
    </row>
    <row r="26" spans="2:20" ht="15.6" x14ac:dyDescent="0.3">
      <c r="B26" s="268"/>
      <c r="C26" s="272"/>
      <c r="D26" s="536"/>
      <c r="E26" s="536"/>
      <c r="F26" s="271"/>
      <c r="G26" s="272"/>
      <c r="H26" s="272"/>
      <c r="I26" s="272"/>
      <c r="J26" s="277"/>
      <c r="K26" s="355"/>
      <c r="L26" s="355"/>
      <c r="M26" s="355"/>
      <c r="N26" s="355"/>
      <c r="O26" s="32"/>
      <c r="P26" s="22"/>
      <c r="Q26" s="22"/>
      <c r="R26" s="22"/>
      <c r="S26" s="22"/>
      <c r="T26" s="22"/>
    </row>
    <row r="27" spans="2:20" ht="15.75" customHeight="1" x14ac:dyDescent="0.3">
      <c r="B27" s="268"/>
      <c r="C27" s="272"/>
      <c r="D27" s="536"/>
      <c r="E27" s="536"/>
      <c r="F27" s="271"/>
      <c r="G27" s="272"/>
      <c r="H27" s="272"/>
      <c r="I27" s="272"/>
      <c r="J27" s="277"/>
      <c r="K27" s="355"/>
      <c r="L27" s="355"/>
      <c r="M27" s="355"/>
      <c r="N27" s="355"/>
      <c r="O27" s="363"/>
      <c r="P27" s="22"/>
      <c r="Q27" s="22"/>
      <c r="R27" s="22"/>
      <c r="S27" s="22"/>
      <c r="T27" s="22"/>
    </row>
    <row r="28" spans="2:20" ht="15.6" x14ac:dyDescent="0.3">
      <c r="B28" s="268"/>
      <c r="C28" s="272"/>
      <c r="D28" s="534"/>
      <c r="E28" s="534"/>
      <c r="F28" s="271"/>
      <c r="G28" s="272"/>
      <c r="H28" s="272"/>
      <c r="I28" s="272"/>
      <c r="J28" s="277"/>
      <c r="K28" s="355"/>
      <c r="L28" s="355"/>
      <c r="M28" s="355"/>
      <c r="N28" s="355"/>
      <c r="O28" s="363"/>
      <c r="P28" s="22"/>
      <c r="Q28" s="22"/>
      <c r="R28" s="22"/>
      <c r="S28" s="22"/>
      <c r="T28" s="22"/>
    </row>
    <row r="29" spans="2:20" ht="15.6" x14ac:dyDescent="0.3">
      <c r="B29" s="268"/>
      <c r="C29" s="272"/>
      <c r="D29" s="535"/>
      <c r="E29" s="535"/>
      <c r="F29" s="271"/>
      <c r="G29" s="272"/>
      <c r="H29" s="272"/>
      <c r="I29" s="272"/>
      <c r="J29" s="277"/>
      <c r="K29" s="355"/>
      <c r="L29" s="355"/>
      <c r="M29" s="355"/>
      <c r="N29" s="355"/>
      <c r="O29" s="363"/>
      <c r="P29" s="22"/>
      <c r="Q29" s="22"/>
      <c r="R29" s="22"/>
      <c r="S29" s="22"/>
      <c r="T29" s="22"/>
    </row>
    <row r="30" spans="2:20" ht="15.6" x14ac:dyDescent="0.3">
      <c r="B30" s="268"/>
      <c r="C30" s="272"/>
      <c r="D30" s="535"/>
      <c r="E30" s="535"/>
      <c r="F30" s="271"/>
      <c r="G30" s="272"/>
      <c r="H30" s="272"/>
      <c r="I30" s="272"/>
      <c r="J30" s="277"/>
      <c r="K30" s="355"/>
      <c r="L30" s="355"/>
      <c r="M30" s="355"/>
      <c r="N30" s="355"/>
      <c r="O30" s="363"/>
      <c r="P30" s="22"/>
      <c r="Q30" s="22"/>
      <c r="R30" s="22"/>
      <c r="S30" s="22"/>
      <c r="T30" s="22"/>
    </row>
    <row r="31" spans="2:20" ht="15.6" x14ac:dyDescent="0.3">
      <c r="B31" s="268"/>
      <c r="C31" s="272"/>
      <c r="D31" s="536"/>
      <c r="E31" s="536"/>
      <c r="F31" s="271"/>
      <c r="G31" s="272"/>
      <c r="H31" s="272"/>
      <c r="I31" s="272"/>
      <c r="J31" s="277"/>
      <c r="K31" s="355"/>
      <c r="L31" s="355"/>
      <c r="M31" s="355"/>
      <c r="N31" s="355"/>
      <c r="O31" s="363"/>
      <c r="P31" s="22"/>
      <c r="Q31" s="22"/>
      <c r="R31" s="22"/>
      <c r="S31" s="22"/>
      <c r="T31" s="22"/>
    </row>
    <row r="32" spans="2:20" ht="15.75" customHeight="1" x14ac:dyDescent="0.3">
      <c r="B32" s="268"/>
      <c r="C32" s="272"/>
      <c r="D32" s="536"/>
      <c r="E32" s="536"/>
      <c r="F32" s="271"/>
      <c r="G32" s="272"/>
      <c r="H32" s="272"/>
      <c r="I32" s="272"/>
      <c r="J32" s="277"/>
      <c r="K32" s="355"/>
      <c r="L32" s="355"/>
      <c r="M32" s="355"/>
      <c r="N32" s="355"/>
      <c r="O32" s="363"/>
      <c r="P32" s="22"/>
      <c r="Q32" s="22"/>
      <c r="R32" s="22"/>
      <c r="S32" s="22"/>
      <c r="T32" s="22"/>
    </row>
    <row r="33" spans="2:20" ht="15.6" x14ac:dyDescent="0.3">
      <c r="B33" s="268"/>
      <c r="C33" s="272"/>
      <c r="D33" s="534"/>
      <c r="E33" s="534"/>
      <c r="F33" s="271"/>
      <c r="G33" s="272"/>
      <c r="H33" s="272"/>
      <c r="I33" s="272"/>
      <c r="J33" s="277"/>
      <c r="K33" s="355"/>
      <c r="L33" s="355"/>
      <c r="M33" s="355"/>
      <c r="N33" s="355"/>
      <c r="O33" s="363"/>
      <c r="P33" s="22"/>
      <c r="Q33" s="22"/>
      <c r="R33" s="22"/>
      <c r="S33" s="22"/>
      <c r="T33" s="22"/>
    </row>
    <row r="34" spans="2:20" ht="15.6" x14ac:dyDescent="0.3">
      <c r="B34" s="268"/>
      <c r="C34" s="272"/>
      <c r="D34" s="535"/>
      <c r="E34" s="535"/>
      <c r="F34" s="271"/>
      <c r="G34" s="272"/>
      <c r="H34" s="272"/>
      <c r="I34" s="272"/>
      <c r="J34" s="277"/>
      <c r="K34" s="355"/>
      <c r="L34" s="355"/>
      <c r="M34" s="355"/>
      <c r="N34" s="355"/>
      <c r="O34" s="363"/>
      <c r="P34" s="22"/>
      <c r="Q34" s="22"/>
      <c r="R34" s="22"/>
      <c r="S34" s="22"/>
      <c r="T34" s="22"/>
    </row>
    <row r="35" spans="2:20" ht="15.6" x14ac:dyDescent="0.3">
      <c r="B35" s="268"/>
      <c r="C35" s="272"/>
      <c r="D35" s="535"/>
      <c r="E35" s="535"/>
      <c r="F35" s="271"/>
      <c r="G35" s="272"/>
      <c r="H35" s="272"/>
      <c r="I35" s="272"/>
      <c r="J35" s="277"/>
      <c r="K35" s="355"/>
      <c r="L35" s="355"/>
      <c r="M35" s="355"/>
      <c r="N35" s="355"/>
      <c r="O35" s="363"/>
      <c r="P35" s="22"/>
      <c r="Q35" s="22"/>
      <c r="R35" s="22"/>
      <c r="S35" s="22"/>
      <c r="T35" s="22"/>
    </row>
    <row r="36" spans="2:20" ht="15.6" x14ac:dyDescent="0.3">
      <c r="B36" s="268"/>
      <c r="C36" s="272"/>
      <c r="D36" s="536"/>
      <c r="E36" s="536"/>
      <c r="F36" s="271"/>
      <c r="G36" s="272"/>
      <c r="H36" s="272"/>
      <c r="I36" s="272"/>
      <c r="J36" s="277"/>
      <c r="K36" s="355"/>
      <c r="L36" s="355"/>
      <c r="M36" s="355"/>
      <c r="N36" s="355"/>
      <c r="O36" s="363"/>
      <c r="P36" s="22"/>
      <c r="Q36" s="22"/>
      <c r="R36" s="22"/>
      <c r="S36" s="22"/>
      <c r="T36" s="22"/>
    </row>
    <row r="37" spans="2:20" ht="15.75" customHeight="1" x14ac:dyDescent="0.3">
      <c r="B37" s="268"/>
      <c r="C37" s="272"/>
      <c r="D37" s="536"/>
      <c r="E37" s="536"/>
      <c r="F37" s="271"/>
      <c r="G37" s="272"/>
      <c r="H37" s="272"/>
      <c r="I37" s="272"/>
      <c r="J37" s="277"/>
      <c r="K37" s="355"/>
      <c r="L37" s="355"/>
      <c r="M37" s="355"/>
      <c r="N37" s="355"/>
      <c r="O37" s="363"/>
      <c r="P37" s="22"/>
      <c r="Q37" s="22"/>
      <c r="R37" s="22"/>
      <c r="S37" s="22"/>
      <c r="T37" s="22"/>
    </row>
    <row r="38" spans="2:20" ht="15.6" x14ac:dyDescent="0.3">
      <c r="B38" s="268"/>
      <c r="C38" s="272"/>
      <c r="D38" s="534"/>
      <c r="E38" s="534"/>
      <c r="F38" s="271"/>
      <c r="G38" s="272"/>
      <c r="H38" s="272"/>
      <c r="I38" s="272"/>
      <c r="J38" s="277"/>
      <c r="K38" s="355"/>
      <c r="L38" s="355"/>
      <c r="M38" s="355"/>
      <c r="N38" s="355"/>
      <c r="O38" s="363"/>
      <c r="P38" s="22"/>
      <c r="Q38" s="22"/>
      <c r="R38" s="22"/>
      <c r="S38" s="22"/>
      <c r="T38" s="22"/>
    </row>
    <row r="39" spans="2:20" ht="15.6" x14ac:dyDescent="0.3">
      <c r="B39" s="268"/>
      <c r="C39" s="272"/>
      <c r="D39" s="535"/>
      <c r="E39" s="535"/>
      <c r="F39" s="271"/>
      <c r="G39" s="272"/>
      <c r="H39" s="272"/>
      <c r="I39" s="272"/>
      <c r="J39" s="277"/>
      <c r="K39" s="355"/>
      <c r="L39" s="355"/>
      <c r="M39" s="355"/>
      <c r="N39" s="355"/>
      <c r="O39" s="363"/>
      <c r="P39" s="22"/>
      <c r="Q39" s="22"/>
      <c r="R39" s="22"/>
      <c r="S39" s="22"/>
      <c r="T39" s="22"/>
    </row>
    <row r="40" spans="2:20" ht="15.6" x14ac:dyDescent="0.3">
      <c r="B40" s="268"/>
      <c r="C40" s="272"/>
      <c r="D40" s="535"/>
      <c r="E40" s="535"/>
      <c r="F40" s="271"/>
      <c r="G40" s="272"/>
      <c r="H40" s="272"/>
      <c r="I40" s="272"/>
      <c r="J40" s="277"/>
      <c r="K40" s="355"/>
      <c r="L40" s="355"/>
      <c r="M40" s="355"/>
      <c r="N40" s="355"/>
      <c r="O40" s="363"/>
      <c r="P40" s="22"/>
      <c r="Q40" s="22"/>
      <c r="R40" s="22"/>
      <c r="S40" s="22"/>
      <c r="T40" s="22"/>
    </row>
    <row r="41" spans="2:20" ht="15.6" x14ac:dyDescent="0.3">
      <c r="B41" s="268"/>
      <c r="C41" s="272"/>
      <c r="D41" s="536"/>
      <c r="E41" s="536"/>
      <c r="F41" s="271"/>
      <c r="G41" s="272"/>
      <c r="H41" s="272"/>
      <c r="I41" s="272"/>
      <c r="J41" s="277"/>
      <c r="K41" s="355"/>
      <c r="L41" s="355"/>
      <c r="M41" s="355"/>
      <c r="N41" s="355"/>
      <c r="O41" s="363"/>
      <c r="P41" s="22"/>
      <c r="Q41" s="22"/>
      <c r="R41" s="22"/>
      <c r="S41" s="22"/>
      <c r="T41" s="22"/>
    </row>
    <row r="42" spans="2:20" ht="15.75" customHeight="1" x14ac:dyDescent="0.3">
      <c r="B42" s="268"/>
      <c r="C42" s="272"/>
      <c r="D42" s="536"/>
      <c r="E42" s="536"/>
      <c r="F42" s="271"/>
      <c r="G42" s="272"/>
      <c r="H42" s="272"/>
      <c r="I42" s="272"/>
      <c r="J42" s="277"/>
      <c r="K42" s="355"/>
      <c r="L42" s="355"/>
      <c r="M42" s="355"/>
      <c r="N42" s="355"/>
      <c r="O42" s="363"/>
      <c r="P42" s="22"/>
      <c r="Q42" s="22"/>
      <c r="R42" s="22"/>
      <c r="S42" s="22"/>
      <c r="T42" s="22"/>
    </row>
    <row r="43" spans="2:20" ht="15.6" x14ac:dyDescent="0.3">
      <c r="B43" s="268"/>
      <c r="C43" s="272"/>
      <c r="D43" s="537"/>
      <c r="E43" s="537"/>
      <c r="F43" s="292"/>
      <c r="G43" s="272"/>
      <c r="H43" s="272"/>
      <c r="I43" s="272"/>
      <c r="J43" s="277"/>
      <c r="K43" s="355"/>
      <c r="L43" s="355"/>
      <c r="M43" s="355"/>
      <c r="N43" s="355"/>
      <c r="O43" s="363"/>
      <c r="P43" s="22"/>
      <c r="Q43" s="22"/>
      <c r="R43" s="22"/>
      <c r="S43" s="22"/>
      <c r="T43" s="22"/>
    </row>
    <row r="44" spans="2:20" ht="15.6" x14ac:dyDescent="0.3">
      <c r="B44" s="268"/>
      <c r="C44" s="272"/>
      <c r="D44" s="535"/>
      <c r="E44" s="535"/>
      <c r="F44" s="292"/>
      <c r="G44" s="272"/>
      <c r="H44" s="272"/>
      <c r="I44" s="272"/>
      <c r="J44" s="277"/>
      <c r="K44" s="355"/>
      <c r="L44" s="355"/>
      <c r="M44" s="355"/>
      <c r="N44" s="355"/>
      <c r="O44" s="363"/>
      <c r="P44" s="22"/>
      <c r="Q44" s="22"/>
      <c r="R44" s="22"/>
      <c r="S44" s="22"/>
      <c r="T44" s="22"/>
    </row>
    <row r="45" spans="2:20" ht="15.6" x14ac:dyDescent="0.3">
      <c r="B45" s="268"/>
      <c r="C45" s="272"/>
      <c r="D45" s="535"/>
      <c r="E45" s="535"/>
      <c r="F45" s="292"/>
      <c r="G45" s="272"/>
      <c r="H45" s="272"/>
      <c r="I45" s="272"/>
      <c r="J45" s="277"/>
      <c r="K45" s="355"/>
      <c r="L45" s="355"/>
      <c r="M45" s="355"/>
      <c r="N45" s="355"/>
      <c r="O45" s="363"/>
      <c r="P45" s="22"/>
      <c r="Q45" s="22"/>
      <c r="R45" s="22"/>
      <c r="S45" s="22"/>
      <c r="T45" s="22"/>
    </row>
    <row r="46" spans="2:20" ht="15.6" x14ac:dyDescent="0.3">
      <c r="B46" s="268"/>
      <c r="C46" s="272"/>
      <c r="D46" s="536"/>
      <c r="E46" s="536"/>
      <c r="F46" s="292"/>
      <c r="G46" s="272"/>
      <c r="H46" s="272"/>
      <c r="I46" s="272"/>
      <c r="J46" s="277"/>
      <c r="K46" s="355"/>
      <c r="L46" s="355"/>
      <c r="M46" s="355"/>
      <c r="N46" s="355"/>
      <c r="O46" s="363"/>
      <c r="P46" s="22"/>
      <c r="Q46" s="22"/>
      <c r="R46" s="22"/>
      <c r="S46" s="22"/>
      <c r="T46" s="22"/>
    </row>
    <row r="47" spans="2:20" ht="15.75" customHeight="1" x14ac:dyDescent="0.3">
      <c r="B47" s="268"/>
      <c r="C47" s="272"/>
      <c r="D47" s="536"/>
      <c r="E47" s="536"/>
      <c r="F47" s="292"/>
      <c r="G47" s="272"/>
      <c r="H47" s="272"/>
      <c r="I47" s="272"/>
      <c r="J47" s="277"/>
      <c r="K47" s="355"/>
      <c r="L47" s="355"/>
      <c r="M47" s="355"/>
      <c r="N47" s="355"/>
      <c r="O47" s="363"/>
      <c r="P47" s="22"/>
      <c r="Q47" s="22"/>
      <c r="R47" s="22"/>
      <c r="S47" s="22"/>
      <c r="T47" s="22"/>
    </row>
    <row r="48" spans="2:20" ht="15.6" x14ac:dyDescent="0.3">
      <c r="B48" s="275"/>
      <c r="C48" s="362"/>
      <c r="D48" s="539"/>
      <c r="E48" s="539"/>
      <c r="F48" s="271"/>
      <c r="G48" s="272"/>
      <c r="H48" s="272"/>
      <c r="I48" s="272"/>
      <c r="J48" s="277"/>
      <c r="K48" s="355"/>
      <c r="L48" s="355"/>
      <c r="M48" s="355"/>
      <c r="N48" s="355"/>
      <c r="O48" s="363"/>
      <c r="P48" s="22"/>
      <c r="Q48" s="22"/>
      <c r="R48" s="22"/>
      <c r="S48" s="22"/>
      <c r="T48" s="22"/>
    </row>
    <row r="49" spans="2:20" ht="15.6" x14ac:dyDescent="0.3">
      <c r="B49" s="268"/>
      <c r="C49" s="272"/>
      <c r="D49" s="537"/>
      <c r="E49" s="537"/>
      <c r="F49" s="271"/>
      <c r="G49" s="272"/>
      <c r="H49" s="272"/>
      <c r="I49" s="272"/>
      <c r="J49" s="277"/>
      <c r="K49" s="355"/>
      <c r="L49" s="355"/>
      <c r="M49" s="355"/>
      <c r="N49" s="355"/>
      <c r="O49" s="363"/>
      <c r="P49" s="22"/>
      <c r="Q49" s="22"/>
      <c r="R49" s="22"/>
      <c r="S49" s="22"/>
      <c r="T49" s="22"/>
    </row>
    <row r="50" spans="2:20" ht="15.6" x14ac:dyDescent="0.3">
      <c r="B50" s="268"/>
      <c r="C50" s="272"/>
      <c r="D50" s="535"/>
      <c r="E50" s="535"/>
      <c r="F50" s="271"/>
      <c r="G50" s="272"/>
      <c r="H50" s="272"/>
      <c r="I50" s="272"/>
      <c r="J50" s="277"/>
      <c r="K50" s="355"/>
      <c r="L50" s="355"/>
      <c r="M50" s="355"/>
      <c r="N50" s="355"/>
      <c r="O50" s="363"/>
      <c r="P50" s="22"/>
      <c r="Q50" s="22"/>
      <c r="R50" s="22"/>
      <c r="S50" s="22"/>
      <c r="T50" s="22"/>
    </row>
    <row r="51" spans="2:20" ht="15.6" x14ac:dyDescent="0.3">
      <c r="B51" s="268"/>
      <c r="C51" s="272"/>
      <c r="D51" s="535"/>
      <c r="E51" s="535"/>
      <c r="F51" s="271"/>
      <c r="G51" s="272"/>
      <c r="H51" s="272"/>
      <c r="I51" s="272"/>
      <c r="J51" s="277"/>
      <c r="K51" s="355"/>
      <c r="L51" s="355"/>
      <c r="M51" s="355"/>
      <c r="N51" s="355"/>
      <c r="O51" s="363"/>
      <c r="P51" s="22"/>
      <c r="Q51" s="22"/>
      <c r="R51" s="22"/>
      <c r="S51" s="22"/>
      <c r="T51" s="22"/>
    </row>
    <row r="52" spans="2:20" ht="15.6" x14ac:dyDescent="0.3">
      <c r="B52" s="268"/>
      <c r="C52" s="272"/>
      <c r="D52" s="536"/>
      <c r="E52" s="536"/>
      <c r="F52" s="271"/>
      <c r="G52" s="272"/>
      <c r="H52" s="272"/>
      <c r="I52" s="272"/>
      <c r="J52" s="277"/>
      <c r="K52" s="355"/>
      <c r="L52" s="355"/>
      <c r="M52" s="355"/>
      <c r="N52" s="355"/>
      <c r="O52" s="363"/>
      <c r="P52" s="22"/>
      <c r="Q52" s="22"/>
      <c r="R52" s="22"/>
      <c r="S52" s="22"/>
      <c r="T52" s="22"/>
    </row>
    <row r="53" spans="2:20" ht="15.75" customHeight="1" x14ac:dyDescent="0.3">
      <c r="B53" s="268"/>
      <c r="C53" s="272"/>
      <c r="D53" s="536"/>
      <c r="E53" s="536"/>
      <c r="F53" s="271"/>
      <c r="G53" s="272"/>
      <c r="H53" s="272"/>
      <c r="I53" s="272"/>
      <c r="J53" s="277"/>
      <c r="K53" s="355"/>
      <c r="L53" s="355"/>
      <c r="M53" s="355"/>
      <c r="N53" s="355"/>
      <c r="O53" s="32"/>
    </row>
    <row r="54" spans="2:20" ht="15.6" x14ac:dyDescent="0.3">
      <c r="B54" s="268"/>
      <c r="C54" s="272"/>
      <c r="D54" s="537"/>
      <c r="E54" s="537"/>
      <c r="F54" s="271"/>
      <c r="G54" s="272"/>
      <c r="H54" s="272"/>
      <c r="I54" s="272"/>
      <c r="J54" s="277"/>
      <c r="K54" s="355"/>
      <c r="L54" s="355"/>
      <c r="M54" s="355"/>
      <c r="N54" s="355"/>
      <c r="O54" s="20"/>
    </row>
    <row r="55" spans="2:20" ht="15.6" x14ac:dyDescent="0.3">
      <c r="B55" s="268"/>
      <c r="C55" s="272"/>
      <c r="D55" s="535"/>
      <c r="E55" s="535"/>
      <c r="F55" s="271"/>
      <c r="G55" s="272"/>
      <c r="H55" s="272"/>
      <c r="I55" s="272"/>
      <c r="J55" s="277"/>
      <c r="K55" s="355"/>
      <c r="L55" s="355"/>
      <c r="M55" s="355"/>
      <c r="N55" s="355"/>
    </row>
    <row r="56" spans="2:20" ht="15.6" x14ac:dyDescent="0.3">
      <c r="B56" s="268"/>
      <c r="C56" s="272"/>
      <c r="D56" s="535"/>
      <c r="E56" s="535"/>
      <c r="F56" s="271"/>
      <c r="G56" s="272"/>
      <c r="H56" s="272"/>
      <c r="I56" s="272"/>
      <c r="J56" s="277"/>
      <c r="K56" s="355"/>
      <c r="L56" s="355"/>
      <c r="M56" s="355"/>
      <c r="N56" s="355"/>
    </row>
    <row r="57" spans="2:20" ht="15.6" x14ac:dyDescent="0.3">
      <c r="B57" s="268"/>
      <c r="C57" s="272"/>
      <c r="D57" s="536"/>
      <c r="E57" s="536"/>
      <c r="F57" s="271"/>
      <c r="G57" s="272"/>
      <c r="H57" s="272"/>
      <c r="I57" s="272"/>
      <c r="J57" s="277"/>
      <c r="K57" s="355"/>
      <c r="L57" s="355"/>
      <c r="M57" s="355"/>
      <c r="N57" s="355"/>
    </row>
    <row r="58" spans="2:20" ht="15.75" customHeight="1" x14ac:dyDescent="0.3">
      <c r="B58" s="268"/>
      <c r="C58" s="272"/>
      <c r="D58" s="536"/>
      <c r="E58" s="536"/>
      <c r="F58" s="271"/>
      <c r="G58" s="272"/>
      <c r="H58" s="272"/>
      <c r="I58" s="272"/>
      <c r="J58" s="277"/>
      <c r="K58" s="355"/>
      <c r="L58" s="355"/>
      <c r="M58" s="355"/>
      <c r="N58" s="355"/>
    </row>
    <row r="59" spans="2:20" ht="15.6" x14ac:dyDescent="0.3">
      <c r="B59" s="268"/>
      <c r="C59" s="272"/>
      <c r="D59" s="537"/>
      <c r="E59" s="537"/>
      <c r="F59" s="271"/>
      <c r="G59" s="272"/>
      <c r="H59" s="272"/>
      <c r="I59" s="272"/>
      <c r="J59" s="277"/>
      <c r="K59" s="355"/>
      <c r="L59" s="355"/>
      <c r="M59" s="355"/>
      <c r="N59" s="355"/>
    </row>
    <row r="60" spans="2:20" ht="15.6" x14ac:dyDescent="0.3">
      <c r="B60" s="269"/>
      <c r="C60" s="273"/>
      <c r="D60" s="535"/>
      <c r="E60" s="535"/>
      <c r="F60" s="271"/>
      <c r="G60" s="273"/>
      <c r="H60" s="272"/>
      <c r="I60" s="371"/>
      <c r="J60" s="372"/>
    </row>
    <row r="61" spans="2:20" ht="15.6" x14ac:dyDescent="0.3">
      <c r="B61" s="269"/>
      <c r="C61" s="273"/>
      <c r="D61" s="535"/>
      <c r="E61" s="535"/>
      <c r="F61" s="271"/>
      <c r="G61" s="273"/>
      <c r="H61" s="272"/>
      <c r="I61" s="272"/>
      <c r="J61" s="372"/>
    </row>
    <row r="62" spans="2:20" ht="15.6" x14ac:dyDescent="0.3">
      <c r="B62" s="269"/>
      <c r="C62" s="273"/>
      <c r="D62" s="536"/>
      <c r="E62" s="536"/>
      <c r="F62" s="271"/>
      <c r="G62" s="273"/>
      <c r="H62" s="272"/>
      <c r="I62" s="272"/>
      <c r="J62" s="372"/>
    </row>
    <row r="63" spans="2:20" ht="15.75" customHeight="1" x14ac:dyDescent="0.3">
      <c r="B63" s="269"/>
      <c r="C63" s="273"/>
      <c r="D63" s="536"/>
      <c r="E63" s="536"/>
      <c r="F63" s="271"/>
      <c r="G63" s="273"/>
      <c r="H63" s="272"/>
      <c r="I63" s="272"/>
      <c r="J63" s="372"/>
    </row>
    <row r="64" spans="2:20" ht="15.6" x14ac:dyDescent="0.3">
      <c r="B64" s="269"/>
      <c r="C64" s="273"/>
      <c r="D64" s="537"/>
      <c r="E64" s="537"/>
      <c r="F64" s="271"/>
      <c r="G64" s="273"/>
      <c r="H64" s="272"/>
      <c r="I64" s="272"/>
      <c r="J64" s="372"/>
    </row>
    <row r="65" spans="2:10" ht="15.6" x14ac:dyDescent="0.3">
      <c r="B65" s="269"/>
      <c r="C65" s="273"/>
      <c r="D65" s="535"/>
      <c r="E65" s="535"/>
      <c r="F65" s="271"/>
      <c r="G65" s="273"/>
      <c r="H65" s="272"/>
      <c r="I65" s="371"/>
      <c r="J65" s="372"/>
    </row>
    <row r="66" spans="2:10" ht="15.6" x14ac:dyDescent="0.3">
      <c r="B66" s="269"/>
      <c r="C66" s="273"/>
      <c r="D66" s="535"/>
      <c r="E66" s="535"/>
      <c r="F66" s="271"/>
      <c r="G66" s="273"/>
      <c r="H66" s="272"/>
      <c r="I66" s="272"/>
      <c r="J66" s="372"/>
    </row>
    <row r="67" spans="2:10" ht="15.6" x14ac:dyDescent="0.3">
      <c r="B67" s="269"/>
      <c r="C67" s="273"/>
      <c r="D67" s="536"/>
      <c r="E67" s="536"/>
      <c r="F67" s="271"/>
      <c r="G67" s="273"/>
      <c r="H67" s="272"/>
      <c r="I67" s="272"/>
      <c r="J67" s="372"/>
    </row>
    <row r="68" spans="2:10" ht="15.75" customHeight="1" x14ac:dyDescent="0.3">
      <c r="B68" s="269"/>
      <c r="C68" s="273"/>
      <c r="D68" s="536"/>
      <c r="E68" s="536"/>
      <c r="F68" s="271"/>
      <c r="G68" s="273"/>
      <c r="H68" s="272"/>
      <c r="I68" s="272"/>
      <c r="J68" s="372"/>
    </row>
    <row r="69" spans="2:10" ht="15.6" x14ac:dyDescent="0.3">
      <c r="B69" s="269"/>
      <c r="C69" s="273"/>
      <c r="D69" s="537"/>
      <c r="E69" s="537"/>
      <c r="F69" s="271"/>
      <c r="G69" s="273"/>
      <c r="H69" s="272"/>
      <c r="I69" s="272"/>
      <c r="J69" s="372"/>
    </row>
    <row r="70" spans="2:10" ht="15.6" x14ac:dyDescent="0.3">
      <c r="B70" s="269"/>
      <c r="C70" s="273"/>
      <c r="D70" s="535"/>
      <c r="E70" s="535"/>
      <c r="F70" s="271"/>
      <c r="G70" s="273"/>
      <c r="H70" s="272"/>
      <c r="I70" s="371"/>
      <c r="J70" s="372"/>
    </row>
    <row r="71" spans="2:10" ht="15.6" x14ac:dyDescent="0.3">
      <c r="B71" s="269"/>
      <c r="C71" s="273"/>
      <c r="D71" s="535"/>
      <c r="E71" s="535"/>
      <c r="F71" s="271"/>
      <c r="G71" s="273"/>
      <c r="H71" s="272"/>
      <c r="I71" s="272"/>
      <c r="J71" s="372"/>
    </row>
    <row r="72" spans="2:10" ht="15.6" x14ac:dyDescent="0.3">
      <c r="B72" s="269"/>
      <c r="C72" s="273"/>
      <c r="D72" s="536"/>
      <c r="E72" s="536"/>
      <c r="F72" s="271"/>
      <c r="G72" s="273"/>
      <c r="H72" s="272"/>
      <c r="I72" s="272"/>
      <c r="J72" s="372"/>
    </row>
    <row r="73" spans="2:10" ht="15.75" customHeight="1" x14ac:dyDescent="0.3">
      <c r="B73" s="269"/>
      <c r="C73" s="273"/>
      <c r="D73" s="536"/>
      <c r="E73" s="536"/>
      <c r="F73" s="271"/>
      <c r="G73" s="273"/>
      <c r="H73" s="272"/>
      <c r="I73" s="272"/>
      <c r="J73" s="372"/>
    </row>
    <row r="74" spans="2:10" ht="15.6" x14ac:dyDescent="0.3">
      <c r="B74" s="276"/>
      <c r="C74" s="274"/>
      <c r="D74" s="532"/>
      <c r="E74" s="532"/>
      <c r="F74" s="271"/>
      <c r="G74" s="273"/>
      <c r="H74" s="272"/>
      <c r="I74" s="272"/>
      <c r="J74" s="372"/>
    </row>
    <row r="75" spans="2:10" ht="15.6" x14ac:dyDescent="0.3">
      <c r="B75" s="269"/>
      <c r="C75" s="273"/>
      <c r="D75" s="540"/>
      <c r="E75" s="540"/>
      <c r="F75" s="271"/>
      <c r="G75" s="273"/>
      <c r="H75" s="371"/>
      <c r="I75" s="371"/>
      <c r="J75" s="372"/>
    </row>
    <row r="76" spans="2:10" ht="15.6" x14ac:dyDescent="0.3">
      <c r="B76" s="269"/>
      <c r="C76" s="273"/>
      <c r="D76" s="540"/>
      <c r="E76" s="540"/>
      <c r="F76" s="271"/>
      <c r="G76" s="273"/>
      <c r="H76" s="371"/>
      <c r="I76" s="371"/>
      <c r="J76" s="372"/>
    </row>
    <row r="77" spans="2:10" ht="15.6" x14ac:dyDescent="0.3">
      <c r="B77" s="269"/>
      <c r="C77" s="273"/>
      <c r="D77" s="541"/>
      <c r="E77" s="541"/>
      <c r="F77" s="271"/>
      <c r="G77" s="273"/>
      <c r="H77" s="371"/>
      <c r="I77" s="371"/>
      <c r="J77" s="372"/>
    </row>
    <row r="78" spans="2:10" ht="15.75" customHeight="1" x14ac:dyDescent="0.3">
      <c r="B78" s="269"/>
      <c r="C78" s="273"/>
      <c r="D78" s="541"/>
      <c r="E78" s="541"/>
      <c r="F78" s="271"/>
      <c r="G78" s="273"/>
      <c r="H78" s="371"/>
      <c r="I78" s="371"/>
      <c r="J78" s="372"/>
    </row>
    <row r="79" spans="2:10" ht="15.6" x14ac:dyDescent="0.3">
      <c r="B79" s="276"/>
      <c r="C79" s="274"/>
      <c r="D79" s="532"/>
      <c r="E79" s="532"/>
      <c r="F79" s="271"/>
      <c r="G79" s="273"/>
      <c r="H79" s="371"/>
      <c r="I79" s="371"/>
      <c r="J79" s="372"/>
    </row>
    <row r="80" spans="2:10" ht="15.6" x14ac:dyDescent="0.3">
      <c r="B80" s="269"/>
      <c r="C80" s="273"/>
      <c r="D80" s="538"/>
      <c r="E80" s="538"/>
      <c r="F80" s="271"/>
      <c r="G80" s="273"/>
      <c r="H80" s="371"/>
      <c r="I80" s="371"/>
      <c r="J80" s="372"/>
    </row>
    <row r="81" spans="2:10" ht="15.6" x14ac:dyDescent="0.3">
      <c r="B81" s="276"/>
      <c r="C81" s="274"/>
      <c r="D81" s="532"/>
      <c r="E81" s="532"/>
      <c r="F81" s="271"/>
      <c r="G81" s="273"/>
      <c r="H81" s="371"/>
      <c r="I81" s="371"/>
      <c r="J81" s="372"/>
    </row>
    <row r="82" spans="2:10" ht="15.6" x14ac:dyDescent="0.3">
      <c r="B82" s="276"/>
      <c r="C82" s="274"/>
      <c r="D82" s="532"/>
      <c r="E82" s="532"/>
      <c r="F82" s="332"/>
      <c r="G82" s="273"/>
      <c r="H82" s="371"/>
      <c r="I82" s="371"/>
      <c r="J82" s="372"/>
    </row>
    <row r="83" spans="2:10" ht="15.6" x14ac:dyDescent="0.3">
      <c r="D83" s="495"/>
      <c r="E83" s="495"/>
    </row>
    <row r="84" spans="2:10" ht="15.6" x14ac:dyDescent="0.3">
      <c r="D84" s="495"/>
      <c r="E84" s="495"/>
    </row>
    <row r="85" spans="2:10" ht="15.6" x14ac:dyDescent="0.3">
      <c r="D85" s="495"/>
      <c r="E85" s="495"/>
    </row>
    <row r="86" spans="2:10" ht="15.6" x14ac:dyDescent="0.3">
      <c r="D86" s="495"/>
      <c r="E86" s="495"/>
    </row>
    <row r="87" spans="2:10" ht="15.6" x14ac:dyDescent="0.3">
      <c r="D87" s="495"/>
      <c r="E87" s="495"/>
    </row>
    <row r="88" spans="2:10" ht="15.6" x14ac:dyDescent="0.3">
      <c r="D88" s="495"/>
      <c r="E88" s="495"/>
    </row>
    <row r="89" spans="2:10" ht="15.6" x14ac:dyDescent="0.3">
      <c r="D89" s="495"/>
      <c r="E89" s="495"/>
    </row>
    <row r="90" spans="2:10" ht="15.6" x14ac:dyDescent="0.3">
      <c r="D90" s="495"/>
      <c r="E90" s="495"/>
    </row>
    <row r="91" spans="2:10" ht="15.6" x14ac:dyDescent="0.3">
      <c r="D91" s="495"/>
      <c r="E91" s="495"/>
    </row>
    <row r="92" spans="2:10" ht="15.6" x14ac:dyDescent="0.3">
      <c r="D92" s="530"/>
      <c r="E92" s="530"/>
    </row>
    <row r="93" spans="2:10" ht="15.6" x14ac:dyDescent="0.3">
      <c r="D93" s="530"/>
      <c r="E93" s="530"/>
    </row>
    <row r="94" spans="2:10" ht="15.6" x14ac:dyDescent="0.3">
      <c r="D94" s="530"/>
      <c r="E94" s="530"/>
    </row>
    <row r="95" spans="2:10" ht="15.6" x14ac:dyDescent="0.3">
      <c r="D95" s="495"/>
      <c r="E95" s="495"/>
    </row>
    <row r="96" spans="2:10" ht="15.6" x14ac:dyDescent="0.3">
      <c r="D96" s="495"/>
      <c r="E96" s="495"/>
    </row>
    <row r="97" spans="4:5" ht="15.6" x14ac:dyDescent="0.3">
      <c r="D97" s="495"/>
      <c r="E97" s="495"/>
    </row>
    <row r="98" spans="4:5" ht="15.6" x14ac:dyDescent="0.3">
      <c r="D98" s="495"/>
      <c r="E98" s="495"/>
    </row>
  </sheetData>
  <mergeCells count="104">
    <mergeCell ref="D79:E79"/>
    <mergeCell ref="D80:E80"/>
    <mergeCell ref="D81:E81"/>
    <mergeCell ref="D82:E82"/>
    <mergeCell ref="D48:E48"/>
    <mergeCell ref="D75:E75"/>
    <mergeCell ref="D76:E76"/>
    <mergeCell ref="D77:E77"/>
    <mergeCell ref="D78:E78"/>
    <mergeCell ref="D74:E74"/>
    <mergeCell ref="D49:E49"/>
    <mergeCell ref="D54:E54"/>
    <mergeCell ref="D59:E59"/>
    <mergeCell ref="D64:E64"/>
    <mergeCell ref="D69:E69"/>
    <mergeCell ref="D68:E68"/>
    <mergeCell ref="D70:E70"/>
    <mergeCell ref="D71:E71"/>
    <mergeCell ref="D72:E72"/>
    <mergeCell ref="D73:E73"/>
    <mergeCell ref="D62:E62"/>
    <mergeCell ref="D63:E63"/>
    <mergeCell ref="D65:E65"/>
    <mergeCell ref="D66:E66"/>
    <mergeCell ref="D56:E56"/>
    <mergeCell ref="D57:E57"/>
    <mergeCell ref="D58:E58"/>
    <mergeCell ref="D60:E60"/>
    <mergeCell ref="D61:E61"/>
    <mergeCell ref="D50:E50"/>
    <mergeCell ref="D51:E51"/>
    <mergeCell ref="D52:E52"/>
    <mergeCell ref="D53:E53"/>
    <mergeCell ref="D55:E55"/>
    <mergeCell ref="E2:F2"/>
    <mergeCell ref="G2:H2"/>
    <mergeCell ref="E3:F3"/>
    <mergeCell ref="G3:H3"/>
    <mergeCell ref="E4:F4"/>
    <mergeCell ref="G4:H4"/>
    <mergeCell ref="E5:F5"/>
    <mergeCell ref="G5:H5"/>
    <mergeCell ref="E6:F6"/>
    <mergeCell ref="G6:H6"/>
    <mergeCell ref="G7:H7"/>
    <mergeCell ref="G8:H8"/>
    <mergeCell ref="E9:F9"/>
    <mergeCell ref="G9:H9"/>
    <mergeCell ref="E10:F10"/>
    <mergeCell ref="G10:H10"/>
    <mergeCell ref="D83:E83"/>
    <mergeCell ref="D84:E84"/>
    <mergeCell ref="D85:E85"/>
    <mergeCell ref="D28:E28"/>
    <mergeCell ref="D29:E29"/>
    <mergeCell ref="D30:E30"/>
    <mergeCell ref="D31:E31"/>
    <mergeCell ref="D32:E32"/>
    <mergeCell ref="D23:E23"/>
    <mergeCell ref="D24:E24"/>
    <mergeCell ref="D25:E25"/>
    <mergeCell ref="D26:E26"/>
    <mergeCell ref="D27:E27"/>
    <mergeCell ref="D46:E46"/>
    <mergeCell ref="D47:E47"/>
    <mergeCell ref="D43:E43"/>
    <mergeCell ref="D38:E38"/>
    <mergeCell ref="D33:E33"/>
    <mergeCell ref="D86:E86"/>
    <mergeCell ref="E8:F8"/>
    <mergeCell ref="E11:F11"/>
    <mergeCell ref="C12:E12"/>
    <mergeCell ref="D14:E14"/>
    <mergeCell ref="D15:E15"/>
    <mergeCell ref="D16:E16"/>
    <mergeCell ref="D17:E17"/>
    <mergeCell ref="D18:E18"/>
    <mergeCell ref="D19:E19"/>
    <mergeCell ref="D20:E20"/>
    <mergeCell ref="D21:E21"/>
    <mergeCell ref="D22:E22"/>
    <mergeCell ref="D40:E40"/>
    <mergeCell ref="D41:E41"/>
    <mergeCell ref="D42:E42"/>
    <mergeCell ref="D44:E44"/>
    <mergeCell ref="D45:E45"/>
    <mergeCell ref="D34:E34"/>
    <mergeCell ref="D35:E35"/>
    <mergeCell ref="D36:E36"/>
    <mergeCell ref="D37:E37"/>
    <mergeCell ref="D39:E39"/>
    <mergeCell ref="D67:E67"/>
    <mergeCell ref="D87:E87"/>
    <mergeCell ref="D88:E88"/>
    <mergeCell ref="D89:E89"/>
    <mergeCell ref="D90:E90"/>
    <mergeCell ref="D91:E91"/>
    <mergeCell ref="D97:E97"/>
    <mergeCell ref="D98:E98"/>
    <mergeCell ref="D92:E92"/>
    <mergeCell ref="D93:E93"/>
    <mergeCell ref="D94:E94"/>
    <mergeCell ref="D95:E95"/>
    <mergeCell ref="D96:E96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48576"/>
  <sheetViews>
    <sheetView workbookViewId="0">
      <pane ySplit="11" topLeftCell="A13" activePane="bottomLeft" state="frozen"/>
      <selection pane="bottomLeft" activeCell="B3" sqref="B3"/>
    </sheetView>
  </sheetViews>
  <sheetFormatPr defaultColWidth="11.33203125" defaultRowHeight="15" customHeight="1" x14ac:dyDescent="0.3"/>
  <cols>
    <col min="1" max="1" width="14.44140625" style="1" customWidth="1"/>
    <col min="2" max="2" width="12.44140625" style="14" customWidth="1"/>
    <col min="3" max="3" width="12.6640625" style="14" customWidth="1"/>
    <col min="4" max="4" width="59.6640625" style="16" customWidth="1"/>
    <col min="5" max="5" width="12.44140625" style="287" customWidth="1"/>
    <col min="6" max="6" width="100.6640625" style="336" customWidth="1"/>
    <col min="7" max="16384" width="11.33203125" style="19"/>
  </cols>
  <sheetData>
    <row r="1" spans="1:6" ht="18" customHeight="1" x14ac:dyDescent="0.25">
      <c r="A1" s="497" t="s">
        <v>68</v>
      </c>
      <c r="B1" s="498"/>
      <c r="C1" s="498"/>
      <c r="D1" s="498"/>
      <c r="E1" s="498"/>
      <c r="F1" s="499"/>
    </row>
    <row r="2" spans="1:6" ht="18" customHeight="1" x14ac:dyDescent="0.25">
      <c r="A2" s="99" t="s">
        <v>17</v>
      </c>
      <c r="B2" s="348" t="s">
        <v>22</v>
      </c>
      <c r="C2" s="348" t="s">
        <v>56</v>
      </c>
      <c r="D2" s="500" t="s">
        <v>57</v>
      </c>
      <c r="E2" s="500"/>
      <c r="F2" s="501"/>
    </row>
    <row r="3" spans="1:6" ht="18" customHeight="1" x14ac:dyDescent="0.3">
      <c r="A3" s="73" t="s">
        <v>241</v>
      </c>
      <c r="B3" s="335">
        <v>6</v>
      </c>
      <c r="C3" s="209"/>
      <c r="D3" s="502"/>
      <c r="E3" s="503"/>
      <c r="F3" s="504"/>
    </row>
    <row r="4" spans="1:6" ht="18" customHeight="1" x14ac:dyDescent="0.3">
      <c r="A4" s="73" t="s">
        <v>243</v>
      </c>
      <c r="B4" s="335">
        <v>6</v>
      </c>
      <c r="C4" s="209"/>
      <c r="D4" s="505"/>
      <c r="E4" s="506"/>
      <c r="F4" s="507"/>
    </row>
    <row r="5" spans="1:6" ht="18" customHeight="1" x14ac:dyDescent="0.3">
      <c r="A5" s="73"/>
      <c r="B5" s="335"/>
      <c r="C5" s="209"/>
      <c r="D5" s="505"/>
      <c r="E5" s="506"/>
      <c r="F5" s="507"/>
    </row>
    <row r="6" spans="1:6" ht="18" customHeight="1" x14ac:dyDescent="0.3">
      <c r="A6" s="73"/>
      <c r="B6" s="335"/>
      <c r="C6" s="209"/>
      <c r="D6" s="505"/>
      <c r="E6" s="506"/>
      <c r="F6" s="507"/>
    </row>
    <row r="7" spans="1:6" ht="18" customHeight="1" x14ac:dyDescent="0.3">
      <c r="A7" s="78"/>
      <c r="B7" s="335"/>
      <c r="C7" s="209"/>
      <c r="D7" s="508"/>
      <c r="E7" s="508"/>
      <c r="F7" s="508"/>
    </row>
    <row r="8" spans="1:6" ht="18" customHeight="1" thickBot="1" x14ac:dyDescent="0.35">
      <c r="A8" s="73"/>
      <c r="B8" s="335"/>
      <c r="C8" s="214"/>
      <c r="D8" s="359"/>
      <c r="E8" s="361"/>
      <c r="F8" s="338"/>
    </row>
    <row r="9" spans="1:6" ht="18" customHeight="1" x14ac:dyDescent="0.25">
      <c r="A9" s="509" t="s">
        <v>58</v>
      </c>
      <c r="B9" s="543">
        <f>IF((SUM(B3:B7)=0),"",SUM(B3:B7))</f>
        <v>12</v>
      </c>
      <c r="C9" s="513" t="str">
        <f>IF((SUM(C3:C7)=0),"",SUM(C3:C7))</f>
        <v/>
      </c>
      <c r="D9" s="515" t="s">
        <v>59</v>
      </c>
      <c r="E9" s="547"/>
      <c r="F9" s="545"/>
    </row>
    <row r="10" spans="1:6" s="10" customFormat="1" ht="18" customHeight="1" x14ac:dyDescent="0.3">
      <c r="A10" s="510"/>
      <c r="B10" s="544"/>
      <c r="C10" s="514"/>
      <c r="D10" s="516"/>
      <c r="E10" s="548"/>
      <c r="F10" s="546"/>
    </row>
    <row r="11" spans="1:6" s="10" customFormat="1" ht="18" customHeight="1" x14ac:dyDescent="0.3">
      <c r="A11" s="521" t="s">
        <v>60</v>
      </c>
      <c r="B11" s="522"/>
      <c r="C11" s="523"/>
      <c r="D11" s="522"/>
      <c r="E11" s="449"/>
      <c r="F11" s="524"/>
    </row>
    <row r="12" spans="1:6" ht="18" customHeight="1" x14ac:dyDescent="0.3">
      <c r="A12" s="525" t="s">
        <v>28</v>
      </c>
      <c r="B12" s="428" t="s">
        <v>17</v>
      </c>
      <c r="C12" s="526" t="s">
        <v>61</v>
      </c>
      <c r="D12" s="527"/>
      <c r="E12" s="528" t="s">
        <v>69</v>
      </c>
      <c r="F12" s="542" t="s">
        <v>63</v>
      </c>
    </row>
    <row r="13" spans="1:6" ht="25.5" customHeight="1" x14ac:dyDescent="0.25">
      <c r="A13" s="525"/>
      <c r="B13" s="428"/>
      <c r="C13" s="215" t="s">
        <v>31</v>
      </c>
      <c r="D13" s="100" t="s">
        <v>64</v>
      </c>
      <c r="E13" s="528"/>
      <c r="F13" s="542"/>
    </row>
    <row r="14" spans="1:6" ht="18" customHeight="1" x14ac:dyDescent="0.3">
      <c r="A14" s="392">
        <v>42708</v>
      </c>
      <c r="B14" s="84" t="s">
        <v>5</v>
      </c>
      <c r="C14" s="216"/>
      <c r="D14" s="103" t="s">
        <v>288</v>
      </c>
      <c r="E14" s="280">
        <v>0.5</v>
      </c>
      <c r="F14" s="339"/>
    </row>
    <row r="15" spans="1:6" ht="18" customHeight="1" x14ac:dyDescent="0.3">
      <c r="A15" s="392">
        <v>42715</v>
      </c>
      <c r="B15" s="84" t="s">
        <v>5</v>
      </c>
      <c r="C15" s="216"/>
      <c r="D15" s="103" t="s">
        <v>288</v>
      </c>
      <c r="E15" s="280">
        <v>0.5</v>
      </c>
      <c r="F15" s="339"/>
    </row>
    <row r="16" spans="1:6" ht="18" customHeight="1" x14ac:dyDescent="0.3">
      <c r="A16" s="392">
        <v>42718</v>
      </c>
      <c r="B16" s="84" t="s">
        <v>5</v>
      </c>
      <c r="C16" s="216"/>
      <c r="D16" s="103" t="s">
        <v>288</v>
      </c>
      <c r="E16" s="280">
        <v>0.5</v>
      </c>
      <c r="F16" s="339"/>
    </row>
    <row r="17" spans="1:6" ht="18" customHeight="1" x14ac:dyDescent="0.3">
      <c r="A17" s="392">
        <v>42722</v>
      </c>
      <c r="B17" s="84" t="s">
        <v>5</v>
      </c>
      <c r="C17" s="216"/>
      <c r="D17" s="103" t="s">
        <v>288</v>
      </c>
      <c r="E17" s="280">
        <v>0.5</v>
      </c>
      <c r="F17" s="339"/>
    </row>
    <row r="18" spans="1:6" ht="18" customHeight="1" x14ac:dyDescent="0.3">
      <c r="A18" s="392">
        <v>42740</v>
      </c>
      <c r="B18" s="84" t="s">
        <v>5</v>
      </c>
      <c r="C18" s="216"/>
      <c r="D18" s="103" t="s">
        <v>288</v>
      </c>
      <c r="E18" s="280">
        <v>0.5</v>
      </c>
      <c r="F18" s="339"/>
    </row>
    <row r="19" spans="1:6" ht="14.4" x14ac:dyDescent="0.3">
      <c r="A19" s="201">
        <v>42744</v>
      </c>
      <c r="B19" s="84" t="s">
        <v>5</v>
      </c>
      <c r="C19" s="216"/>
      <c r="D19" s="103" t="s">
        <v>288</v>
      </c>
      <c r="E19" s="280">
        <v>0.5</v>
      </c>
      <c r="F19" s="350"/>
    </row>
    <row r="20" spans="1:6" ht="14.4" x14ac:dyDescent="0.3">
      <c r="A20" s="201">
        <v>42747</v>
      </c>
      <c r="B20" s="346" t="s">
        <v>9</v>
      </c>
      <c r="C20" s="294"/>
      <c r="D20" s="83" t="s">
        <v>289</v>
      </c>
      <c r="E20" s="285">
        <v>3</v>
      </c>
      <c r="F20" s="264"/>
    </row>
    <row r="21" spans="1:6" ht="18" customHeight="1" x14ac:dyDescent="0.25">
      <c r="A21" s="265"/>
      <c r="B21" s="84"/>
      <c r="C21" s="268"/>
      <c r="D21" s="278"/>
      <c r="E21" s="280"/>
      <c r="F21" s="350"/>
    </row>
    <row r="22" spans="1:6" ht="18" customHeight="1" x14ac:dyDescent="0.3">
      <c r="A22" s="201"/>
      <c r="B22" s="84"/>
      <c r="C22" s="216"/>
      <c r="D22" s="103"/>
      <c r="E22" s="280"/>
      <c r="F22" s="350"/>
    </row>
    <row r="23" spans="1:6" ht="18" customHeight="1" x14ac:dyDescent="0.3">
      <c r="A23" s="201"/>
      <c r="B23" s="84"/>
      <c r="C23" s="268"/>
      <c r="D23" s="103"/>
      <c r="E23" s="280"/>
      <c r="F23" s="350"/>
    </row>
    <row r="24" spans="1:6" ht="18" customHeight="1" x14ac:dyDescent="0.3">
      <c r="A24" s="201"/>
      <c r="B24" s="84"/>
      <c r="C24" s="216"/>
      <c r="D24" s="103"/>
      <c r="E24" s="280"/>
      <c r="F24" s="350"/>
    </row>
    <row r="25" spans="1:6" ht="18" customHeight="1" x14ac:dyDescent="0.3">
      <c r="A25" s="201"/>
      <c r="B25" s="84"/>
      <c r="C25" s="216"/>
      <c r="D25" s="103"/>
      <c r="E25" s="280"/>
      <c r="F25" s="350"/>
    </row>
    <row r="26" spans="1:6" ht="14.4" x14ac:dyDescent="0.3">
      <c r="A26" s="201"/>
      <c r="B26" s="84"/>
      <c r="C26" s="216"/>
      <c r="D26" s="103"/>
      <c r="E26" s="280"/>
      <c r="F26" s="350"/>
    </row>
    <row r="27" spans="1:6" ht="18" customHeight="1" x14ac:dyDescent="0.3">
      <c r="A27" s="201"/>
      <c r="B27" s="84"/>
      <c r="C27" s="216"/>
      <c r="D27" s="103"/>
      <c r="E27" s="280"/>
      <c r="F27" s="350"/>
    </row>
    <row r="28" spans="1:6" ht="18" customHeight="1" x14ac:dyDescent="0.3">
      <c r="A28" s="201"/>
      <c r="B28" s="84"/>
      <c r="C28" s="216"/>
      <c r="D28" s="103"/>
      <c r="E28" s="280"/>
      <c r="F28" s="350"/>
    </row>
    <row r="29" spans="1:6" ht="18" customHeight="1" x14ac:dyDescent="0.3">
      <c r="A29" s="201"/>
      <c r="B29" s="84"/>
      <c r="C29" s="216"/>
      <c r="D29" s="103"/>
      <c r="E29" s="280"/>
      <c r="F29" s="350"/>
    </row>
    <row r="30" spans="1:6" ht="18" customHeight="1" x14ac:dyDescent="0.3">
      <c r="A30" s="201">
        <v>42145</v>
      </c>
      <c r="B30" s="84" t="s">
        <v>70</v>
      </c>
      <c r="C30" s="216"/>
      <c r="D30" s="103" t="s">
        <v>39</v>
      </c>
      <c r="E30" s="280">
        <v>0.25</v>
      </c>
      <c r="F30" s="350"/>
    </row>
    <row r="31" spans="1:6" ht="18" customHeight="1" x14ac:dyDescent="0.3">
      <c r="A31" s="201">
        <v>42149</v>
      </c>
      <c r="B31" s="84" t="s">
        <v>37</v>
      </c>
      <c r="C31" s="216"/>
      <c r="D31" s="103" t="s">
        <v>39</v>
      </c>
      <c r="E31" s="281">
        <v>0.5</v>
      </c>
      <c r="F31" s="350"/>
    </row>
    <row r="32" spans="1:6" ht="18" customHeight="1" x14ac:dyDescent="0.3">
      <c r="A32" s="201">
        <v>42149</v>
      </c>
      <c r="B32" s="84" t="s">
        <v>38</v>
      </c>
      <c r="C32" s="216"/>
      <c r="D32" s="103" t="s">
        <v>39</v>
      </c>
      <c r="E32" s="281">
        <v>0.5</v>
      </c>
      <c r="F32" s="339"/>
    </row>
    <row r="33" spans="1:6" ht="18" customHeight="1" x14ac:dyDescent="0.3">
      <c r="A33" s="201">
        <v>42149</v>
      </c>
      <c r="B33" s="84" t="s">
        <v>23</v>
      </c>
      <c r="C33" s="216"/>
      <c r="D33" s="103" t="s">
        <v>39</v>
      </c>
      <c r="E33" s="281">
        <v>0.5</v>
      </c>
      <c r="F33" s="339"/>
    </row>
    <row r="34" spans="1:6" ht="18" customHeight="1" x14ac:dyDescent="0.3">
      <c r="A34" s="201">
        <v>42149</v>
      </c>
      <c r="B34" s="84" t="s">
        <v>24</v>
      </c>
      <c r="C34" s="216"/>
      <c r="D34" s="103" t="s">
        <v>39</v>
      </c>
      <c r="E34" s="281">
        <v>0.5</v>
      </c>
      <c r="F34" s="339"/>
    </row>
    <row r="35" spans="1:6" ht="18" customHeight="1" x14ac:dyDescent="0.3">
      <c r="A35" s="201">
        <v>42149</v>
      </c>
      <c r="B35" s="84" t="s">
        <v>25</v>
      </c>
      <c r="C35" s="216"/>
      <c r="D35" s="103" t="s">
        <v>39</v>
      </c>
      <c r="E35" s="281">
        <v>0.5</v>
      </c>
      <c r="F35" s="339"/>
    </row>
    <row r="36" spans="1:6" ht="31.5" customHeight="1" x14ac:dyDescent="0.3">
      <c r="A36" s="201">
        <v>42149</v>
      </c>
      <c r="B36" s="84" t="s">
        <v>38</v>
      </c>
      <c r="C36" s="216" t="s">
        <v>71</v>
      </c>
      <c r="D36" s="294" t="s">
        <v>72</v>
      </c>
      <c r="E36" s="281">
        <v>3</v>
      </c>
      <c r="F36" s="339"/>
    </row>
    <row r="37" spans="1:6" ht="18" customHeight="1" x14ac:dyDescent="0.3">
      <c r="A37" s="201">
        <v>42152</v>
      </c>
      <c r="B37" s="84" t="s">
        <v>24</v>
      </c>
      <c r="C37" s="216"/>
      <c r="D37" s="103" t="s">
        <v>39</v>
      </c>
      <c r="E37" s="281">
        <v>0.25</v>
      </c>
      <c r="F37" s="339"/>
    </row>
    <row r="38" spans="1:6" ht="18" customHeight="1" x14ac:dyDescent="0.3">
      <c r="A38" s="201">
        <v>42152</v>
      </c>
      <c r="B38" s="84" t="s">
        <v>38</v>
      </c>
      <c r="C38" s="216"/>
      <c r="D38" s="103" t="s">
        <v>39</v>
      </c>
      <c r="E38" s="281">
        <v>0.25</v>
      </c>
      <c r="F38" s="339"/>
    </row>
    <row r="39" spans="1:6" ht="18" customHeight="1" x14ac:dyDescent="0.3">
      <c r="A39" s="201">
        <v>42155</v>
      </c>
      <c r="B39" s="84" t="s">
        <v>37</v>
      </c>
      <c r="C39" s="216"/>
      <c r="D39" s="103" t="s">
        <v>73</v>
      </c>
      <c r="E39" s="281">
        <v>6</v>
      </c>
      <c r="F39" s="339"/>
    </row>
    <row r="40" spans="1:6" ht="18" customHeight="1" x14ac:dyDescent="0.3">
      <c r="A40" s="201">
        <v>42156</v>
      </c>
      <c r="B40" s="84" t="s">
        <v>37</v>
      </c>
      <c r="C40" s="216"/>
      <c r="D40" s="103" t="s">
        <v>39</v>
      </c>
      <c r="E40" s="281">
        <v>0.5</v>
      </c>
      <c r="F40" s="339"/>
    </row>
    <row r="41" spans="1:6" ht="18" customHeight="1" x14ac:dyDescent="0.3">
      <c r="A41" s="201">
        <v>42156</v>
      </c>
      <c r="B41" s="84" t="s">
        <v>24</v>
      </c>
      <c r="C41" s="216"/>
      <c r="D41" s="103" t="s">
        <v>39</v>
      </c>
      <c r="E41" s="281">
        <v>0.5</v>
      </c>
      <c r="F41" s="339"/>
    </row>
    <row r="42" spans="1:6" ht="18" customHeight="1" x14ac:dyDescent="0.3">
      <c r="A42" s="201"/>
      <c r="B42" s="84"/>
      <c r="C42" s="216"/>
      <c r="D42" s="103"/>
      <c r="E42" s="281"/>
      <c r="F42" s="339"/>
    </row>
    <row r="43" spans="1:6" ht="18" customHeight="1" x14ac:dyDescent="0.3">
      <c r="A43" s="201"/>
      <c r="B43" s="84"/>
      <c r="C43" s="216"/>
      <c r="D43" s="103"/>
      <c r="E43" s="281"/>
      <c r="F43" s="339"/>
    </row>
    <row r="44" spans="1:6" ht="14.4" x14ac:dyDescent="0.3">
      <c r="A44" s="201"/>
      <c r="B44" s="84"/>
      <c r="C44" s="216"/>
      <c r="D44" s="103"/>
      <c r="E44" s="281"/>
      <c r="F44" s="339"/>
    </row>
    <row r="45" spans="1:6" ht="18" customHeight="1" x14ac:dyDescent="0.3">
      <c r="A45" s="201"/>
      <c r="B45" s="84"/>
      <c r="C45" s="293"/>
      <c r="D45" s="103"/>
      <c r="E45" s="281"/>
      <c r="F45" s="339"/>
    </row>
    <row r="46" spans="1:6" ht="26.25" customHeight="1" x14ac:dyDescent="0.3">
      <c r="A46" s="265"/>
      <c r="B46" s="84"/>
      <c r="C46" s="216"/>
      <c r="D46" s="83"/>
      <c r="E46" s="281"/>
      <c r="F46" s="339"/>
    </row>
    <row r="47" spans="1:6" ht="18" customHeight="1" x14ac:dyDescent="0.3">
      <c r="A47" s="201"/>
      <c r="B47" s="84"/>
      <c r="C47" s="293"/>
      <c r="D47" s="103"/>
      <c r="E47" s="281"/>
      <c r="F47" s="339"/>
    </row>
    <row r="48" spans="1:6" ht="18" customHeight="1" x14ac:dyDescent="0.3">
      <c r="A48" s="201"/>
      <c r="B48" s="84"/>
      <c r="C48" s="293"/>
      <c r="D48" s="103"/>
      <c r="E48" s="281"/>
      <c r="F48" s="339"/>
    </row>
    <row r="49" spans="1:6" ht="18" customHeight="1" x14ac:dyDescent="0.3">
      <c r="A49" s="201"/>
      <c r="B49" s="84"/>
      <c r="C49" s="216"/>
      <c r="D49" s="103"/>
      <c r="E49" s="285"/>
      <c r="F49" s="264"/>
    </row>
    <row r="50" spans="1:6" ht="18" customHeight="1" x14ac:dyDescent="0.3">
      <c r="A50" s="201"/>
      <c r="B50" s="84"/>
      <c r="C50" s="216"/>
      <c r="D50" s="103"/>
      <c r="E50" s="281"/>
      <c r="F50" s="339"/>
    </row>
    <row r="51" spans="1:6" ht="20.25" customHeight="1" x14ac:dyDescent="0.3">
      <c r="A51" s="201"/>
      <c r="B51" s="84"/>
      <c r="C51" s="216"/>
      <c r="D51" s="103"/>
      <c r="E51" s="281"/>
      <c r="F51" s="339"/>
    </row>
    <row r="52" spans="1:6" ht="18" customHeight="1" x14ac:dyDescent="0.25">
      <c r="A52" s="295"/>
      <c r="B52" s="296"/>
      <c r="C52" s="297"/>
      <c r="D52" s="298"/>
      <c r="E52" s="299"/>
      <c r="F52" s="340"/>
    </row>
    <row r="53" spans="1:6" ht="18" customHeight="1" x14ac:dyDescent="0.25">
      <c r="A53" s="334"/>
      <c r="B53" s="346"/>
      <c r="C53" s="346"/>
      <c r="D53" s="83"/>
      <c r="E53" s="281"/>
      <c r="F53" s="339"/>
    </row>
    <row r="54" spans="1:6" ht="18" customHeight="1" x14ac:dyDescent="0.25">
      <c r="A54" s="334"/>
      <c r="B54" s="346"/>
      <c r="C54" s="346"/>
      <c r="D54" s="83"/>
      <c r="E54" s="281"/>
      <c r="F54" s="339"/>
    </row>
    <row r="55" spans="1:6" ht="18" customHeight="1" x14ac:dyDescent="0.25">
      <c r="A55" s="334"/>
      <c r="B55" s="346"/>
      <c r="C55" s="346"/>
      <c r="D55" s="83"/>
      <c r="E55" s="281"/>
      <c r="F55" s="339"/>
    </row>
    <row r="56" spans="1:6" ht="18" customHeight="1" x14ac:dyDescent="0.3">
      <c r="A56" s="333"/>
      <c r="B56" s="84"/>
      <c r="C56" s="216"/>
      <c r="D56" s="83"/>
      <c r="E56" s="281"/>
      <c r="F56" s="339"/>
    </row>
    <row r="57" spans="1:6" ht="18" customHeight="1" x14ac:dyDescent="0.3">
      <c r="A57" s="333"/>
      <c r="B57" s="84"/>
      <c r="C57" s="216"/>
      <c r="D57" s="103"/>
      <c r="E57" s="281"/>
      <c r="F57" s="339"/>
    </row>
    <row r="58" spans="1:6" ht="18" customHeight="1" x14ac:dyDescent="0.3">
      <c r="A58" s="201"/>
      <c r="B58" s="84"/>
      <c r="C58" s="216"/>
      <c r="D58" s="103"/>
      <c r="E58" s="281"/>
      <c r="F58" s="264"/>
    </row>
    <row r="59" spans="1:6" ht="18" customHeight="1" x14ac:dyDescent="0.3">
      <c r="A59" s="201"/>
      <c r="B59" s="84"/>
      <c r="C59" s="216"/>
      <c r="D59" s="103"/>
      <c r="E59" s="281"/>
      <c r="F59" s="337"/>
    </row>
    <row r="60" spans="1:6" ht="18" customHeight="1" x14ac:dyDescent="0.3">
      <c r="A60" s="201"/>
      <c r="B60" s="84"/>
      <c r="C60" s="216"/>
      <c r="D60" s="103"/>
      <c r="E60" s="281"/>
      <c r="F60" s="339"/>
    </row>
    <row r="61" spans="1:6" ht="18" customHeight="1" x14ac:dyDescent="0.3">
      <c r="A61" s="201"/>
      <c r="B61" s="346"/>
      <c r="C61" s="346"/>
      <c r="D61" s="83"/>
      <c r="E61" s="285"/>
      <c r="F61" s="264"/>
    </row>
    <row r="62" spans="1:6" ht="18" customHeight="1" x14ac:dyDescent="0.3">
      <c r="A62" s="201"/>
      <c r="B62" s="84"/>
      <c r="C62" s="216"/>
      <c r="D62" s="103"/>
      <c r="E62" s="281"/>
      <c r="F62" s="339"/>
    </row>
    <row r="63" spans="1:6" ht="18" customHeight="1" x14ac:dyDescent="0.3">
      <c r="A63" s="201"/>
      <c r="B63" s="84"/>
      <c r="C63" s="216"/>
      <c r="D63" s="103"/>
      <c r="E63" s="281"/>
      <c r="F63" s="337"/>
    </row>
    <row r="64" spans="1:6" ht="18" customHeight="1" x14ac:dyDescent="0.3">
      <c r="A64" s="201"/>
      <c r="B64" s="84"/>
      <c r="C64" s="216"/>
      <c r="D64" s="103"/>
      <c r="E64" s="281"/>
      <c r="F64" s="337"/>
    </row>
    <row r="65" spans="1:6" ht="18" customHeight="1" x14ac:dyDescent="0.3">
      <c r="A65" s="201"/>
      <c r="B65" s="346"/>
      <c r="C65" s="346"/>
      <c r="D65" s="83"/>
      <c r="E65" s="285"/>
      <c r="F65" s="264"/>
    </row>
    <row r="66" spans="1:6" ht="18" customHeight="1" x14ac:dyDescent="0.3">
      <c r="A66" s="201"/>
      <c r="B66" s="84"/>
      <c r="C66" s="217"/>
      <c r="D66" s="103"/>
      <c r="E66" s="281"/>
      <c r="F66" s="337"/>
    </row>
    <row r="67" spans="1:6" ht="18" customHeight="1" x14ac:dyDescent="0.3">
      <c r="A67" s="201"/>
      <c r="B67" s="84"/>
      <c r="C67" s="216"/>
      <c r="D67" s="103"/>
      <c r="E67" s="281"/>
      <c r="F67" s="345"/>
    </row>
    <row r="68" spans="1:6" ht="18" customHeight="1" x14ac:dyDescent="0.3">
      <c r="A68" s="201"/>
      <c r="B68" s="84"/>
      <c r="C68" s="216"/>
      <c r="D68" s="103"/>
      <c r="E68" s="281"/>
      <c r="F68" s="337"/>
    </row>
    <row r="69" spans="1:6" ht="18" customHeight="1" x14ac:dyDescent="0.3">
      <c r="A69" s="201"/>
      <c r="B69" s="84"/>
      <c r="C69" s="216"/>
      <c r="D69" s="103"/>
      <c r="E69" s="281"/>
      <c r="F69" s="337"/>
    </row>
    <row r="70" spans="1:6" ht="18" customHeight="1" x14ac:dyDescent="0.3">
      <c r="A70" s="101"/>
      <c r="B70" s="84"/>
      <c r="C70" s="102"/>
      <c r="D70" s="103"/>
      <c r="E70" s="281"/>
      <c r="F70" s="339"/>
    </row>
    <row r="71" spans="1:6" ht="18" customHeight="1" x14ac:dyDescent="0.3">
      <c r="A71" s="333"/>
      <c r="B71" s="84"/>
      <c r="C71" s="102"/>
      <c r="D71" s="103"/>
      <c r="E71" s="281"/>
      <c r="F71" s="339"/>
    </row>
    <row r="72" spans="1:6" ht="30" customHeight="1" x14ac:dyDescent="0.3">
      <c r="A72" s="333"/>
      <c r="B72" s="84"/>
      <c r="C72" s="102"/>
      <c r="D72" s="103"/>
      <c r="E72" s="281"/>
      <c r="F72" s="339"/>
    </row>
    <row r="73" spans="1:6" ht="18" customHeight="1" x14ac:dyDescent="0.3">
      <c r="A73" s="373"/>
      <c r="B73" s="84"/>
      <c r="C73" s="346"/>
      <c r="D73" s="103"/>
      <c r="E73" s="281"/>
      <c r="F73" s="339"/>
    </row>
    <row r="74" spans="1:6" ht="18" customHeight="1" x14ac:dyDescent="0.3">
      <c r="A74" s="101"/>
      <c r="B74" s="84"/>
      <c r="C74" s="102"/>
      <c r="D74" s="103"/>
      <c r="E74" s="281"/>
      <c r="F74" s="339"/>
    </row>
    <row r="75" spans="1:6" ht="18" customHeight="1" x14ac:dyDescent="0.3">
      <c r="A75" s="101"/>
      <c r="B75" s="84"/>
      <c r="C75" s="102"/>
      <c r="D75" s="103"/>
      <c r="E75" s="281"/>
      <c r="F75" s="339"/>
    </row>
    <row r="76" spans="1:6" ht="18" customHeight="1" x14ac:dyDescent="0.3">
      <c r="A76" s="101"/>
      <c r="B76" s="84"/>
      <c r="C76" s="102"/>
      <c r="D76" s="103"/>
      <c r="E76" s="281"/>
      <c r="F76" s="339"/>
    </row>
    <row r="77" spans="1:6" ht="18" customHeight="1" x14ac:dyDescent="0.3">
      <c r="A77" s="101"/>
      <c r="B77" s="84"/>
      <c r="C77" s="102"/>
      <c r="D77" s="103"/>
      <c r="E77" s="281"/>
      <c r="F77" s="339"/>
    </row>
    <row r="78" spans="1:6" ht="18" customHeight="1" x14ac:dyDescent="0.3">
      <c r="A78" s="101"/>
      <c r="B78" s="84"/>
      <c r="C78" s="102"/>
      <c r="D78" s="103"/>
      <c r="E78" s="281"/>
      <c r="F78" s="339"/>
    </row>
    <row r="79" spans="1:6" ht="18" customHeight="1" x14ac:dyDescent="0.3">
      <c r="A79" s="101"/>
      <c r="B79" s="84"/>
      <c r="C79" s="102"/>
      <c r="D79" s="103"/>
      <c r="E79" s="281"/>
      <c r="F79" s="339"/>
    </row>
    <row r="80" spans="1:6" ht="18" customHeight="1" x14ac:dyDescent="0.3">
      <c r="A80" s="101"/>
      <c r="B80" s="84"/>
      <c r="C80" s="102"/>
      <c r="D80" s="103"/>
      <c r="E80" s="282"/>
      <c r="F80" s="339"/>
    </row>
    <row r="81" spans="1:6" ht="18" customHeight="1" x14ac:dyDescent="0.3">
      <c r="A81" s="101"/>
      <c r="B81" s="102"/>
      <c r="C81" s="102"/>
      <c r="D81" s="103"/>
      <c r="E81" s="282"/>
      <c r="F81" s="339"/>
    </row>
    <row r="82" spans="1:6" ht="18" customHeight="1" x14ac:dyDescent="0.3">
      <c r="A82" s="101"/>
      <c r="B82" s="102"/>
      <c r="C82" s="102"/>
      <c r="D82" s="103"/>
      <c r="E82" s="282"/>
      <c r="F82" s="339"/>
    </row>
    <row r="83" spans="1:6" ht="18" customHeight="1" x14ac:dyDescent="0.3">
      <c r="A83" s="101"/>
      <c r="B83" s="102"/>
      <c r="C83" s="102"/>
      <c r="D83" s="103"/>
      <c r="E83" s="282"/>
      <c r="F83" s="339"/>
    </row>
    <row r="84" spans="1:6" ht="18" customHeight="1" x14ac:dyDescent="0.3">
      <c r="A84" s="101"/>
      <c r="B84" s="102"/>
      <c r="C84" s="102"/>
      <c r="D84" s="103"/>
      <c r="E84" s="283"/>
      <c r="F84" s="339"/>
    </row>
    <row r="85" spans="1:6" ht="18" customHeight="1" x14ac:dyDescent="0.3">
      <c r="A85" s="101"/>
      <c r="B85" s="102"/>
      <c r="C85" s="102"/>
      <c r="D85" s="103"/>
      <c r="E85" s="283"/>
      <c r="F85" s="339"/>
    </row>
    <row r="86" spans="1:6" ht="18" customHeight="1" x14ac:dyDescent="0.3">
      <c r="A86" s="101"/>
      <c r="B86" s="102"/>
      <c r="C86" s="102"/>
      <c r="D86" s="103"/>
      <c r="E86" s="284"/>
      <c r="F86" s="339"/>
    </row>
    <row r="87" spans="1:6" ht="18" customHeight="1" x14ac:dyDescent="0.25">
      <c r="A87" s="113"/>
      <c r="B87" s="84"/>
      <c r="C87" s="84"/>
      <c r="D87" s="114"/>
      <c r="E87" s="285"/>
      <c r="F87" s="339"/>
    </row>
    <row r="88" spans="1:6" ht="18" customHeight="1" x14ac:dyDescent="0.3">
      <c r="A88" s="115"/>
      <c r="B88" s="346"/>
      <c r="C88" s="346"/>
      <c r="D88" s="83"/>
      <c r="E88" s="286"/>
      <c r="F88" s="341"/>
    </row>
    <row r="89" spans="1:6" ht="15" customHeight="1" x14ac:dyDescent="0.3">
      <c r="A89" s="263"/>
      <c r="B89" s="346"/>
      <c r="C89" s="346"/>
      <c r="D89" s="83"/>
      <c r="E89" s="285"/>
      <c r="F89" s="264"/>
    </row>
    <row r="90" spans="1:6" ht="15" customHeight="1" x14ac:dyDescent="0.3">
      <c r="A90" s="263"/>
      <c r="B90" s="346"/>
      <c r="C90" s="346"/>
      <c r="D90" s="83"/>
      <c r="E90" s="285"/>
      <c r="F90" s="264"/>
    </row>
    <row r="91" spans="1:6" ht="15" customHeight="1" x14ac:dyDescent="0.3">
      <c r="A91" s="263"/>
      <c r="B91" s="346"/>
      <c r="C91" s="346"/>
      <c r="D91" s="83"/>
      <c r="E91" s="285"/>
      <c r="F91" s="264"/>
    </row>
    <row r="92" spans="1:6" ht="15" customHeight="1" x14ac:dyDescent="0.3">
      <c r="A92" s="263"/>
      <c r="B92" s="346"/>
      <c r="C92" s="346"/>
      <c r="D92" s="83"/>
      <c r="E92" s="285"/>
      <c r="F92" s="264"/>
    </row>
    <row r="93" spans="1:6" ht="15" customHeight="1" x14ac:dyDescent="0.3">
      <c r="A93" s="263"/>
      <c r="B93" s="346"/>
      <c r="C93" s="346"/>
      <c r="D93" s="83"/>
      <c r="E93" s="285"/>
      <c r="F93" s="264"/>
    </row>
    <row r="94" spans="1:6" ht="15" customHeight="1" x14ac:dyDescent="0.3">
      <c r="A94" s="263"/>
      <c r="B94" s="346"/>
      <c r="C94" s="346"/>
      <c r="D94" s="83"/>
      <c r="E94" s="285"/>
      <c r="F94" s="264"/>
    </row>
    <row r="95" spans="1:6" ht="15" customHeight="1" x14ac:dyDescent="0.3">
      <c r="A95" s="263"/>
      <c r="B95" s="346"/>
      <c r="C95" s="346"/>
      <c r="D95" s="83"/>
      <c r="E95" s="285"/>
      <c r="F95" s="264"/>
    </row>
    <row r="96" spans="1:6" ht="15" customHeight="1" x14ac:dyDescent="0.3">
      <c r="A96" s="263"/>
      <c r="B96" s="346"/>
      <c r="C96" s="346"/>
      <c r="D96" s="83"/>
      <c r="E96" s="285"/>
      <c r="F96" s="264"/>
    </row>
    <row r="1048576" spans="5:5" ht="15" customHeight="1" x14ac:dyDescent="0.3">
      <c r="E1048576" s="285"/>
    </row>
  </sheetData>
  <mergeCells count="19">
    <mergeCell ref="D6:F6"/>
    <mergeCell ref="A1:F1"/>
    <mergeCell ref="D2:F2"/>
    <mergeCell ref="D3:F3"/>
    <mergeCell ref="D4:F4"/>
    <mergeCell ref="D5:F5"/>
    <mergeCell ref="D7:F7"/>
    <mergeCell ref="A9:A10"/>
    <mergeCell ref="B9:B10"/>
    <mergeCell ref="C9:C10"/>
    <mergeCell ref="D9:D10"/>
    <mergeCell ref="F9:F10"/>
    <mergeCell ref="E9:E10"/>
    <mergeCell ref="A11:F11"/>
    <mergeCell ref="A12:A13"/>
    <mergeCell ref="B12:B13"/>
    <mergeCell ref="C12:D12"/>
    <mergeCell ref="F12:F13"/>
    <mergeCell ref="E12:E13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9"/>
  <sheetViews>
    <sheetView workbookViewId="0">
      <selection activeCell="F22" sqref="F22"/>
    </sheetView>
  </sheetViews>
  <sheetFormatPr defaultColWidth="17.109375" defaultRowHeight="13.8" x14ac:dyDescent="0.3"/>
  <cols>
    <col min="1" max="1" width="0.44140625" style="20" customWidth="1"/>
    <col min="2" max="2" width="11.6640625" style="20" customWidth="1"/>
    <col min="3" max="3" width="9.6640625" style="20" customWidth="1"/>
    <col min="4" max="4" width="18.44140625" style="20" customWidth="1"/>
    <col min="5" max="5" width="54.44140625" style="20" customWidth="1"/>
    <col min="6" max="6" width="13.44140625" style="20" customWidth="1"/>
    <col min="7" max="7" width="14.44140625" style="20" customWidth="1"/>
    <col min="8" max="8" width="17.109375" style="20" customWidth="1"/>
    <col min="9" max="9" width="20.109375" style="20" customWidth="1"/>
    <col min="10" max="10" width="21.33203125" style="20" customWidth="1"/>
    <col min="11" max="15" width="17.109375" style="29"/>
    <col min="16" max="16384" width="17.109375" style="20"/>
  </cols>
  <sheetData>
    <row r="1" spans="1:20" ht="15.6" x14ac:dyDescent="0.3">
      <c r="B1" s="85"/>
      <c r="C1" s="85"/>
      <c r="D1" s="85"/>
      <c r="E1" s="85"/>
      <c r="F1" s="86"/>
      <c r="G1" s="87"/>
      <c r="H1" s="88"/>
      <c r="I1" s="89"/>
      <c r="J1" s="90"/>
      <c r="K1" s="21"/>
      <c r="L1" s="21"/>
      <c r="M1" s="21"/>
      <c r="N1" s="21"/>
      <c r="O1" s="21"/>
      <c r="P1" s="22"/>
      <c r="Q1" s="22"/>
      <c r="R1" s="22"/>
      <c r="S1" s="22"/>
      <c r="T1" s="22"/>
    </row>
    <row r="2" spans="1:20" ht="31.2" x14ac:dyDescent="0.3">
      <c r="A2" s="91"/>
      <c r="B2" s="382" t="s">
        <v>40</v>
      </c>
      <c r="C2" s="382"/>
      <c r="D2" s="382" t="s">
        <v>41</v>
      </c>
      <c r="E2" s="493" t="s">
        <v>42</v>
      </c>
      <c r="F2" s="494"/>
      <c r="G2" s="480" t="s">
        <v>43</v>
      </c>
      <c r="H2" s="481"/>
      <c r="I2" s="382" t="s">
        <v>44</v>
      </c>
      <c r="J2" s="382" t="s">
        <v>15</v>
      </c>
      <c r="K2" s="21"/>
      <c r="L2" s="21"/>
      <c r="M2" s="23"/>
      <c r="N2" s="24"/>
      <c r="O2" s="24"/>
      <c r="P2" s="24"/>
      <c r="Q2" s="24"/>
      <c r="R2" s="24"/>
      <c r="S2" s="24"/>
      <c r="T2" s="24"/>
    </row>
    <row r="3" spans="1:20" ht="15.6" x14ac:dyDescent="0.3">
      <c r="A3" s="25"/>
      <c r="B3" s="31">
        <v>3</v>
      </c>
      <c r="C3" s="31"/>
      <c r="D3" s="31" t="s">
        <v>222</v>
      </c>
      <c r="E3" s="482" t="s">
        <v>264</v>
      </c>
      <c r="F3" s="482"/>
      <c r="G3" s="483"/>
      <c r="H3" s="483"/>
      <c r="I3" s="200">
        <v>15</v>
      </c>
      <c r="J3" s="221">
        <v>1</v>
      </c>
      <c r="K3" s="21"/>
      <c r="L3" s="21"/>
      <c r="M3" s="24"/>
      <c r="N3" s="24"/>
      <c r="O3" s="24"/>
      <c r="P3" s="24"/>
      <c r="Q3" s="24"/>
      <c r="R3" s="24"/>
      <c r="S3" s="24"/>
      <c r="T3" s="24"/>
    </row>
    <row r="4" spans="1:20" ht="15.6" x14ac:dyDescent="0.3">
      <c r="B4" s="25">
        <v>4</v>
      </c>
      <c r="C4" s="25"/>
      <c r="D4" s="31" t="s">
        <v>222</v>
      </c>
      <c r="E4" s="491" t="s">
        <v>272</v>
      </c>
      <c r="F4" s="491"/>
      <c r="G4" s="483"/>
      <c r="H4" s="483"/>
      <c r="I4" s="28">
        <v>15</v>
      </c>
      <c r="J4" s="212">
        <v>1</v>
      </c>
      <c r="K4" s="28"/>
      <c r="L4" s="21"/>
      <c r="M4" s="21"/>
      <c r="N4" s="21"/>
      <c r="O4" s="21"/>
      <c r="P4" s="22"/>
      <c r="Q4" s="22"/>
      <c r="R4" s="22"/>
      <c r="S4" s="22"/>
      <c r="T4" s="22"/>
    </row>
    <row r="5" spans="1:20" ht="24.6" customHeight="1" x14ac:dyDescent="0.3">
      <c r="B5" s="25">
        <v>5</v>
      </c>
      <c r="C5" s="25"/>
      <c r="D5" s="31" t="s">
        <v>222</v>
      </c>
      <c r="E5" s="491" t="s">
        <v>267</v>
      </c>
      <c r="F5" s="491"/>
      <c r="G5" s="483"/>
      <c r="H5" s="483"/>
      <c r="I5" s="28">
        <v>25</v>
      </c>
      <c r="J5" s="212"/>
      <c r="K5" s="28"/>
      <c r="L5" s="21"/>
      <c r="M5" s="21"/>
      <c r="N5" s="21"/>
      <c r="O5" s="21"/>
      <c r="P5" s="22"/>
      <c r="Q5" s="22"/>
      <c r="R5" s="22"/>
      <c r="S5" s="22"/>
      <c r="T5" s="22"/>
    </row>
    <row r="6" spans="1:20" ht="15.6" x14ac:dyDescent="0.3">
      <c r="B6" s="25"/>
      <c r="C6" s="25"/>
      <c r="D6" s="31"/>
      <c r="E6" s="491"/>
      <c r="F6" s="491"/>
      <c r="G6" s="483"/>
      <c r="H6" s="483"/>
      <c r="I6" s="28"/>
      <c r="J6" s="212"/>
      <c r="K6" s="28"/>
      <c r="L6" s="21"/>
      <c r="M6" s="21"/>
      <c r="N6" s="21"/>
      <c r="O6" s="21"/>
      <c r="P6" s="22"/>
      <c r="Q6" s="22"/>
      <c r="R6" s="22"/>
      <c r="S6" s="22"/>
      <c r="T6" s="22"/>
    </row>
    <row r="7" spans="1:20" ht="15.6" x14ac:dyDescent="0.3">
      <c r="D7" s="31"/>
      <c r="G7" s="483"/>
      <c r="H7" s="483"/>
      <c r="I7" s="28"/>
      <c r="J7" s="212"/>
      <c r="K7" s="28"/>
      <c r="L7" s="21"/>
      <c r="M7" s="21"/>
      <c r="N7" s="21"/>
      <c r="O7" s="21"/>
      <c r="P7" s="22"/>
      <c r="Q7" s="22"/>
      <c r="R7" s="22"/>
      <c r="S7" s="22"/>
      <c r="T7" s="22"/>
    </row>
    <row r="8" spans="1:20" ht="15.6" x14ac:dyDescent="0.3">
      <c r="B8" s="25"/>
      <c r="C8" s="25"/>
      <c r="D8" s="31"/>
      <c r="E8" s="491"/>
      <c r="F8" s="491"/>
      <c r="G8" s="483"/>
      <c r="H8" s="483"/>
      <c r="I8" s="28"/>
      <c r="J8" s="212"/>
      <c r="K8" s="28"/>
      <c r="L8" s="21"/>
      <c r="M8" s="21"/>
      <c r="N8" s="21"/>
      <c r="O8" s="21"/>
      <c r="P8" s="22"/>
      <c r="Q8" s="22"/>
      <c r="R8" s="22"/>
      <c r="S8" s="22"/>
      <c r="T8" s="22"/>
    </row>
    <row r="9" spans="1:20" ht="15.6" x14ac:dyDescent="0.3">
      <c r="B9" s="25"/>
      <c r="C9" s="25"/>
      <c r="D9" s="31"/>
      <c r="E9" s="491"/>
      <c r="F9" s="491"/>
      <c r="G9" s="483"/>
      <c r="H9" s="483"/>
      <c r="I9" s="28"/>
      <c r="J9" s="212"/>
      <c r="K9" s="28"/>
      <c r="L9" s="21"/>
      <c r="M9" s="21"/>
      <c r="N9" s="21"/>
      <c r="O9" s="21"/>
      <c r="P9" s="22"/>
      <c r="Q9" s="22"/>
      <c r="R9" s="22"/>
      <c r="S9" s="22"/>
      <c r="T9" s="22"/>
    </row>
    <row r="10" spans="1:20" ht="15.6" x14ac:dyDescent="0.3">
      <c r="B10" s="25"/>
      <c r="C10" s="25"/>
      <c r="D10" s="25"/>
      <c r="E10" s="491"/>
      <c r="F10" s="491"/>
      <c r="G10" s="483"/>
      <c r="H10" s="483"/>
      <c r="I10" s="27"/>
      <c r="J10" s="212"/>
      <c r="K10" s="28"/>
      <c r="L10" s="21"/>
      <c r="M10" s="21"/>
      <c r="N10" s="21"/>
      <c r="O10" s="21"/>
      <c r="P10" s="22"/>
      <c r="Q10" s="22"/>
      <c r="R10" s="22"/>
      <c r="S10" s="22"/>
      <c r="T10" s="22"/>
    </row>
    <row r="11" spans="1:20" ht="15.6" x14ac:dyDescent="0.3">
      <c r="C11" s="92"/>
      <c r="D11" s="92"/>
      <c r="E11" s="492"/>
      <c r="F11" s="492"/>
      <c r="G11" s="26"/>
      <c r="H11" s="26"/>
      <c r="I11" s="29"/>
      <c r="J11" s="30"/>
      <c r="K11" s="21"/>
      <c r="L11" s="21"/>
      <c r="M11" s="21"/>
      <c r="N11" s="21"/>
      <c r="O11" s="21"/>
      <c r="P11" s="22"/>
      <c r="Q11" s="22"/>
      <c r="R11" s="22"/>
      <c r="S11" s="22"/>
      <c r="T11" s="22"/>
    </row>
    <row r="12" spans="1:20" ht="15.6" x14ac:dyDescent="0.3">
      <c r="B12" s="93"/>
      <c r="C12" s="485" t="s">
        <v>45</v>
      </c>
      <c r="D12" s="486"/>
      <c r="E12" s="487"/>
      <c r="F12" s="26"/>
      <c r="G12" s="26"/>
      <c r="H12" s="210" t="s">
        <v>46</v>
      </c>
      <c r="I12" s="211">
        <f>SUM(I3:I11)</f>
        <v>55</v>
      </c>
      <c r="J12" s="213">
        <f>SUM(J3:J11)</f>
        <v>2</v>
      </c>
      <c r="K12" s="381"/>
      <c r="L12" s="381"/>
      <c r="M12" s="381"/>
      <c r="N12" s="381"/>
      <c r="O12" s="381"/>
      <c r="P12" s="381"/>
      <c r="Q12" s="381"/>
      <c r="R12" s="381"/>
      <c r="S12" s="381"/>
      <c r="T12" s="381"/>
    </row>
    <row r="13" spans="1:20" ht="15.6" x14ac:dyDescent="0.3">
      <c r="B13" s="94"/>
      <c r="C13" s="92"/>
      <c r="D13" s="92"/>
      <c r="E13" s="92"/>
      <c r="F13" s="95"/>
      <c r="G13" s="96"/>
      <c r="H13" s="97"/>
      <c r="I13" s="95"/>
      <c r="J13" s="98"/>
      <c r="K13" s="381"/>
      <c r="L13" s="381"/>
      <c r="M13" s="381"/>
      <c r="N13" s="381"/>
      <c r="O13" s="381"/>
      <c r="P13" s="381"/>
      <c r="Q13" s="381"/>
      <c r="R13" s="381"/>
      <c r="S13" s="381"/>
      <c r="T13" s="381"/>
    </row>
    <row r="14" spans="1:20" ht="46.8" x14ac:dyDescent="0.3">
      <c r="A14" s="91"/>
      <c r="B14" s="383" t="s">
        <v>47</v>
      </c>
      <c r="C14" s="383" t="s">
        <v>48</v>
      </c>
      <c r="D14" s="488" t="s">
        <v>49</v>
      </c>
      <c r="E14" s="489"/>
      <c r="F14" s="199" t="s">
        <v>50</v>
      </c>
      <c r="G14" s="383" t="s">
        <v>51</v>
      </c>
      <c r="H14" s="383" t="s">
        <v>52</v>
      </c>
      <c r="I14" s="383" t="s">
        <v>53</v>
      </c>
      <c r="J14" s="383" t="s">
        <v>54</v>
      </c>
      <c r="K14" s="381"/>
      <c r="L14" s="381"/>
      <c r="M14" s="381"/>
      <c r="N14" s="381"/>
      <c r="O14" s="381"/>
      <c r="P14" s="381"/>
      <c r="Q14" s="381"/>
      <c r="R14" s="381"/>
      <c r="S14" s="381"/>
      <c r="T14" s="381"/>
    </row>
    <row r="15" spans="1:20" ht="15.6" x14ac:dyDescent="0.3">
      <c r="B15" s="388" t="s">
        <v>268</v>
      </c>
      <c r="C15" s="272"/>
      <c r="D15" s="552" t="s">
        <v>269</v>
      </c>
      <c r="E15" s="552"/>
      <c r="F15" s="271" t="s">
        <v>286</v>
      </c>
      <c r="G15" s="272"/>
      <c r="H15" s="272" t="s">
        <v>243</v>
      </c>
      <c r="I15" s="272"/>
      <c r="J15" s="277"/>
      <c r="K15" s="381"/>
      <c r="L15" s="381"/>
      <c r="M15" s="381"/>
      <c r="N15" s="381"/>
      <c r="O15" s="381"/>
      <c r="P15" s="381"/>
      <c r="Q15" s="381"/>
      <c r="R15" s="381"/>
      <c r="S15" s="381"/>
      <c r="T15" s="381"/>
    </row>
    <row r="16" spans="1:20" ht="15" customHeight="1" x14ac:dyDescent="0.3">
      <c r="B16" s="388" t="s">
        <v>270</v>
      </c>
      <c r="C16" s="272"/>
      <c r="D16" s="553" t="s">
        <v>271</v>
      </c>
      <c r="E16" s="553"/>
      <c r="F16" s="271" t="s">
        <v>286</v>
      </c>
      <c r="G16" s="272"/>
      <c r="H16" s="272" t="s">
        <v>243</v>
      </c>
      <c r="I16" s="272"/>
      <c r="J16" s="277"/>
      <c r="K16" s="381"/>
      <c r="L16" s="381"/>
      <c r="M16" s="381"/>
      <c r="N16" s="381"/>
      <c r="O16" s="381"/>
      <c r="P16" s="381"/>
      <c r="Q16" s="381"/>
      <c r="R16" s="381"/>
      <c r="S16" s="381"/>
      <c r="T16" s="381"/>
    </row>
    <row r="17" spans="2:20" ht="15.6" x14ac:dyDescent="0.3">
      <c r="B17" s="388" t="s">
        <v>273</v>
      </c>
      <c r="C17" s="272"/>
      <c r="D17" s="549" t="s">
        <v>274</v>
      </c>
      <c r="E17" s="549"/>
      <c r="F17" s="271"/>
      <c r="G17" s="272"/>
      <c r="H17" s="272" t="s">
        <v>233</v>
      </c>
      <c r="I17" s="272"/>
      <c r="J17" s="277"/>
      <c r="K17" s="381"/>
      <c r="L17" s="381"/>
      <c r="M17" s="381"/>
      <c r="N17" s="381"/>
      <c r="O17" s="381"/>
      <c r="P17" s="381"/>
      <c r="Q17" s="381"/>
      <c r="R17" s="381"/>
      <c r="S17" s="381"/>
      <c r="T17" s="381"/>
    </row>
    <row r="18" spans="2:20" ht="15.6" x14ac:dyDescent="0.3">
      <c r="B18" s="388" t="s">
        <v>275</v>
      </c>
      <c r="C18" s="272"/>
      <c r="D18" s="549" t="s">
        <v>276</v>
      </c>
      <c r="E18" s="549"/>
      <c r="F18" s="271"/>
      <c r="G18" s="272"/>
      <c r="H18" s="272" t="s">
        <v>233</v>
      </c>
      <c r="I18" s="272"/>
      <c r="J18" s="277"/>
      <c r="K18" s="381"/>
      <c r="L18" s="381"/>
      <c r="M18" s="381"/>
      <c r="N18" s="381"/>
      <c r="O18" s="381"/>
      <c r="P18" s="381"/>
      <c r="Q18" s="381"/>
      <c r="R18" s="381"/>
      <c r="S18" s="381"/>
      <c r="T18" s="381"/>
    </row>
    <row r="19" spans="2:20" ht="15.6" x14ac:dyDescent="0.3">
      <c r="B19" s="388" t="s">
        <v>277</v>
      </c>
      <c r="C19" s="272"/>
      <c r="D19" s="549" t="s">
        <v>278</v>
      </c>
      <c r="E19" s="549"/>
      <c r="F19" s="271"/>
      <c r="G19" s="272"/>
      <c r="H19" s="272" t="s">
        <v>233</v>
      </c>
      <c r="I19" s="272"/>
      <c r="J19" s="277"/>
      <c r="K19" s="381"/>
      <c r="L19" s="381"/>
      <c r="M19" s="381"/>
      <c r="N19" s="381"/>
      <c r="O19" s="381"/>
      <c r="P19" s="381"/>
      <c r="Q19" s="381"/>
      <c r="R19" s="381"/>
      <c r="S19" s="381"/>
      <c r="T19" s="381"/>
    </row>
    <row r="20" spans="2:20" ht="15.6" x14ac:dyDescent="0.3">
      <c r="B20" s="388" t="s">
        <v>279</v>
      </c>
      <c r="C20" s="272"/>
      <c r="D20" s="549" t="s">
        <v>280</v>
      </c>
      <c r="E20" s="549"/>
      <c r="F20" s="271"/>
      <c r="G20" s="272"/>
      <c r="H20" s="272"/>
      <c r="I20" s="272"/>
      <c r="J20" s="277"/>
      <c r="K20" s="381"/>
      <c r="L20" s="381"/>
      <c r="M20" s="381"/>
      <c r="N20" s="381"/>
      <c r="O20" s="32"/>
      <c r="T20" s="22"/>
    </row>
    <row r="21" spans="2:20" ht="15.6" x14ac:dyDescent="0.3">
      <c r="B21" s="388" t="s">
        <v>281</v>
      </c>
      <c r="C21" s="272"/>
      <c r="D21" s="391" t="s">
        <v>285</v>
      </c>
      <c r="E21" s="391"/>
      <c r="F21" s="271"/>
      <c r="G21" s="272"/>
      <c r="H21" s="272"/>
      <c r="I21" s="272"/>
      <c r="J21" s="277"/>
      <c r="K21" s="381"/>
      <c r="L21" s="381"/>
      <c r="M21" s="381"/>
      <c r="N21" s="381"/>
      <c r="O21" s="32"/>
      <c r="T21" s="22"/>
    </row>
    <row r="22" spans="2:20" ht="15.6" x14ac:dyDescent="0.3">
      <c r="B22" s="388" t="s">
        <v>284</v>
      </c>
      <c r="C22" s="272"/>
      <c r="D22" s="550" t="s">
        <v>282</v>
      </c>
      <c r="E22" s="550"/>
      <c r="F22" s="271"/>
      <c r="G22" s="272"/>
      <c r="H22" s="272"/>
      <c r="I22" s="272"/>
      <c r="J22" s="277"/>
      <c r="K22" s="381"/>
      <c r="L22" s="381"/>
      <c r="M22" s="381"/>
      <c r="N22" s="381"/>
      <c r="O22" s="32"/>
      <c r="T22" s="22"/>
    </row>
    <row r="23" spans="2:20" ht="15.6" x14ac:dyDescent="0.3">
      <c r="B23" s="389"/>
      <c r="C23" s="272"/>
      <c r="D23" s="551"/>
      <c r="E23" s="551"/>
      <c r="F23" s="271"/>
      <c r="G23" s="272"/>
      <c r="H23" s="272"/>
      <c r="I23" s="272"/>
      <c r="J23" s="277"/>
      <c r="K23" s="381"/>
      <c r="L23" s="381"/>
      <c r="M23" s="381"/>
      <c r="N23" s="381"/>
      <c r="O23" s="32"/>
      <c r="T23" s="22"/>
    </row>
    <row r="24" spans="2:20" ht="15.6" x14ac:dyDescent="0.3">
      <c r="B24" s="389"/>
      <c r="C24" s="272"/>
      <c r="D24" s="534"/>
      <c r="E24" s="534"/>
      <c r="F24" s="271"/>
      <c r="G24" s="272"/>
      <c r="H24" s="272"/>
      <c r="I24" s="272"/>
      <c r="J24" s="277"/>
      <c r="K24" s="381"/>
      <c r="L24" s="381"/>
      <c r="M24" s="381"/>
      <c r="N24" s="381"/>
      <c r="O24" s="32"/>
      <c r="T24" s="22"/>
    </row>
    <row r="25" spans="2:20" ht="15.6" x14ac:dyDescent="0.3">
      <c r="B25" s="268"/>
      <c r="C25" s="272"/>
      <c r="D25" s="535"/>
      <c r="E25" s="535"/>
      <c r="F25" s="271"/>
      <c r="G25" s="272"/>
      <c r="H25" s="272"/>
      <c r="I25" s="272"/>
      <c r="J25" s="277"/>
      <c r="K25" s="381"/>
      <c r="L25" s="381"/>
      <c r="M25" s="381"/>
      <c r="N25" s="381"/>
      <c r="O25" s="32"/>
      <c r="T25" s="22"/>
    </row>
    <row r="26" spans="2:20" ht="15.6" x14ac:dyDescent="0.3">
      <c r="B26" s="268"/>
      <c r="C26" s="272"/>
      <c r="D26" s="535"/>
      <c r="E26" s="535"/>
      <c r="F26" s="271"/>
      <c r="G26" s="272"/>
      <c r="H26" s="272"/>
      <c r="I26" s="272"/>
      <c r="J26" s="277"/>
      <c r="K26" s="381"/>
      <c r="L26" s="381"/>
      <c r="M26" s="381"/>
      <c r="N26" s="381"/>
      <c r="O26" s="32"/>
      <c r="T26" s="22"/>
    </row>
    <row r="27" spans="2:20" ht="15.6" x14ac:dyDescent="0.3">
      <c r="B27" s="268"/>
      <c r="C27" s="272"/>
      <c r="D27" s="536"/>
      <c r="E27" s="536"/>
      <c r="F27" s="271"/>
      <c r="G27" s="272"/>
      <c r="H27" s="272"/>
      <c r="I27" s="272"/>
      <c r="J27" s="277"/>
      <c r="K27" s="381"/>
      <c r="L27" s="381"/>
      <c r="M27" s="381"/>
      <c r="N27" s="381"/>
      <c r="O27" s="32"/>
      <c r="P27" s="22"/>
      <c r="Q27" s="22"/>
      <c r="R27" s="22"/>
      <c r="S27" s="22"/>
      <c r="T27" s="22"/>
    </row>
    <row r="28" spans="2:20" ht="15.75" customHeight="1" x14ac:dyDescent="0.3">
      <c r="B28" s="268"/>
      <c r="C28" s="272"/>
      <c r="D28" s="536"/>
      <c r="E28" s="536"/>
      <c r="F28" s="271"/>
      <c r="G28" s="272"/>
      <c r="H28" s="272"/>
      <c r="I28" s="272"/>
      <c r="J28" s="277"/>
      <c r="K28" s="381"/>
      <c r="L28" s="381"/>
      <c r="M28" s="381"/>
      <c r="N28" s="381"/>
      <c r="O28" s="387"/>
      <c r="P28" s="22"/>
      <c r="Q28" s="22"/>
      <c r="R28" s="22"/>
      <c r="S28" s="22"/>
      <c r="T28" s="22"/>
    </row>
    <row r="29" spans="2:20" ht="15.6" x14ac:dyDescent="0.3">
      <c r="B29" s="268"/>
      <c r="C29" s="272"/>
      <c r="D29" s="534"/>
      <c r="E29" s="534"/>
      <c r="F29" s="271"/>
      <c r="G29" s="272"/>
      <c r="H29" s="272"/>
      <c r="I29" s="272"/>
      <c r="J29" s="277"/>
      <c r="K29" s="381"/>
      <c r="L29" s="381"/>
      <c r="M29" s="381"/>
      <c r="N29" s="381"/>
      <c r="O29" s="387"/>
      <c r="P29" s="22"/>
      <c r="Q29" s="22"/>
      <c r="R29" s="22"/>
      <c r="S29" s="22"/>
      <c r="T29" s="22"/>
    </row>
    <row r="30" spans="2:20" ht="15.6" x14ac:dyDescent="0.3">
      <c r="B30" s="268"/>
      <c r="C30" s="272"/>
      <c r="D30" s="535"/>
      <c r="E30" s="535"/>
      <c r="F30" s="271"/>
      <c r="G30" s="272"/>
      <c r="H30" s="272"/>
      <c r="I30" s="272"/>
      <c r="J30" s="277"/>
      <c r="K30" s="381"/>
      <c r="L30" s="381"/>
      <c r="M30" s="381"/>
      <c r="N30" s="381"/>
      <c r="O30" s="387"/>
      <c r="P30" s="22"/>
      <c r="Q30" s="22"/>
      <c r="R30" s="22"/>
      <c r="S30" s="22"/>
      <c r="T30" s="22"/>
    </row>
    <row r="31" spans="2:20" ht="15.6" x14ac:dyDescent="0.3">
      <c r="B31" s="268"/>
      <c r="C31" s="272"/>
      <c r="D31" s="535"/>
      <c r="E31" s="535"/>
      <c r="F31" s="271"/>
      <c r="G31" s="272"/>
      <c r="H31" s="272"/>
      <c r="I31" s="272"/>
      <c r="J31" s="277"/>
      <c r="K31" s="381"/>
      <c r="L31" s="381"/>
      <c r="M31" s="381"/>
      <c r="N31" s="381"/>
      <c r="O31" s="387"/>
      <c r="P31" s="22"/>
      <c r="Q31" s="22"/>
      <c r="R31" s="22"/>
      <c r="S31" s="22"/>
      <c r="T31" s="22"/>
    </row>
    <row r="32" spans="2:20" ht="15.6" x14ac:dyDescent="0.3">
      <c r="B32" s="268"/>
      <c r="C32" s="272"/>
      <c r="D32" s="536"/>
      <c r="E32" s="536"/>
      <c r="F32" s="271"/>
      <c r="G32" s="272"/>
      <c r="H32" s="272"/>
      <c r="I32" s="272"/>
      <c r="J32" s="277"/>
      <c r="K32" s="381"/>
      <c r="L32" s="381"/>
      <c r="M32" s="381"/>
      <c r="N32" s="381"/>
      <c r="O32" s="387"/>
      <c r="P32" s="22"/>
      <c r="Q32" s="22"/>
      <c r="R32" s="22"/>
      <c r="S32" s="22"/>
      <c r="T32" s="22"/>
    </row>
    <row r="33" spans="2:20" ht="15.75" customHeight="1" x14ac:dyDescent="0.3">
      <c r="B33" s="268"/>
      <c r="C33" s="272"/>
      <c r="D33" s="536"/>
      <c r="E33" s="536"/>
      <c r="F33" s="271"/>
      <c r="G33" s="272"/>
      <c r="H33" s="272"/>
      <c r="I33" s="272"/>
      <c r="J33" s="277"/>
      <c r="K33" s="381"/>
      <c r="L33" s="381"/>
      <c r="M33" s="381"/>
      <c r="N33" s="381"/>
      <c r="O33" s="387"/>
      <c r="P33" s="22"/>
      <c r="Q33" s="22"/>
      <c r="R33" s="22"/>
      <c r="S33" s="22"/>
      <c r="T33" s="22"/>
    </row>
    <row r="34" spans="2:20" ht="15.6" x14ac:dyDescent="0.3">
      <c r="B34" s="268"/>
      <c r="C34" s="272"/>
      <c r="D34" s="534"/>
      <c r="E34" s="534"/>
      <c r="F34" s="271"/>
      <c r="G34" s="272"/>
      <c r="H34" s="272"/>
      <c r="I34" s="272"/>
      <c r="J34" s="277"/>
      <c r="K34" s="381"/>
      <c r="L34" s="381"/>
      <c r="M34" s="381"/>
      <c r="N34" s="381"/>
      <c r="O34" s="387"/>
      <c r="P34" s="22"/>
      <c r="Q34" s="22"/>
      <c r="R34" s="22"/>
      <c r="S34" s="22"/>
      <c r="T34" s="22"/>
    </row>
    <row r="35" spans="2:20" ht="15.6" x14ac:dyDescent="0.3">
      <c r="B35" s="268"/>
      <c r="C35" s="272"/>
      <c r="D35" s="535"/>
      <c r="E35" s="535"/>
      <c r="F35" s="271"/>
      <c r="G35" s="272"/>
      <c r="H35" s="272"/>
      <c r="I35" s="272"/>
      <c r="J35" s="277"/>
      <c r="K35" s="381"/>
      <c r="L35" s="381"/>
      <c r="M35" s="381"/>
      <c r="N35" s="381"/>
      <c r="O35" s="387"/>
      <c r="P35" s="22"/>
      <c r="Q35" s="22"/>
      <c r="R35" s="22"/>
      <c r="S35" s="22"/>
      <c r="T35" s="22"/>
    </row>
    <row r="36" spans="2:20" ht="15.6" x14ac:dyDescent="0.3">
      <c r="B36" s="268"/>
      <c r="C36" s="272"/>
      <c r="D36" s="535"/>
      <c r="E36" s="535"/>
      <c r="F36" s="271"/>
      <c r="G36" s="272"/>
      <c r="H36" s="272"/>
      <c r="I36" s="272"/>
      <c r="J36" s="277"/>
      <c r="K36" s="381"/>
      <c r="L36" s="381"/>
      <c r="M36" s="381"/>
      <c r="N36" s="381"/>
      <c r="O36" s="387"/>
      <c r="P36" s="22"/>
      <c r="Q36" s="22"/>
      <c r="R36" s="22"/>
      <c r="S36" s="22"/>
      <c r="T36" s="22"/>
    </row>
    <row r="37" spans="2:20" ht="15.6" x14ac:dyDescent="0.3">
      <c r="B37" s="268"/>
      <c r="C37" s="272"/>
      <c r="D37" s="536"/>
      <c r="E37" s="536"/>
      <c r="F37" s="271"/>
      <c r="G37" s="272"/>
      <c r="H37" s="272"/>
      <c r="I37" s="272"/>
      <c r="J37" s="277"/>
      <c r="K37" s="381"/>
      <c r="L37" s="381"/>
      <c r="M37" s="381"/>
      <c r="N37" s="381"/>
      <c r="O37" s="387"/>
      <c r="P37" s="22"/>
      <c r="Q37" s="22"/>
      <c r="R37" s="22"/>
      <c r="S37" s="22"/>
      <c r="T37" s="22"/>
    </row>
    <row r="38" spans="2:20" ht="15.75" customHeight="1" x14ac:dyDescent="0.3">
      <c r="B38" s="268"/>
      <c r="C38" s="272"/>
      <c r="D38" s="536"/>
      <c r="E38" s="536"/>
      <c r="F38" s="271"/>
      <c r="G38" s="272"/>
      <c r="H38" s="272"/>
      <c r="I38" s="272"/>
      <c r="J38" s="277"/>
      <c r="K38" s="381"/>
      <c r="L38" s="381"/>
      <c r="M38" s="381"/>
      <c r="N38" s="381"/>
      <c r="O38" s="387"/>
      <c r="P38" s="22"/>
      <c r="Q38" s="22"/>
      <c r="R38" s="22"/>
      <c r="S38" s="22"/>
      <c r="T38" s="22"/>
    </row>
    <row r="39" spans="2:20" ht="15.6" x14ac:dyDescent="0.3">
      <c r="B39" s="268"/>
      <c r="C39" s="272"/>
      <c r="D39" s="534"/>
      <c r="E39" s="534"/>
      <c r="F39" s="271"/>
      <c r="G39" s="272"/>
      <c r="H39" s="272"/>
      <c r="I39" s="272"/>
      <c r="J39" s="277"/>
      <c r="K39" s="381"/>
      <c r="L39" s="381"/>
      <c r="M39" s="381"/>
      <c r="N39" s="381"/>
      <c r="O39" s="387"/>
      <c r="P39" s="22"/>
      <c r="Q39" s="22"/>
      <c r="R39" s="22"/>
      <c r="S39" s="22"/>
      <c r="T39" s="22"/>
    </row>
    <row r="40" spans="2:20" ht="15.6" x14ac:dyDescent="0.3">
      <c r="B40" s="268"/>
      <c r="C40" s="272"/>
      <c r="D40" s="535"/>
      <c r="E40" s="535"/>
      <c r="F40" s="271"/>
      <c r="G40" s="272"/>
      <c r="H40" s="272"/>
      <c r="I40" s="272"/>
      <c r="J40" s="277"/>
      <c r="K40" s="381"/>
      <c r="L40" s="381"/>
      <c r="M40" s="381"/>
      <c r="N40" s="381"/>
      <c r="O40" s="387"/>
      <c r="P40" s="22"/>
      <c r="Q40" s="22"/>
      <c r="R40" s="22"/>
      <c r="S40" s="22"/>
      <c r="T40" s="22"/>
    </row>
    <row r="41" spans="2:20" ht="15.6" x14ac:dyDescent="0.3">
      <c r="B41" s="268"/>
      <c r="C41" s="272"/>
      <c r="D41" s="535"/>
      <c r="E41" s="535"/>
      <c r="F41" s="271"/>
      <c r="G41" s="272"/>
      <c r="H41" s="272"/>
      <c r="I41" s="272"/>
      <c r="J41" s="277"/>
      <c r="K41" s="381"/>
      <c r="L41" s="381"/>
      <c r="M41" s="381"/>
      <c r="N41" s="381"/>
      <c r="O41" s="387"/>
      <c r="P41" s="22"/>
      <c r="Q41" s="22"/>
      <c r="R41" s="22"/>
      <c r="S41" s="22"/>
      <c r="T41" s="22"/>
    </row>
    <row r="42" spans="2:20" ht="15.6" x14ac:dyDescent="0.3">
      <c r="B42" s="268"/>
      <c r="C42" s="272"/>
      <c r="D42" s="536"/>
      <c r="E42" s="536"/>
      <c r="F42" s="271"/>
      <c r="G42" s="272"/>
      <c r="H42" s="272"/>
      <c r="I42" s="272"/>
      <c r="J42" s="277"/>
      <c r="K42" s="381"/>
      <c r="L42" s="381"/>
      <c r="M42" s="381"/>
      <c r="N42" s="381"/>
      <c r="O42" s="387"/>
      <c r="P42" s="22"/>
      <c r="Q42" s="22"/>
      <c r="R42" s="22"/>
      <c r="S42" s="22"/>
      <c r="T42" s="22"/>
    </row>
    <row r="43" spans="2:20" ht="15.75" customHeight="1" x14ac:dyDescent="0.3">
      <c r="B43" s="268"/>
      <c r="C43" s="272"/>
      <c r="D43" s="536"/>
      <c r="E43" s="536"/>
      <c r="F43" s="271"/>
      <c r="G43" s="272"/>
      <c r="H43" s="272"/>
      <c r="I43" s="272"/>
      <c r="J43" s="277"/>
      <c r="K43" s="381"/>
      <c r="L43" s="381"/>
      <c r="M43" s="381"/>
      <c r="N43" s="381"/>
      <c r="O43" s="387"/>
      <c r="P43" s="22"/>
      <c r="Q43" s="22"/>
      <c r="R43" s="22"/>
      <c r="S43" s="22"/>
      <c r="T43" s="22"/>
    </row>
    <row r="44" spans="2:20" ht="15.6" x14ac:dyDescent="0.3">
      <c r="B44" s="268"/>
      <c r="C44" s="272"/>
      <c r="D44" s="537"/>
      <c r="E44" s="537"/>
      <c r="F44" s="292"/>
      <c r="G44" s="272"/>
      <c r="H44" s="272"/>
      <c r="I44" s="272"/>
      <c r="J44" s="277"/>
      <c r="K44" s="381"/>
      <c r="L44" s="381"/>
      <c r="M44" s="381"/>
      <c r="N44" s="381"/>
      <c r="O44" s="387"/>
      <c r="P44" s="22"/>
      <c r="Q44" s="22"/>
      <c r="R44" s="22"/>
      <c r="S44" s="22"/>
      <c r="T44" s="22"/>
    </row>
    <row r="45" spans="2:20" ht="15.6" x14ac:dyDescent="0.3">
      <c r="B45" s="268"/>
      <c r="C45" s="272"/>
      <c r="D45" s="535"/>
      <c r="E45" s="535"/>
      <c r="F45" s="292"/>
      <c r="G45" s="272"/>
      <c r="H45" s="272"/>
      <c r="I45" s="272"/>
      <c r="J45" s="277"/>
      <c r="K45" s="381"/>
      <c r="L45" s="381"/>
      <c r="M45" s="381"/>
      <c r="N45" s="381"/>
      <c r="O45" s="387"/>
      <c r="P45" s="22"/>
      <c r="Q45" s="22"/>
      <c r="R45" s="22"/>
      <c r="S45" s="22"/>
      <c r="T45" s="22"/>
    </row>
    <row r="46" spans="2:20" ht="15.6" x14ac:dyDescent="0.3">
      <c r="B46" s="268"/>
      <c r="C46" s="272"/>
      <c r="D46" s="535"/>
      <c r="E46" s="535"/>
      <c r="F46" s="292"/>
      <c r="G46" s="272"/>
      <c r="H46" s="272"/>
      <c r="I46" s="272"/>
      <c r="J46" s="277"/>
      <c r="K46" s="381"/>
      <c r="L46" s="381"/>
      <c r="M46" s="381"/>
      <c r="N46" s="381"/>
      <c r="O46" s="387"/>
      <c r="P46" s="22"/>
      <c r="Q46" s="22"/>
      <c r="R46" s="22"/>
      <c r="S46" s="22"/>
      <c r="T46" s="22"/>
    </row>
    <row r="47" spans="2:20" ht="15.6" x14ac:dyDescent="0.3">
      <c r="B47" s="268"/>
      <c r="C47" s="272"/>
      <c r="D47" s="536"/>
      <c r="E47" s="536"/>
      <c r="F47" s="292"/>
      <c r="G47" s="272"/>
      <c r="H47" s="272"/>
      <c r="I47" s="272"/>
      <c r="J47" s="277"/>
      <c r="K47" s="381"/>
      <c r="L47" s="381"/>
      <c r="M47" s="381"/>
      <c r="N47" s="381"/>
      <c r="O47" s="387"/>
      <c r="P47" s="22"/>
      <c r="Q47" s="22"/>
      <c r="R47" s="22"/>
      <c r="S47" s="22"/>
      <c r="T47" s="22"/>
    </row>
    <row r="48" spans="2:20" ht="15.75" customHeight="1" x14ac:dyDescent="0.3">
      <c r="B48" s="268"/>
      <c r="C48" s="272"/>
      <c r="D48" s="536"/>
      <c r="E48" s="536"/>
      <c r="F48" s="292"/>
      <c r="G48" s="272"/>
      <c r="H48" s="272"/>
      <c r="I48" s="272"/>
      <c r="J48" s="277"/>
      <c r="K48" s="381"/>
      <c r="L48" s="381"/>
      <c r="M48" s="381"/>
      <c r="N48" s="381"/>
      <c r="O48" s="387"/>
      <c r="P48" s="22"/>
      <c r="Q48" s="22"/>
      <c r="R48" s="22"/>
      <c r="S48" s="22"/>
      <c r="T48" s="22"/>
    </row>
    <row r="49" spans="2:20" ht="15.6" x14ac:dyDescent="0.3">
      <c r="B49" s="275"/>
      <c r="C49" s="386"/>
      <c r="D49" s="539"/>
      <c r="E49" s="539"/>
      <c r="F49" s="271"/>
      <c r="G49" s="272"/>
      <c r="H49" s="272"/>
      <c r="I49" s="272"/>
      <c r="J49" s="277"/>
      <c r="K49" s="381"/>
      <c r="L49" s="381"/>
      <c r="M49" s="381"/>
      <c r="N49" s="381"/>
      <c r="O49" s="387"/>
      <c r="P49" s="22"/>
      <c r="Q49" s="22"/>
      <c r="R49" s="22"/>
      <c r="S49" s="22"/>
      <c r="T49" s="22"/>
    </row>
    <row r="50" spans="2:20" ht="15.6" x14ac:dyDescent="0.3">
      <c r="B50" s="268"/>
      <c r="C50" s="272"/>
      <c r="D50" s="537"/>
      <c r="E50" s="537"/>
      <c r="F50" s="271"/>
      <c r="G50" s="272"/>
      <c r="H50" s="272"/>
      <c r="I50" s="272"/>
      <c r="J50" s="277"/>
      <c r="K50" s="381"/>
      <c r="L50" s="381"/>
      <c r="M50" s="381"/>
      <c r="N50" s="381"/>
      <c r="O50" s="387"/>
      <c r="P50" s="22"/>
      <c r="Q50" s="22"/>
      <c r="R50" s="22"/>
      <c r="S50" s="22"/>
      <c r="T50" s="22"/>
    </row>
    <row r="51" spans="2:20" ht="15.6" x14ac:dyDescent="0.3">
      <c r="B51" s="268"/>
      <c r="C51" s="272"/>
      <c r="D51" s="535"/>
      <c r="E51" s="535"/>
      <c r="F51" s="271"/>
      <c r="G51" s="272"/>
      <c r="H51" s="272"/>
      <c r="I51" s="272"/>
      <c r="J51" s="277"/>
      <c r="K51" s="381"/>
      <c r="L51" s="381"/>
      <c r="M51" s="381"/>
      <c r="N51" s="381"/>
      <c r="O51" s="387"/>
      <c r="P51" s="22"/>
      <c r="Q51" s="22"/>
      <c r="R51" s="22"/>
      <c r="S51" s="22"/>
      <c r="T51" s="22"/>
    </row>
    <row r="52" spans="2:20" ht="15.6" x14ac:dyDescent="0.3">
      <c r="B52" s="268"/>
      <c r="C52" s="272"/>
      <c r="D52" s="535"/>
      <c r="E52" s="535"/>
      <c r="F52" s="271"/>
      <c r="G52" s="272"/>
      <c r="H52" s="272"/>
      <c r="I52" s="272"/>
      <c r="J52" s="277"/>
      <c r="K52" s="381"/>
      <c r="L52" s="381"/>
      <c r="M52" s="381"/>
      <c r="N52" s="381"/>
      <c r="O52" s="387"/>
      <c r="P52" s="22"/>
      <c r="Q52" s="22"/>
      <c r="R52" s="22"/>
      <c r="S52" s="22"/>
      <c r="T52" s="22"/>
    </row>
    <row r="53" spans="2:20" ht="15.6" x14ac:dyDescent="0.3">
      <c r="B53" s="268"/>
      <c r="C53" s="272"/>
      <c r="D53" s="536"/>
      <c r="E53" s="536"/>
      <c r="F53" s="271"/>
      <c r="G53" s="272"/>
      <c r="H53" s="272"/>
      <c r="I53" s="272"/>
      <c r="J53" s="277"/>
      <c r="K53" s="381"/>
      <c r="L53" s="381"/>
      <c r="M53" s="381"/>
      <c r="N53" s="381"/>
      <c r="O53" s="387"/>
      <c r="P53" s="22"/>
      <c r="Q53" s="22"/>
      <c r="R53" s="22"/>
      <c r="S53" s="22"/>
      <c r="T53" s="22"/>
    </row>
    <row r="54" spans="2:20" ht="15.75" customHeight="1" x14ac:dyDescent="0.3">
      <c r="B54" s="268"/>
      <c r="C54" s="272"/>
      <c r="D54" s="536"/>
      <c r="E54" s="536"/>
      <c r="F54" s="271"/>
      <c r="G54" s="272"/>
      <c r="H54" s="272"/>
      <c r="I54" s="272"/>
      <c r="J54" s="277"/>
      <c r="K54" s="381"/>
      <c r="L54" s="381"/>
      <c r="M54" s="381"/>
      <c r="N54" s="381"/>
      <c r="O54" s="32"/>
    </row>
    <row r="55" spans="2:20" ht="15.6" x14ac:dyDescent="0.3">
      <c r="B55" s="268"/>
      <c r="C55" s="272"/>
      <c r="D55" s="537"/>
      <c r="E55" s="537"/>
      <c r="F55" s="271"/>
      <c r="G55" s="272"/>
      <c r="H55" s="272"/>
      <c r="I55" s="272"/>
      <c r="J55" s="277"/>
      <c r="K55" s="381"/>
      <c r="L55" s="381"/>
      <c r="M55" s="381"/>
      <c r="N55" s="381"/>
      <c r="O55" s="20"/>
    </row>
    <row r="56" spans="2:20" ht="15.6" x14ac:dyDescent="0.3">
      <c r="B56" s="268"/>
      <c r="C56" s="272"/>
      <c r="D56" s="535"/>
      <c r="E56" s="535"/>
      <c r="F56" s="271"/>
      <c r="G56" s="272"/>
      <c r="H56" s="272"/>
      <c r="I56" s="272"/>
      <c r="J56" s="277"/>
      <c r="K56" s="381"/>
      <c r="L56" s="381"/>
      <c r="M56" s="381"/>
      <c r="N56" s="381"/>
    </row>
    <row r="57" spans="2:20" ht="15.6" x14ac:dyDescent="0.3">
      <c r="B57" s="268"/>
      <c r="C57" s="272"/>
      <c r="D57" s="535"/>
      <c r="E57" s="535"/>
      <c r="F57" s="271"/>
      <c r="G57" s="272"/>
      <c r="H57" s="272"/>
      <c r="I57" s="272"/>
      <c r="J57" s="277"/>
      <c r="K57" s="381"/>
      <c r="L57" s="381"/>
      <c r="M57" s="381"/>
      <c r="N57" s="381"/>
    </row>
    <row r="58" spans="2:20" ht="15.6" x14ac:dyDescent="0.3">
      <c r="B58" s="268"/>
      <c r="C58" s="272"/>
      <c r="D58" s="536"/>
      <c r="E58" s="536"/>
      <c r="F58" s="271"/>
      <c r="G58" s="272"/>
      <c r="H58" s="272"/>
      <c r="I58" s="272"/>
      <c r="J58" s="277"/>
      <c r="K58" s="381"/>
      <c r="L58" s="381"/>
      <c r="M58" s="381"/>
      <c r="N58" s="381"/>
    </row>
    <row r="59" spans="2:20" ht="15.75" customHeight="1" x14ac:dyDescent="0.3">
      <c r="B59" s="268"/>
      <c r="C59" s="272"/>
      <c r="D59" s="536"/>
      <c r="E59" s="536"/>
      <c r="F59" s="271"/>
      <c r="G59" s="272"/>
      <c r="H59" s="272"/>
      <c r="I59" s="272"/>
      <c r="J59" s="277"/>
      <c r="K59" s="381"/>
      <c r="L59" s="381"/>
      <c r="M59" s="381"/>
      <c r="N59" s="381"/>
    </row>
    <row r="60" spans="2:20" ht="15.6" x14ac:dyDescent="0.3">
      <c r="B60" s="268"/>
      <c r="C60" s="272"/>
      <c r="D60" s="537"/>
      <c r="E60" s="537"/>
      <c r="F60" s="271"/>
      <c r="G60" s="272"/>
      <c r="H60" s="272"/>
      <c r="I60" s="272"/>
      <c r="J60" s="277"/>
      <c r="K60" s="381"/>
      <c r="L60" s="381"/>
      <c r="M60" s="381"/>
      <c r="N60" s="381"/>
    </row>
    <row r="61" spans="2:20" ht="15.6" x14ac:dyDescent="0.3">
      <c r="B61" s="269"/>
      <c r="C61" s="273"/>
      <c r="D61" s="535"/>
      <c r="E61" s="535"/>
      <c r="F61" s="271"/>
      <c r="G61" s="273"/>
      <c r="H61" s="272"/>
      <c r="I61" s="371"/>
      <c r="J61" s="372"/>
    </row>
    <row r="62" spans="2:20" ht="15.6" x14ac:dyDescent="0.3">
      <c r="B62" s="269"/>
      <c r="C62" s="273"/>
      <c r="D62" s="535"/>
      <c r="E62" s="535"/>
      <c r="F62" s="271"/>
      <c r="G62" s="273"/>
      <c r="H62" s="272"/>
      <c r="I62" s="272"/>
      <c r="J62" s="372"/>
    </row>
    <row r="63" spans="2:20" ht="15.6" x14ac:dyDescent="0.3">
      <c r="B63" s="269"/>
      <c r="C63" s="273"/>
      <c r="D63" s="536"/>
      <c r="E63" s="536"/>
      <c r="F63" s="271"/>
      <c r="G63" s="273"/>
      <c r="H63" s="272"/>
      <c r="I63" s="272"/>
      <c r="J63" s="372"/>
    </row>
    <row r="64" spans="2:20" ht="15.75" customHeight="1" x14ac:dyDescent="0.3">
      <c r="B64" s="269"/>
      <c r="C64" s="273"/>
      <c r="D64" s="536"/>
      <c r="E64" s="536"/>
      <c r="F64" s="271"/>
      <c r="G64" s="273"/>
      <c r="H64" s="272"/>
      <c r="I64" s="272"/>
      <c r="J64" s="372"/>
    </row>
    <row r="65" spans="1:20" ht="15.6" x14ac:dyDescent="0.3">
      <c r="B65" s="269"/>
      <c r="C65" s="273"/>
      <c r="D65" s="537"/>
      <c r="E65" s="537"/>
      <c r="F65" s="271"/>
      <c r="G65" s="273"/>
      <c r="H65" s="272"/>
      <c r="I65" s="272"/>
      <c r="J65" s="372"/>
    </row>
    <row r="66" spans="1:20" s="29" customFormat="1" ht="15.6" x14ac:dyDescent="0.3">
      <c r="A66" s="20"/>
      <c r="B66" s="269"/>
      <c r="C66" s="273"/>
      <c r="D66" s="535"/>
      <c r="E66" s="535"/>
      <c r="F66" s="271"/>
      <c r="G66" s="273"/>
      <c r="H66" s="272"/>
      <c r="I66" s="371"/>
      <c r="J66" s="372"/>
      <c r="P66" s="20"/>
      <c r="Q66" s="20"/>
      <c r="R66" s="20"/>
      <c r="S66" s="20"/>
      <c r="T66" s="20"/>
    </row>
    <row r="67" spans="1:20" s="29" customFormat="1" ht="15.6" x14ac:dyDescent="0.3">
      <c r="A67" s="20"/>
      <c r="B67" s="269"/>
      <c r="C67" s="273"/>
      <c r="D67" s="535"/>
      <c r="E67" s="535"/>
      <c r="F67" s="271"/>
      <c r="G67" s="273"/>
      <c r="H67" s="272"/>
      <c r="I67" s="272"/>
      <c r="J67" s="372"/>
      <c r="P67" s="20"/>
      <c r="Q67" s="20"/>
      <c r="R67" s="20"/>
      <c r="S67" s="20"/>
      <c r="T67" s="20"/>
    </row>
    <row r="68" spans="1:20" s="29" customFormat="1" ht="15.6" x14ac:dyDescent="0.3">
      <c r="A68" s="20"/>
      <c r="B68" s="269"/>
      <c r="C68" s="273"/>
      <c r="D68" s="536"/>
      <c r="E68" s="536"/>
      <c r="F68" s="271"/>
      <c r="G68" s="273"/>
      <c r="H68" s="272"/>
      <c r="I68" s="272"/>
      <c r="J68" s="372"/>
      <c r="P68" s="20"/>
      <c r="Q68" s="20"/>
      <c r="R68" s="20"/>
      <c r="S68" s="20"/>
      <c r="T68" s="20"/>
    </row>
    <row r="69" spans="1:20" s="29" customFormat="1" ht="15.75" customHeight="1" x14ac:dyDescent="0.3">
      <c r="A69" s="20"/>
      <c r="B69" s="269"/>
      <c r="C69" s="273"/>
      <c r="D69" s="536"/>
      <c r="E69" s="536"/>
      <c r="F69" s="271"/>
      <c r="G69" s="273"/>
      <c r="H69" s="272"/>
      <c r="I69" s="272"/>
      <c r="J69" s="372"/>
      <c r="P69" s="20"/>
      <c r="Q69" s="20"/>
      <c r="R69" s="20"/>
      <c r="S69" s="20"/>
      <c r="T69" s="20"/>
    </row>
    <row r="70" spans="1:20" s="29" customFormat="1" ht="15.6" x14ac:dyDescent="0.3">
      <c r="A70" s="20"/>
      <c r="B70" s="269"/>
      <c r="C70" s="273"/>
      <c r="D70" s="537"/>
      <c r="E70" s="537"/>
      <c r="F70" s="271"/>
      <c r="G70" s="273"/>
      <c r="H70" s="272"/>
      <c r="I70" s="272"/>
      <c r="J70" s="372"/>
      <c r="P70" s="20"/>
      <c r="Q70" s="20"/>
      <c r="R70" s="20"/>
      <c r="S70" s="20"/>
      <c r="T70" s="20"/>
    </row>
    <row r="71" spans="1:20" s="29" customFormat="1" ht="15.6" x14ac:dyDescent="0.3">
      <c r="A71" s="20"/>
      <c r="B71" s="269"/>
      <c r="C71" s="273"/>
      <c r="D71" s="535"/>
      <c r="E71" s="535"/>
      <c r="F71" s="271"/>
      <c r="G71" s="273"/>
      <c r="H71" s="272"/>
      <c r="I71" s="371"/>
      <c r="J71" s="372"/>
      <c r="P71" s="20"/>
      <c r="Q71" s="20"/>
      <c r="R71" s="20"/>
      <c r="S71" s="20"/>
      <c r="T71" s="20"/>
    </row>
    <row r="72" spans="1:20" s="29" customFormat="1" ht="15.6" x14ac:dyDescent="0.3">
      <c r="A72" s="20"/>
      <c r="B72" s="269"/>
      <c r="C72" s="273"/>
      <c r="D72" s="535"/>
      <c r="E72" s="535"/>
      <c r="F72" s="271"/>
      <c r="G72" s="273"/>
      <c r="H72" s="272"/>
      <c r="I72" s="272"/>
      <c r="J72" s="372"/>
      <c r="P72" s="20"/>
      <c r="Q72" s="20"/>
      <c r="R72" s="20"/>
      <c r="S72" s="20"/>
      <c r="T72" s="20"/>
    </row>
    <row r="73" spans="1:20" s="29" customFormat="1" ht="15.6" x14ac:dyDescent="0.3">
      <c r="A73" s="20"/>
      <c r="B73" s="269"/>
      <c r="C73" s="273"/>
      <c r="D73" s="536"/>
      <c r="E73" s="536"/>
      <c r="F73" s="271"/>
      <c r="G73" s="273"/>
      <c r="H73" s="272"/>
      <c r="I73" s="272"/>
      <c r="J73" s="372"/>
      <c r="P73" s="20"/>
      <c r="Q73" s="20"/>
      <c r="R73" s="20"/>
      <c r="S73" s="20"/>
      <c r="T73" s="20"/>
    </row>
    <row r="74" spans="1:20" s="29" customFormat="1" ht="15.75" customHeight="1" x14ac:dyDescent="0.3">
      <c r="A74" s="20"/>
      <c r="B74" s="269"/>
      <c r="C74" s="273"/>
      <c r="D74" s="536"/>
      <c r="E74" s="536"/>
      <c r="F74" s="271"/>
      <c r="G74" s="273"/>
      <c r="H74" s="272"/>
      <c r="I74" s="272"/>
      <c r="J74" s="372"/>
      <c r="P74" s="20"/>
      <c r="Q74" s="20"/>
      <c r="R74" s="20"/>
      <c r="S74" s="20"/>
      <c r="T74" s="20"/>
    </row>
    <row r="75" spans="1:20" s="29" customFormat="1" ht="15.6" x14ac:dyDescent="0.3">
      <c r="A75" s="20"/>
      <c r="B75" s="276"/>
      <c r="C75" s="274"/>
      <c r="D75" s="532"/>
      <c r="E75" s="532"/>
      <c r="F75" s="271"/>
      <c r="G75" s="273"/>
      <c r="H75" s="272"/>
      <c r="I75" s="272"/>
      <c r="J75" s="372"/>
      <c r="P75" s="20"/>
      <c r="Q75" s="20"/>
      <c r="R75" s="20"/>
      <c r="S75" s="20"/>
      <c r="T75" s="20"/>
    </row>
    <row r="76" spans="1:20" s="29" customFormat="1" ht="15.6" x14ac:dyDescent="0.3">
      <c r="A76" s="20"/>
      <c r="B76" s="269"/>
      <c r="C76" s="273"/>
      <c r="D76" s="540"/>
      <c r="E76" s="540"/>
      <c r="F76" s="271"/>
      <c r="G76" s="273"/>
      <c r="H76" s="371"/>
      <c r="I76" s="371"/>
      <c r="J76" s="372"/>
      <c r="P76" s="20"/>
      <c r="Q76" s="20"/>
      <c r="R76" s="20"/>
      <c r="S76" s="20"/>
      <c r="T76" s="20"/>
    </row>
    <row r="77" spans="1:20" s="29" customFormat="1" ht="15.6" x14ac:dyDescent="0.3">
      <c r="A77" s="20"/>
      <c r="B77" s="269"/>
      <c r="C77" s="273"/>
      <c r="D77" s="540"/>
      <c r="E77" s="540"/>
      <c r="F77" s="271"/>
      <c r="G77" s="273"/>
      <c r="H77" s="371"/>
      <c r="I77" s="371"/>
      <c r="J77" s="372"/>
      <c r="P77" s="20"/>
      <c r="Q77" s="20"/>
      <c r="R77" s="20"/>
      <c r="S77" s="20"/>
      <c r="T77" s="20"/>
    </row>
    <row r="78" spans="1:20" s="29" customFormat="1" ht="15.6" x14ac:dyDescent="0.3">
      <c r="A78" s="20"/>
      <c r="B78" s="269"/>
      <c r="C78" s="273"/>
      <c r="D78" s="541"/>
      <c r="E78" s="541"/>
      <c r="F78" s="271"/>
      <c r="G78" s="273"/>
      <c r="H78" s="371"/>
      <c r="I78" s="371"/>
      <c r="J78" s="372"/>
      <c r="P78" s="20"/>
      <c r="Q78" s="20"/>
      <c r="R78" s="20"/>
      <c r="S78" s="20"/>
      <c r="T78" s="20"/>
    </row>
    <row r="79" spans="1:20" s="29" customFormat="1" ht="15.75" customHeight="1" x14ac:dyDescent="0.3">
      <c r="A79" s="20"/>
      <c r="B79" s="269"/>
      <c r="C79" s="273"/>
      <c r="D79" s="541"/>
      <c r="E79" s="541"/>
      <c r="F79" s="271"/>
      <c r="G79" s="273"/>
      <c r="H79" s="371"/>
      <c r="I79" s="371"/>
      <c r="J79" s="372"/>
      <c r="P79" s="20"/>
      <c r="Q79" s="20"/>
      <c r="R79" s="20"/>
      <c r="S79" s="20"/>
      <c r="T79" s="20"/>
    </row>
    <row r="80" spans="1:20" s="29" customFormat="1" ht="15.6" x14ac:dyDescent="0.3">
      <c r="A80" s="20"/>
      <c r="B80" s="276"/>
      <c r="C80" s="274"/>
      <c r="D80" s="532"/>
      <c r="E80" s="532"/>
      <c r="F80" s="271"/>
      <c r="G80" s="273"/>
      <c r="H80" s="371"/>
      <c r="I80" s="371"/>
      <c r="J80" s="372"/>
      <c r="P80" s="20"/>
      <c r="Q80" s="20"/>
      <c r="R80" s="20"/>
      <c r="S80" s="20"/>
      <c r="T80" s="20"/>
    </row>
    <row r="81" spans="1:20" s="29" customFormat="1" ht="15.6" x14ac:dyDescent="0.3">
      <c r="A81" s="20"/>
      <c r="B81" s="269"/>
      <c r="C81" s="273"/>
      <c r="D81" s="538"/>
      <c r="E81" s="538"/>
      <c r="F81" s="271"/>
      <c r="G81" s="273"/>
      <c r="H81" s="371"/>
      <c r="I81" s="371"/>
      <c r="J81" s="372"/>
      <c r="P81" s="20"/>
      <c r="Q81" s="20"/>
      <c r="R81" s="20"/>
      <c r="S81" s="20"/>
      <c r="T81" s="20"/>
    </row>
    <row r="82" spans="1:20" s="29" customFormat="1" ht="15.6" x14ac:dyDescent="0.3">
      <c r="A82" s="20"/>
      <c r="B82" s="276"/>
      <c r="C82" s="274"/>
      <c r="D82" s="532"/>
      <c r="E82" s="532"/>
      <c r="F82" s="271"/>
      <c r="G82" s="273"/>
      <c r="H82" s="371"/>
      <c r="I82" s="371"/>
      <c r="J82" s="372"/>
      <c r="P82" s="20"/>
      <c r="Q82" s="20"/>
      <c r="R82" s="20"/>
      <c r="S82" s="20"/>
      <c r="T82" s="20"/>
    </row>
    <row r="83" spans="1:20" s="29" customFormat="1" ht="15.6" x14ac:dyDescent="0.3">
      <c r="A83" s="20"/>
      <c r="B83" s="276"/>
      <c r="C83" s="274"/>
      <c r="D83" s="532"/>
      <c r="E83" s="532"/>
      <c r="F83" s="332"/>
      <c r="G83" s="273"/>
      <c r="H83" s="371"/>
      <c r="I83" s="371"/>
      <c r="J83" s="372"/>
      <c r="P83" s="20"/>
      <c r="Q83" s="20"/>
      <c r="R83" s="20"/>
      <c r="S83" s="20"/>
      <c r="T83" s="20"/>
    </row>
    <row r="84" spans="1:20" s="29" customFormat="1" ht="15.6" x14ac:dyDescent="0.3">
      <c r="A84" s="20"/>
      <c r="B84" s="20"/>
      <c r="C84" s="20"/>
      <c r="D84" s="495"/>
      <c r="E84" s="495"/>
      <c r="F84" s="20"/>
      <c r="G84" s="20"/>
      <c r="H84" s="20"/>
      <c r="I84" s="20"/>
      <c r="J84" s="20"/>
      <c r="P84" s="20"/>
      <c r="Q84" s="20"/>
      <c r="R84" s="20"/>
      <c r="S84" s="20"/>
      <c r="T84" s="20"/>
    </row>
    <row r="85" spans="1:20" s="29" customFormat="1" ht="15.6" x14ac:dyDescent="0.3">
      <c r="A85" s="20"/>
      <c r="B85" s="20"/>
      <c r="C85" s="20"/>
      <c r="D85" s="495"/>
      <c r="E85" s="495"/>
      <c r="F85" s="20"/>
      <c r="G85" s="20"/>
      <c r="H85" s="20"/>
      <c r="I85" s="20"/>
      <c r="J85" s="20"/>
      <c r="P85" s="20"/>
      <c r="Q85" s="20"/>
      <c r="R85" s="20"/>
      <c r="S85" s="20"/>
      <c r="T85" s="20"/>
    </row>
    <row r="86" spans="1:20" s="29" customFormat="1" ht="15.6" x14ac:dyDescent="0.3">
      <c r="A86" s="20"/>
      <c r="B86" s="20"/>
      <c r="C86" s="20"/>
      <c r="D86" s="495"/>
      <c r="E86" s="495"/>
      <c r="F86" s="20"/>
      <c r="G86" s="20"/>
      <c r="H86" s="20"/>
      <c r="I86" s="20"/>
      <c r="J86" s="20"/>
      <c r="P86" s="20"/>
      <c r="Q86" s="20"/>
      <c r="R86" s="20"/>
      <c r="S86" s="20"/>
      <c r="T86" s="20"/>
    </row>
    <row r="87" spans="1:20" s="29" customFormat="1" ht="15.6" x14ac:dyDescent="0.3">
      <c r="A87" s="20"/>
      <c r="B87" s="20"/>
      <c r="C87" s="20"/>
      <c r="D87" s="495"/>
      <c r="E87" s="495"/>
      <c r="F87" s="20"/>
      <c r="G87" s="20"/>
      <c r="H87" s="20"/>
      <c r="I87" s="20"/>
      <c r="J87" s="20"/>
      <c r="P87" s="20"/>
      <c r="Q87" s="20"/>
      <c r="R87" s="20"/>
      <c r="S87" s="20"/>
      <c r="T87" s="20"/>
    </row>
    <row r="88" spans="1:20" s="29" customFormat="1" ht="15.6" x14ac:dyDescent="0.3">
      <c r="A88" s="20"/>
      <c r="B88" s="20"/>
      <c r="C88" s="20"/>
      <c r="D88" s="495"/>
      <c r="E88" s="495"/>
      <c r="F88" s="20"/>
      <c r="G88" s="20"/>
      <c r="H88" s="20"/>
      <c r="I88" s="20"/>
      <c r="J88" s="20"/>
      <c r="P88" s="20"/>
      <c r="Q88" s="20"/>
      <c r="R88" s="20"/>
      <c r="S88" s="20"/>
      <c r="T88" s="20"/>
    </row>
    <row r="89" spans="1:20" s="29" customFormat="1" ht="15.6" x14ac:dyDescent="0.3">
      <c r="A89" s="20"/>
      <c r="B89" s="20"/>
      <c r="C89" s="20"/>
      <c r="D89" s="495"/>
      <c r="E89" s="495"/>
      <c r="F89" s="20"/>
      <c r="G89" s="20"/>
      <c r="H89" s="20"/>
      <c r="I89" s="20"/>
      <c r="J89" s="20"/>
      <c r="P89" s="20"/>
      <c r="Q89" s="20"/>
      <c r="R89" s="20"/>
      <c r="S89" s="20"/>
      <c r="T89" s="20"/>
    </row>
    <row r="90" spans="1:20" s="29" customFormat="1" ht="15.6" x14ac:dyDescent="0.3">
      <c r="A90" s="20"/>
      <c r="B90" s="20"/>
      <c r="C90" s="20"/>
      <c r="D90" s="495"/>
      <c r="E90" s="495"/>
      <c r="F90" s="20"/>
      <c r="G90" s="20"/>
      <c r="H90" s="20"/>
      <c r="I90" s="20"/>
      <c r="J90" s="20"/>
      <c r="P90" s="20"/>
      <c r="Q90" s="20"/>
      <c r="R90" s="20"/>
      <c r="S90" s="20"/>
      <c r="T90" s="20"/>
    </row>
    <row r="91" spans="1:20" s="29" customFormat="1" ht="15.6" x14ac:dyDescent="0.3">
      <c r="A91" s="20"/>
      <c r="B91" s="20"/>
      <c r="C91" s="20"/>
      <c r="D91" s="495"/>
      <c r="E91" s="495"/>
      <c r="F91" s="20"/>
      <c r="G91" s="20"/>
      <c r="H91" s="20"/>
      <c r="I91" s="20"/>
      <c r="J91" s="20"/>
      <c r="P91" s="20"/>
      <c r="Q91" s="20"/>
      <c r="R91" s="20"/>
      <c r="S91" s="20"/>
      <c r="T91" s="20"/>
    </row>
    <row r="92" spans="1:20" s="29" customFormat="1" ht="15.6" x14ac:dyDescent="0.3">
      <c r="A92" s="20"/>
      <c r="B92" s="20"/>
      <c r="C92" s="20"/>
      <c r="D92" s="495"/>
      <c r="E92" s="495"/>
      <c r="F92" s="20"/>
      <c r="G92" s="20"/>
      <c r="H92" s="20"/>
      <c r="I92" s="20"/>
      <c r="J92" s="20"/>
      <c r="P92" s="20"/>
      <c r="Q92" s="20"/>
      <c r="R92" s="20"/>
      <c r="S92" s="20"/>
      <c r="T92" s="20"/>
    </row>
    <row r="93" spans="1:20" s="29" customFormat="1" ht="15.6" x14ac:dyDescent="0.3">
      <c r="A93" s="20"/>
      <c r="B93" s="20"/>
      <c r="C93" s="20"/>
      <c r="D93" s="530"/>
      <c r="E93" s="530"/>
      <c r="F93" s="20"/>
      <c r="G93" s="20"/>
      <c r="H93" s="20"/>
      <c r="I93" s="20"/>
      <c r="J93" s="20"/>
      <c r="P93" s="20"/>
      <c r="Q93" s="20"/>
      <c r="R93" s="20"/>
      <c r="S93" s="20"/>
      <c r="T93" s="20"/>
    </row>
    <row r="94" spans="1:20" s="29" customFormat="1" ht="15.6" x14ac:dyDescent="0.3">
      <c r="A94" s="20"/>
      <c r="B94" s="20"/>
      <c r="C94" s="20"/>
      <c r="D94" s="530"/>
      <c r="E94" s="530"/>
      <c r="F94" s="20"/>
      <c r="G94" s="20"/>
      <c r="H94" s="20"/>
      <c r="I94" s="20"/>
      <c r="J94" s="20"/>
      <c r="P94" s="20"/>
      <c r="Q94" s="20"/>
      <c r="R94" s="20"/>
      <c r="S94" s="20"/>
      <c r="T94" s="20"/>
    </row>
    <row r="95" spans="1:20" s="29" customFormat="1" ht="15.6" x14ac:dyDescent="0.3">
      <c r="A95" s="20"/>
      <c r="B95" s="20"/>
      <c r="C95" s="20"/>
      <c r="D95" s="530"/>
      <c r="E95" s="530"/>
      <c r="F95" s="20"/>
      <c r="G95" s="20"/>
      <c r="H95" s="20"/>
      <c r="I95" s="20"/>
      <c r="J95" s="20"/>
      <c r="P95" s="20"/>
      <c r="Q95" s="20"/>
      <c r="R95" s="20"/>
      <c r="S95" s="20"/>
      <c r="T95" s="20"/>
    </row>
    <row r="96" spans="1:20" s="29" customFormat="1" ht="15.6" x14ac:dyDescent="0.3">
      <c r="A96" s="20"/>
      <c r="B96" s="20"/>
      <c r="C96" s="20"/>
      <c r="D96" s="495"/>
      <c r="E96" s="495"/>
      <c r="F96" s="20"/>
      <c r="G96" s="20"/>
      <c r="H96" s="20"/>
      <c r="I96" s="20"/>
      <c r="J96" s="20"/>
      <c r="P96" s="20"/>
      <c r="Q96" s="20"/>
      <c r="R96" s="20"/>
      <c r="S96" s="20"/>
      <c r="T96" s="20"/>
    </row>
    <row r="97" spans="1:20" s="29" customFormat="1" ht="15.6" x14ac:dyDescent="0.3">
      <c r="A97" s="20"/>
      <c r="B97" s="20"/>
      <c r="C97" s="20"/>
      <c r="D97" s="495"/>
      <c r="E97" s="495"/>
      <c r="F97" s="20"/>
      <c r="G97" s="20"/>
      <c r="H97" s="20"/>
      <c r="I97" s="20"/>
      <c r="J97" s="20"/>
      <c r="P97" s="20"/>
      <c r="Q97" s="20"/>
      <c r="R97" s="20"/>
      <c r="S97" s="20"/>
      <c r="T97" s="20"/>
    </row>
    <row r="98" spans="1:20" ht="15.6" x14ac:dyDescent="0.3">
      <c r="D98" s="495"/>
      <c r="E98" s="495"/>
    </row>
    <row r="99" spans="1:20" ht="15.6" x14ac:dyDescent="0.3">
      <c r="D99" s="495"/>
      <c r="E99" s="495"/>
    </row>
  </sheetData>
  <mergeCells count="104">
    <mergeCell ref="D99:E99"/>
    <mergeCell ref="D93:E93"/>
    <mergeCell ref="D94:E94"/>
    <mergeCell ref="D95:E95"/>
    <mergeCell ref="D96:E96"/>
    <mergeCell ref="D97:E97"/>
    <mergeCell ref="D98:E98"/>
    <mergeCell ref="D87:E87"/>
    <mergeCell ref="D88:E88"/>
    <mergeCell ref="D89:E89"/>
    <mergeCell ref="D90:E90"/>
    <mergeCell ref="D91:E91"/>
    <mergeCell ref="D92:E92"/>
    <mergeCell ref="D81:E81"/>
    <mergeCell ref="D82:E82"/>
    <mergeCell ref="D83:E83"/>
    <mergeCell ref="D84:E84"/>
    <mergeCell ref="D85:E85"/>
    <mergeCell ref="D86:E86"/>
    <mergeCell ref="D75:E75"/>
    <mergeCell ref="D76:E76"/>
    <mergeCell ref="D77:E77"/>
    <mergeCell ref="D78:E78"/>
    <mergeCell ref="D79:E79"/>
    <mergeCell ref="D80:E80"/>
    <mergeCell ref="D69:E69"/>
    <mergeCell ref="D70:E70"/>
    <mergeCell ref="D71:E71"/>
    <mergeCell ref="D72:E72"/>
    <mergeCell ref="D73:E73"/>
    <mergeCell ref="D74:E74"/>
    <mergeCell ref="D63:E63"/>
    <mergeCell ref="D64:E64"/>
    <mergeCell ref="D65:E65"/>
    <mergeCell ref="D66:E66"/>
    <mergeCell ref="D67:E67"/>
    <mergeCell ref="D68:E68"/>
    <mergeCell ref="D57:E57"/>
    <mergeCell ref="D58:E58"/>
    <mergeCell ref="D59:E59"/>
    <mergeCell ref="D60:E60"/>
    <mergeCell ref="D61:E61"/>
    <mergeCell ref="D62:E62"/>
    <mergeCell ref="D51:E51"/>
    <mergeCell ref="D52:E52"/>
    <mergeCell ref="D53:E53"/>
    <mergeCell ref="D54:E54"/>
    <mergeCell ref="D55:E55"/>
    <mergeCell ref="D56:E56"/>
    <mergeCell ref="D45:E45"/>
    <mergeCell ref="D46:E46"/>
    <mergeCell ref="D47:E47"/>
    <mergeCell ref="D48:E48"/>
    <mergeCell ref="D49:E49"/>
    <mergeCell ref="D50:E50"/>
    <mergeCell ref="D39:E39"/>
    <mergeCell ref="D40:E40"/>
    <mergeCell ref="D41:E41"/>
    <mergeCell ref="D42:E42"/>
    <mergeCell ref="D43:E43"/>
    <mergeCell ref="D44:E44"/>
    <mergeCell ref="D33:E33"/>
    <mergeCell ref="D34:E34"/>
    <mergeCell ref="D35:E35"/>
    <mergeCell ref="D36:E36"/>
    <mergeCell ref="D37:E37"/>
    <mergeCell ref="D38:E38"/>
    <mergeCell ref="D27:E27"/>
    <mergeCell ref="D28:E28"/>
    <mergeCell ref="D29:E29"/>
    <mergeCell ref="D30:E30"/>
    <mergeCell ref="D31:E31"/>
    <mergeCell ref="D32:E32"/>
    <mergeCell ref="D20:E20"/>
    <mergeCell ref="D22:E22"/>
    <mergeCell ref="D23:E23"/>
    <mergeCell ref="D24:E24"/>
    <mergeCell ref="D25:E25"/>
    <mergeCell ref="D26:E26"/>
    <mergeCell ref="D14:E14"/>
    <mergeCell ref="D15:E15"/>
    <mergeCell ref="D16:E16"/>
    <mergeCell ref="D17:E17"/>
    <mergeCell ref="D18:E18"/>
    <mergeCell ref="D19:E19"/>
    <mergeCell ref="E11:F11"/>
    <mergeCell ref="C12:E12"/>
    <mergeCell ref="E5:F5"/>
    <mergeCell ref="G5:H5"/>
    <mergeCell ref="E6:F6"/>
    <mergeCell ref="G6:H6"/>
    <mergeCell ref="G7:H7"/>
    <mergeCell ref="E8:F8"/>
    <mergeCell ref="G8:H8"/>
    <mergeCell ref="E2:F2"/>
    <mergeCell ref="G2:H2"/>
    <mergeCell ref="E3:F3"/>
    <mergeCell ref="G3:H3"/>
    <mergeCell ref="E4:F4"/>
    <mergeCell ref="G4:H4"/>
    <mergeCell ref="E9:F9"/>
    <mergeCell ref="G9:H9"/>
    <mergeCell ref="E10:F10"/>
    <mergeCell ref="G10:H10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Asiakirja" ma:contentTypeID="0x010100B8D9964B2276D74DB02A1C08F4EF5649" ma:contentTypeVersion="3" ma:contentTypeDescription="Luo uusi asiakirja." ma:contentTypeScope="" ma:versionID="3c79f91ed31c1f0c784324ebb7f2fba8">
  <xsd:schema xmlns:xsd="http://www.w3.org/2001/XMLSchema" xmlns:xs="http://www.w3.org/2001/XMLSchema" xmlns:p="http://schemas.microsoft.com/office/2006/metadata/properties" xmlns:ns2="9d8ac2f3-6a14-4865-bb23-fc45479f0d06" targetNamespace="http://schemas.microsoft.com/office/2006/metadata/properties" ma:root="true" ma:fieldsID="4970c376837a35b11232fcf574238a8b" ns2:_="">
    <xsd:import namespace="9d8ac2f3-6a14-4865-bb23-fc45479f0d06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ingHintHash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d8ac2f3-6a14-4865-bb23-fc45479f0d06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Jaettu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ingHintHash" ma:index="9" nillable="true" ma:displayName="Jakamisvihjeen hajautus" ma:internalName="SharingHintHash" ma:readOnly="true">
      <xsd:simpleType>
        <xsd:restriction base="dms:Text"/>
      </xsd:simpleType>
    </xsd:element>
    <xsd:element name="SharedWithDetails" ma:index="10" nillable="true" ma:displayName="Jakamisen tiedot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Sisältölaji"/>
        <xsd:element ref="dc:title" minOccurs="0" maxOccurs="1" ma:index="4" ma:displayName="Otsikk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9d8ac2f3-6a14-4865-bb23-fc45479f0d06">
      <UserInfo>
        <DisplayName/>
        <AccountId xsi:nil="true"/>
        <AccountType/>
      </UserInfo>
    </SharedWithUsers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F307465-E603-4C2B-B833-85968FBDECC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d8ac2f3-6a14-4865-bb23-fc45479f0d0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54E358B-517D-4392-B403-2ECFF28C0FE6}">
  <ds:schemaRefs>
    <ds:schemaRef ds:uri="9d8ac2f3-6a14-4865-bb23-fc45479f0d06"/>
    <ds:schemaRef ds:uri="http://schemas.microsoft.com/office/2006/documentManagement/types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58957FBC-4CB2-4E5D-9BCC-B24CB64EA84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12</vt:i4>
      </vt:variant>
    </vt:vector>
  </HeadingPairs>
  <TitlesOfParts>
    <vt:vector size="12" baseType="lpstr">
      <vt:lpstr>Yhteenveto</vt:lpstr>
      <vt:lpstr>Daily Scrum</vt:lpstr>
      <vt:lpstr>S1 - Tunnit</vt:lpstr>
      <vt:lpstr>S1 - Backlog</vt:lpstr>
      <vt:lpstr>S2 - Backlog</vt:lpstr>
      <vt:lpstr>S2 - Tunnit</vt:lpstr>
      <vt:lpstr>S3 - Backlog</vt:lpstr>
      <vt:lpstr>S3 - Tunnit</vt:lpstr>
      <vt:lpstr>S4 - Backlog</vt:lpstr>
      <vt:lpstr>S4 - Tunnit</vt:lpstr>
      <vt:lpstr>VANHA S2 - Backlog</vt:lpstr>
      <vt:lpstr>Sprint 1 - Tunnit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Kymppikerho_SprintBacklog</dc:title>
  <dc:subject/>
  <dc:creator>Anne Enonkoski</dc:creator>
  <cp:keywords/>
  <dc:description/>
  <cp:lastModifiedBy>Minna Valtasalo</cp:lastModifiedBy>
  <cp:revision/>
  <dcterms:created xsi:type="dcterms:W3CDTF">2014-02-12T14:41:45Z</dcterms:created>
  <dcterms:modified xsi:type="dcterms:W3CDTF">2017-02-16T18:14:45Z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0x010100B8D9964B2276D74DB02A1C08F4EF5649</vt:lpwstr>
  </property>
</Properties>
</file>