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hidePivotFieldList="1" autoCompressPictures="0"/>
  <bookViews>
    <workbookView xWindow="0" yWindow="0" windowWidth="28500" windowHeight="21080" tabRatio="500"/>
  </bookViews>
  <sheets>
    <sheet name="Ryzyka" sheetId="1" r:id="rId1"/>
    <sheet name="Mitygacja" sheetId="4" r:id="rId2"/>
    <sheet name="Powiązanie z celami" sheetId="9" r:id="rId3"/>
    <sheet name="Zliczenie ryzyk" sheetId="6" r:id="rId4"/>
  </sheets>
  <definedNames>
    <definedName name="_xlnm._FilterDatabase" localSheetId="1" hidden="1">Mitygacja!$A$1:$D$29</definedName>
    <definedName name="_xlnm._FilterDatabase" localSheetId="2" hidden="1">'Powiązanie z celami'!$A$2:$B$20</definedName>
    <definedName name="_xlnm._FilterDatabase" localSheetId="0" hidden="1">Ryzyka!$A$1:$G$19</definedName>
  </definedNames>
  <calcPr calcId="140001" concurrentCalc="0"/>
  <pivotCaches>
    <pivotCache cacheId="1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9" l="1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18" i="4"/>
  <c r="B24" i="4"/>
  <c r="B10" i="4"/>
  <c r="G5" i="1"/>
  <c r="G6" i="1"/>
  <c r="G7" i="1"/>
  <c r="G8" i="1"/>
  <c r="G9" i="1"/>
  <c r="G10" i="1"/>
  <c r="G11" i="1"/>
  <c r="G12" i="1"/>
  <c r="G13" i="1"/>
  <c r="G14" i="1"/>
  <c r="G15" i="1"/>
  <c r="G2" i="1"/>
  <c r="G3" i="1"/>
  <c r="G16" i="1"/>
  <c r="G17" i="1"/>
  <c r="G18" i="1"/>
  <c r="G19" i="1"/>
  <c r="G4" i="1"/>
  <c r="B5" i="4"/>
  <c r="B6" i="4"/>
  <c r="B7" i="4"/>
  <c r="B8" i="4"/>
  <c r="B9" i="4"/>
  <c r="B11" i="4"/>
  <c r="B12" i="4"/>
  <c r="B13" i="4"/>
  <c r="B14" i="4"/>
  <c r="B15" i="4"/>
  <c r="B17" i="4"/>
  <c r="B16" i="4"/>
  <c r="B19" i="4"/>
  <c r="B20" i="4"/>
  <c r="B2" i="4"/>
  <c r="B3" i="4"/>
  <c r="B21" i="4"/>
  <c r="B22" i="4"/>
  <c r="B23" i="4"/>
  <c r="B25" i="4"/>
  <c r="B26" i="4"/>
  <c r="B27" i="4"/>
  <c r="B28" i="4"/>
  <c r="B29" i="4"/>
  <c r="B4" i="4"/>
</calcChain>
</file>

<file path=xl/sharedStrings.xml><?xml version="1.0" encoding="utf-8"?>
<sst xmlns="http://schemas.openxmlformats.org/spreadsheetml/2006/main" count="241" uniqueCount="109">
  <si>
    <t>Zmniejszenie wpływu</t>
  </si>
  <si>
    <t>Zmniejszenie prawdopodobieństwa</t>
  </si>
  <si>
    <t>Planowanie</t>
  </si>
  <si>
    <t>Przyjęcie</t>
  </si>
  <si>
    <t>Ustalenie hierarchii kierownictwa. Protokoły komunikacyjne.</t>
  </si>
  <si>
    <t>Plan organizacji projektu zakłada zarządzanie kilkoma zadaniami równolegle. W późniejszych etapach prac, manager może mieć problem z  nadzorem grupy zadań jednocześnie.</t>
  </si>
  <si>
    <t>Gęstość pracochłonności</t>
  </si>
  <si>
    <t>Plan organizacji prac nad projektem nie pozwala na duże opóźnienia między zadaniami. Ścieżka krytyczna zawiera zdecydowaną większość zadań, opóźnienie jednego może wpłynąć znacznie na opóźnienie całego projektu.</t>
  </si>
  <si>
    <t>Krytyczne uwarunkowania czasowe</t>
  </si>
  <si>
    <t>Nawiązanie współpracy z konsultantem, z doświadczeniem w dziedzinie przetwarzania obrazów.</t>
  </si>
  <si>
    <t>Projekt wymaga specjalistycznej wiedzy z zakresu przetwarzania obrazów. Zebranie zespołu posiadającego doświadczenie w tej dziedzinie jest nieopłacalne przy dostępnych zasobach projektu. Zespół po szkoleniu nadal może nie posiadać wystarczającej wiedzy.</t>
  </si>
  <si>
    <t>Opis mitygacji</t>
  </si>
  <si>
    <t>Typ mitygacji</t>
  </si>
  <si>
    <t>Prawdopodobieństwo</t>
  </si>
  <si>
    <t>Koszt</t>
  </si>
  <si>
    <t>Opis</t>
  </si>
  <si>
    <t>Nazwa</t>
  </si>
  <si>
    <t>Kategoria</t>
  </si>
  <si>
    <t>Niewystarczające kwalifikacje i doświadczenie członków zespołu</t>
  </si>
  <si>
    <t>ID</t>
  </si>
  <si>
    <t>PLAN1</t>
  </si>
  <si>
    <t>PLAN2</t>
  </si>
  <si>
    <t>PLAN3</t>
  </si>
  <si>
    <t>PLAN4</t>
  </si>
  <si>
    <t>ID Ryzyka</t>
  </si>
  <si>
    <t>Brak doświadczenia kierownika projektu</t>
  </si>
  <si>
    <t>Dynamiczność rynku technologii mobilnych</t>
  </si>
  <si>
    <t>Rozszerzenie zakresu produktów do kilku aplikacji mobilnych na różne platformy.</t>
  </si>
  <si>
    <t>Jednoznaczność specyfikacji funkcjonalnej</t>
  </si>
  <si>
    <t xml:space="preserve">Niejasny opis funkcjonalności oferowanej organizatorom utrudnia nawiązanie współpracy. </t>
  </si>
  <si>
    <t>Analiza przyczyn braku zainteresowania współpracą poprzez feedback od organizatorów.</t>
  </si>
  <si>
    <t>Złożoność systemu</t>
  </si>
  <si>
    <t>Projekt techniczny zakłada rozdzielenie na kilka niezależnych modułów, które muszą współpracować. Synchronizacja rozwoju modułów i weryfikacja ich współpracy jest nietrywialne.</t>
  </si>
  <si>
    <t>Stosowanie formalnej metodyki, zakładającej wykorzystanie ciągłego procesu testowania.</t>
  </si>
  <si>
    <t>Sprawność operacyjna</t>
  </si>
  <si>
    <t>Problemy z efektywną komunikacją między podsystemami. Trwałość i bezpieczeństwo przechowywania danych. Zachowanie uptime'u przy nieregularnych skokach obciążenia.</t>
  </si>
  <si>
    <t>TECH1</t>
  </si>
  <si>
    <t>TECH2</t>
  </si>
  <si>
    <t>TECH3</t>
  </si>
  <si>
    <t>TECH4</t>
  </si>
  <si>
    <t xml:space="preserve">Rynek technologii mobilnych jest podatny na zmiany. Wybrana platforma mobilna może się zdeaktualizować w bliskiej przyszłości. </t>
  </si>
  <si>
    <t>Korzystanie ze standardów. Redundancja infrastruktury: replikacja bazy danych, wiele instancji serwerów, mechanizm rozdziału obciążenia.</t>
  </si>
  <si>
    <t>Techniczne</t>
  </si>
  <si>
    <t>Elastyczność kosztów</t>
  </si>
  <si>
    <t>Polegamy na mitygacji ryzyk opóźniających pracę.</t>
  </si>
  <si>
    <t>Elastyczność zakresu projektu</t>
  </si>
  <si>
    <t>Ewentualne zmiany w zakresie projektu podyktowane żądaniami priorytetowych inwestorów.</t>
  </si>
  <si>
    <t>Praca, praca, praca. Więcej pracy.</t>
  </si>
  <si>
    <t>Poparcie biznesowe inwestorów</t>
  </si>
  <si>
    <t>Realizacja iteracji C "Wdrożenie" jest niemożliwa bez wczesnego wsparcia finansowego inwestorów.</t>
  </si>
  <si>
    <t>Zwiększenie nakładów na pozyskiwanie inwestorów: organizacja happeningów, efektowna prezentacja możliwości produktów.</t>
  </si>
  <si>
    <t>Przyjęcie aplikacji mobilnej przez użytkowników</t>
  </si>
  <si>
    <t>Renegocjacja wysokości prowizji od sprzedaży biletów.</t>
  </si>
  <si>
    <t>ZAOP1</t>
  </si>
  <si>
    <t>ZAOP2</t>
  </si>
  <si>
    <t>ZAOP3</t>
  </si>
  <si>
    <t>ZAOP4</t>
  </si>
  <si>
    <t>Założeń opłacalności</t>
  </si>
  <si>
    <t>Oferowanie rabatu przy zakupie biletów, w porozumieniu z organizatorami.</t>
  </si>
  <si>
    <t>Wpływ</t>
  </si>
  <si>
    <t>Jakość danych od partnerów</t>
  </si>
  <si>
    <t>Usługi serwerowe</t>
  </si>
  <si>
    <t>Konkurencja</t>
  </si>
  <si>
    <t>Analiza rynku usług serwerowych. Wybór najbardziej dostosowanej do naszych potrzeb oferty.</t>
  </si>
  <si>
    <t>Jeżeli inna firma zrealizuje podobny projekt przed nami, który stanie się bardzo popularny, to bardzo trudno będzie skłonić użytkowników do korzystania z nowopowstałej aplikacji.</t>
  </si>
  <si>
    <t>Uniknięcie</t>
  </si>
  <si>
    <t>Jak najszybsze wdrożenie aplikacji.</t>
  </si>
  <si>
    <t>Zwiększenie nakładów na akcje reklamowe. Zmiana podejścia do reklamy, która podkreśli zalety naszego produktu na tle obecnie dostepnych.</t>
  </si>
  <si>
    <t>Brak współpracy użytkowników w trakcie projektu</t>
  </si>
  <si>
    <t>Beta testy aplikacji mobilnej i zastosowanie się do sugestii testerów.</t>
  </si>
  <si>
    <t>Zewnętrznych zależności</t>
  </si>
  <si>
    <t>ORGZ1</t>
  </si>
  <si>
    <t>ORGZ2</t>
  </si>
  <si>
    <t>Zbyt mała liczba współpracujących organizatorów</t>
  </si>
  <si>
    <t>Zbyt mała ilość współpracujących organizatorów wydarzeń przełoży się na ubogą bazę materiałów referencyjnych w bazie. Dodatkowo, każdy współpracownik jest bezpośrednio związany z udzielanymi rabatami dla użytkowników. Zmniejszy to atrakcyjność oferty.</t>
  </si>
  <si>
    <t>Dokładna analiza, wsparta ciągłymi testami, projektu UI aplikacji mobilnej.</t>
  </si>
  <si>
    <t xml:space="preserve">Utworzenie materiałów pomocniczych, dostępnych w aplikacji i na stronie internetowej aplikacji. Seria krótkich filmów prezentujących przypadki użycia. </t>
  </si>
  <si>
    <t>Szczegółowa analiza rynku w celu znalezienia firm, które mogą być zainteresowane współpracą. Próby nawiązania współpracy we wczesnej fazie projektu.</t>
  </si>
  <si>
    <t>Stosowanie walidacji danych, która zapewni wymaganą, minimalną ilość informacji.</t>
  </si>
  <si>
    <t>Publikacja wytycznych dla współpracowników dotycząca preferowanej jakości obrazów oraz wymaganych informacji powiązanych z wydarzeniem.</t>
  </si>
  <si>
    <t>Regularne raporty. Kontrola postępu prac. Dobranie metodyki adekwatnej do potrzeb naszego projektu.</t>
  </si>
  <si>
    <t>ZEWN1</t>
  </si>
  <si>
    <t>ZEWN2</t>
  </si>
  <si>
    <t>ZEWN4</t>
  </si>
  <si>
    <t>ZEWN5</t>
  </si>
  <si>
    <t>Organizacyjne</t>
  </si>
  <si>
    <t>Możliwa jest różnica kosztów projektu wynikająca z nadgodzin, lub opóźnień, zidentyfikowanych w innych ryzykach.</t>
  </si>
  <si>
    <t>Dostawca usług serwerowych może nie zapewnić wystarczającej mocy obliczeniowej i skalowalności. Doprowadzi to do niskiej responsywności aplikacji, przekładającej się na satysfakcję użytkowania aplikacji mobilnej.</t>
  </si>
  <si>
    <t>Nazwa ryzyka</t>
  </si>
  <si>
    <t xml:space="preserve">Niska jakość, bądź niekompletność danych dostarczanych przez współpracowników przełoży  się na nieefektywne, bądź błędne działanie naszego systemu. </t>
  </si>
  <si>
    <t>Crowdsourcing. Utworzenie systemu oceniania jakości prezentowanych informacji przez użytkowników aplikacji. Dokonanie oceny otrzymanych informacji wiąże się z jakąś formą gratyfikacji np. zniżka na następny bilet.</t>
  </si>
  <si>
    <t>Stosowanie formalnej metodyki, zakładającej możliwość diametralnych zmian architektury projektu.</t>
  </si>
  <si>
    <t>Zmiana warunków współpracy. Nawiązywanie współpracy na warunkach eksluzywności, z najważniejszymi organizatorami wydarzeń.</t>
  </si>
  <si>
    <t>Oferowanie korzystniejszych warunków współpracy dla priorytetowej grupy inwestorów.</t>
  </si>
  <si>
    <t>Przy braku funduszy w bardzo wczesnej fazie projektu, znalezienie środków w kredycie, funduszach EU lub mafii.</t>
  </si>
  <si>
    <t>Liczba wystąpień</t>
  </si>
  <si>
    <t>Zliczenie ryzyk</t>
  </si>
  <si>
    <t>s</t>
  </si>
  <si>
    <t>Nawiązanie współpracy z organizatorami</t>
  </si>
  <si>
    <t>Uzyskanie stałej bazy użytkowników</t>
  </si>
  <si>
    <t>Serwer obsługi zapytań</t>
  </si>
  <si>
    <t>Zwiększenie efektywności akcji reklamowych</t>
  </si>
  <si>
    <t>Aplikacja mobilna</t>
  </si>
  <si>
    <t>API udostępniane organizatorom</t>
  </si>
  <si>
    <r>
      <t xml:space="preserve">Cele projektu </t>
    </r>
    <r>
      <rPr>
        <b/>
        <i/>
        <sz val="11"/>
        <color theme="1"/>
        <rFont val="Calibri"/>
        <scheme val="minor"/>
      </rPr>
      <t>Concerto</t>
    </r>
  </si>
  <si>
    <t>X</t>
  </si>
  <si>
    <t>Zaangażowanie współpracujących organizatorów</t>
  </si>
  <si>
    <t xml:space="preserve">Procesy biznesowe zarządzania informacjami o wydarzeniach zaprojektowane nieadekwatnie do wymagań współpracujących organizatorów. Wpływa to znacząco na użyteczność aplikacji mobilnej. </t>
  </si>
  <si>
    <t>Nie zrozumienie funkcjonalności aplikacji mobilnej. Niska intucyjność obsługi, niska ocena wyglądu aplikacji. Błędna analiza wymagań użytkowników aplikacji.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</si>
</sst>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sz val="11"/>
      <color indexed="8"/>
      <name val="Calibri"/>
      <family val="2"/>
    </font>
    <font>
      <sz val="11"/>
      <color theme="1"/>
      <name val="Consolas"/>
    </font>
    <font>
      <b/>
      <sz val="11"/>
      <color theme="1"/>
      <name val="Calibri"/>
      <family val="2"/>
      <charset val="238"/>
    </font>
    <font>
      <b/>
      <i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double">
        <color theme="6"/>
      </left>
      <right/>
      <top/>
      <bottom/>
      <diagonal/>
    </border>
    <border>
      <left/>
      <right/>
      <top style="double">
        <color theme="6"/>
      </top>
      <bottom/>
      <diagonal/>
    </border>
    <border>
      <left style="double">
        <color theme="6"/>
      </left>
      <right/>
      <top style="double">
        <color theme="6"/>
      </top>
      <bottom/>
      <diagonal/>
    </border>
    <border>
      <left/>
      <right/>
      <top style="thin">
        <color theme="1" tint="0.249977111117893"/>
      </top>
      <bottom/>
      <diagonal/>
    </border>
    <border>
      <left/>
      <right/>
      <top/>
      <bottom style="thin">
        <color theme="1" tint="0.249977111117893"/>
      </bottom>
      <diagonal/>
    </border>
  </borders>
  <cellStyleXfs count="5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5" fillId="0" borderId="0" xfId="9" applyAlignment="1">
      <alignment vertical="top" wrapText="1"/>
    </xf>
    <xf numFmtId="0" fontId="5" fillId="0" borderId="0" xfId="9" applyFont="1" applyAlignment="1">
      <alignment vertical="top" wrapText="1"/>
    </xf>
    <xf numFmtId="1" fontId="0" fillId="0" borderId="0" xfId="0" applyNumberFormat="1" applyAlignment="1">
      <alignment vertical="top" wrapText="1"/>
    </xf>
    <xf numFmtId="1" fontId="1" fillId="0" borderId="0" xfId="0" applyNumberFormat="1" applyFont="1" applyAlignment="1">
      <alignment vertical="top" wrapText="1"/>
    </xf>
    <xf numFmtId="1" fontId="5" fillId="0" borderId="0" xfId="9" applyNumberFormat="1" applyAlignment="1">
      <alignment vertical="top" wrapText="1"/>
    </xf>
    <xf numFmtId="1" fontId="2" fillId="0" borderId="1" xfId="0" applyNumberFormat="1" applyFont="1" applyBorder="1" applyAlignment="1">
      <alignment horizontal="left" vertical="center" wrapText="1"/>
    </xf>
    <xf numFmtId="0" fontId="6" fillId="0" borderId="0" xfId="0" applyFont="1" applyAlignment="1">
      <alignment horizontal="right" vertical="top" wrapText="1"/>
    </xf>
    <xf numFmtId="0" fontId="0" fillId="0" borderId="0" xfId="0" pivotButton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2" xfId="0" applyNumberFormat="1" applyBorder="1" applyAlignment="1">
      <alignment vertical="center" wrapText="1"/>
    </xf>
    <xf numFmtId="1" fontId="0" fillId="0" borderId="3" xfId="0" applyNumberFormat="1" applyBorder="1" applyAlignment="1">
      <alignment vertical="center" wrapText="1"/>
    </xf>
    <xf numFmtId="0" fontId="0" fillId="0" borderId="3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 wrapText="1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pivotButton="1" applyFont="1" applyAlignment="1">
      <alignment vertical="center" wrapText="1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52">
    <cellStyle name="Excel Built-in Normal" xfId="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</cellStyles>
  <dxfs count="12">
    <dxf>
      <border>
        <top style="double">
          <color theme="6"/>
        </top>
      </border>
    </dxf>
    <dxf>
      <border>
        <top style="double">
          <color theme="6"/>
        </top>
      </border>
    </dxf>
    <dxf>
      <border>
        <left style="double">
          <color theme="6"/>
        </left>
      </border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vertical="center"/>
    </dxf>
    <dxf>
      <alignment wrapText="1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asz Cudziło" refreshedDate="41260.08769803241" createdVersion="4" refreshedVersion="4" minRefreshableVersion="3" recordCount="18">
  <cacheSource type="worksheet">
    <worksheetSource ref="A1:G19" sheet="Ryzyka"/>
  </cacheSource>
  <cacheFields count="7">
    <cacheField name="ID" numFmtId="0">
      <sharedItems count="18">
        <s v="ORGZ1"/>
        <s v="ORGZ2"/>
        <s v="PLAN1"/>
        <s v="PLAN2"/>
        <s v="PLAN3"/>
        <s v="PLAN4"/>
        <s v="TECH1"/>
        <s v="TECH2"/>
        <s v="TECH3"/>
        <s v="TECH4"/>
        <s v="ZAOP1"/>
        <s v="ZAOP2"/>
        <s v="ZAOP3"/>
        <s v="ZAOP4"/>
        <s v="ZEWN1"/>
        <s v="ZEWN2"/>
        <s v="ZEWN4"/>
        <s v="ZEWN5"/>
      </sharedItems>
    </cacheField>
    <cacheField name="Kategoria" numFmtId="0">
      <sharedItems count="5">
        <s v="Organizacyjne"/>
        <s v="Planowanie"/>
        <s v="Techniczne"/>
        <s v="Założeń opłacalności"/>
        <s v="Zewnętrznych zależności"/>
      </sharedItems>
    </cacheField>
    <cacheField name="Nazwa" numFmtId="0">
      <sharedItems count="18">
        <s v="Brak współpracy użytkowników w trakcie projektu"/>
        <s v="Zaangażowanie współpracowników ze strony partnera"/>
        <s v="Niewystarczające kwalifikacje i doświadczenie członków zespołu"/>
        <s v="Krytyczne uwarunkowania czasowe"/>
        <s v="Gęstość pracochłonności"/>
        <s v="Brak doświadczenia kierownika projektu"/>
        <s v="Dynamiczność rynku technologii mobilnych"/>
        <s v="Jednoznaczność specyfikacji funkcjonalnej"/>
        <s v="Złożoność systemu"/>
        <s v="Sprawność operacyjna"/>
        <s v="Elastyczność kosztów"/>
        <s v="Elastyczność zakresu projektu"/>
        <s v="Poparcie biznesowe inwestorów"/>
        <s v="Przyjęcie aplikacji mobilnej przez użytkowników"/>
        <s v="Zbyt mała liczba współpracujących organizatorów"/>
        <s v="Jakość danych od partnerów"/>
        <s v="Usługi serwerowe"/>
        <s v="Konkurencja"/>
      </sharedItems>
    </cacheField>
    <cacheField name="Opis" numFmtId="0">
      <sharedItems containsBlank="1"/>
    </cacheField>
    <cacheField name="Koszt" numFmtId="1">
      <sharedItems containsSemiMixedTypes="0" containsString="0" containsNumber="1" containsInteger="1" minValue="1" maxValue="16" count="5">
        <n v="2"/>
        <n v="1"/>
        <n v="16"/>
        <n v="4"/>
        <n v="8"/>
      </sharedItems>
    </cacheField>
    <cacheField name="Prawdopodobieństwo" numFmtId="1">
      <sharedItems containsSemiMixedTypes="0" containsString="0" containsNumber="1" containsInteger="1" minValue="1" maxValue="5" count="5">
        <n v="2"/>
        <n v="1"/>
        <n v="4"/>
        <n v="5"/>
        <n v="3"/>
      </sharedItems>
    </cacheField>
    <cacheField name="Wpływ" numFmtId="1">
      <sharedItems containsSemiMixedTypes="0" containsString="0" containsNumber="1" containsInteger="1" minValue="1" maxValue="80" count="11">
        <n v="4"/>
        <n v="1"/>
        <n v="64"/>
        <n v="20"/>
        <n v="32"/>
        <n v="8"/>
        <n v="80"/>
        <n v="10"/>
        <n v="48"/>
        <n v="24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s v="Analiza wymagań użytkowników. Możliwe niezgodności dotyczące wymagań stawianych aplikacji."/>
    <x v="0"/>
    <x v="0"/>
    <x v="0"/>
  </r>
  <r>
    <x v="1"/>
    <x v="0"/>
    <x v="1"/>
    <s v="Partnerzy nie przesyłają danych o wydarzeniach z odpowiednią częstotliwością lub przesłane dane są niekompletne. Wpływa to znacząco na użyteczność aplikacji. "/>
    <x v="1"/>
    <x v="1"/>
    <x v="1"/>
  </r>
  <r>
    <x v="2"/>
    <x v="1"/>
    <x v="2"/>
    <s v="Projekt wymaga specjalistycznej wiedzy z zakresu przetwarzania obrazów. Zebranie zespołu posiadającego doświadczenie w tej dziedzinie jest nieopłacalne przy dostępnych zasobach projektu. Zespół po szkoleniu nadal może nie posiadać wystarczającej wiedzy."/>
    <x v="2"/>
    <x v="2"/>
    <x v="2"/>
  </r>
  <r>
    <x v="3"/>
    <x v="1"/>
    <x v="3"/>
    <s v="Plan organizacji prac nad projektem nie pozwala na duże opóźnienia między zadaniami. Ścieżka krytyczna zawiera zdecydowaną większość zadań, opóźnienie jednego może wpłynąć znacznie na opóźnienie całego projektu."/>
    <x v="3"/>
    <x v="3"/>
    <x v="3"/>
  </r>
  <r>
    <x v="4"/>
    <x v="1"/>
    <x v="4"/>
    <s v="Plan organizacji projektu zakłada zarządzanie kilkoma zadaniami równolegle. W późniejszych etapach prac, manager może mieć problem z  nadzorem grupy zadań jednocześnie."/>
    <x v="4"/>
    <x v="2"/>
    <x v="4"/>
  </r>
  <r>
    <x v="5"/>
    <x v="1"/>
    <x v="5"/>
    <m/>
    <x v="2"/>
    <x v="0"/>
    <x v="4"/>
  </r>
  <r>
    <x v="6"/>
    <x v="2"/>
    <x v="6"/>
    <s v="Rynek technologii mobilnych jest podatny na zmiany. Wybrana platforma mobilna może się zdeaktualizować w bliskiej przyszłości. "/>
    <x v="3"/>
    <x v="0"/>
    <x v="5"/>
  </r>
  <r>
    <x v="7"/>
    <x v="2"/>
    <x v="7"/>
    <s v="Niejasny opis funkcjonalności oferowanej organizatorom utrudnia nawiązanie współpracy. "/>
    <x v="3"/>
    <x v="1"/>
    <x v="0"/>
  </r>
  <r>
    <x v="8"/>
    <x v="2"/>
    <x v="8"/>
    <s v="Projekt techniczny zakłada rozdzielenie na kilka niezależnych modułów, które muszą współpracować. Synchronizacja rozwoju modułów i weryfikacja ich współpracy jest nietrywialne."/>
    <x v="2"/>
    <x v="3"/>
    <x v="6"/>
  </r>
  <r>
    <x v="9"/>
    <x v="2"/>
    <x v="9"/>
    <s v="Problemy z efektywną komunikacją między podsystemami. Trwałość i bezpieczeństwo przechowywania danych. Zachowanie uptime'u przy nieregularnych skokach obciążenia."/>
    <x v="4"/>
    <x v="2"/>
    <x v="4"/>
  </r>
  <r>
    <x v="10"/>
    <x v="3"/>
    <x v="10"/>
    <s v="Możliwa jest różnica kosztów projektu wynikająca z nadgodzin, lub opóźnień, zidentyfikowanych w innych ryzykach."/>
    <x v="0"/>
    <x v="3"/>
    <x v="7"/>
  </r>
  <r>
    <x v="11"/>
    <x v="3"/>
    <x v="11"/>
    <s v="Ewentualne zmiany w zakresie projektu podyktowane żądaniami priorytetowych inwestorów."/>
    <x v="1"/>
    <x v="1"/>
    <x v="1"/>
  </r>
  <r>
    <x v="12"/>
    <x v="3"/>
    <x v="12"/>
    <s v="Realizacja iteracji C &quot;Wdrożenie&quot; jest niemożliwa bez wczesnego wsparcia finansowego inwestorów."/>
    <x v="2"/>
    <x v="0"/>
    <x v="4"/>
  </r>
  <r>
    <x v="13"/>
    <x v="3"/>
    <x v="13"/>
    <m/>
    <x v="2"/>
    <x v="2"/>
    <x v="2"/>
  </r>
  <r>
    <x v="14"/>
    <x v="4"/>
    <x v="14"/>
    <s v="Zbyt mała ilość współpracujących organizatorów wydarzeń przełoży się na ubogą bazę materiałów referencyjnych w bazie. Dodatkowo, każdy współpracownik jest bezpośrednio związany z udzielanymi rabatami dla użytkowników. Zmniejszy to atrakcyjność oferty."/>
    <x v="2"/>
    <x v="4"/>
    <x v="8"/>
  </r>
  <r>
    <x v="15"/>
    <x v="4"/>
    <x v="15"/>
    <s v="Niska jakość, bądź niekompletność danych dostarczanych przez współpracowników przełoży  się na nieefektywne, bądź błędne działanie naszego systemu. "/>
    <x v="4"/>
    <x v="4"/>
    <x v="9"/>
  </r>
  <r>
    <x v="16"/>
    <x v="4"/>
    <x v="16"/>
    <s v="Dostawca usług serwerowych może nie zapewnić wystarczającej mocy obliczeniowej i skalowalności. Doprowadzi to do niskiej responsywności aplikacji, przekładającej się na satysfakcję użytkowania aplikacji mobilnej."/>
    <x v="3"/>
    <x v="0"/>
    <x v="5"/>
  </r>
  <r>
    <x v="17"/>
    <x v="4"/>
    <x v="17"/>
    <s v="Jeżeli inna firma zrealizuje podobny projekt przed nami, który stanie się bardzo popularny, to bardzo trudno będzie skłonić użytkowników do korzystania z nowopowstałej aplikacji."/>
    <x v="2"/>
    <x v="1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grandTotalCaption="Liczba wystąpień" updatedVersion="4" minRefreshableVersion="3" useAutoFormatting="1" itemPrintTitles="1" createdVersion="4" indent="0" compact="0" compactData="0" gridDropZones="1" multipleFieldFilters="0">
  <location ref="A3:G10" firstHeaderRow="1" firstDataRow="2" firstDataCol="1" rowPageCount="1" colPageCount="1"/>
  <pivotFields count="7">
    <pivotField dataField="1" compact="0" outline="0" showAll="0"/>
    <pivotField axis="axisPage" compact="0" outline="0" multipleItemSelectionAllowed="1" showAll="0">
      <items count="6">
        <item h="1" x="0"/>
        <item h="1" x="1"/>
        <item x="2"/>
        <item h="1" x="3"/>
        <item h="1" x="4"/>
        <item t="default"/>
      </items>
    </pivotField>
    <pivotField compact="0" outline="0" showAll="0"/>
    <pivotField compact="0" outline="0" showAll="0"/>
    <pivotField axis="axisRow" compact="0" numFmtId="1" outline="0">
      <items count="6">
        <item x="1"/>
        <item x="0"/>
        <item x="3"/>
        <item x="4"/>
        <item x="2"/>
        <item t="default"/>
      </items>
    </pivotField>
    <pivotField axis="axisCol" compact="0" numFmtId="1" outline="0">
      <items count="6">
        <item x="1"/>
        <item x="0"/>
        <item x="4"/>
        <item x="2"/>
        <item x="3"/>
        <item t="default"/>
      </items>
    </pivotField>
    <pivotField compact="0" numFmtId="1" outline="0" showAll="0">
      <items count="12">
        <item x="1"/>
        <item x="0"/>
        <item x="5"/>
        <item x="7"/>
        <item x="10"/>
        <item x="3"/>
        <item x="9"/>
        <item x="4"/>
        <item x="8"/>
        <item x="2"/>
        <item x="6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Zliczenie ryzyk" fld="0" subtotal="count" baseField="0" baseItem="0"/>
  </dataFields>
  <formats count="12">
    <format dxfId="11">
      <pivotArea type="all" dataOnly="0" outline="0" fieldPosition="0"/>
    </format>
    <format dxfId="10">
      <pivotArea type="all" dataOnly="0" outline="0" fieldPosition="0"/>
    </format>
    <format dxfId="9">
      <pivotArea dataOnly="0" labelOnly="1" outline="0" fieldPosition="0">
        <references count="1">
          <reference field="5" count="0"/>
        </references>
      </pivotArea>
    </format>
    <format dxfId="8">
      <pivotArea dataOnly="0" labelOnly="1" outline="0" fieldPosition="0">
        <references count="1">
          <reference field="4" count="0"/>
        </references>
      </pivotArea>
    </format>
    <format dxfId="7">
      <pivotArea dataOnly="0" labelOnly="1" outline="0" fieldPosition="0">
        <references count="1">
          <reference field="4" count="0"/>
        </references>
      </pivotArea>
    </format>
    <format dxfId="6">
      <pivotArea field="5" type="button" dataOnly="0" labelOnly="1" outline="0" axis="axisCol" fieldPosition="0"/>
    </format>
    <format dxfId="5">
      <pivotArea field="4" type="button" dataOnly="0" labelOnly="1" outline="0" axis="axisRow" fieldPosition="0"/>
    </format>
    <format dxfId="4">
      <pivotArea dataOnly="0" labelOnly="1" outline="0" fieldPosition="0">
        <references count="1">
          <reference field="5" count="0"/>
        </references>
      </pivotArea>
    </format>
    <format dxfId="3">
      <pivotArea dataOnly="0" labelOnly="1" outline="0" fieldPosition="0">
        <references count="1">
          <reference field="5" count="0"/>
        </references>
      </pivotArea>
    </format>
    <format dxfId="2">
      <pivotArea grandCol="1" outline="0" collapsedLevelsAreSubtotals="1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baseColWidth="10" defaultColWidth="8.83203125" defaultRowHeight="14" x14ac:dyDescent="0"/>
  <cols>
    <col min="1" max="1" width="8.83203125" style="12" customWidth="1"/>
    <col min="2" max="2" width="12.83203125" style="3" customWidth="1"/>
    <col min="3" max="3" width="24.83203125" style="3" customWidth="1"/>
    <col min="4" max="4" width="40.83203125" style="3" customWidth="1"/>
    <col min="5" max="5" width="8.83203125" style="8"/>
    <col min="6" max="6" width="8.83203125" style="8" customWidth="1"/>
    <col min="7" max="7" width="8.83203125" style="8"/>
    <col min="8" max="16384" width="8.83203125" style="3"/>
  </cols>
  <sheetData>
    <row r="1" spans="1:7" s="2" customFormat="1" ht="28" customHeight="1">
      <c r="A1" s="2" t="s">
        <v>19</v>
      </c>
      <c r="B1" s="2" t="s">
        <v>17</v>
      </c>
      <c r="C1" s="2" t="s">
        <v>16</v>
      </c>
      <c r="D1" s="2" t="s">
        <v>15</v>
      </c>
      <c r="E1" s="11" t="s">
        <v>14</v>
      </c>
      <c r="F1" s="11" t="s">
        <v>13</v>
      </c>
      <c r="G1" s="11" t="s">
        <v>59</v>
      </c>
    </row>
    <row r="2" spans="1:7" ht="56">
      <c r="A2" s="12" t="s">
        <v>71</v>
      </c>
      <c r="B2" s="3" t="s">
        <v>85</v>
      </c>
      <c r="C2" s="6" t="s">
        <v>68</v>
      </c>
      <c r="D2" s="6" t="s">
        <v>108</v>
      </c>
      <c r="E2" s="10">
        <v>2</v>
      </c>
      <c r="F2" s="10">
        <v>2</v>
      </c>
      <c r="G2" s="8">
        <f t="shared" ref="G2:G19" si="0">E2*F2</f>
        <v>4</v>
      </c>
    </row>
    <row r="3" spans="1:7" ht="56">
      <c r="A3" s="12" t="s">
        <v>72</v>
      </c>
      <c r="B3" s="3" t="s">
        <v>85</v>
      </c>
      <c r="C3" s="6" t="s">
        <v>106</v>
      </c>
      <c r="D3" s="7" t="s">
        <v>107</v>
      </c>
      <c r="E3" s="10">
        <v>1</v>
      </c>
      <c r="F3" s="10">
        <v>1</v>
      </c>
      <c r="G3" s="8">
        <f t="shared" si="0"/>
        <v>1</v>
      </c>
    </row>
    <row r="4" spans="1:7" ht="84">
      <c r="A4" s="12" t="s">
        <v>20</v>
      </c>
      <c r="B4" s="3" t="s">
        <v>2</v>
      </c>
      <c r="C4" s="3" t="s">
        <v>18</v>
      </c>
      <c r="D4" s="3" t="s">
        <v>10</v>
      </c>
      <c r="E4" s="8">
        <v>16</v>
      </c>
      <c r="F4" s="8">
        <v>4</v>
      </c>
      <c r="G4" s="8">
        <f t="shared" si="0"/>
        <v>64</v>
      </c>
    </row>
    <row r="5" spans="1:7" ht="70">
      <c r="A5" s="12" t="s">
        <v>21</v>
      </c>
      <c r="B5" s="3" t="s">
        <v>2</v>
      </c>
      <c r="C5" s="3" t="s">
        <v>8</v>
      </c>
      <c r="D5" s="3" t="s">
        <v>7</v>
      </c>
      <c r="E5" s="8">
        <v>4</v>
      </c>
      <c r="F5" s="8">
        <v>5</v>
      </c>
      <c r="G5" s="8">
        <f t="shared" si="0"/>
        <v>20</v>
      </c>
    </row>
    <row r="6" spans="1:7" ht="56">
      <c r="A6" s="12" t="s">
        <v>22</v>
      </c>
      <c r="B6" s="3" t="s">
        <v>2</v>
      </c>
      <c r="C6" s="3" t="s">
        <v>6</v>
      </c>
      <c r="D6" s="3" t="s">
        <v>5</v>
      </c>
      <c r="E6" s="8">
        <v>8</v>
      </c>
      <c r="F6" s="8">
        <v>4</v>
      </c>
      <c r="G6" s="8">
        <f t="shared" si="0"/>
        <v>32</v>
      </c>
    </row>
    <row r="7" spans="1:7" ht="28">
      <c r="A7" s="12" t="s">
        <v>23</v>
      </c>
      <c r="B7" s="3" t="s">
        <v>2</v>
      </c>
      <c r="C7" s="3" t="s">
        <v>25</v>
      </c>
      <c r="E7" s="8">
        <v>16</v>
      </c>
      <c r="F7" s="8">
        <v>2</v>
      </c>
      <c r="G7" s="8">
        <f t="shared" si="0"/>
        <v>32</v>
      </c>
    </row>
    <row r="8" spans="1:7" ht="42">
      <c r="A8" s="12" t="s">
        <v>36</v>
      </c>
      <c r="B8" s="3" t="s">
        <v>42</v>
      </c>
      <c r="C8" s="4" t="s">
        <v>26</v>
      </c>
      <c r="D8" s="5" t="s">
        <v>40</v>
      </c>
      <c r="E8" s="9">
        <v>4</v>
      </c>
      <c r="F8" s="9">
        <v>2</v>
      </c>
      <c r="G8" s="8">
        <f t="shared" si="0"/>
        <v>8</v>
      </c>
    </row>
    <row r="9" spans="1:7" ht="28">
      <c r="A9" s="12" t="s">
        <v>37</v>
      </c>
      <c r="B9" s="3" t="s">
        <v>42</v>
      </c>
      <c r="C9" s="4" t="s">
        <v>28</v>
      </c>
      <c r="D9" s="4" t="s">
        <v>29</v>
      </c>
      <c r="E9" s="9">
        <v>4</v>
      </c>
      <c r="F9" s="9">
        <v>1</v>
      </c>
      <c r="G9" s="8">
        <f t="shared" si="0"/>
        <v>4</v>
      </c>
    </row>
    <row r="10" spans="1:7" ht="56">
      <c r="A10" s="12" t="s">
        <v>38</v>
      </c>
      <c r="B10" s="3" t="s">
        <v>42</v>
      </c>
      <c r="C10" s="5" t="s">
        <v>31</v>
      </c>
      <c r="D10" s="4" t="s">
        <v>32</v>
      </c>
      <c r="E10" s="9">
        <v>16</v>
      </c>
      <c r="F10" s="9">
        <v>5</v>
      </c>
      <c r="G10" s="8">
        <f t="shared" si="0"/>
        <v>80</v>
      </c>
    </row>
    <row r="11" spans="1:7" ht="56">
      <c r="A11" s="12" t="s">
        <v>39</v>
      </c>
      <c r="B11" s="3" t="s">
        <v>42</v>
      </c>
      <c r="C11" s="4" t="s">
        <v>34</v>
      </c>
      <c r="D11" s="4" t="s">
        <v>35</v>
      </c>
      <c r="E11" s="9">
        <v>8</v>
      </c>
      <c r="F11" s="9">
        <v>4</v>
      </c>
      <c r="G11" s="8">
        <f t="shared" si="0"/>
        <v>32</v>
      </c>
    </row>
    <row r="12" spans="1:7" ht="42">
      <c r="A12" s="12" t="s">
        <v>53</v>
      </c>
      <c r="B12" s="3" t="s">
        <v>57</v>
      </c>
      <c r="C12" s="3" t="s">
        <v>43</v>
      </c>
      <c r="D12" s="3" t="s">
        <v>86</v>
      </c>
      <c r="E12" s="8">
        <v>2</v>
      </c>
      <c r="F12" s="8">
        <v>5</v>
      </c>
      <c r="G12" s="8">
        <f t="shared" si="0"/>
        <v>10</v>
      </c>
    </row>
    <row r="13" spans="1:7" ht="42">
      <c r="A13" s="12" t="s">
        <v>54</v>
      </c>
      <c r="B13" s="3" t="s">
        <v>57</v>
      </c>
      <c r="C13" s="3" t="s">
        <v>45</v>
      </c>
      <c r="D13" s="3" t="s">
        <v>46</v>
      </c>
      <c r="E13" s="8">
        <v>1</v>
      </c>
      <c r="F13" s="8">
        <v>1</v>
      </c>
      <c r="G13" s="8">
        <f t="shared" si="0"/>
        <v>1</v>
      </c>
    </row>
    <row r="14" spans="1:7" ht="28">
      <c r="A14" s="12" t="s">
        <v>55</v>
      </c>
      <c r="B14" s="3" t="s">
        <v>57</v>
      </c>
      <c r="C14" s="3" t="s">
        <v>48</v>
      </c>
      <c r="D14" s="3" t="s">
        <v>49</v>
      </c>
      <c r="E14" s="8">
        <v>16</v>
      </c>
      <c r="F14" s="8">
        <v>2</v>
      </c>
      <c r="G14" s="8">
        <f t="shared" si="0"/>
        <v>32</v>
      </c>
    </row>
    <row r="15" spans="1:7" ht="28">
      <c r="A15" s="12" t="s">
        <v>56</v>
      </c>
      <c r="B15" s="3" t="s">
        <v>57</v>
      </c>
      <c r="C15" s="3" t="s">
        <v>51</v>
      </c>
      <c r="E15" s="8">
        <v>16</v>
      </c>
      <c r="F15" s="8">
        <v>4</v>
      </c>
      <c r="G15" s="8">
        <f t="shared" si="0"/>
        <v>64</v>
      </c>
    </row>
    <row r="16" spans="1:7" ht="84">
      <c r="A16" s="12" t="s">
        <v>81</v>
      </c>
      <c r="B16" s="3" t="s">
        <v>70</v>
      </c>
      <c r="C16" s="3" t="s">
        <v>73</v>
      </c>
      <c r="D16" s="3" t="s">
        <v>74</v>
      </c>
      <c r="E16" s="8">
        <v>16</v>
      </c>
      <c r="F16" s="8">
        <v>3</v>
      </c>
      <c r="G16" s="8">
        <f t="shared" si="0"/>
        <v>48</v>
      </c>
    </row>
    <row r="17" spans="1:7" ht="56">
      <c r="A17" s="12" t="s">
        <v>82</v>
      </c>
      <c r="B17" s="3" t="s">
        <v>70</v>
      </c>
      <c r="C17" s="3" t="s">
        <v>60</v>
      </c>
      <c r="D17" s="3" t="s">
        <v>89</v>
      </c>
      <c r="E17" s="8">
        <v>8</v>
      </c>
      <c r="F17" s="8">
        <v>3</v>
      </c>
      <c r="G17" s="8">
        <f t="shared" si="0"/>
        <v>24</v>
      </c>
    </row>
    <row r="18" spans="1:7" ht="70">
      <c r="A18" s="12" t="s">
        <v>83</v>
      </c>
      <c r="B18" s="3" t="s">
        <v>70</v>
      </c>
      <c r="C18" s="3" t="s">
        <v>61</v>
      </c>
      <c r="D18" s="3" t="s">
        <v>87</v>
      </c>
      <c r="E18" s="8">
        <v>4</v>
      </c>
      <c r="F18" s="8">
        <v>2</v>
      </c>
      <c r="G18" s="8">
        <f t="shared" si="0"/>
        <v>8</v>
      </c>
    </row>
    <row r="19" spans="1:7" ht="56">
      <c r="A19" s="12" t="s">
        <v>84</v>
      </c>
      <c r="B19" s="3" t="s">
        <v>70</v>
      </c>
      <c r="C19" s="3" t="s">
        <v>62</v>
      </c>
      <c r="D19" s="3" t="s">
        <v>64</v>
      </c>
      <c r="E19" s="8">
        <v>16</v>
      </c>
      <c r="F19" s="8">
        <v>1</v>
      </c>
      <c r="G19" s="8">
        <f t="shared" si="0"/>
        <v>16</v>
      </c>
    </row>
  </sheetData>
  <autoFilter ref="A1:G19">
    <sortState ref="A2:G19">
      <sortCondition ref="A1:A21"/>
    </sortState>
  </autoFilter>
  <conditionalFormatting sqref="G1:G1048576">
    <cfRule type="iconSet" priority="1">
      <iconSet reverse="1">
        <cfvo type="percent" val="0"/>
        <cfvo type="percent" val="25"/>
        <cfvo type="percent" val="50"/>
      </iconSet>
    </cfRule>
    <cfRule type="iconSet" priority="2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8.83203125" defaultRowHeight="14" x14ac:dyDescent="0"/>
  <cols>
    <col min="1" max="1" width="8.83203125" style="12" customWidth="1"/>
    <col min="2" max="2" width="24.83203125" style="3" customWidth="1"/>
    <col min="3" max="3" width="20.83203125" style="3" customWidth="1"/>
    <col min="4" max="4" width="40.83203125" style="3" customWidth="1"/>
    <col min="5" max="16384" width="8.83203125" style="3"/>
  </cols>
  <sheetData>
    <row r="1" spans="1:4" s="2" customFormat="1" ht="28" customHeight="1">
      <c r="A1" s="2" t="s">
        <v>24</v>
      </c>
      <c r="B1" s="2" t="s">
        <v>88</v>
      </c>
      <c r="C1" s="2" t="s">
        <v>12</v>
      </c>
      <c r="D1" s="2" t="s">
        <v>11</v>
      </c>
    </row>
    <row r="2" spans="1:4" ht="28">
      <c r="A2" s="12" t="s">
        <v>71</v>
      </c>
      <c r="B2" s="3" t="str">
        <f>VLOOKUP(A2, Ryzyka!$A$1:$C$19, 3, FALSE)</f>
        <v>Brak współpracy użytkowników w trakcie projektu</v>
      </c>
      <c r="C2" s="6" t="s">
        <v>1</v>
      </c>
      <c r="D2" s="6" t="s">
        <v>69</v>
      </c>
    </row>
    <row r="3" spans="1:4" ht="42">
      <c r="A3" s="12" t="s">
        <v>72</v>
      </c>
      <c r="B3" s="3" t="str">
        <f>VLOOKUP(A3, Ryzyka!$A$1:$C$19, 3, FALSE)</f>
        <v>Zaangażowanie współpracujących organizatorów</v>
      </c>
      <c r="C3" s="6" t="s">
        <v>3</v>
      </c>
    </row>
    <row r="4" spans="1:4" ht="42">
      <c r="A4" s="12" t="s">
        <v>20</v>
      </c>
      <c r="B4" s="3" t="str">
        <f>VLOOKUP(A4, Ryzyka!$A$1:$C$19, 3, FALSE)</f>
        <v>Niewystarczające kwalifikacje i doświadczenie członków zespołu</v>
      </c>
      <c r="C4" s="3" t="s">
        <v>0</v>
      </c>
      <c r="D4" s="3" t="s">
        <v>9</v>
      </c>
    </row>
    <row r="5" spans="1:4" ht="28">
      <c r="A5" s="12" t="s">
        <v>21</v>
      </c>
      <c r="B5" s="3" t="str">
        <f>VLOOKUP(A5, Ryzyka!$A$1:$C$19, 3, FALSE)</f>
        <v>Krytyczne uwarunkowania czasowe</v>
      </c>
      <c r="C5" s="3" t="s">
        <v>1</v>
      </c>
      <c r="D5" s="3" t="s">
        <v>80</v>
      </c>
    </row>
    <row r="6" spans="1:4" ht="28">
      <c r="A6" s="12" t="s">
        <v>22</v>
      </c>
      <c r="B6" s="3" t="str">
        <f>VLOOKUP(A6, Ryzyka!$A$1:$C$19, 3, FALSE)</f>
        <v>Gęstość pracochłonności</v>
      </c>
      <c r="C6" s="3" t="s">
        <v>0</v>
      </c>
      <c r="D6" s="3" t="s">
        <v>4</v>
      </c>
    </row>
    <row r="7" spans="1:4" ht="28">
      <c r="A7" s="12" t="s">
        <v>23</v>
      </c>
      <c r="B7" s="3" t="str">
        <f>VLOOKUP(A7, Ryzyka!$A$1:$C$19, 3, FALSE)</f>
        <v>Brak doświadczenia kierownika projektu</v>
      </c>
      <c r="C7" s="3" t="s">
        <v>3</v>
      </c>
    </row>
    <row r="8" spans="1:4" ht="28">
      <c r="A8" s="12" t="s">
        <v>36</v>
      </c>
      <c r="B8" s="3" t="str">
        <f>VLOOKUP(A8, Ryzyka!$A$1:$C$19, 3, FALSE)</f>
        <v>Dynamiczność rynku technologii mobilnych</v>
      </c>
      <c r="C8" s="4" t="s">
        <v>3</v>
      </c>
      <c r="D8" s="4" t="s">
        <v>27</v>
      </c>
    </row>
    <row r="9" spans="1:4" ht="28">
      <c r="A9" s="12" t="s">
        <v>37</v>
      </c>
      <c r="B9" s="3" t="str">
        <f>VLOOKUP(A9, Ryzyka!$A$1:$C$19, 3, FALSE)</f>
        <v>Jednoznaczność specyfikacji funkcjonalnej</v>
      </c>
      <c r="C9" s="4" t="s">
        <v>1</v>
      </c>
      <c r="D9" s="4" t="s">
        <v>30</v>
      </c>
    </row>
    <row r="10" spans="1:4" ht="42">
      <c r="A10" s="12" t="s">
        <v>38</v>
      </c>
      <c r="B10" s="3" t="str">
        <f>VLOOKUP(A10, Ryzyka!$A$1:$C$19, 3, FALSE)</f>
        <v>Złożoność systemu</v>
      </c>
      <c r="C10" s="4" t="s">
        <v>1</v>
      </c>
      <c r="D10" s="5" t="s">
        <v>91</v>
      </c>
    </row>
    <row r="11" spans="1:4" ht="28">
      <c r="A11" s="12" t="s">
        <v>38</v>
      </c>
      <c r="B11" s="3" t="str">
        <f>VLOOKUP(A11, Ryzyka!$A$1:$C$19, 3, FALSE)</f>
        <v>Złożoność systemu</v>
      </c>
      <c r="C11" s="5" t="s">
        <v>1</v>
      </c>
      <c r="D11" s="4" t="s">
        <v>33</v>
      </c>
    </row>
    <row r="12" spans="1:4" ht="42">
      <c r="A12" s="12" t="s">
        <v>39</v>
      </c>
      <c r="B12" s="3" t="str">
        <f>VLOOKUP(A12, Ryzyka!$A$1:$C$19, 3, FALSE)</f>
        <v>Sprawność operacyjna</v>
      </c>
      <c r="C12" s="4" t="s">
        <v>1</v>
      </c>
      <c r="D12" s="5" t="s">
        <v>41</v>
      </c>
    </row>
    <row r="13" spans="1:4">
      <c r="A13" s="12" t="s">
        <v>53</v>
      </c>
      <c r="B13" s="3" t="str">
        <f>VLOOKUP(A13, Ryzyka!$A$1:$C$19, 3, FALSE)</f>
        <v>Elastyczność kosztów</v>
      </c>
      <c r="C13" s="3" t="s">
        <v>3</v>
      </c>
      <c r="D13" s="3" t="s">
        <v>44</v>
      </c>
    </row>
    <row r="14" spans="1:4">
      <c r="A14" s="12" t="s">
        <v>54</v>
      </c>
      <c r="B14" s="3" t="str">
        <f>VLOOKUP(A14, Ryzyka!$A$1:$C$19, 3, FALSE)</f>
        <v>Elastyczność zakresu projektu</v>
      </c>
      <c r="C14" s="3" t="s">
        <v>3</v>
      </c>
      <c r="D14" s="3" t="s">
        <v>47</v>
      </c>
    </row>
    <row r="15" spans="1:4" ht="42">
      <c r="A15" s="12" t="s">
        <v>55</v>
      </c>
      <c r="B15" s="3" t="str">
        <f>VLOOKUP(A15, Ryzyka!$A$1:$C$19, 3, FALSE)</f>
        <v>Poparcie biznesowe inwestorów</v>
      </c>
      <c r="C15" s="3" t="s">
        <v>1</v>
      </c>
      <c r="D15" s="3" t="s">
        <v>50</v>
      </c>
    </row>
    <row r="16" spans="1:4" ht="28">
      <c r="A16" s="12" t="s">
        <v>55</v>
      </c>
      <c r="B16" s="3" t="str">
        <f>VLOOKUP(A16, Ryzyka!$A$1:$C$19, 3, FALSE)</f>
        <v>Poparcie biznesowe inwestorów</v>
      </c>
      <c r="C16" s="3" t="s">
        <v>0</v>
      </c>
      <c r="D16" s="3" t="s">
        <v>93</v>
      </c>
    </row>
    <row r="17" spans="1:4" ht="42">
      <c r="A17" s="12" t="s">
        <v>55</v>
      </c>
      <c r="B17" s="3" t="str">
        <f>VLOOKUP(A17, Ryzyka!$A$1:$C$19, 3, FALSE)</f>
        <v>Poparcie biznesowe inwestorów</v>
      </c>
      <c r="C17" s="3" t="s">
        <v>0</v>
      </c>
      <c r="D17" s="3" t="s">
        <v>92</v>
      </c>
    </row>
    <row r="18" spans="1:4" ht="42">
      <c r="A18" s="12" t="s">
        <v>55</v>
      </c>
      <c r="B18" s="3" t="str">
        <f>VLOOKUP(A18, Ryzyka!$A$1:$C$19, 3, FALSE)</f>
        <v>Poparcie biznesowe inwestorów</v>
      </c>
      <c r="C18" s="3" t="s">
        <v>0</v>
      </c>
      <c r="D18" s="3" t="s">
        <v>94</v>
      </c>
    </row>
    <row r="19" spans="1:4" ht="28">
      <c r="A19" s="12" t="s">
        <v>56</v>
      </c>
      <c r="B19" s="3" t="str">
        <f>VLOOKUP(A19, Ryzyka!$A$1:$C$19, 3, FALSE)</f>
        <v>Przyjęcie aplikacji mobilnej przez użytkowników</v>
      </c>
      <c r="C19" s="3" t="s">
        <v>1</v>
      </c>
      <c r="D19" s="3" t="s">
        <v>58</v>
      </c>
    </row>
    <row r="20" spans="1:4" ht="28">
      <c r="A20" s="12" t="s">
        <v>56</v>
      </c>
      <c r="B20" s="3" t="str">
        <f>VLOOKUP(A20, Ryzyka!$A$1:$C$19, 3, FALSE)</f>
        <v>Przyjęcie aplikacji mobilnej przez użytkowników</v>
      </c>
      <c r="C20" s="3" t="s">
        <v>0</v>
      </c>
      <c r="D20" s="3" t="s">
        <v>52</v>
      </c>
    </row>
    <row r="21" spans="1:4" ht="28">
      <c r="A21" s="12" t="s">
        <v>56</v>
      </c>
      <c r="B21" s="3" t="str">
        <f>VLOOKUP(A21, Ryzyka!$A$1:$C$19, 3, FALSE)</f>
        <v>Przyjęcie aplikacji mobilnej przez użytkowników</v>
      </c>
      <c r="C21" s="6" t="s">
        <v>1</v>
      </c>
      <c r="D21" s="3" t="s">
        <v>75</v>
      </c>
    </row>
    <row r="22" spans="1:4" ht="42">
      <c r="A22" s="12" t="s">
        <v>56</v>
      </c>
      <c r="B22" s="3" t="str">
        <f>VLOOKUP(A22, Ryzyka!$A$1:$C$19, 3, FALSE)</f>
        <v>Przyjęcie aplikacji mobilnej przez użytkowników</v>
      </c>
      <c r="C22" s="6" t="s">
        <v>0</v>
      </c>
      <c r="D22" s="3" t="s">
        <v>76</v>
      </c>
    </row>
    <row r="23" spans="1:4" ht="42">
      <c r="A23" s="12" t="s">
        <v>81</v>
      </c>
      <c r="B23" s="3" t="str">
        <f>VLOOKUP(A23, Ryzyka!$A$1:$C$19, 3, FALSE)</f>
        <v>Zbyt mała liczba współpracujących organizatorów</v>
      </c>
      <c r="C23" s="3" t="s">
        <v>1</v>
      </c>
      <c r="D23" s="3" t="s">
        <v>77</v>
      </c>
    </row>
    <row r="24" spans="1:4" ht="70">
      <c r="A24" s="12" t="s">
        <v>82</v>
      </c>
      <c r="B24" s="3" t="str">
        <f>VLOOKUP(A24, Ryzyka!$A$1:$C$19, 3, FALSE)</f>
        <v>Jakość danych od partnerów</v>
      </c>
      <c r="C24" s="3" t="s">
        <v>0</v>
      </c>
      <c r="D24" s="3" t="s">
        <v>90</v>
      </c>
    </row>
    <row r="25" spans="1:4" ht="28">
      <c r="A25" s="12" t="s">
        <v>82</v>
      </c>
      <c r="B25" s="3" t="str">
        <f>VLOOKUP(A25, Ryzyka!$A$1:$C$19, 3, FALSE)</f>
        <v>Jakość danych od partnerów</v>
      </c>
      <c r="C25" s="3" t="s">
        <v>1</v>
      </c>
      <c r="D25" s="3" t="s">
        <v>78</v>
      </c>
    </row>
    <row r="26" spans="1:4" ht="56">
      <c r="A26" s="12" t="s">
        <v>82</v>
      </c>
      <c r="B26" s="3" t="str">
        <f>VLOOKUP(A26, Ryzyka!$A$1:$C$19, 3, FALSE)</f>
        <v>Jakość danych od partnerów</v>
      </c>
      <c r="C26" s="3" t="s">
        <v>1</v>
      </c>
      <c r="D26" s="3" t="s">
        <v>79</v>
      </c>
    </row>
    <row r="27" spans="1:4" ht="28">
      <c r="A27" s="12" t="s">
        <v>83</v>
      </c>
      <c r="B27" s="3" t="str">
        <f>VLOOKUP(A27, Ryzyka!$A$1:$C$19, 3, FALSE)</f>
        <v>Usługi serwerowe</v>
      </c>
      <c r="C27" s="3" t="s">
        <v>1</v>
      </c>
      <c r="D27" s="3" t="s">
        <v>63</v>
      </c>
    </row>
    <row r="28" spans="1:4">
      <c r="A28" s="12" t="s">
        <v>84</v>
      </c>
      <c r="B28" s="3" t="str">
        <f>VLOOKUP(A28, Ryzyka!$A$1:$C$19, 3, FALSE)</f>
        <v>Konkurencja</v>
      </c>
      <c r="C28" s="3" t="s">
        <v>65</v>
      </c>
      <c r="D28" s="3" t="s">
        <v>66</v>
      </c>
    </row>
    <row r="29" spans="1:4" ht="42">
      <c r="A29" s="12" t="s">
        <v>84</v>
      </c>
      <c r="B29" s="3" t="str">
        <f>VLOOKUP(A29, Ryzyka!$A$1:$C$19, 3, FALSE)</f>
        <v>Konkurencja</v>
      </c>
      <c r="C29" s="3" t="s">
        <v>0</v>
      </c>
      <c r="D29" s="3" t="s">
        <v>67</v>
      </c>
    </row>
  </sheetData>
  <autoFilter ref="A1:D29">
    <sortState ref="A2:E29">
      <sortCondition ref="A1:A29"/>
    </sortState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20" sqref="H20"/>
    </sheetView>
  </sheetViews>
  <sheetFormatPr baseColWidth="10" defaultColWidth="8.83203125" defaultRowHeight="14" x14ac:dyDescent="0"/>
  <cols>
    <col min="1" max="1" width="8.83203125" style="12" customWidth="1"/>
    <col min="2" max="2" width="24.83203125" style="3" customWidth="1"/>
    <col min="3" max="8" width="20.83203125" style="27" customWidth="1"/>
    <col min="9" max="16384" width="8.83203125" style="3"/>
  </cols>
  <sheetData>
    <row r="1" spans="1:8" s="22" customFormat="1" ht="28" customHeight="1">
      <c r="A1" s="24"/>
      <c r="B1" s="24"/>
      <c r="C1" s="25" t="s">
        <v>104</v>
      </c>
      <c r="D1" s="25"/>
      <c r="E1" s="25"/>
      <c r="F1" s="25"/>
      <c r="G1" s="25"/>
      <c r="H1" s="25"/>
    </row>
    <row r="2" spans="1:8" s="23" customFormat="1" ht="28" customHeight="1">
      <c r="A2" s="26" t="s">
        <v>24</v>
      </c>
      <c r="B2" s="26" t="s">
        <v>88</v>
      </c>
      <c r="C2" s="28" t="s">
        <v>101</v>
      </c>
      <c r="D2" s="28" t="s">
        <v>102</v>
      </c>
      <c r="E2" s="28" t="s">
        <v>100</v>
      </c>
      <c r="F2" s="28" t="s">
        <v>103</v>
      </c>
      <c r="G2" s="28" t="s">
        <v>98</v>
      </c>
      <c r="H2" s="28" t="s">
        <v>99</v>
      </c>
    </row>
    <row r="3" spans="1:8" ht="28">
      <c r="A3" s="12" t="s">
        <v>71</v>
      </c>
      <c r="B3" s="3" t="str">
        <f>VLOOKUP(A3, Ryzyka!$A$1:$C$19, 3, FALSE)</f>
        <v>Brak współpracy użytkowników w trakcie projektu</v>
      </c>
      <c r="C3" s="27" t="s">
        <v>105</v>
      </c>
      <c r="D3" s="27" t="s">
        <v>105</v>
      </c>
      <c r="H3" s="27" t="s">
        <v>105</v>
      </c>
    </row>
    <row r="4" spans="1:8" ht="42">
      <c r="A4" s="12" t="s">
        <v>72</v>
      </c>
      <c r="B4" s="3" t="str">
        <f>VLOOKUP(A4, Ryzyka!$A$1:$C$19, 3, FALSE)</f>
        <v>Zaangażowanie współpracujących organizatorów</v>
      </c>
      <c r="C4" s="27" t="s">
        <v>105</v>
      </c>
      <c r="D4" s="27" t="s">
        <v>105</v>
      </c>
      <c r="H4" s="27" t="s">
        <v>105</v>
      </c>
    </row>
    <row r="5" spans="1:8" ht="42">
      <c r="A5" s="12" t="s">
        <v>20</v>
      </c>
      <c r="B5" s="3" t="str">
        <f>VLOOKUP(A5, Ryzyka!$A$1:$C$19, 3, FALSE)</f>
        <v>Niewystarczające kwalifikacje i doświadczenie członków zespołu</v>
      </c>
      <c r="E5" s="27" t="s">
        <v>105</v>
      </c>
    </row>
    <row r="6" spans="1:8" ht="28">
      <c r="A6" s="12" t="s">
        <v>21</v>
      </c>
      <c r="B6" s="3" t="str">
        <f>VLOOKUP(A6, Ryzyka!$A$1:$C$19, 3, FALSE)</f>
        <v>Krytyczne uwarunkowania czasowe</v>
      </c>
      <c r="E6" s="27" t="s">
        <v>105</v>
      </c>
      <c r="G6" s="27" t="s">
        <v>105</v>
      </c>
    </row>
    <row r="7" spans="1:8" ht="28" customHeight="1">
      <c r="A7" s="12" t="s">
        <v>22</v>
      </c>
      <c r="B7" s="3" t="str">
        <f>VLOOKUP(A7, Ryzyka!$A$1:$C$19, 3, FALSE)</f>
        <v>Gęstość pracochłonności</v>
      </c>
      <c r="E7" s="27" t="s">
        <v>105</v>
      </c>
    </row>
    <row r="8" spans="1:8" ht="28">
      <c r="A8" s="12" t="s">
        <v>23</v>
      </c>
      <c r="B8" s="3" t="str">
        <f>VLOOKUP(A8, Ryzyka!$A$1:$C$19, 3, FALSE)</f>
        <v>Brak doświadczenia kierownika projektu</v>
      </c>
      <c r="D8" s="27" t="s">
        <v>105</v>
      </c>
      <c r="E8" s="27" t="s">
        <v>105</v>
      </c>
      <c r="F8" s="27" t="s">
        <v>105</v>
      </c>
      <c r="G8" s="27" t="s">
        <v>105</v>
      </c>
    </row>
    <row r="9" spans="1:8" ht="28">
      <c r="A9" s="12" t="s">
        <v>36</v>
      </c>
      <c r="B9" s="3" t="str">
        <f>VLOOKUP(A9, Ryzyka!$A$1:$C$19, 3, FALSE)</f>
        <v>Dynamiczność rynku technologii mobilnych</v>
      </c>
      <c r="D9" s="27" t="s">
        <v>105</v>
      </c>
      <c r="H9" s="27" t="s">
        <v>105</v>
      </c>
    </row>
    <row r="10" spans="1:8" ht="28">
      <c r="A10" s="12" t="s">
        <v>37</v>
      </c>
      <c r="B10" s="3" t="str">
        <f>VLOOKUP(A10, Ryzyka!$A$1:$C$19, 3, FALSE)</f>
        <v>Jednoznaczność specyfikacji funkcjonalnej</v>
      </c>
      <c r="F10" s="27" t="s">
        <v>105</v>
      </c>
      <c r="G10" s="27" t="s">
        <v>105</v>
      </c>
    </row>
    <row r="11" spans="1:8" ht="28" customHeight="1">
      <c r="A11" s="12" t="s">
        <v>38</v>
      </c>
      <c r="B11" s="3" t="str">
        <f>VLOOKUP(A11, Ryzyka!$A$1:$C$19, 3, FALSE)</f>
        <v>Złożoność systemu</v>
      </c>
      <c r="D11" s="27" t="s">
        <v>105</v>
      </c>
      <c r="E11" s="27" t="s">
        <v>105</v>
      </c>
      <c r="F11" s="27" t="s">
        <v>105</v>
      </c>
      <c r="G11" s="27" t="s">
        <v>105</v>
      </c>
    </row>
    <row r="12" spans="1:8" ht="28" customHeight="1">
      <c r="A12" s="12" t="s">
        <v>39</v>
      </c>
      <c r="B12" s="3" t="str">
        <f>VLOOKUP(A12, Ryzyka!$A$1:$C$19, 3, FALSE)</f>
        <v>Sprawność operacyjna</v>
      </c>
      <c r="C12" s="27" t="s">
        <v>105</v>
      </c>
      <c r="H12" s="27" t="s">
        <v>105</v>
      </c>
    </row>
    <row r="13" spans="1:8" ht="28" customHeight="1">
      <c r="A13" s="12" t="s">
        <v>53</v>
      </c>
      <c r="B13" s="3" t="str">
        <f>VLOOKUP(A13, Ryzyka!$A$1:$C$19, 3, FALSE)</f>
        <v>Elastyczność kosztów</v>
      </c>
      <c r="E13" s="27" t="s">
        <v>105</v>
      </c>
      <c r="G13" s="27" t="s">
        <v>105</v>
      </c>
    </row>
    <row r="14" spans="1:8" ht="28" customHeight="1">
      <c r="A14" s="12" t="s">
        <v>54</v>
      </c>
      <c r="B14" s="3" t="str">
        <f>VLOOKUP(A14, Ryzyka!$A$1:$C$19, 3, FALSE)</f>
        <v>Elastyczność zakresu projektu</v>
      </c>
      <c r="G14" s="27" t="s">
        <v>105</v>
      </c>
    </row>
    <row r="15" spans="1:8" ht="28" customHeight="1">
      <c r="A15" s="12" t="s">
        <v>55</v>
      </c>
      <c r="B15" s="3" t="str">
        <f>VLOOKUP(A15, Ryzyka!$A$1:$C$19, 3, FALSE)</f>
        <v>Poparcie biznesowe inwestorów</v>
      </c>
      <c r="D15" s="27" t="s">
        <v>105</v>
      </c>
      <c r="E15" s="27" t="s">
        <v>105</v>
      </c>
      <c r="F15" s="27" t="s">
        <v>105</v>
      </c>
      <c r="G15" s="27" t="s">
        <v>105</v>
      </c>
    </row>
    <row r="16" spans="1:8" ht="28" customHeight="1">
      <c r="A16" s="12" t="s">
        <v>56</v>
      </c>
      <c r="B16" s="3" t="str">
        <f>VLOOKUP(A16, Ryzyka!$A$1:$C$19, 3, FALSE)</f>
        <v>Przyjęcie aplikacji mobilnej przez użytkowników</v>
      </c>
      <c r="D16" s="27" t="s">
        <v>105</v>
      </c>
      <c r="H16" s="27" t="s">
        <v>105</v>
      </c>
    </row>
    <row r="17" spans="1:8" ht="42" customHeight="1">
      <c r="A17" s="12" t="s">
        <v>81</v>
      </c>
      <c r="B17" s="3" t="str">
        <f>VLOOKUP(A17, Ryzyka!$A$1:$C$19, 3, FALSE)</f>
        <v>Zbyt mała liczba współpracujących organizatorów</v>
      </c>
      <c r="G17" s="27" t="s">
        <v>105</v>
      </c>
    </row>
    <row r="18" spans="1:8" ht="28" customHeight="1">
      <c r="A18" s="12" t="s">
        <v>82</v>
      </c>
      <c r="B18" s="3" t="str">
        <f>VLOOKUP(A18, Ryzyka!$A$1:$C$19, 3, FALSE)</f>
        <v>Jakość danych od partnerów</v>
      </c>
      <c r="C18" s="27" t="s">
        <v>105</v>
      </c>
      <c r="D18" s="27" t="s">
        <v>105</v>
      </c>
      <c r="G18" s="27" t="s">
        <v>105</v>
      </c>
      <c r="H18" s="27" t="s">
        <v>105</v>
      </c>
    </row>
    <row r="19" spans="1:8" ht="28" customHeight="1">
      <c r="A19" s="12" t="s">
        <v>83</v>
      </c>
      <c r="B19" s="3" t="str">
        <f>VLOOKUP(A19, Ryzyka!$A$1:$C$19, 3, FALSE)</f>
        <v>Usługi serwerowe</v>
      </c>
      <c r="C19" s="27" t="s">
        <v>105</v>
      </c>
      <c r="E19" s="27" t="s">
        <v>105</v>
      </c>
      <c r="F19" s="27" t="s">
        <v>105</v>
      </c>
      <c r="H19" s="27" t="s">
        <v>105</v>
      </c>
    </row>
    <row r="20" spans="1:8" ht="28" customHeight="1">
      <c r="A20" s="12" t="s">
        <v>84</v>
      </c>
      <c r="B20" s="3" t="str">
        <f>VLOOKUP(A20, Ryzyka!$A$1:$C$19, 3, FALSE)</f>
        <v>Konkurencja</v>
      </c>
      <c r="G20" s="27" t="s">
        <v>105</v>
      </c>
    </row>
  </sheetData>
  <autoFilter ref="A2:B20">
    <sortState ref="A2:E29">
      <sortCondition ref="A1:A29"/>
    </sortState>
  </autoFilter>
  <mergeCells count="2">
    <mergeCell ref="C1:H1"/>
    <mergeCell ref="A1:B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41" sqref="B41"/>
    </sheetView>
  </sheetViews>
  <sheetFormatPr baseColWidth="10" defaultColWidth="12.83203125" defaultRowHeight="15" customHeight="1" x14ac:dyDescent="0"/>
  <cols>
    <col min="1" max="1" width="14.1640625" style="1" bestFit="1" customWidth="1"/>
    <col min="2" max="6" width="20.83203125" style="1" bestFit="1" customWidth="1"/>
    <col min="7" max="7" width="13.6640625" style="1" bestFit="1" customWidth="1"/>
    <col min="8" max="16384" width="12.83203125" style="1"/>
  </cols>
  <sheetData>
    <row r="1" spans="1:7" ht="14">
      <c r="A1" s="13" t="s">
        <v>17</v>
      </c>
      <c r="B1" s="1" t="s">
        <v>42</v>
      </c>
    </row>
    <row r="3" spans="1:7" ht="14">
      <c r="A3" s="13" t="s">
        <v>96</v>
      </c>
      <c r="B3" s="21" t="s">
        <v>13</v>
      </c>
    </row>
    <row r="4" spans="1:7" ht="15" customHeight="1">
      <c r="A4" s="21" t="s">
        <v>14</v>
      </c>
      <c r="B4" s="20">
        <v>1</v>
      </c>
      <c r="C4" s="20">
        <v>2</v>
      </c>
      <c r="D4" s="20">
        <v>3</v>
      </c>
      <c r="E4" s="20">
        <v>4</v>
      </c>
      <c r="F4" s="20">
        <v>5</v>
      </c>
      <c r="G4" s="14" t="s">
        <v>95</v>
      </c>
    </row>
    <row r="5" spans="1:7" ht="14">
      <c r="A5" s="20">
        <v>1</v>
      </c>
      <c r="B5" s="15"/>
      <c r="C5" s="15"/>
      <c r="D5" s="15"/>
      <c r="E5" s="15"/>
      <c r="F5" s="15"/>
      <c r="G5" s="16"/>
    </row>
    <row r="6" spans="1:7" ht="14">
      <c r="A6" s="20">
        <v>2</v>
      </c>
      <c r="B6" s="15"/>
      <c r="C6" s="15"/>
      <c r="D6" s="15"/>
      <c r="E6" s="15"/>
      <c r="F6" s="15"/>
      <c r="G6" s="16"/>
    </row>
    <row r="7" spans="1:7" ht="14">
      <c r="A7" s="20">
        <v>4</v>
      </c>
      <c r="B7" s="15">
        <v>1</v>
      </c>
      <c r="C7" s="15">
        <v>1</v>
      </c>
      <c r="D7" s="15"/>
      <c r="E7" s="15"/>
      <c r="F7" s="15"/>
      <c r="G7" s="16">
        <v>2</v>
      </c>
    </row>
    <row r="8" spans="1:7" ht="14">
      <c r="A8" s="20">
        <v>8</v>
      </c>
      <c r="B8" s="15"/>
      <c r="C8" s="15"/>
      <c r="D8" s="15"/>
      <c r="E8" s="15">
        <v>1</v>
      </c>
      <c r="F8" s="15"/>
      <c r="G8" s="16">
        <v>1</v>
      </c>
    </row>
    <row r="9" spans="1:7" ht="15" customHeight="1" thickBot="1">
      <c r="A9" s="20">
        <v>16</v>
      </c>
      <c r="B9" s="15"/>
      <c r="C9" s="15"/>
      <c r="D9" s="15"/>
      <c r="E9" s="15"/>
      <c r="F9" s="15">
        <v>1</v>
      </c>
      <c r="G9" s="16">
        <v>1</v>
      </c>
    </row>
    <row r="10" spans="1:7" ht="15" customHeight="1" thickTop="1">
      <c r="A10" s="17" t="s">
        <v>95</v>
      </c>
      <c r="B10" s="18">
        <v>1</v>
      </c>
      <c r="C10" s="18">
        <v>1</v>
      </c>
      <c r="D10" s="18"/>
      <c r="E10" s="18">
        <v>1</v>
      </c>
      <c r="F10" s="18">
        <v>1</v>
      </c>
      <c r="G10" s="19">
        <v>4</v>
      </c>
    </row>
    <row r="18" spans="3:3" ht="15" customHeight="1">
      <c r="C18" s="1" t="s">
        <v>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Ryzyka</vt:lpstr>
      <vt:lpstr>Mitygacja</vt:lpstr>
      <vt:lpstr>Powiązanie z celami</vt:lpstr>
      <vt:lpstr>Zliczenie ryzyk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Ryzyka</dc:title>
  <dc:subject>Prowadzenie Concerto - Ćwiczenie 4</dc:subject>
  <dc:creator>Tomasz Cudziło</dc:creator>
  <cp:keywords/>
  <dc:description/>
  <cp:lastModifiedBy>Tomasz Cudziło</cp:lastModifiedBy>
  <cp:lastPrinted>2013-01-01T23:38:38Z</cp:lastPrinted>
  <dcterms:created xsi:type="dcterms:W3CDTF">2012-12-16T17:22:57Z</dcterms:created>
  <dcterms:modified xsi:type="dcterms:W3CDTF">2013-01-01T23:50:19Z</dcterms:modified>
  <cp:category/>
</cp:coreProperties>
</file>