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70" yWindow="555" windowWidth="15975" windowHeight="9405"/>
  </bookViews>
  <sheets>
    <sheet name="analiza-statyczna-zbiorcza" sheetId="32" r:id="rId1"/>
    <sheet name="w1" sheetId="2" r:id="rId2"/>
    <sheet name="w2" sheetId="3" r:id="rId3"/>
    <sheet name="w3" sheetId="4" r:id="rId4"/>
    <sheet name="w4" sheetId="5" r:id="rId5"/>
    <sheet name="w5" sheetId="6" r:id="rId6"/>
    <sheet name="w6" sheetId="7" r:id="rId7"/>
    <sheet name="w7" sheetId="8" r:id="rId8"/>
    <sheet name="w8" sheetId="9" r:id="rId9"/>
    <sheet name="w9" sheetId="10" r:id="rId10"/>
    <sheet name="w10" sheetId="11" r:id="rId11"/>
    <sheet name="w11" sheetId="12" r:id="rId12"/>
    <sheet name="wHipot" sheetId="13" r:id="rId13"/>
    <sheet name="I kwartał" sheetId="14" r:id="rId14"/>
    <sheet name="II kwartał" sheetId="15" r:id="rId15"/>
    <sheet name="III kwartał" sheetId="16" r:id="rId16"/>
    <sheet name="IV kwartał" sheetId="17" r:id="rId17"/>
    <sheet name="styczeń" sheetId="18" r:id="rId18"/>
    <sheet name="luty" sheetId="19" r:id="rId19"/>
    <sheet name="marzec" sheetId="20" r:id="rId20"/>
    <sheet name="kwiecień" sheetId="21" r:id="rId21"/>
    <sheet name="maj" sheetId="22" r:id="rId22"/>
    <sheet name="czerwiec" sheetId="23" r:id="rId23"/>
    <sheet name="lipiec" sheetId="24" r:id="rId24"/>
    <sheet name="sierpień" sheetId="25" r:id="rId25"/>
    <sheet name="wrzesień" sheetId="26" r:id="rId26"/>
    <sheet name="październik" sheetId="27" r:id="rId27"/>
    <sheet name="listopad" sheetId="28" r:id="rId28"/>
    <sheet name="grudzień" sheetId="29" r:id="rId29"/>
    <sheet name="rok - miesiące" sheetId="30" r:id="rId30"/>
    <sheet name="rok - kwartały" sheetId="31" r:id="rId31"/>
  </sheets>
  <calcPr calcId="145621"/>
</workbook>
</file>

<file path=xl/calcChain.xml><?xml version="1.0" encoding="utf-8"?>
<calcChain xmlns="http://schemas.openxmlformats.org/spreadsheetml/2006/main">
  <c r="E38" i="32" l="1"/>
  <c r="E39" i="32"/>
  <c r="E40" i="32"/>
  <c r="E41" i="32"/>
  <c r="E42" i="32"/>
  <c r="E43" i="32"/>
  <c r="E44" i="32"/>
  <c r="E45" i="32"/>
  <c r="E46" i="32"/>
  <c r="E47" i="32"/>
  <c r="E37" i="32"/>
  <c r="D38" i="32"/>
  <c r="D39" i="32"/>
  <c r="D40" i="32"/>
  <c r="D41" i="32"/>
  <c r="D42" i="32"/>
  <c r="D43" i="32"/>
  <c r="D44" i="32"/>
  <c r="D45" i="32"/>
  <c r="D46" i="32"/>
  <c r="D47" i="32"/>
  <c r="D37" i="32"/>
  <c r="C38" i="32"/>
  <c r="C39" i="32"/>
  <c r="C40" i="32"/>
  <c r="C41" i="32"/>
  <c r="C42" i="32"/>
  <c r="C43" i="32"/>
  <c r="C44" i="32"/>
  <c r="C45" i="32"/>
  <c r="C46" i="32"/>
  <c r="C47" i="32"/>
  <c r="C37" i="32"/>
  <c r="B38" i="32"/>
  <c r="B39" i="32"/>
  <c r="B40" i="32"/>
  <c r="B41" i="32"/>
  <c r="B42" i="32"/>
  <c r="B43" i="32"/>
  <c r="B44" i="32"/>
  <c r="B45" i="32"/>
  <c r="B46" i="32"/>
  <c r="B47" i="32"/>
  <c r="B37" i="32"/>
  <c r="B21" i="32"/>
  <c r="C21" i="32"/>
  <c r="D21" i="32"/>
  <c r="E21" i="32"/>
  <c r="F21" i="32"/>
  <c r="G21" i="32"/>
  <c r="H21" i="32"/>
  <c r="I21" i="32"/>
  <c r="J21" i="32"/>
  <c r="K21" i="32"/>
  <c r="L21" i="32"/>
  <c r="M21" i="32"/>
  <c r="N21" i="32"/>
  <c r="O21" i="32"/>
  <c r="B23" i="32"/>
  <c r="C23" i="32"/>
  <c r="D23" i="32"/>
  <c r="E23" i="32"/>
  <c r="F23" i="32"/>
  <c r="G23" i="32"/>
  <c r="H23" i="32"/>
  <c r="I23" i="32"/>
  <c r="J23" i="32"/>
  <c r="K23" i="32"/>
  <c r="L23" i="32"/>
  <c r="M23" i="32"/>
  <c r="N23" i="32"/>
  <c r="O23" i="32"/>
  <c r="B24" i="32"/>
  <c r="C24" i="32"/>
  <c r="D24" i="32"/>
  <c r="E24" i="32"/>
  <c r="F24" i="32"/>
  <c r="G24" i="32"/>
  <c r="H24" i="32"/>
  <c r="I24" i="32"/>
  <c r="J24" i="32"/>
  <c r="K24" i="32"/>
  <c r="L24" i="32"/>
  <c r="M24" i="32"/>
  <c r="N24" i="32"/>
  <c r="O24" i="32"/>
  <c r="B25" i="32"/>
  <c r="C25" i="32"/>
  <c r="D25" i="32"/>
  <c r="E25" i="32"/>
  <c r="F25" i="32"/>
  <c r="G25" i="32"/>
  <c r="H25" i="32"/>
  <c r="I25" i="32"/>
  <c r="J25" i="32"/>
  <c r="K25" i="32"/>
  <c r="L25" i="32"/>
  <c r="M25" i="32"/>
  <c r="N25" i="32"/>
  <c r="O25" i="32"/>
  <c r="B26" i="32"/>
  <c r="C26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B27" i="32"/>
  <c r="C27" i="32"/>
  <c r="D27" i="32"/>
  <c r="E27" i="32"/>
  <c r="F27" i="32"/>
  <c r="G27" i="32"/>
  <c r="H27" i="32"/>
  <c r="I27" i="32"/>
  <c r="J27" i="32"/>
  <c r="K27" i="32"/>
  <c r="L27" i="32"/>
  <c r="M27" i="32"/>
  <c r="N27" i="32"/>
  <c r="O27" i="32"/>
  <c r="B28" i="32"/>
  <c r="C28" i="32"/>
  <c r="D28" i="32"/>
  <c r="E28" i="32"/>
  <c r="F28" i="32"/>
  <c r="G28" i="32"/>
  <c r="H28" i="32"/>
  <c r="I28" i="32"/>
  <c r="J28" i="32"/>
  <c r="K28" i="32"/>
  <c r="L28" i="32"/>
  <c r="M28" i="32"/>
  <c r="N28" i="32"/>
  <c r="O28" i="32"/>
  <c r="B29" i="32"/>
  <c r="C29" i="32"/>
  <c r="D29" i="32"/>
  <c r="E29" i="32"/>
  <c r="F29" i="32"/>
  <c r="G29" i="32"/>
  <c r="H29" i="32"/>
  <c r="I29" i="32"/>
  <c r="J29" i="32"/>
  <c r="K29" i="32"/>
  <c r="L29" i="32"/>
  <c r="M29" i="32"/>
  <c r="N29" i="32"/>
  <c r="O29" i="32"/>
  <c r="B30" i="32"/>
  <c r="C30" i="32"/>
  <c r="D30" i="32"/>
  <c r="E30" i="32"/>
  <c r="F30" i="32"/>
  <c r="G30" i="32"/>
  <c r="H30" i="32"/>
  <c r="I30" i="32"/>
  <c r="J30" i="32"/>
  <c r="K30" i="32"/>
  <c r="L30" i="32"/>
  <c r="M30" i="32"/>
  <c r="N30" i="32"/>
  <c r="O30" i="32"/>
  <c r="B31" i="32"/>
  <c r="C31" i="32"/>
  <c r="D31" i="32"/>
  <c r="E31" i="32"/>
  <c r="F31" i="32"/>
  <c r="G31" i="32"/>
  <c r="H31" i="32"/>
  <c r="I31" i="32"/>
  <c r="J31" i="32"/>
  <c r="K31" i="32"/>
  <c r="L31" i="32"/>
  <c r="M31" i="32"/>
  <c r="N31" i="32"/>
  <c r="O31" i="32"/>
  <c r="B32" i="32"/>
  <c r="C32" i="32"/>
  <c r="D32" i="32"/>
  <c r="E32" i="32"/>
  <c r="F32" i="32"/>
  <c r="G32" i="32"/>
  <c r="H32" i="32"/>
  <c r="I32" i="32"/>
  <c r="J32" i="32"/>
  <c r="K32" i="32"/>
  <c r="L32" i="32"/>
  <c r="M32" i="32"/>
  <c r="N32" i="32"/>
  <c r="O32" i="32"/>
  <c r="C22" i="32"/>
  <c r="D22" i="32"/>
  <c r="E22" i="32"/>
  <c r="F22" i="32"/>
  <c r="G22" i="32"/>
  <c r="H22" i="32"/>
  <c r="I22" i="32"/>
  <c r="J22" i="32"/>
  <c r="K22" i="32"/>
  <c r="L22" i="32"/>
  <c r="M22" i="32"/>
  <c r="N22" i="32"/>
  <c r="O22" i="32"/>
  <c r="B22" i="32"/>
</calcChain>
</file>

<file path=xl/sharedStrings.xml><?xml version="1.0" encoding="utf-8"?>
<sst xmlns="http://schemas.openxmlformats.org/spreadsheetml/2006/main" count="497" uniqueCount="63">
  <si>
    <t>wy</t>
  </si>
  <si>
    <t>sieć neur.</t>
  </si>
  <si>
    <t>E(r,t)</t>
  </si>
  <si>
    <t>E_r_t</t>
  </si>
  <si>
    <t>BW [%]</t>
  </si>
  <si>
    <t>[%]</t>
  </si>
  <si>
    <t>WARIANT</t>
  </si>
  <si>
    <t>SBW</t>
  </si>
  <si>
    <t>WK</t>
  </si>
  <si>
    <t>BS</t>
  </si>
  <si>
    <t>MAX</t>
  </si>
  <si>
    <t xml:space="preserve">    Sr_t_m</t>
  </si>
  <si>
    <t xml:space="preserve">      opad</t>
  </si>
  <si>
    <t xml:space="preserve"> il_mieszk</t>
  </si>
  <si>
    <t xml:space="preserve">    dynPKB</t>
  </si>
  <si>
    <t xml:space="preserve">   dni_rob</t>
  </si>
  <si>
    <t xml:space="preserve">   E_r_3_t</t>
  </si>
  <si>
    <t xml:space="preserve">   E_r_2_t</t>
  </si>
  <si>
    <t xml:space="preserve">   E_r_1_t</t>
  </si>
  <si>
    <t xml:space="preserve">   E_r_t_3</t>
  </si>
  <si>
    <t xml:space="preserve">   E_r_t_2</t>
  </si>
  <si>
    <t xml:space="preserve">   E_r_t_1</t>
  </si>
  <si>
    <t xml:space="preserve">   miesiac</t>
  </si>
  <si>
    <t xml:space="preserve">          E_r_t</t>
  </si>
  <si>
    <t xml:space="preserve">    -E_r_t</t>
  </si>
  <si>
    <t>Suma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</si>
  <si>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</si>
  <si>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</si>
  <si>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</si>
  <si>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</si>
  <si>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</si>
  <si>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</si>
  <si>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</si>
  <si>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</si>
  <si>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</si>
  <si>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</si>
  <si>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</si>
  <si>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</si>
  <si>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Wariant 1</t>
  </si>
  <si>
    <t>Wariant 2</t>
  </si>
  <si>
    <t>Wariant 3</t>
  </si>
  <si>
    <t>Wariant 4</t>
  </si>
  <si>
    <t>Wariant 5</t>
  </si>
  <si>
    <t>Wariant 6</t>
  </si>
  <si>
    <t>Wariant 7</t>
  </si>
  <si>
    <t>Wariant 8</t>
  </si>
  <si>
    <t>Wariant 9</t>
  </si>
  <si>
    <t>Wariant 10</t>
  </si>
  <si>
    <t>Wariant 11</t>
  </si>
  <si>
    <t>Najlepsze</t>
  </si>
  <si>
    <t>I kwartał</t>
  </si>
  <si>
    <t>II kwartał</t>
  </si>
  <si>
    <t>III kwartał</t>
  </si>
  <si>
    <t>IV kwartał</t>
  </si>
  <si>
    <t>BW</t>
  </si>
  <si>
    <t>SBW [%]</t>
  </si>
  <si>
    <t>MAX [%]</t>
  </si>
  <si>
    <t>WK []</t>
  </si>
  <si>
    <t>BS []</t>
  </si>
  <si>
    <t>Wariant nr</t>
  </si>
  <si>
    <t>Miesiąc</t>
  </si>
  <si>
    <t>0 (testowe)</t>
  </si>
  <si>
    <t>Analiza statyczna wyników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</si>
</sst>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sz val="10"/>
      <color theme="1"/>
      <name val="Arial CE"/>
      <charset val="238"/>
    </font>
    <font>
      <sz val="10"/>
      <color rgb="FFC0C0C0"/>
      <name val="Arial CE"/>
      <charset val="238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/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1A1A1A"/>
      </left>
      <right style="thin">
        <color rgb="FF1A1A1A"/>
      </right>
      <top/>
      <bottom style="thin">
        <color rgb="FF1A1A1A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</cellStyleXfs>
  <cellXfs count="29">
    <xf numFmtId="0" fontId="0" fillId="0" borderId="0" xfId="0"/>
    <xf numFmtId="0" fontId="0" fillId="0" borderId="0" xfId="0"/>
    <xf numFmtId="0" fontId="0" fillId="0" borderId="1" xfId="0" applyFill="1" applyBorder="1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2" fontId="1" fillId="0" borderId="1" xfId="0" applyNumberFormat="1" applyFont="1" applyFill="1" applyBorder="1"/>
    <xf numFmtId="2" fontId="0" fillId="0" borderId="1" xfId="0" applyNumberFormat="1" applyFill="1" applyBorder="1"/>
    <xf numFmtId="0" fontId="2" fillId="0" borderId="0" xfId="0" applyFont="1"/>
    <xf numFmtId="2" fontId="0" fillId="0" borderId="0" xfId="0" applyNumberFormat="1"/>
    <xf numFmtId="2" fontId="4" fillId="0" borderId="0" xfId="0" applyNumberFormat="1" applyFont="1"/>
    <xf numFmtId="2" fontId="4" fillId="0" borderId="5" xfId="0" applyNumberFormat="1" applyFont="1" applyBorder="1"/>
    <xf numFmtId="0" fontId="3" fillId="0" borderId="6" xfId="0" applyFont="1" applyBorder="1" applyAlignment="1">
      <alignment horizontal="center" vertical="center" wrapText="1"/>
    </xf>
    <xf numFmtId="10" fontId="4" fillId="0" borderId="0" xfId="0" applyNumberFormat="1" applyFont="1"/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10" fontId="0" fillId="0" borderId="0" xfId="0" applyNumberFormat="1"/>
    <xf numFmtId="10" fontId="0" fillId="0" borderId="5" xfId="0" applyNumberFormat="1" applyBorder="1"/>
    <xf numFmtId="1" fontId="0" fillId="0" borderId="0" xfId="0" applyNumberFormat="1"/>
    <xf numFmtId="1" fontId="0" fillId="0" borderId="5" xfId="0" applyNumberFormat="1" applyBorder="1"/>
    <xf numFmtId="0" fontId="3" fillId="0" borderId="0" xfId="0" applyFont="1"/>
    <xf numFmtId="0" fontId="3" fillId="0" borderId="5" xfId="0" applyFont="1" applyBorder="1"/>
    <xf numFmtId="10" fontId="4" fillId="0" borderId="5" xfId="0" applyNumberFormat="1" applyFont="1" applyBorder="1"/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3">
    <cellStyle name="20% - Accent1" xfId="1" builtinId="30" customBuiltin="1"/>
    <cellStyle name="20% - Accent2" xfId="3" builtinId="34" customBuiltin="1"/>
    <cellStyle name="20% - Accent3" xfId="5" builtinId="38" customBuiltin="1"/>
    <cellStyle name="20% - Accent4" xfId="7" builtinId="42" customBuiltin="1"/>
    <cellStyle name="20% - Accent5" xfId="9" builtinId="46" customBuiltin="1"/>
    <cellStyle name="20% - Accent6" xfId="11" builtinId="50" customBuiltin="1"/>
    <cellStyle name="40% - Accent1" xfId="2" builtinId="31" customBuiltin="1"/>
    <cellStyle name="40% - Accent2" xfId="4" builtinId="35" customBuiltin="1"/>
    <cellStyle name="40% - Accent3" xfId="6" builtinId="39" customBuiltin="1"/>
    <cellStyle name="40% - Accent4" xfId="8" builtinId="43" customBuiltin="1"/>
    <cellStyle name="40% - Accent5" xfId="10" builtinId="47" customBuiltin="1"/>
    <cellStyle name="40% - Accent6" xfId="12" builtinId="51" customBuiltin="1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Zależność WK od SBW dla kolejnych wariantów struktury sieci neurowej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'analiza-statyczna-zbiorcza'!$A$37</c:f>
              <c:strCache>
                <c:ptCount val="1"/>
                <c:pt idx="0">
                  <c:v>1</c:v>
                </c:pt>
              </c:strCache>
            </c:strRef>
          </c:tx>
          <c:spPr>
            <a:ln w="28575">
              <a:noFill/>
            </a:ln>
          </c:spPr>
          <c:dLbls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'analiza-statyczna-zbiorcza'!$B$37</c:f>
              <c:numCache>
                <c:formatCode>0.00%</c:formatCode>
                <c:ptCount val="1"/>
                <c:pt idx="0">
                  <c:v>5.1680055426198114E-2</c:v>
                </c:pt>
              </c:numCache>
            </c:numRef>
          </c:xVal>
          <c:yVal>
            <c:numRef>
              <c:f>'analiza-statyczna-zbiorcza'!$C$37</c:f>
              <c:numCache>
                <c:formatCode>0.00</c:formatCode>
                <c:ptCount val="1"/>
                <c:pt idx="0">
                  <c:v>0.91083028096966656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'analiza-statyczna-zbiorcza'!$A$38</c:f>
              <c:strCache>
                <c:ptCount val="1"/>
                <c:pt idx="0">
                  <c:v>2</c:v>
                </c:pt>
              </c:strCache>
            </c:strRef>
          </c:tx>
          <c:spPr>
            <a:ln w="28575">
              <a:noFill/>
            </a:ln>
          </c:spPr>
          <c:dLbls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'analiza-statyczna-zbiorcza'!$B$38</c:f>
              <c:numCache>
                <c:formatCode>0.00%</c:formatCode>
                <c:ptCount val="1"/>
                <c:pt idx="0">
                  <c:v>6.4792570708980354E-2</c:v>
                </c:pt>
              </c:numCache>
            </c:numRef>
          </c:xVal>
          <c:yVal>
            <c:numRef>
              <c:f>'analiza-statyczna-zbiorcza'!$C$38</c:f>
              <c:numCache>
                <c:formatCode>0.00</c:formatCode>
                <c:ptCount val="1"/>
                <c:pt idx="0">
                  <c:v>0.95132055850178543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'analiza-statyczna-zbiorcza'!$A$39</c:f>
              <c:strCache>
                <c:ptCount val="1"/>
                <c:pt idx="0">
                  <c:v>3</c:v>
                </c:pt>
              </c:strCache>
            </c:strRef>
          </c:tx>
          <c:spPr>
            <a:ln w="28575">
              <a:noFill/>
            </a:ln>
          </c:spPr>
          <c:dLbls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'analiza-statyczna-zbiorcza'!$B$39</c:f>
              <c:numCache>
                <c:formatCode>0.00%</c:formatCode>
                <c:ptCount val="1"/>
                <c:pt idx="0">
                  <c:v>5.7726342661225623E-2</c:v>
                </c:pt>
              </c:numCache>
            </c:numRef>
          </c:xVal>
          <c:yVal>
            <c:numRef>
              <c:f>'analiza-statyczna-zbiorcza'!$C$39</c:f>
              <c:numCache>
                <c:formatCode>0.00</c:formatCode>
                <c:ptCount val="1"/>
                <c:pt idx="0">
                  <c:v>0.89418959617294547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'analiza-statyczna-zbiorcza'!$A$40</c:f>
              <c:strCache>
                <c:ptCount val="1"/>
                <c:pt idx="0">
                  <c:v>4</c:v>
                </c:pt>
              </c:strCache>
            </c:strRef>
          </c:tx>
          <c:spPr>
            <a:ln w="28575">
              <a:noFill/>
            </a:ln>
          </c:spPr>
          <c:dLbls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'analiza-statyczna-zbiorcza'!$B$40</c:f>
              <c:numCache>
                <c:formatCode>0.00%</c:formatCode>
                <c:ptCount val="1"/>
                <c:pt idx="0">
                  <c:v>0.10194274761212009</c:v>
                </c:pt>
              </c:numCache>
            </c:numRef>
          </c:xVal>
          <c:yVal>
            <c:numRef>
              <c:f>'analiza-statyczna-zbiorcza'!$C$40</c:f>
              <c:numCache>
                <c:formatCode>0.00</c:formatCode>
                <c:ptCount val="1"/>
                <c:pt idx="0">
                  <c:v>0.8602224330397481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'analiza-statyczna-zbiorcza'!$A$41</c:f>
              <c:strCache>
                <c:ptCount val="1"/>
                <c:pt idx="0">
                  <c:v>5</c:v>
                </c:pt>
              </c:strCache>
            </c:strRef>
          </c:tx>
          <c:spPr>
            <a:ln w="28575">
              <a:noFill/>
            </a:ln>
          </c:spPr>
          <c:dLbls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'analiza-statyczna-zbiorcza'!$B$41</c:f>
              <c:numCache>
                <c:formatCode>0.00%</c:formatCode>
                <c:ptCount val="1"/>
                <c:pt idx="0">
                  <c:v>5.006713747877143E-2</c:v>
                </c:pt>
              </c:numCache>
            </c:numRef>
          </c:xVal>
          <c:yVal>
            <c:numRef>
              <c:f>'analiza-statyczna-zbiorcza'!$C$41</c:f>
              <c:numCache>
                <c:formatCode>0.00</c:formatCode>
                <c:ptCount val="1"/>
                <c:pt idx="0">
                  <c:v>0.94118840031292605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'analiza-statyczna-zbiorcza'!$A$42</c:f>
              <c:strCache>
                <c:ptCount val="1"/>
                <c:pt idx="0">
                  <c:v>6</c:v>
                </c:pt>
              </c:strCache>
            </c:strRef>
          </c:tx>
          <c:spPr>
            <a:ln w="28575">
              <a:noFill/>
            </a:ln>
          </c:spPr>
          <c:dLbls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'analiza-statyczna-zbiorcza'!$B$42</c:f>
              <c:numCache>
                <c:formatCode>0.00%</c:formatCode>
                <c:ptCount val="1"/>
                <c:pt idx="0">
                  <c:v>4.4588332959788528E-2</c:v>
                </c:pt>
              </c:numCache>
            </c:numRef>
          </c:xVal>
          <c:yVal>
            <c:numRef>
              <c:f>'analiza-statyczna-zbiorcza'!$C$42</c:f>
              <c:numCache>
                <c:formatCode>0.00</c:formatCode>
                <c:ptCount val="1"/>
                <c:pt idx="0">
                  <c:v>0.94607998514469793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'analiza-statyczna-zbiorcza'!$A$43</c:f>
              <c:strCache>
                <c:ptCount val="1"/>
                <c:pt idx="0">
                  <c:v>7</c:v>
                </c:pt>
              </c:strCache>
            </c:strRef>
          </c:tx>
          <c:spPr>
            <a:ln w="28575">
              <a:noFill/>
            </a:ln>
          </c:spPr>
          <c:dLbls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'analiza-statyczna-zbiorcza'!$B$43</c:f>
              <c:numCache>
                <c:formatCode>0.00%</c:formatCode>
                <c:ptCount val="1"/>
                <c:pt idx="0">
                  <c:v>5.4963145231885835E-2</c:v>
                </c:pt>
              </c:numCache>
            </c:numRef>
          </c:xVal>
          <c:yVal>
            <c:numRef>
              <c:f>'analiza-statyczna-zbiorcza'!$C$43</c:f>
              <c:numCache>
                <c:formatCode>0.00</c:formatCode>
                <c:ptCount val="1"/>
                <c:pt idx="0">
                  <c:v>0.95789499459267202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'analiza-statyczna-zbiorcza'!$A$44</c:f>
              <c:strCache>
                <c:ptCount val="1"/>
                <c:pt idx="0">
                  <c:v>8</c:v>
                </c:pt>
              </c:strCache>
            </c:strRef>
          </c:tx>
          <c:spPr>
            <a:ln w="28575">
              <a:noFill/>
            </a:ln>
          </c:spPr>
          <c:dLbls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'analiza-statyczna-zbiorcza'!$B$44</c:f>
              <c:numCache>
                <c:formatCode>0.00%</c:formatCode>
                <c:ptCount val="1"/>
                <c:pt idx="0">
                  <c:v>5.4388574926053972E-2</c:v>
                </c:pt>
              </c:numCache>
            </c:numRef>
          </c:xVal>
          <c:yVal>
            <c:numRef>
              <c:f>'analiza-statyczna-zbiorcza'!$C$44</c:f>
              <c:numCache>
                <c:formatCode>0.00</c:formatCode>
                <c:ptCount val="1"/>
                <c:pt idx="0">
                  <c:v>0.91974049066293628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'analiza-statyczna-zbiorcza'!$A$45</c:f>
              <c:strCache>
                <c:ptCount val="1"/>
                <c:pt idx="0">
                  <c:v>9</c:v>
                </c:pt>
              </c:strCache>
            </c:strRef>
          </c:tx>
          <c:spPr>
            <a:ln w="28575">
              <a:noFill/>
            </a:ln>
          </c:spPr>
          <c:dLbls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'analiza-statyczna-zbiorcza'!$B$45</c:f>
              <c:numCache>
                <c:formatCode>0.00%</c:formatCode>
                <c:ptCount val="1"/>
                <c:pt idx="0">
                  <c:v>6.4047900957775614E-2</c:v>
                </c:pt>
              </c:numCache>
            </c:numRef>
          </c:xVal>
          <c:yVal>
            <c:numRef>
              <c:f>'analiza-statyczna-zbiorcza'!$C$45</c:f>
              <c:numCache>
                <c:formatCode>0.00</c:formatCode>
                <c:ptCount val="1"/>
                <c:pt idx="0">
                  <c:v>0.94485082957221533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'analiza-statyczna-zbiorcza'!$A$46</c:f>
              <c:strCache>
                <c:ptCount val="1"/>
                <c:pt idx="0">
                  <c:v>10</c:v>
                </c:pt>
              </c:strCache>
            </c:strRef>
          </c:tx>
          <c:spPr>
            <a:ln w="28575">
              <a:noFill/>
            </a:ln>
          </c:spPr>
          <c:dLbls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'analiza-statyczna-zbiorcza'!$B$46</c:f>
              <c:numCache>
                <c:formatCode>0.00%</c:formatCode>
                <c:ptCount val="1"/>
                <c:pt idx="0">
                  <c:v>6.0564494937748958E-2</c:v>
                </c:pt>
              </c:numCache>
            </c:numRef>
          </c:xVal>
          <c:yVal>
            <c:numRef>
              <c:f>'analiza-statyczna-zbiorcza'!$C$46</c:f>
              <c:numCache>
                <c:formatCode>0.00</c:formatCode>
                <c:ptCount val="1"/>
                <c:pt idx="0">
                  <c:v>0.89723624830222992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'analiza-statyczna-zbiorcza'!$A$47</c:f>
              <c:strCache>
                <c:ptCount val="1"/>
                <c:pt idx="0">
                  <c:v>11</c:v>
                </c:pt>
              </c:strCache>
            </c:strRef>
          </c:tx>
          <c:spPr>
            <a:ln w="28575">
              <a:noFill/>
            </a:ln>
          </c:spPr>
          <c:dLbls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'analiza-statyczna-zbiorcza'!$B$47</c:f>
              <c:numCache>
                <c:formatCode>0.00%</c:formatCode>
                <c:ptCount val="1"/>
                <c:pt idx="0">
                  <c:v>5.1840863032752385E-2</c:v>
                </c:pt>
              </c:numCache>
            </c:numRef>
          </c:xVal>
          <c:yVal>
            <c:numRef>
              <c:f>'analiza-statyczna-zbiorcza'!$C$47</c:f>
              <c:numCache>
                <c:formatCode>0.00</c:formatCode>
                <c:ptCount val="1"/>
                <c:pt idx="0">
                  <c:v>0.93620619326099708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94558080"/>
        <c:axId val="94564352"/>
      </c:scatterChart>
      <c:valAx>
        <c:axId val="94558080"/>
        <c:scaling>
          <c:orientation val="minMax"/>
          <c:min val="4.0000000000000008E-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Średni błąd względny [%]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94564352"/>
        <c:crosses val="autoZero"/>
        <c:crossBetween val="midCat"/>
      </c:valAx>
      <c:valAx>
        <c:axId val="94564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Współczynik korelacji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94558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c:style val="2"/>
  <c:chart>
    <c:autoTitleDeleted val="1"/>
    <c:plotArea>
      <c:layout>
        <c:manualLayout>
          <c:xMode val="edge"/>
          <c:yMode val="edge"/>
          <c:x val="8.3187326388888899E-2"/>
          <c:y val="9.5000000000000001E-2"/>
          <c:w val="0.72712482638888887"/>
          <c:h val="0.838333024691358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'rok - miesiące'!$A$3:$A$3</c:f>
              <c:strCache>
                <c:ptCount val="1"/>
                <c:pt idx="0">
                  <c:v>Wariant 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'rok - miesiące'!$L$2:$L$2</c:f>
              <c:strCache>
                <c:ptCount val="1"/>
                <c:pt idx="0">
                  <c:v>listopad</c:v>
                </c:pt>
              </c:strCache>
            </c:strRef>
          </c:cat>
          <c:val>
            <c:numRef>
              <c:f>'rok - miesiące'!$L$3:$L$3</c:f>
              <c:numCache>
                <c:formatCode>0.00</c:formatCode>
                <c:ptCount val="1"/>
                <c:pt idx="0">
                  <c:v>1.84376124991</c:v>
                </c:pt>
              </c:numCache>
            </c:numRef>
          </c:val>
        </c:ser>
        <c:ser>
          <c:idx val="1"/>
          <c:order val="1"/>
          <c:tx>
            <c:strRef>
              <c:f>'rok - miesiące'!$A$4:$A$4</c:f>
              <c:strCache>
                <c:ptCount val="1"/>
                <c:pt idx="0">
                  <c:v>Wariant 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'rok - miesiące'!$L$2:$L$2</c:f>
              <c:strCache>
                <c:ptCount val="1"/>
                <c:pt idx="0">
                  <c:v>listopad</c:v>
                </c:pt>
              </c:strCache>
            </c:strRef>
          </c:cat>
          <c:val>
            <c:numRef>
              <c:f>'rok - miesiące'!$L$4:$L$4</c:f>
              <c:numCache>
                <c:formatCode>0.00</c:formatCode>
                <c:ptCount val="1"/>
                <c:pt idx="0">
                  <c:v>3.45597235222118E-3</c:v>
                </c:pt>
              </c:numCache>
            </c:numRef>
          </c:val>
        </c:ser>
        <c:ser>
          <c:idx val="2"/>
          <c:order val="2"/>
          <c:tx>
            <c:strRef>
              <c:f>'rok - miesiące'!$A$5:$A$5</c:f>
              <c:strCache>
                <c:ptCount val="1"/>
                <c:pt idx="0">
                  <c:v>Wariant 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'rok - miesiące'!$L$2:$L$2</c:f>
              <c:strCache>
                <c:ptCount val="1"/>
                <c:pt idx="0">
                  <c:v>listopad</c:v>
                </c:pt>
              </c:strCache>
            </c:strRef>
          </c:cat>
          <c:val>
            <c:numRef>
              <c:f>'rok - miesiące'!$L$5:$L$5</c:f>
              <c:numCache>
                <c:formatCode>0.00</c:formatCode>
                <c:ptCount val="1"/>
                <c:pt idx="0">
                  <c:v>4.4155806753546001</c:v>
                </c:pt>
              </c:numCache>
            </c:numRef>
          </c:val>
        </c:ser>
        <c:ser>
          <c:idx val="3"/>
          <c:order val="3"/>
          <c:tx>
            <c:strRef>
              <c:f>'rok - miesiące'!$A$6:$A$6</c:f>
              <c:strCache>
                <c:ptCount val="1"/>
                <c:pt idx="0">
                  <c:v>Wariant 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'rok - miesiące'!$L$2:$L$2</c:f>
              <c:strCache>
                <c:ptCount val="1"/>
                <c:pt idx="0">
                  <c:v>listopad</c:v>
                </c:pt>
              </c:strCache>
            </c:strRef>
          </c:cat>
          <c:val>
            <c:numRef>
              <c:f>'rok - miesiące'!$L$6:$L$6</c:f>
              <c:numCache>
                <c:formatCode>0.00</c:formatCode>
                <c:ptCount val="1"/>
                <c:pt idx="0">
                  <c:v>20.379868961048299</c:v>
                </c:pt>
              </c:numCache>
            </c:numRef>
          </c:val>
        </c:ser>
        <c:ser>
          <c:idx val="4"/>
          <c:order val="4"/>
          <c:tx>
            <c:strRef>
              <c:f>'rok - miesiące'!$A$7:$A$7</c:f>
              <c:strCache>
                <c:ptCount val="1"/>
                <c:pt idx="0">
                  <c:v>Wariant 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'rok - miesiące'!$L$2:$L$2</c:f>
              <c:strCache>
                <c:ptCount val="1"/>
                <c:pt idx="0">
                  <c:v>listopad</c:v>
                </c:pt>
              </c:strCache>
            </c:strRef>
          </c:cat>
          <c:val>
            <c:numRef>
              <c:f>'rok - miesiące'!$L$7:$L$7</c:f>
              <c:numCache>
                <c:formatCode>0.00</c:formatCode>
                <c:ptCount val="1"/>
                <c:pt idx="0">
                  <c:v>1.8074735402116799</c:v>
                </c:pt>
              </c:numCache>
            </c:numRef>
          </c:val>
        </c:ser>
        <c:ser>
          <c:idx val="5"/>
          <c:order val="5"/>
          <c:tx>
            <c:strRef>
              <c:f>'rok - miesiące'!$A$8:$A$8</c:f>
              <c:strCache>
                <c:ptCount val="1"/>
                <c:pt idx="0">
                  <c:v>Wariant 6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'rok - miesiące'!$L$2:$L$2</c:f>
              <c:strCache>
                <c:ptCount val="1"/>
                <c:pt idx="0">
                  <c:v>listopad</c:v>
                </c:pt>
              </c:strCache>
            </c:strRef>
          </c:cat>
          <c:val>
            <c:numRef>
              <c:f>'rok - miesiące'!$L$8:$L$8</c:f>
              <c:numCache>
                <c:formatCode>0.00</c:formatCode>
                <c:ptCount val="1"/>
                <c:pt idx="0">
                  <c:v>3.1699906400748801</c:v>
                </c:pt>
              </c:numCache>
            </c:numRef>
          </c:val>
        </c:ser>
        <c:ser>
          <c:idx val="6"/>
          <c:order val="6"/>
          <c:tx>
            <c:strRef>
              <c:f>'rok - miesiące'!$A$9:$A$9</c:f>
              <c:strCache>
                <c:ptCount val="1"/>
                <c:pt idx="0">
                  <c:v>Wariant 7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'rok - miesiące'!$L$2:$L$2</c:f>
              <c:strCache>
                <c:ptCount val="1"/>
                <c:pt idx="0">
                  <c:v>listopad</c:v>
                </c:pt>
              </c:strCache>
            </c:strRef>
          </c:cat>
          <c:val>
            <c:numRef>
              <c:f>'rok - miesiące'!$L$9:$L$9</c:f>
              <c:numCache>
                <c:formatCode>0.00</c:formatCode>
                <c:ptCount val="1"/>
                <c:pt idx="0">
                  <c:v>1.76657786737706</c:v>
                </c:pt>
              </c:numCache>
            </c:numRef>
          </c:val>
        </c:ser>
        <c:ser>
          <c:idx val="7"/>
          <c:order val="7"/>
          <c:tx>
            <c:strRef>
              <c:f>'rok - miesiące'!$A$10:$A$10</c:f>
              <c:strCache>
                <c:ptCount val="1"/>
                <c:pt idx="0">
                  <c:v>Wariant 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'rok - miesiące'!$L$2:$L$2</c:f>
              <c:strCache>
                <c:ptCount val="1"/>
                <c:pt idx="0">
                  <c:v>listopad</c:v>
                </c:pt>
              </c:strCache>
            </c:strRef>
          </c:cat>
          <c:val>
            <c:numRef>
              <c:f>'rok - miesiące'!$L$10:$L$10</c:f>
              <c:numCache>
                <c:formatCode>0.00</c:formatCode>
                <c:ptCount val="1"/>
                <c:pt idx="0">
                  <c:v>1.19893440852473</c:v>
                </c:pt>
              </c:numCache>
            </c:numRef>
          </c:val>
        </c:ser>
        <c:ser>
          <c:idx val="8"/>
          <c:order val="8"/>
          <c:tx>
            <c:strRef>
              <c:f>'rok - miesiące'!$A$11:$A$11</c:f>
              <c:strCache>
                <c:ptCount val="1"/>
                <c:pt idx="0">
                  <c:v>Wariant 9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'rok - miesiące'!$L$2:$L$2</c:f>
              <c:strCache>
                <c:ptCount val="1"/>
                <c:pt idx="0">
                  <c:v>listopad</c:v>
                </c:pt>
              </c:strCache>
            </c:strRef>
          </c:cat>
          <c:val>
            <c:numRef>
              <c:f>'rok - miesiące'!$L$11:$L$11</c:f>
              <c:numCache>
                <c:formatCode>0.00</c:formatCode>
                <c:ptCount val="1"/>
                <c:pt idx="0">
                  <c:v>2.3947008423932599</c:v>
                </c:pt>
              </c:numCache>
            </c:numRef>
          </c:val>
        </c:ser>
        <c:ser>
          <c:idx val="9"/>
          <c:order val="9"/>
          <c:tx>
            <c:strRef>
              <c:f>'rok - miesiące'!$A$12:$A$12</c:f>
              <c:strCache>
                <c:ptCount val="1"/>
                <c:pt idx="0">
                  <c:v>Wariant 10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strRef>
              <c:f>'rok - miesiące'!$L$2:$L$2</c:f>
              <c:strCache>
                <c:ptCount val="1"/>
                <c:pt idx="0">
                  <c:v>listopad</c:v>
                </c:pt>
              </c:strCache>
            </c:strRef>
          </c:cat>
          <c:val>
            <c:numRef>
              <c:f>'rok - miesiące'!$L$12:$L$12</c:f>
              <c:numCache>
                <c:formatCode>0.00</c:formatCode>
                <c:ptCount val="1"/>
                <c:pt idx="0">
                  <c:v>6.5274677802577603</c:v>
                </c:pt>
              </c:numCache>
            </c:numRef>
          </c:val>
        </c:ser>
        <c:ser>
          <c:idx val="10"/>
          <c:order val="10"/>
          <c:tx>
            <c:strRef>
              <c:f>'rok - miesiące'!$A$13:$A$13</c:f>
              <c:strCache>
                <c:ptCount val="1"/>
                <c:pt idx="0">
                  <c:v>Wariant 11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strRef>
              <c:f>'rok - miesiące'!$L$2:$L$2</c:f>
              <c:strCache>
                <c:ptCount val="1"/>
                <c:pt idx="0">
                  <c:v>listopad</c:v>
                </c:pt>
              </c:strCache>
            </c:strRef>
          </c:cat>
          <c:val>
            <c:numRef>
              <c:f>'rok - miesiące'!$L$13:$L$13</c:f>
              <c:numCache>
                <c:formatCode>0.00</c:formatCode>
                <c:ptCount val="1"/>
                <c:pt idx="0">
                  <c:v>3.5176038591691299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30592"/>
        <c:axId val="102428672"/>
      </c:barChart>
      <c:valAx>
        <c:axId val="1024286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Błąd względny %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6586663580246914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2430592"/>
        <c:crosses val="autoZero"/>
        <c:crossBetween val="between"/>
      </c:valAx>
      <c:catAx>
        <c:axId val="1024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2428672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c:style val="2"/>
  <c:chart>
    <c:autoTitleDeleted val="1"/>
    <c:plotArea>
      <c:layout>
        <c:manualLayout>
          <c:xMode val="edge"/>
          <c:yMode val="edge"/>
          <c:x val="8.3187326388888899E-2"/>
          <c:y val="9.5000000000000001E-2"/>
          <c:w val="0.72712482638888887"/>
          <c:h val="0.838333024691358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'rok - miesiące'!$A$3:$A$3</c:f>
              <c:strCache>
                <c:ptCount val="1"/>
                <c:pt idx="0">
                  <c:v>Wariant 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'rok - miesiące'!$D$2:$D$2</c:f>
              <c:strCache>
                <c:ptCount val="1"/>
                <c:pt idx="0">
                  <c:v>marzec</c:v>
                </c:pt>
              </c:strCache>
            </c:strRef>
          </c:cat>
          <c:val>
            <c:numRef>
              <c:f>'rok - miesiące'!$D$3:$D$3</c:f>
              <c:numCache>
                <c:formatCode>0.00</c:formatCode>
                <c:ptCount val="1"/>
                <c:pt idx="0">
                  <c:v>1.3950037625462399</c:v>
                </c:pt>
              </c:numCache>
            </c:numRef>
          </c:val>
        </c:ser>
        <c:ser>
          <c:idx val="1"/>
          <c:order val="1"/>
          <c:tx>
            <c:strRef>
              <c:f>'rok - miesiące'!$A$4:$A$4</c:f>
              <c:strCache>
                <c:ptCount val="1"/>
                <c:pt idx="0">
                  <c:v>Wariant 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'rok - miesiące'!$D$2:$D$2</c:f>
              <c:strCache>
                <c:ptCount val="1"/>
                <c:pt idx="0">
                  <c:v>marzec</c:v>
                </c:pt>
              </c:strCache>
            </c:strRef>
          </c:cat>
          <c:val>
            <c:numRef>
              <c:f>'rok - miesiące'!$D$4:$D$4</c:f>
              <c:numCache>
                <c:formatCode>0.00</c:formatCode>
                <c:ptCount val="1"/>
                <c:pt idx="0">
                  <c:v>8.3651471632521108</c:v>
                </c:pt>
              </c:numCache>
            </c:numRef>
          </c:val>
        </c:ser>
        <c:ser>
          <c:idx val="2"/>
          <c:order val="2"/>
          <c:tx>
            <c:strRef>
              <c:f>'rok - miesiące'!$A$5:$A$5</c:f>
              <c:strCache>
                <c:ptCount val="1"/>
                <c:pt idx="0">
                  <c:v>Wariant 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'rok - miesiące'!$D$2:$D$2</c:f>
              <c:strCache>
                <c:ptCount val="1"/>
                <c:pt idx="0">
                  <c:v>marzec</c:v>
                </c:pt>
              </c:strCache>
            </c:strRef>
          </c:cat>
          <c:val>
            <c:numRef>
              <c:f>'rok - miesiące'!$D$5:$D$5</c:f>
              <c:numCache>
                <c:formatCode>0.00</c:formatCode>
                <c:ptCount val="1"/>
                <c:pt idx="0">
                  <c:v>6.70665917690327</c:v>
                </c:pt>
              </c:numCache>
            </c:numRef>
          </c:val>
        </c:ser>
        <c:ser>
          <c:idx val="3"/>
          <c:order val="3"/>
          <c:tx>
            <c:strRef>
              <c:f>'rok - miesiące'!$A$6:$A$6</c:f>
              <c:strCache>
                <c:ptCount val="1"/>
                <c:pt idx="0">
                  <c:v>Wariant 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'rok - miesiące'!$D$2:$D$2</c:f>
              <c:strCache>
                <c:ptCount val="1"/>
                <c:pt idx="0">
                  <c:v>marzec</c:v>
                </c:pt>
              </c:strCache>
            </c:strRef>
          </c:cat>
          <c:val>
            <c:numRef>
              <c:f>'rok - miesiące'!$D$6:$D$6</c:f>
              <c:numCache>
                <c:formatCode>0.00</c:formatCode>
                <c:ptCount val="1"/>
                <c:pt idx="0">
                  <c:v>3.5266186897860101</c:v>
                </c:pt>
              </c:numCache>
            </c:numRef>
          </c:val>
        </c:ser>
        <c:ser>
          <c:idx val="4"/>
          <c:order val="4"/>
          <c:tx>
            <c:strRef>
              <c:f>'rok - miesiące'!$A$7:$A$7</c:f>
              <c:strCache>
                <c:ptCount val="1"/>
                <c:pt idx="0">
                  <c:v>Wariant 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'rok - miesiące'!$D$2:$D$2</c:f>
              <c:strCache>
                <c:ptCount val="1"/>
                <c:pt idx="0">
                  <c:v>marzec</c:v>
                </c:pt>
              </c:strCache>
            </c:strRef>
          </c:cat>
          <c:val>
            <c:numRef>
              <c:f>'rok - miesiące'!$D$7:$D$7</c:f>
              <c:numCache>
                <c:formatCode>0.00</c:formatCode>
                <c:ptCount val="1"/>
                <c:pt idx="0">
                  <c:v>2.6441691132049501</c:v>
                </c:pt>
              </c:numCache>
            </c:numRef>
          </c:val>
        </c:ser>
        <c:ser>
          <c:idx val="5"/>
          <c:order val="5"/>
          <c:tx>
            <c:strRef>
              <c:f>'rok - miesiące'!$A$8:$A$8</c:f>
              <c:strCache>
                <c:ptCount val="1"/>
                <c:pt idx="0">
                  <c:v>Wariant 6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'rok - miesiące'!$D$2:$D$2</c:f>
              <c:strCache>
                <c:ptCount val="1"/>
                <c:pt idx="0">
                  <c:v>marzec</c:v>
                </c:pt>
              </c:strCache>
            </c:strRef>
          </c:cat>
          <c:val>
            <c:numRef>
              <c:f>'rok - miesiące'!$D$8:$D$8</c:f>
              <c:numCache>
                <c:formatCode>0.00</c:formatCode>
                <c:ptCount val="1"/>
                <c:pt idx="0">
                  <c:v>6.7791544339752603</c:v>
                </c:pt>
              </c:numCache>
            </c:numRef>
          </c:val>
        </c:ser>
        <c:ser>
          <c:idx val="6"/>
          <c:order val="6"/>
          <c:tx>
            <c:strRef>
              <c:f>'rok - miesiące'!$A$9:$A$9</c:f>
              <c:strCache>
                <c:ptCount val="1"/>
                <c:pt idx="0">
                  <c:v>Wariant 7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'rok - miesiące'!$D$2:$D$2</c:f>
              <c:strCache>
                <c:ptCount val="1"/>
                <c:pt idx="0">
                  <c:v>marzec</c:v>
                </c:pt>
              </c:strCache>
            </c:strRef>
          </c:cat>
          <c:val>
            <c:numRef>
              <c:f>'rok - miesiące'!$D$9:$D$9</c:f>
              <c:numCache>
                <c:formatCode>0.00</c:formatCode>
                <c:ptCount val="1"/>
                <c:pt idx="0">
                  <c:v>7.5263643204629496</c:v>
                </c:pt>
              </c:numCache>
            </c:numRef>
          </c:val>
        </c:ser>
        <c:ser>
          <c:idx val="7"/>
          <c:order val="7"/>
          <c:tx>
            <c:strRef>
              <c:f>'rok - miesiące'!$A$10:$A$10</c:f>
              <c:strCache>
                <c:ptCount val="1"/>
                <c:pt idx="0">
                  <c:v>Wariant 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'rok - miesiące'!$D$2:$D$2</c:f>
              <c:strCache>
                <c:ptCount val="1"/>
                <c:pt idx="0">
                  <c:v>marzec</c:v>
                </c:pt>
              </c:strCache>
            </c:strRef>
          </c:cat>
          <c:val>
            <c:numRef>
              <c:f>'rok - miesiące'!$D$10:$D$10</c:f>
              <c:numCache>
                <c:formatCode>0.00</c:formatCode>
                <c:ptCount val="1"/>
                <c:pt idx="0">
                  <c:v>2.01948045065765</c:v>
                </c:pt>
              </c:numCache>
            </c:numRef>
          </c:val>
        </c:ser>
        <c:ser>
          <c:idx val="8"/>
          <c:order val="8"/>
          <c:tx>
            <c:strRef>
              <c:f>'rok - miesiące'!$A$11:$A$11</c:f>
              <c:strCache>
                <c:ptCount val="1"/>
                <c:pt idx="0">
                  <c:v>Wariant 9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'rok - miesiące'!$D$2:$D$2</c:f>
              <c:strCache>
                <c:ptCount val="1"/>
                <c:pt idx="0">
                  <c:v>marzec</c:v>
                </c:pt>
              </c:strCache>
            </c:strRef>
          </c:cat>
          <c:val>
            <c:numRef>
              <c:f>'rok - miesiące'!$D$11:$D$11</c:f>
              <c:numCache>
                <c:formatCode>0.00</c:formatCode>
                <c:ptCount val="1"/>
                <c:pt idx="0">
                  <c:v>11.765217114816</c:v>
                </c:pt>
              </c:numCache>
            </c:numRef>
          </c:val>
        </c:ser>
        <c:ser>
          <c:idx val="9"/>
          <c:order val="9"/>
          <c:tx>
            <c:strRef>
              <c:f>'rok - miesiące'!$A$12:$A$12</c:f>
              <c:strCache>
                <c:ptCount val="1"/>
                <c:pt idx="0">
                  <c:v>Wariant 10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strRef>
              <c:f>'rok - miesiące'!$D$2:$D$2</c:f>
              <c:strCache>
                <c:ptCount val="1"/>
                <c:pt idx="0">
                  <c:v>marzec</c:v>
                </c:pt>
              </c:strCache>
            </c:strRef>
          </c:cat>
          <c:val>
            <c:numRef>
              <c:f>'rok - miesiące'!$D$12:$D$12</c:f>
              <c:numCache>
                <c:formatCode>0.00</c:formatCode>
                <c:ptCount val="1"/>
                <c:pt idx="0">
                  <c:v>3.0549755699462602</c:v>
                </c:pt>
              </c:numCache>
            </c:numRef>
          </c:val>
        </c:ser>
        <c:ser>
          <c:idx val="10"/>
          <c:order val="10"/>
          <c:tx>
            <c:strRef>
              <c:f>'rok - miesiące'!$A$13:$A$13</c:f>
              <c:strCache>
                <c:ptCount val="1"/>
                <c:pt idx="0">
                  <c:v>Wariant 11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strRef>
              <c:f>'rok - miesiące'!$D$2:$D$2</c:f>
              <c:strCache>
                <c:ptCount val="1"/>
                <c:pt idx="0">
                  <c:v>marzec</c:v>
                </c:pt>
              </c:strCache>
            </c:strRef>
          </c:cat>
          <c:val>
            <c:numRef>
              <c:f>'rok - miesiące'!$D$13:$D$13</c:f>
              <c:numCache>
                <c:formatCode>0.00</c:formatCode>
                <c:ptCount val="1"/>
                <c:pt idx="0">
                  <c:v>6.3200178058526104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09952"/>
        <c:axId val="102508032"/>
      </c:barChart>
      <c:valAx>
        <c:axId val="1025080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Błąd względny %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6586663580246914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2509952"/>
        <c:crosses val="autoZero"/>
        <c:crossBetween val="between"/>
      </c:valAx>
      <c:catAx>
        <c:axId val="10250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2508032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c:style val="2"/>
  <c:chart>
    <c:autoTitleDeleted val="1"/>
    <c:plotArea>
      <c:layout>
        <c:manualLayout>
          <c:xMode val="edge"/>
          <c:yMode val="edge"/>
          <c:x val="8.3187326388888899E-2"/>
          <c:y val="9.5000000000000001E-2"/>
          <c:w val="0.72712482638888887"/>
          <c:h val="0.838333024691358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'rok - miesiące'!$A$3:$A$3</c:f>
              <c:strCache>
                <c:ptCount val="1"/>
                <c:pt idx="0">
                  <c:v>Wariant 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'rok - miesiące'!$G$2:$G$2</c:f>
              <c:strCache>
                <c:ptCount val="1"/>
                <c:pt idx="0">
                  <c:v>czerwiec</c:v>
                </c:pt>
              </c:strCache>
            </c:strRef>
          </c:cat>
          <c:val>
            <c:numRef>
              <c:f>'rok - miesiące'!$G$3:$G$3</c:f>
              <c:numCache>
                <c:formatCode>0.00</c:formatCode>
                <c:ptCount val="1"/>
                <c:pt idx="0">
                  <c:v>3.8330671068805202</c:v>
                </c:pt>
              </c:numCache>
            </c:numRef>
          </c:val>
        </c:ser>
        <c:ser>
          <c:idx val="1"/>
          <c:order val="1"/>
          <c:tx>
            <c:strRef>
              <c:f>'rok - miesiące'!$A$4:$A$4</c:f>
              <c:strCache>
                <c:ptCount val="1"/>
                <c:pt idx="0">
                  <c:v>Wariant 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'rok - miesiące'!$G$2:$G$2</c:f>
              <c:strCache>
                <c:ptCount val="1"/>
                <c:pt idx="0">
                  <c:v>czerwiec</c:v>
                </c:pt>
              </c:strCache>
            </c:strRef>
          </c:cat>
          <c:val>
            <c:numRef>
              <c:f>'rok - miesiące'!$G$4:$G$4</c:f>
              <c:numCache>
                <c:formatCode>0.00</c:formatCode>
                <c:ptCount val="1"/>
                <c:pt idx="0">
                  <c:v>5.7050646366157398</c:v>
                </c:pt>
              </c:numCache>
            </c:numRef>
          </c:val>
        </c:ser>
        <c:ser>
          <c:idx val="2"/>
          <c:order val="2"/>
          <c:tx>
            <c:strRef>
              <c:f>'rok - miesiące'!$A$5:$A$5</c:f>
              <c:strCache>
                <c:ptCount val="1"/>
                <c:pt idx="0">
                  <c:v>Wariant 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'rok - miesiące'!$G$2:$G$2</c:f>
              <c:strCache>
                <c:ptCount val="1"/>
                <c:pt idx="0">
                  <c:v>czerwiec</c:v>
                </c:pt>
              </c:strCache>
            </c:strRef>
          </c:cat>
          <c:val>
            <c:numRef>
              <c:f>'rok - miesiące'!$G$5:$G$5</c:f>
              <c:numCache>
                <c:formatCode>0.00</c:formatCode>
                <c:ptCount val="1"/>
                <c:pt idx="0">
                  <c:v>0.443281889277507</c:v>
                </c:pt>
              </c:numCache>
            </c:numRef>
          </c:val>
        </c:ser>
        <c:ser>
          <c:idx val="3"/>
          <c:order val="3"/>
          <c:tx>
            <c:strRef>
              <c:f>'rok - miesiące'!$A$6:$A$6</c:f>
              <c:strCache>
                <c:ptCount val="1"/>
                <c:pt idx="0">
                  <c:v>Wariant 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'rok - miesiące'!$G$2:$G$2</c:f>
              <c:strCache>
                <c:ptCount val="1"/>
                <c:pt idx="0">
                  <c:v>czerwiec</c:v>
                </c:pt>
              </c:strCache>
            </c:strRef>
          </c:cat>
          <c:val>
            <c:numRef>
              <c:f>'rok - miesiące'!$G$6:$G$6</c:f>
              <c:numCache>
                <c:formatCode>0.00</c:formatCode>
                <c:ptCount val="1"/>
                <c:pt idx="0">
                  <c:v>17.2232679940381</c:v>
                </c:pt>
              </c:numCache>
            </c:numRef>
          </c:val>
        </c:ser>
        <c:ser>
          <c:idx val="4"/>
          <c:order val="4"/>
          <c:tx>
            <c:strRef>
              <c:f>'rok - miesiące'!$A$7:$A$7</c:f>
              <c:strCache>
                <c:ptCount val="1"/>
                <c:pt idx="0">
                  <c:v>Wariant 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'rok - miesiące'!$G$2:$G$2</c:f>
              <c:strCache>
                <c:ptCount val="1"/>
                <c:pt idx="0">
                  <c:v>czerwiec</c:v>
                </c:pt>
              </c:strCache>
            </c:strRef>
          </c:cat>
          <c:val>
            <c:numRef>
              <c:f>'rok - miesiące'!$G$7:$G$7</c:f>
              <c:numCache>
                <c:formatCode>0.00</c:formatCode>
                <c:ptCount val="1"/>
                <c:pt idx="0">
                  <c:v>3.3793934787384998</c:v>
                </c:pt>
              </c:numCache>
            </c:numRef>
          </c:val>
        </c:ser>
        <c:ser>
          <c:idx val="5"/>
          <c:order val="5"/>
          <c:tx>
            <c:strRef>
              <c:f>'rok - miesiące'!$A$8:$A$8</c:f>
              <c:strCache>
                <c:ptCount val="1"/>
                <c:pt idx="0">
                  <c:v>Wariant 6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'rok - miesiące'!$G$2:$G$2</c:f>
              <c:strCache>
                <c:ptCount val="1"/>
                <c:pt idx="0">
                  <c:v>czerwiec</c:v>
                </c:pt>
              </c:strCache>
            </c:strRef>
          </c:cat>
          <c:val>
            <c:numRef>
              <c:f>'rok - miesiące'!$G$8:$G$8</c:f>
              <c:numCache>
                <c:formatCode>0.00</c:formatCode>
                <c:ptCount val="1"/>
                <c:pt idx="0">
                  <c:v>2.8927631930547602</c:v>
                </c:pt>
              </c:numCache>
            </c:numRef>
          </c:val>
        </c:ser>
        <c:ser>
          <c:idx val="6"/>
          <c:order val="6"/>
          <c:tx>
            <c:strRef>
              <c:f>'rok - miesiące'!$A$9:$A$9</c:f>
              <c:strCache>
                <c:ptCount val="1"/>
                <c:pt idx="0">
                  <c:v>Wariant 7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'rok - miesiące'!$G$2:$G$2</c:f>
              <c:strCache>
                <c:ptCount val="1"/>
                <c:pt idx="0">
                  <c:v>czerwiec</c:v>
                </c:pt>
              </c:strCache>
            </c:strRef>
          </c:cat>
          <c:val>
            <c:numRef>
              <c:f>'rok - miesiące'!$G$9:$G$9</c:f>
              <c:numCache>
                <c:formatCode>0.00</c:formatCode>
                <c:ptCount val="1"/>
                <c:pt idx="0">
                  <c:v>4.3980807942851401</c:v>
                </c:pt>
              </c:numCache>
            </c:numRef>
          </c:val>
        </c:ser>
        <c:ser>
          <c:idx val="7"/>
          <c:order val="7"/>
          <c:tx>
            <c:strRef>
              <c:f>'rok - miesiące'!$A$10:$A$10</c:f>
              <c:strCache>
                <c:ptCount val="1"/>
                <c:pt idx="0">
                  <c:v>Wariant 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'rok - miesiące'!$G$2:$G$2</c:f>
              <c:strCache>
                <c:ptCount val="1"/>
                <c:pt idx="0">
                  <c:v>czerwiec</c:v>
                </c:pt>
              </c:strCache>
            </c:strRef>
          </c:cat>
          <c:val>
            <c:numRef>
              <c:f>'rok - miesiące'!$G$10:$G$10</c:f>
              <c:numCache>
                <c:formatCode>0.00</c:formatCode>
                <c:ptCount val="1"/>
                <c:pt idx="0">
                  <c:v>1.45662488197954</c:v>
                </c:pt>
              </c:numCache>
            </c:numRef>
          </c:val>
        </c:ser>
        <c:ser>
          <c:idx val="8"/>
          <c:order val="8"/>
          <c:tx>
            <c:strRef>
              <c:f>'rok - miesiące'!$A$11:$A$11</c:f>
              <c:strCache>
                <c:ptCount val="1"/>
                <c:pt idx="0">
                  <c:v>Wariant 9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'rok - miesiące'!$G$2:$G$2</c:f>
              <c:strCache>
                <c:ptCount val="1"/>
                <c:pt idx="0">
                  <c:v>czerwiec</c:v>
                </c:pt>
              </c:strCache>
            </c:strRef>
          </c:cat>
          <c:val>
            <c:numRef>
              <c:f>'rok - miesiące'!$G$11:$G$11</c:f>
              <c:numCache>
                <c:formatCode>0.00</c:formatCode>
                <c:ptCount val="1"/>
                <c:pt idx="0">
                  <c:v>2.1997826642043199</c:v>
                </c:pt>
              </c:numCache>
            </c:numRef>
          </c:val>
        </c:ser>
        <c:ser>
          <c:idx val="9"/>
          <c:order val="9"/>
          <c:tx>
            <c:strRef>
              <c:f>'rok - miesiące'!$A$12:$A$12</c:f>
              <c:strCache>
                <c:ptCount val="1"/>
                <c:pt idx="0">
                  <c:v>Wariant 10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strRef>
              <c:f>'rok - miesiące'!$G$2:$G$2</c:f>
              <c:strCache>
                <c:ptCount val="1"/>
                <c:pt idx="0">
                  <c:v>czerwiec</c:v>
                </c:pt>
              </c:strCache>
            </c:strRef>
          </c:cat>
          <c:val>
            <c:numRef>
              <c:f>'rok - miesiące'!$G$12:$G$12</c:f>
              <c:numCache>
                <c:formatCode>0.00</c:formatCode>
                <c:ptCount val="1"/>
                <c:pt idx="0">
                  <c:v>0.62766102741637597</c:v>
                </c:pt>
              </c:numCache>
            </c:numRef>
          </c:val>
        </c:ser>
        <c:ser>
          <c:idx val="10"/>
          <c:order val="10"/>
          <c:tx>
            <c:strRef>
              <c:f>'rok - miesiące'!$A$13:$A$13</c:f>
              <c:strCache>
                <c:ptCount val="1"/>
                <c:pt idx="0">
                  <c:v>Wariant 11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strRef>
              <c:f>'rok - miesiące'!$G$2:$G$2</c:f>
              <c:strCache>
                <c:ptCount val="1"/>
                <c:pt idx="0">
                  <c:v>czerwiec</c:v>
                </c:pt>
              </c:strCache>
            </c:strRef>
          </c:cat>
          <c:val>
            <c:numRef>
              <c:f>'rok - miesiące'!$G$13:$G$13</c:f>
              <c:numCache>
                <c:formatCode>0.00</c:formatCode>
                <c:ptCount val="1"/>
                <c:pt idx="0">
                  <c:v>3.3384203369298602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651008"/>
        <c:axId val="102640640"/>
      </c:barChart>
      <c:valAx>
        <c:axId val="1026406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Błąd względny %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6586663580246914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2651008"/>
        <c:crosses val="autoZero"/>
        <c:crossBetween val="between"/>
      </c:valAx>
      <c:catAx>
        <c:axId val="10265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2640640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c:style val="2"/>
  <c:chart>
    <c:autoTitleDeleted val="1"/>
    <c:plotArea>
      <c:layout>
        <c:manualLayout>
          <c:xMode val="edge"/>
          <c:yMode val="edge"/>
          <c:x val="8.3187326388888899E-2"/>
          <c:y val="9.5000000000000001E-2"/>
          <c:w val="0.72712482638888887"/>
          <c:h val="0.838333024691358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'rok - miesiące'!$A$3:$A$3</c:f>
              <c:strCache>
                <c:ptCount val="1"/>
                <c:pt idx="0">
                  <c:v>Wariant 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'rok - miesiące'!$J$2:$J$2</c:f>
              <c:strCache>
                <c:ptCount val="1"/>
                <c:pt idx="0">
                  <c:v>wrzesień</c:v>
                </c:pt>
              </c:strCache>
            </c:strRef>
          </c:cat>
          <c:val>
            <c:numRef>
              <c:f>'rok - miesiące'!$J$3:$J$3</c:f>
              <c:numCache>
                <c:formatCode>0.00</c:formatCode>
                <c:ptCount val="1"/>
                <c:pt idx="0">
                  <c:v>0.94015321664412899</c:v>
                </c:pt>
              </c:numCache>
            </c:numRef>
          </c:val>
        </c:ser>
        <c:ser>
          <c:idx val="1"/>
          <c:order val="1"/>
          <c:tx>
            <c:strRef>
              <c:f>'rok - miesiące'!$A$4:$A$4</c:f>
              <c:strCache>
                <c:ptCount val="1"/>
                <c:pt idx="0">
                  <c:v>Wariant 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'rok - miesiące'!$J$2:$J$2</c:f>
              <c:strCache>
                <c:ptCount val="1"/>
                <c:pt idx="0">
                  <c:v>wrzesień</c:v>
                </c:pt>
              </c:strCache>
            </c:strRef>
          </c:cat>
          <c:val>
            <c:numRef>
              <c:f>'rok - miesiące'!$J$4:$J$4</c:f>
              <c:numCache>
                <c:formatCode>0.00</c:formatCode>
                <c:ptCount val="1"/>
                <c:pt idx="0">
                  <c:v>9.6553355666474907</c:v>
                </c:pt>
              </c:numCache>
            </c:numRef>
          </c:val>
        </c:ser>
        <c:ser>
          <c:idx val="2"/>
          <c:order val="2"/>
          <c:tx>
            <c:strRef>
              <c:f>'rok - miesiące'!$A$5:$A$5</c:f>
              <c:strCache>
                <c:ptCount val="1"/>
                <c:pt idx="0">
                  <c:v>Wariant 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'rok - miesiące'!$J$2:$J$2</c:f>
              <c:strCache>
                <c:ptCount val="1"/>
                <c:pt idx="0">
                  <c:v>wrzesień</c:v>
                </c:pt>
              </c:strCache>
            </c:strRef>
          </c:cat>
          <c:val>
            <c:numRef>
              <c:f>'rok - miesiące'!$J$5:$J$5</c:f>
              <c:numCache>
                <c:formatCode>0.00</c:formatCode>
                <c:ptCount val="1"/>
                <c:pt idx="0">
                  <c:v>1.6364332006390401</c:v>
                </c:pt>
              </c:numCache>
            </c:numRef>
          </c:val>
        </c:ser>
        <c:ser>
          <c:idx val="3"/>
          <c:order val="3"/>
          <c:tx>
            <c:strRef>
              <c:f>'rok - miesiące'!$A$6:$A$6</c:f>
              <c:strCache>
                <c:ptCount val="1"/>
                <c:pt idx="0">
                  <c:v>Wariant 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'rok - miesiące'!$J$2:$J$2</c:f>
              <c:strCache>
                <c:ptCount val="1"/>
                <c:pt idx="0">
                  <c:v>wrzesień</c:v>
                </c:pt>
              </c:strCache>
            </c:strRef>
          </c:cat>
          <c:val>
            <c:numRef>
              <c:f>'rok - miesiące'!$J$6:$J$6</c:f>
              <c:numCache>
                <c:formatCode>0.00</c:formatCode>
                <c:ptCount val="1"/>
                <c:pt idx="0">
                  <c:v>14.3377016335126</c:v>
                </c:pt>
              </c:numCache>
            </c:numRef>
          </c:val>
        </c:ser>
        <c:ser>
          <c:idx val="4"/>
          <c:order val="4"/>
          <c:tx>
            <c:strRef>
              <c:f>'rok - miesiące'!$A$7:$A$7</c:f>
              <c:strCache>
                <c:ptCount val="1"/>
                <c:pt idx="0">
                  <c:v>Wariant 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'rok - miesiące'!$J$2:$J$2</c:f>
              <c:strCache>
                <c:ptCount val="1"/>
                <c:pt idx="0">
                  <c:v>wrzesień</c:v>
                </c:pt>
              </c:strCache>
            </c:strRef>
          </c:cat>
          <c:val>
            <c:numRef>
              <c:f>'rok - miesiące'!$J$7:$J$7</c:f>
              <c:numCache>
                <c:formatCode>0.00</c:formatCode>
                <c:ptCount val="1"/>
                <c:pt idx="0">
                  <c:v>3.8619589884079901</c:v>
                </c:pt>
              </c:numCache>
            </c:numRef>
          </c:val>
        </c:ser>
        <c:ser>
          <c:idx val="5"/>
          <c:order val="5"/>
          <c:tx>
            <c:strRef>
              <c:f>'rok - miesiące'!$A$8:$A$8</c:f>
              <c:strCache>
                <c:ptCount val="1"/>
                <c:pt idx="0">
                  <c:v>Wariant 6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'rok - miesiące'!$J$2:$J$2</c:f>
              <c:strCache>
                <c:ptCount val="1"/>
                <c:pt idx="0">
                  <c:v>wrzesień</c:v>
                </c:pt>
              </c:strCache>
            </c:strRef>
          </c:cat>
          <c:val>
            <c:numRef>
              <c:f>'rok - miesiące'!$J$8:$J$8</c:f>
              <c:numCache>
                <c:formatCode>0.00</c:formatCode>
                <c:ptCount val="1"/>
                <c:pt idx="0">
                  <c:v>5.3246142567999701</c:v>
                </c:pt>
              </c:numCache>
            </c:numRef>
          </c:val>
        </c:ser>
        <c:ser>
          <c:idx val="6"/>
          <c:order val="6"/>
          <c:tx>
            <c:strRef>
              <c:f>'rok - miesiące'!$A$9:$A$9</c:f>
              <c:strCache>
                <c:ptCount val="1"/>
                <c:pt idx="0">
                  <c:v>Wariant 7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'rok - miesiące'!$J$2:$J$2</c:f>
              <c:strCache>
                <c:ptCount val="1"/>
                <c:pt idx="0">
                  <c:v>wrzesień</c:v>
                </c:pt>
              </c:strCache>
            </c:strRef>
          </c:cat>
          <c:val>
            <c:numRef>
              <c:f>'rok - miesiące'!$J$9:$J$9</c:f>
              <c:numCache>
                <c:formatCode>0.00</c:formatCode>
                <c:ptCount val="1"/>
                <c:pt idx="0">
                  <c:v>4.5854009013087396</c:v>
                </c:pt>
              </c:numCache>
            </c:numRef>
          </c:val>
        </c:ser>
        <c:ser>
          <c:idx val="7"/>
          <c:order val="7"/>
          <c:tx>
            <c:strRef>
              <c:f>'rok - miesiące'!$A$10:$A$10</c:f>
              <c:strCache>
                <c:ptCount val="1"/>
                <c:pt idx="0">
                  <c:v>Wariant 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'rok - miesiące'!$J$2:$J$2</c:f>
              <c:strCache>
                <c:ptCount val="1"/>
                <c:pt idx="0">
                  <c:v>wrzesień</c:v>
                </c:pt>
              </c:strCache>
            </c:strRef>
          </c:cat>
          <c:val>
            <c:numRef>
              <c:f>'rok - miesiące'!$J$10:$J$10</c:f>
              <c:numCache>
                <c:formatCode>0.00</c:formatCode>
                <c:ptCount val="1"/>
                <c:pt idx="0">
                  <c:v>4.7851725074549298</c:v>
                </c:pt>
              </c:numCache>
            </c:numRef>
          </c:val>
        </c:ser>
        <c:ser>
          <c:idx val="8"/>
          <c:order val="8"/>
          <c:tx>
            <c:strRef>
              <c:f>'rok - miesiące'!$A$11:$A$11</c:f>
              <c:strCache>
                <c:ptCount val="1"/>
                <c:pt idx="0">
                  <c:v>Wariant 9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'rok - miesiące'!$J$2:$J$2</c:f>
              <c:strCache>
                <c:ptCount val="1"/>
                <c:pt idx="0">
                  <c:v>wrzesień</c:v>
                </c:pt>
              </c:strCache>
            </c:strRef>
          </c:cat>
          <c:val>
            <c:numRef>
              <c:f>'rok - miesiące'!$J$11:$J$11</c:f>
              <c:numCache>
                <c:formatCode>0.00</c:formatCode>
                <c:ptCount val="1"/>
                <c:pt idx="0">
                  <c:v>3.4127649383307399</c:v>
                </c:pt>
              </c:numCache>
            </c:numRef>
          </c:val>
        </c:ser>
        <c:ser>
          <c:idx val="9"/>
          <c:order val="9"/>
          <c:tx>
            <c:strRef>
              <c:f>'rok - miesiące'!$A$12:$A$12</c:f>
              <c:strCache>
                <c:ptCount val="1"/>
                <c:pt idx="0">
                  <c:v>Wariant 10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strRef>
              <c:f>'rok - miesiące'!$J$2:$J$2</c:f>
              <c:strCache>
                <c:ptCount val="1"/>
                <c:pt idx="0">
                  <c:v>wrzesień</c:v>
                </c:pt>
              </c:strCache>
            </c:strRef>
          </c:cat>
          <c:val>
            <c:numRef>
              <c:f>'rok - miesiące'!$J$12:$J$12</c:f>
              <c:numCache>
                <c:formatCode>0.00</c:formatCode>
                <c:ptCount val="1"/>
                <c:pt idx="0">
                  <c:v>3.5862508068261101</c:v>
                </c:pt>
              </c:numCache>
            </c:numRef>
          </c:val>
        </c:ser>
        <c:ser>
          <c:idx val="10"/>
          <c:order val="10"/>
          <c:tx>
            <c:strRef>
              <c:f>'rok - miesiące'!$A$13:$A$13</c:f>
              <c:strCache>
                <c:ptCount val="1"/>
                <c:pt idx="0">
                  <c:v>Wariant 11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strRef>
              <c:f>'rok - miesiące'!$J$2:$J$2</c:f>
              <c:strCache>
                <c:ptCount val="1"/>
                <c:pt idx="0">
                  <c:v>wrzesień</c:v>
                </c:pt>
              </c:strCache>
            </c:strRef>
          </c:cat>
          <c:val>
            <c:numRef>
              <c:f>'rok - miesiące'!$J$13:$J$13</c:f>
              <c:numCache>
                <c:formatCode>0.00</c:formatCode>
                <c:ptCount val="1"/>
                <c:pt idx="0">
                  <c:v>1.1939566168503299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713984"/>
        <c:axId val="102712064"/>
      </c:barChart>
      <c:valAx>
        <c:axId val="1027120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Błąd względny %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6586663580246914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2713984"/>
        <c:crosses val="autoZero"/>
        <c:crossBetween val="between"/>
      </c:valAx>
      <c:catAx>
        <c:axId val="10271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2712064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c:style val="2"/>
  <c:chart>
    <c:autoTitleDeleted val="1"/>
    <c:plotArea>
      <c:layout>
        <c:manualLayout>
          <c:xMode val="edge"/>
          <c:yMode val="edge"/>
          <c:x val="8.3187326388888899E-2"/>
          <c:y val="9.5000000000000001E-2"/>
          <c:w val="0.72712482638888887"/>
          <c:h val="0.838333024691358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'rok - miesiące'!$A$3:$A$3</c:f>
              <c:strCache>
                <c:ptCount val="1"/>
                <c:pt idx="0">
                  <c:v>Wariant 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'rok - miesiące'!$M$2:$M$2</c:f>
              <c:strCache>
                <c:ptCount val="1"/>
                <c:pt idx="0">
                  <c:v>grudzień</c:v>
                </c:pt>
              </c:strCache>
            </c:strRef>
          </c:cat>
          <c:val>
            <c:numRef>
              <c:f>'rok - miesiące'!$M$3:$M$3</c:f>
              <c:numCache>
                <c:formatCode>0.00</c:formatCode>
                <c:ptCount val="1"/>
                <c:pt idx="0">
                  <c:v>11.707888480227901</c:v>
                </c:pt>
              </c:numCache>
            </c:numRef>
          </c:val>
        </c:ser>
        <c:ser>
          <c:idx val="1"/>
          <c:order val="1"/>
          <c:tx>
            <c:strRef>
              <c:f>'rok - miesiące'!$A$4:$A$4</c:f>
              <c:strCache>
                <c:ptCount val="1"/>
                <c:pt idx="0">
                  <c:v>Wariant 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'rok - miesiące'!$M$2:$M$2</c:f>
              <c:strCache>
                <c:ptCount val="1"/>
                <c:pt idx="0">
                  <c:v>grudzień</c:v>
                </c:pt>
              </c:strCache>
            </c:strRef>
          </c:cat>
          <c:val>
            <c:numRef>
              <c:f>'rok - miesiące'!$M$4:$M$4</c:f>
              <c:numCache>
                <c:formatCode>0.00</c:formatCode>
                <c:ptCount val="1"/>
                <c:pt idx="0">
                  <c:v>14.367576475026199</c:v>
                </c:pt>
              </c:numCache>
            </c:numRef>
          </c:val>
        </c:ser>
        <c:ser>
          <c:idx val="2"/>
          <c:order val="2"/>
          <c:tx>
            <c:strRef>
              <c:f>'rok - miesiące'!$A$5:$A$5</c:f>
              <c:strCache>
                <c:ptCount val="1"/>
                <c:pt idx="0">
                  <c:v>Wariant 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'rok - miesiące'!$M$2:$M$2</c:f>
              <c:strCache>
                <c:ptCount val="1"/>
                <c:pt idx="0">
                  <c:v>grudzień</c:v>
                </c:pt>
              </c:strCache>
            </c:strRef>
          </c:cat>
          <c:val>
            <c:numRef>
              <c:f>'rok - miesiące'!$M$5:$M$5</c:f>
              <c:numCache>
                <c:formatCode>0.00</c:formatCode>
                <c:ptCount val="1"/>
                <c:pt idx="0">
                  <c:v>11.042284001171399</c:v>
                </c:pt>
              </c:numCache>
            </c:numRef>
          </c:val>
        </c:ser>
        <c:ser>
          <c:idx val="3"/>
          <c:order val="3"/>
          <c:tx>
            <c:strRef>
              <c:f>'rok - miesiące'!$A$6:$A$6</c:f>
              <c:strCache>
                <c:ptCount val="1"/>
                <c:pt idx="0">
                  <c:v>Wariant 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'rok - miesiące'!$M$2:$M$2</c:f>
              <c:strCache>
                <c:ptCount val="1"/>
                <c:pt idx="0">
                  <c:v>grudzień</c:v>
                </c:pt>
              </c:strCache>
            </c:strRef>
          </c:cat>
          <c:val>
            <c:numRef>
              <c:f>'rok - miesiące'!$M$6:$M$6</c:f>
              <c:numCache>
                <c:formatCode>0.00</c:formatCode>
                <c:ptCount val="1"/>
                <c:pt idx="0">
                  <c:v>4.7078735897474102</c:v>
                </c:pt>
              </c:numCache>
            </c:numRef>
          </c:val>
        </c:ser>
        <c:ser>
          <c:idx val="4"/>
          <c:order val="4"/>
          <c:tx>
            <c:strRef>
              <c:f>'rok - miesiące'!$A$7:$A$7</c:f>
              <c:strCache>
                <c:ptCount val="1"/>
                <c:pt idx="0">
                  <c:v>Wariant 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'rok - miesiące'!$M$2:$M$2</c:f>
              <c:strCache>
                <c:ptCount val="1"/>
                <c:pt idx="0">
                  <c:v>grudzień</c:v>
                </c:pt>
              </c:strCache>
            </c:strRef>
          </c:cat>
          <c:val>
            <c:numRef>
              <c:f>'rok - miesiące'!$M$7:$M$7</c:f>
              <c:numCache>
                <c:formatCode>0.00</c:formatCode>
                <c:ptCount val="1"/>
                <c:pt idx="0">
                  <c:v>13.6922931836344</c:v>
                </c:pt>
              </c:numCache>
            </c:numRef>
          </c:val>
        </c:ser>
        <c:ser>
          <c:idx val="5"/>
          <c:order val="5"/>
          <c:tx>
            <c:strRef>
              <c:f>'rok - miesiące'!$A$8:$A$8</c:f>
              <c:strCache>
                <c:ptCount val="1"/>
                <c:pt idx="0">
                  <c:v>Wariant 6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'rok - miesiące'!$M$2:$M$2</c:f>
              <c:strCache>
                <c:ptCount val="1"/>
                <c:pt idx="0">
                  <c:v>grudzień</c:v>
                </c:pt>
              </c:strCache>
            </c:strRef>
          </c:cat>
          <c:val>
            <c:numRef>
              <c:f>'rok - miesiące'!$M$8:$M$8</c:f>
              <c:numCache>
                <c:formatCode>0.00</c:formatCode>
                <c:ptCount val="1"/>
                <c:pt idx="0">
                  <c:v>12.036968099627201</c:v>
                </c:pt>
              </c:numCache>
            </c:numRef>
          </c:val>
        </c:ser>
        <c:ser>
          <c:idx val="6"/>
          <c:order val="6"/>
          <c:tx>
            <c:strRef>
              <c:f>'rok - miesiące'!$A$9:$A$9</c:f>
              <c:strCache>
                <c:ptCount val="1"/>
                <c:pt idx="0">
                  <c:v>Wariant 7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'rok - miesiące'!$M$2:$M$2</c:f>
              <c:strCache>
                <c:ptCount val="1"/>
                <c:pt idx="0">
                  <c:v>grudzień</c:v>
                </c:pt>
              </c:strCache>
            </c:strRef>
          </c:cat>
          <c:val>
            <c:numRef>
              <c:f>'rok - miesiące'!$M$9:$M$9</c:f>
              <c:numCache>
                <c:formatCode>0.00</c:formatCode>
                <c:ptCount val="1"/>
                <c:pt idx="0">
                  <c:v>9.22440450486671</c:v>
                </c:pt>
              </c:numCache>
            </c:numRef>
          </c:val>
        </c:ser>
        <c:ser>
          <c:idx val="7"/>
          <c:order val="7"/>
          <c:tx>
            <c:strRef>
              <c:f>'rok - miesiące'!$A$10:$A$10</c:f>
              <c:strCache>
                <c:ptCount val="1"/>
                <c:pt idx="0">
                  <c:v>Wariant 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'rok - miesiące'!$M$2:$M$2</c:f>
              <c:strCache>
                <c:ptCount val="1"/>
                <c:pt idx="0">
                  <c:v>grudzień</c:v>
                </c:pt>
              </c:strCache>
            </c:strRef>
          </c:cat>
          <c:val>
            <c:numRef>
              <c:f>'rok - miesiące'!$M$10:$M$10</c:f>
              <c:numCache>
                <c:formatCode>0.00</c:formatCode>
                <c:ptCount val="1"/>
                <c:pt idx="0">
                  <c:v>12.576748018325199</c:v>
                </c:pt>
              </c:numCache>
            </c:numRef>
          </c:val>
        </c:ser>
        <c:ser>
          <c:idx val="8"/>
          <c:order val="8"/>
          <c:tx>
            <c:strRef>
              <c:f>'rok - miesiące'!$A$11:$A$11</c:f>
              <c:strCache>
                <c:ptCount val="1"/>
                <c:pt idx="0">
                  <c:v>Wariant 9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'rok - miesiące'!$M$2:$M$2</c:f>
              <c:strCache>
                <c:ptCount val="1"/>
                <c:pt idx="0">
                  <c:v>grudzień</c:v>
                </c:pt>
              </c:strCache>
            </c:strRef>
          </c:cat>
          <c:val>
            <c:numRef>
              <c:f>'rok - miesiące'!$M$11:$M$11</c:f>
              <c:numCache>
                <c:formatCode>0.00</c:formatCode>
                <c:ptCount val="1"/>
                <c:pt idx="0">
                  <c:v>15.053531277454301</c:v>
                </c:pt>
              </c:numCache>
            </c:numRef>
          </c:val>
        </c:ser>
        <c:ser>
          <c:idx val="9"/>
          <c:order val="9"/>
          <c:tx>
            <c:strRef>
              <c:f>'rok - miesiące'!$A$12:$A$12</c:f>
              <c:strCache>
                <c:ptCount val="1"/>
                <c:pt idx="0">
                  <c:v>Wariant 10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strRef>
              <c:f>'rok - miesiące'!$M$2:$M$2</c:f>
              <c:strCache>
                <c:ptCount val="1"/>
                <c:pt idx="0">
                  <c:v>grudzień</c:v>
                </c:pt>
              </c:strCache>
            </c:strRef>
          </c:cat>
          <c:val>
            <c:numRef>
              <c:f>'rok - miesiące'!$M$12:$M$12</c:f>
              <c:numCache>
                <c:formatCode>0.00</c:formatCode>
                <c:ptCount val="1"/>
                <c:pt idx="0">
                  <c:v>9.1147112984002696</c:v>
                </c:pt>
              </c:numCache>
            </c:numRef>
          </c:val>
        </c:ser>
        <c:ser>
          <c:idx val="10"/>
          <c:order val="10"/>
          <c:tx>
            <c:strRef>
              <c:f>'rok - miesiące'!$A$13:$A$13</c:f>
              <c:strCache>
                <c:ptCount val="1"/>
                <c:pt idx="0">
                  <c:v>Wariant 11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strRef>
              <c:f>'rok - miesiące'!$M$2:$M$2</c:f>
              <c:strCache>
                <c:ptCount val="1"/>
                <c:pt idx="0">
                  <c:v>grudzień</c:v>
                </c:pt>
              </c:strCache>
            </c:strRef>
          </c:cat>
          <c:val>
            <c:numRef>
              <c:f>'rok - miesiące'!$M$13:$M$13</c:f>
              <c:numCache>
                <c:formatCode>0.00</c:formatCode>
                <c:ptCount val="1"/>
                <c:pt idx="0">
                  <c:v>9.0725216036054803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916480"/>
        <c:axId val="102910208"/>
      </c:barChart>
      <c:valAx>
        <c:axId val="1029102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Błąd względny %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6586663580246914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2916480"/>
        <c:crosses val="autoZero"/>
        <c:crossBetween val="between"/>
      </c:valAx>
      <c:catAx>
        <c:axId val="10291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2910208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c:style val="2"/>
  <c:chart>
    <c:autoTitleDeleted val="1"/>
    <c:plotArea>
      <c:layout>
        <c:manualLayout>
          <c:xMode val="edge"/>
          <c:yMode val="edge"/>
          <c:x val="3.7484932146051246E-2"/>
          <c:y val="9.3718131756067732E-2"/>
          <c:w val="0.92254140149403974"/>
          <c:h val="0.84346290253133016"/>
        </c:manualLayout>
      </c:layout>
      <c:lineChart>
        <c:grouping val="standard"/>
        <c:varyColors val="0"/>
        <c:ser>
          <c:idx val="0"/>
          <c:order val="0"/>
          <c:tx>
            <c:strRef>
              <c:f>'rok - miesiące'!$A$15:$A$15</c:f>
              <c:strCache>
                <c:ptCount val="1"/>
                <c:pt idx="0">
                  <c:v>Najlepsze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strRef>
              <c:f>'rok - miesiące'!$B$2:$M$2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'rok - miesiące'!$B$15:$M$15</c:f>
              <c:numCache>
                <c:formatCode>0.00</c:formatCode>
                <c:ptCount val="12"/>
                <c:pt idx="0">
                  <c:v>0.87159485273793802</c:v>
                </c:pt>
                <c:pt idx="1">
                  <c:v>3.0514069277788098</c:v>
                </c:pt>
                <c:pt idx="2">
                  <c:v>1.3950037625462399</c:v>
                </c:pt>
                <c:pt idx="3">
                  <c:v>1.43554487122653</c:v>
                </c:pt>
                <c:pt idx="4">
                  <c:v>0.55290857569289698</c:v>
                </c:pt>
                <c:pt idx="5">
                  <c:v>0.443281889277507</c:v>
                </c:pt>
                <c:pt idx="6">
                  <c:v>0.195696738961911</c:v>
                </c:pt>
                <c:pt idx="7">
                  <c:v>6.9612862660558703E-2</c:v>
                </c:pt>
                <c:pt idx="8">
                  <c:v>0.94015321664412899</c:v>
                </c:pt>
                <c:pt idx="9">
                  <c:v>1.21995152944259</c:v>
                </c:pt>
                <c:pt idx="10">
                  <c:v>3.45597235222118E-3</c:v>
                </c:pt>
                <c:pt idx="11">
                  <c:v>4.7078735897474102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54880"/>
        <c:axId val="102953344"/>
      </c:lineChart>
      <c:valAx>
        <c:axId val="1029533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2954880"/>
        <c:crosses val="autoZero"/>
        <c:crossBetween val="between"/>
      </c:valAx>
      <c:catAx>
        <c:axId val="10295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2953344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c:style val="2"/>
  <c:chart>
    <c:autoTitleDeleted val="1"/>
    <c:plotArea>
      <c:layout>
        <c:manualLayout>
          <c:xMode val="edge"/>
          <c:yMode val="edge"/>
          <c:x val="8.3187326388888899E-2"/>
          <c:y val="9.5000000000000001E-2"/>
          <c:w val="0.72712482638888887"/>
          <c:h val="0.838333024691358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'rok - kwartały'!$A$3:$A$3</c:f>
              <c:strCache>
                <c:ptCount val="1"/>
                <c:pt idx="0">
                  <c:v>Wariant 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'rok - kwartały'!$B$2:$B$2</c:f>
              <c:strCache>
                <c:ptCount val="1"/>
                <c:pt idx="0">
                  <c:v>I kwartał</c:v>
                </c:pt>
              </c:strCache>
            </c:strRef>
          </c:cat>
          <c:val>
            <c:numRef>
              <c:f>'rok - kwartały'!$B$3:$B$3</c:f>
              <c:numCache>
                <c:formatCode>0.00</c:formatCode>
                <c:ptCount val="1"/>
                <c:pt idx="0">
                  <c:v>2.7409344822978698</c:v>
                </c:pt>
              </c:numCache>
            </c:numRef>
          </c:val>
        </c:ser>
        <c:ser>
          <c:idx val="1"/>
          <c:order val="1"/>
          <c:tx>
            <c:strRef>
              <c:f>'rok - kwartały'!$A$4:$A$4</c:f>
              <c:strCache>
                <c:ptCount val="1"/>
                <c:pt idx="0">
                  <c:v>Wariant 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'rok - kwartały'!$B$2:$B$2</c:f>
              <c:strCache>
                <c:ptCount val="1"/>
                <c:pt idx="0">
                  <c:v>I kwartał</c:v>
                </c:pt>
              </c:strCache>
            </c:strRef>
          </c:cat>
          <c:val>
            <c:numRef>
              <c:f>'rok - kwartały'!$B$4:$B$4</c:f>
              <c:numCache>
                <c:formatCode>0.00</c:formatCode>
                <c:ptCount val="1"/>
                <c:pt idx="0">
                  <c:v>6.9306981856784002</c:v>
                </c:pt>
              </c:numCache>
            </c:numRef>
          </c:val>
        </c:ser>
        <c:ser>
          <c:idx val="2"/>
          <c:order val="2"/>
          <c:tx>
            <c:strRef>
              <c:f>'rok - kwartały'!$A$5:$A$5</c:f>
              <c:strCache>
                <c:ptCount val="1"/>
                <c:pt idx="0">
                  <c:v>Wariant 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'rok - kwartały'!$B$2:$B$2</c:f>
              <c:strCache>
                <c:ptCount val="1"/>
                <c:pt idx="0">
                  <c:v>I kwartał</c:v>
                </c:pt>
              </c:strCache>
            </c:strRef>
          </c:cat>
          <c:val>
            <c:numRef>
              <c:f>'rok - kwartały'!$B$5:$B$5</c:f>
              <c:numCache>
                <c:formatCode>0.00</c:formatCode>
                <c:ptCount val="1"/>
                <c:pt idx="0">
                  <c:v>1.7794776507794501</c:v>
                </c:pt>
              </c:numCache>
            </c:numRef>
          </c:val>
        </c:ser>
        <c:ser>
          <c:idx val="3"/>
          <c:order val="3"/>
          <c:tx>
            <c:strRef>
              <c:f>'rok - kwartały'!$A$6:$A$6</c:f>
              <c:strCache>
                <c:ptCount val="1"/>
                <c:pt idx="0">
                  <c:v>Wariant 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'rok - kwartały'!$B$2:$B$2</c:f>
              <c:strCache>
                <c:ptCount val="1"/>
                <c:pt idx="0">
                  <c:v>I kwartał</c:v>
                </c:pt>
              </c:strCache>
            </c:strRef>
          </c:cat>
          <c:val>
            <c:numRef>
              <c:f>'rok - kwartały'!$B$6:$B$6</c:f>
              <c:numCache>
                <c:formatCode>0.00</c:formatCode>
                <c:ptCount val="1"/>
                <c:pt idx="0">
                  <c:v>0.19636633690409999</c:v>
                </c:pt>
              </c:numCache>
            </c:numRef>
          </c:val>
        </c:ser>
        <c:ser>
          <c:idx val="4"/>
          <c:order val="4"/>
          <c:tx>
            <c:strRef>
              <c:f>'rok - kwartały'!$A$7:$A$7</c:f>
              <c:strCache>
                <c:ptCount val="1"/>
                <c:pt idx="0">
                  <c:v>Wariant 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'rok - kwartały'!$B$2:$B$2</c:f>
              <c:strCache>
                <c:ptCount val="1"/>
                <c:pt idx="0">
                  <c:v>I kwartał</c:v>
                </c:pt>
              </c:strCache>
            </c:strRef>
          </c:cat>
          <c:val>
            <c:numRef>
              <c:f>'rok - kwartały'!$B$7:$B$7</c:f>
              <c:numCache>
                <c:formatCode>0.00</c:formatCode>
                <c:ptCount val="1"/>
                <c:pt idx="0">
                  <c:v>4.6521842802103297</c:v>
                </c:pt>
              </c:numCache>
            </c:numRef>
          </c:val>
        </c:ser>
        <c:ser>
          <c:idx val="5"/>
          <c:order val="5"/>
          <c:tx>
            <c:strRef>
              <c:f>'rok - kwartały'!$A$8:$A$8</c:f>
              <c:strCache>
                <c:ptCount val="1"/>
                <c:pt idx="0">
                  <c:v>Wariant 6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'rok - kwartały'!$B$2:$B$2</c:f>
              <c:strCache>
                <c:ptCount val="1"/>
                <c:pt idx="0">
                  <c:v>I kwartał</c:v>
                </c:pt>
              </c:strCache>
            </c:strRef>
          </c:cat>
          <c:val>
            <c:numRef>
              <c:f>'rok - kwartały'!$B$8:$B$8</c:f>
              <c:numCache>
                <c:formatCode>0.00</c:formatCode>
                <c:ptCount val="1"/>
                <c:pt idx="0">
                  <c:v>6.6132638816604903</c:v>
                </c:pt>
              </c:numCache>
            </c:numRef>
          </c:val>
        </c:ser>
        <c:ser>
          <c:idx val="6"/>
          <c:order val="6"/>
          <c:tx>
            <c:strRef>
              <c:f>'rok - kwartały'!$A$9:$A$9</c:f>
              <c:strCache>
                <c:ptCount val="1"/>
                <c:pt idx="0">
                  <c:v>Wariant 7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'rok - kwartały'!$B$2:$B$2</c:f>
              <c:strCache>
                <c:ptCount val="1"/>
                <c:pt idx="0">
                  <c:v>I kwartał</c:v>
                </c:pt>
              </c:strCache>
            </c:strRef>
          </c:cat>
          <c:val>
            <c:numRef>
              <c:f>'rok - kwartały'!$B$9:$B$9</c:f>
              <c:numCache>
                <c:formatCode>0.00</c:formatCode>
                <c:ptCount val="1"/>
                <c:pt idx="0">
                  <c:v>6.8046103272452401</c:v>
                </c:pt>
              </c:numCache>
            </c:numRef>
          </c:val>
        </c:ser>
        <c:ser>
          <c:idx val="7"/>
          <c:order val="7"/>
          <c:tx>
            <c:strRef>
              <c:f>'rok - kwartały'!$A$10:$A$10</c:f>
              <c:strCache>
                <c:ptCount val="1"/>
                <c:pt idx="0">
                  <c:v>Wariant 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'rok - kwartały'!$B$2:$B$2</c:f>
              <c:strCache>
                <c:ptCount val="1"/>
                <c:pt idx="0">
                  <c:v>I kwartał</c:v>
                </c:pt>
              </c:strCache>
            </c:strRef>
          </c:cat>
          <c:val>
            <c:numRef>
              <c:f>'rok - kwartały'!$B$10:$B$10</c:f>
              <c:numCache>
                <c:formatCode>0.00</c:formatCode>
                <c:ptCount val="1"/>
                <c:pt idx="0">
                  <c:v>3.91640109226929</c:v>
                </c:pt>
              </c:numCache>
            </c:numRef>
          </c:val>
        </c:ser>
        <c:ser>
          <c:idx val="8"/>
          <c:order val="8"/>
          <c:tx>
            <c:strRef>
              <c:f>'rok - kwartały'!$A$11:$A$11</c:f>
              <c:strCache>
                <c:ptCount val="1"/>
                <c:pt idx="0">
                  <c:v>Wariant 9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'rok - kwartały'!$B$2:$B$2</c:f>
              <c:strCache>
                <c:ptCount val="1"/>
                <c:pt idx="0">
                  <c:v>I kwartał</c:v>
                </c:pt>
              </c:strCache>
            </c:strRef>
          </c:cat>
          <c:val>
            <c:numRef>
              <c:f>'rok - kwartały'!$B$11:$B$11</c:f>
              <c:numCache>
                <c:formatCode>0.00</c:formatCode>
                <c:ptCount val="1"/>
                <c:pt idx="0">
                  <c:v>8.9846457765365901</c:v>
                </c:pt>
              </c:numCache>
            </c:numRef>
          </c:val>
        </c:ser>
        <c:ser>
          <c:idx val="9"/>
          <c:order val="9"/>
          <c:tx>
            <c:strRef>
              <c:f>'rok - kwartały'!$A$12:$A$12</c:f>
              <c:strCache>
                <c:ptCount val="1"/>
                <c:pt idx="0">
                  <c:v>Wariant 10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strRef>
              <c:f>'rok - kwartały'!$B$2:$B$2</c:f>
              <c:strCache>
                <c:ptCount val="1"/>
                <c:pt idx="0">
                  <c:v>I kwartał</c:v>
                </c:pt>
              </c:strCache>
            </c:strRef>
          </c:cat>
          <c:val>
            <c:numRef>
              <c:f>'rok - kwartały'!$B$12:$B$12</c:f>
              <c:numCache>
                <c:formatCode>0.00</c:formatCode>
                <c:ptCount val="1"/>
                <c:pt idx="0">
                  <c:v>0.24745111327163299</c:v>
                </c:pt>
              </c:numCache>
            </c:numRef>
          </c:val>
        </c:ser>
        <c:ser>
          <c:idx val="10"/>
          <c:order val="10"/>
          <c:tx>
            <c:strRef>
              <c:f>'rok - kwartały'!$A$13:$A$13</c:f>
              <c:strCache>
                <c:ptCount val="1"/>
                <c:pt idx="0">
                  <c:v>Wariant 11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strRef>
              <c:f>'rok - kwartały'!$B$2:$B$2</c:f>
              <c:strCache>
                <c:ptCount val="1"/>
                <c:pt idx="0">
                  <c:v>I kwartał</c:v>
                </c:pt>
              </c:strCache>
            </c:strRef>
          </c:cat>
          <c:val>
            <c:numRef>
              <c:f>'rok - kwartały'!$B$13:$B$13</c:f>
              <c:numCache>
                <c:formatCode>0.00</c:formatCode>
                <c:ptCount val="1"/>
                <c:pt idx="0">
                  <c:v>4.5999921748753003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63552"/>
        <c:axId val="103057280"/>
      </c:barChart>
      <c:valAx>
        <c:axId val="1030572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Błąd względny %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6586663580246914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3063552"/>
        <c:crosses val="autoZero"/>
        <c:crossBetween val="between"/>
      </c:valAx>
      <c:catAx>
        <c:axId val="10306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3057280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c:style val="2"/>
  <c:chart>
    <c:autoTitleDeleted val="1"/>
    <c:plotArea>
      <c:layout>
        <c:manualLayout>
          <c:xMode val="edge"/>
          <c:yMode val="edge"/>
          <c:x val="8.3187326388888899E-2"/>
          <c:y val="9.5000000000000001E-2"/>
          <c:w val="0.72712482638888887"/>
          <c:h val="0.838333024691358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'rok - kwartały'!$A$3:$A$3</c:f>
              <c:strCache>
                <c:ptCount val="1"/>
                <c:pt idx="0">
                  <c:v>Wariant 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'rok - kwartały'!$C$2:$C$2</c:f>
              <c:strCache>
                <c:ptCount val="1"/>
                <c:pt idx="0">
                  <c:v>II kwartał</c:v>
                </c:pt>
              </c:strCache>
            </c:strRef>
          </c:cat>
          <c:val>
            <c:numRef>
              <c:f>'rok - kwartały'!$C$3:$C$3</c:f>
              <c:numCache>
                <c:formatCode>0.00</c:formatCode>
                <c:ptCount val="1"/>
                <c:pt idx="0">
                  <c:v>0.85574736615492297</c:v>
                </c:pt>
              </c:numCache>
            </c:numRef>
          </c:val>
        </c:ser>
        <c:ser>
          <c:idx val="1"/>
          <c:order val="1"/>
          <c:tx>
            <c:strRef>
              <c:f>'rok - kwartały'!$A$4:$A$4</c:f>
              <c:strCache>
                <c:ptCount val="1"/>
                <c:pt idx="0">
                  <c:v>Wariant 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'rok - kwartały'!$C$2:$C$2</c:f>
              <c:strCache>
                <c:ptCount val="1"/>
                <c:pt idx="0">
                  <c:v>II kwartał</c:v>
                </c:pt>
              </c:strCache>
            </c:strRef>
          </c:cat>
          <c:val>
            <c:numRef>
              <c:f>'rok - kwartały'!$C$4:$C$4</c:f>
              <c:numCache>
                <c:formatCode>0.00</c:formatCode>
                <c:ptCount val="1"/>
                <c:pt idx="0">
                  <c:v>7.40302202607608</c:v>
                </c:pt>
              </c:numCache>
            </c:numRef>
          </c:val>
        </c:ser>
        <c:ser>
          <c:idx val="2"/>
          <c:order val="2"/>
          <c:tx>
            <c:strRef>
              <c:f>'rok - kwartały'!$A$5:$A$5</c:f>
              <c:strCache>
                <c:ptCount val="1"/>
                <c:pt idx="0">
                  <c:v>Wariant 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'rok - kwartały'!$C$2:$C$2</c:f>
              <c:strCache>
                <c:ptCount val="1"/>
                <c:pt idx="0">
                  <c:v>II kwartał</c:v>
                </c:pt>
              </c:strCache>
            </c:strRef>
          </c:cat>
          <c:val>
            <c:numRef>
              <c:f>'rok - kwartały'!$C$5:$C$5</c:f>
              <c:numCache>
                <c:formatCode>0.00</c:formatCode>
                <c:ptCount val="1"/>
                <c:pt idx="0">
                  <c:v>2.22763418145612</c:v>
                </c:pt>
              </c:numCache>
            </c:numRef>
          </c:val>
        </c:ser>
        <c:ser>
          <c:idx val="3"/>
          <c:order val="3"/>
          <c:tx>
            <c:strRef>
              <c:f>'rok - kwartały'!$A$6:$A$6</c:f>
              <c:strCache>
                <c:ptCount val="1"/>
                <c:pt idx="0">
                  <c:v>Wariant 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'rok - kwartały'!$C$2:$C$2</c:f>
              <c:strCache>
                <c:ptCount val="1"/>
                <c:pt idx="0">
                  <c:v>II kwartał</c:v>
                </c:pt>
              </c:strCache>
            </c:strRef>
          </c:cat>
          <c:val>
            <c:numRef>
              <c:f>'rok - kwartały'!$C$6:$C$6</c:f>
              <c:numCache>
                <c:formatCode>0.00</c:formatCode>
                <c:ptCount val="1"/>
                <c:pt idx="0">
                  <c:v>11.140592833788601</c:v>
                </c:pt>
              </c:numCache>
            </c:numRef>
          </c:val>
        </c:ser>
        <c:ser>
          <c:idx val="4"/>
          <c:order val="4"/>
          <c:tx>
            <c:strRef>
              <c:f>'rok - kwartały'!$A$7:$A$7</c:f>
              <c:strCache>
                <c:ptCount val="1"/>
                <c:pt idx="0">
                  <c:v>Wariant 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'rok - kwartały'!$C$2:$C$2</c:f>
              <c:strCache>
                <c:ptCount val="1"/>
                <c:pt idx="0">
                  <c:v>II kwartał</c:v>
                </c:pt>
              </c:strCache>
            </c:strRef>
          </c:cat>
          <c:val>
            <c:numRef>
              <c:f>'rok - kwartały'!$C$7:$C$7</c:f>
              <c:numCache>
                <c:formatCode>0.00</c:formatCode>
                <c:ptCount val="1"/>
                <c:pt idx="0">
                  <c:v>2.4456075671748199</c:v>
                </c:pt>
              </c:numCache>
            </c:numRef>
          </c:val>
        </c:ser>
        <c:ser>
          <c:idx val="5"/>
          <c:order val="5"/>
          <c:tx>
            <c:strRef>
              <c:f>'rok - kwartały'!$A$8:$A$8</c:f>
              <c:strCache>
                <c:ptCount val="1"/>
                <c:pt idx="0">
                  <c:v>Wariant 6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'rok - kwartały'!$C$2:$C$2</c:f>
              <c:strCache>
                <c:ptCount val="1"/>
                <c:pt idx="0">
                  <c:v>II kwartał</c:v>
                </c:pt>
              </c:strCache>
            </c:strRef>
          </c:cat>
          <c:val>
            <c:numRef>
              <c:f>'rok - kwartały'!$C$8:$C$8</c:f>
              <c:numCache>
                <c:formatCode>0.00</c:formatCode>
                <c:ptCount val="1"/>
                <c:pt idx="0">
                  <c:v>1.0547041437368501</c:v>
                </c:pt>
              </c:numCache>
            </c:numRef>
          </c:val>
        </c:ser>
        <c:ser>
          <c:idx val="6"/>
          <c:order val="6"/>
          <c:tx>
            <c:strRef>
              <c:f>'rok - kwartały'!$A$9:$A$9</c:f>
              <c:strCache>
                <c:ptCount val="1"/>
                <c:pt idx="0">
                  <c:v>Wariant 7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'rok - kwartały'!$C$2:$C$2</c:f>
              <c:strCache>
                <c:ptCount val="1"/>
                <c:pt idx="0">
                  <c:v>II kwartał</c:v>
                </c:pt>
              </c:strCache>
            </c:strRef>
          </c:cat>
          <c:val>
            <c:numRef>
              <c:f>'rok - kwartały'!$C$9:$C$9</c:f>
              <c:numCache>
                <c:formatCode>0.00</c:formatCode>
                <c:ptCount val="1"/>
                <c:pt idx="0">
                  <c:v>3.0258832182918201</c:v>
                </c:pt>
              </c:numCache>
            </c:numRef>
          </c:val>
        </c:ser>
        <c:ser>
          <c:idx val="7"/>
          <c:order val="7"/>
          <c:tx>
            <c:strRef>
              <c:f>'rok - kwartały'!$A$10:$A$10</c:f>
              <c:strCache>
                <c:ptCount val="1"/>
                <c:pt idx="0">
                  <c:v>Wariant 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'rok - kwartały'!$C$2:$C$2</c:f>
              <c:strCache>
                <c:ptCount val="1"/>
                <c:pt idx="0">
                  <c:v>II kwartał</c:v>
                </c:pt>
              </c:strCache>
            </c:strRef>
          </c:cat>
          <c:val>
            <c:numRef>
              <c:f>'rok - kwartały'!$C$10:$C$10</c:f>
              <c:numCache>
                <c:formatCode>0.00</c:formatCode>
                <c:ptCount val="1"/>
                <c:pt idx="0">
                  <c:v>3.3242286836829402</c:v>
                </c:pt>
              </c:numCache>
            </c:numRef>
          </c:val>
        </c:ser>
        <c:ser>
          <c:idx val="8"/>
          <c:order val="8"/>
          <c:tx>
            <c:strRef>
              <c:f>'rok - kwartały'!$A$11:$A$11</c:f>
              <c:strCache>
                <c:ptCount val="1"/>
                <c:pt idx="0">
                  <c:v>Wariant 9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'rok - kwartały'!$C$2:$C$2</c:f>
              <c:strCache>
                <c:ptCount val="1"/>
                <c:pt idx="0">
                  <c:v>II kwartał</c:v>
                </c:pt>
              </c:strCache>
            </c:strRef>
          </c:cat>
          <c:val>
            <c:numRef>
              <c:f>'rok - kwartały'!$C$11:$C$11</c:f>
              <c:numCache>
                <c:formatCode>0.00</c:formatCode>
                <c:ptCount val="1"/>
                <c:pt idx="0">
                  <c:v>5.73368675520154</c:v>
                </c:pt>
              </c:numCache>
            </c:numRef>
          </c:val>
        </c:ser>
        <c:ser>
          <c:idx val="9"/>
          <c:order val="9"/>
          <c:tx>
            <c:strRef>
              <c:f>'rok - kwartały'!$A$12:$A$12</c:f>
              <c:strCache>
                <c:ptCount val="1"/>
                <c:pt idx="0">
                  <c:v>Wariant 10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strRef>
              <c:f>'rok - kwartały'!$C$2:$C$2</c:f>
              <c:strCache>
                <c:ptCount val="1"/>
                <c:pt idx="0">
                  <c:v>II kwartał</c:v>
                </c:pt>
              </c:strCache>
            </c:strRef>
          </c:cat>
          <c:val>
            <c:numRef>
              <c:f>'rok - kwartały'!$C$12:$C$12</c:f>
              <c:numCache>
                <c:formatCode>0.00</c:formatCode>
                <c:ptCount val="1"/>
                <c:pt idx="0">
                  <c:v>2.6674380951099499</c:v>
                </c:pt>
              </c:numCache>
            </c:numRef>
          </c:val>
        </c:ser>
        <c:ser>
          <c:idx val="10"/>
          <c:order val="10"/>
          <c:tx>
            <c:strRef>
              <c:f>'rok - kwartały'!$A$13:$A$13</c:f>
              <c:strCache>
                <c:ptCount val="1"/>
                <c:pt idx="0">
                  <c:v>Wariant 11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strRef>
              <c:f>'rok - kwartały'!$C$2:$C$2</c:f>
              <c:strCache>
                <c:ptCount val="1"/>
                <c:pt idx="0">
                  <c:v>II kwartał</c:v>
                </c:pt>
              </c:strCache>
            </c:strRef>
          </c:cat>
          <c:val>
            <c:numRef>
              <c:f>'rok - kwartały'!$C$13:$C$13</c:f>
              <c:numCache>
                <c:formatCode>0.00</c:formatCode>
                <c:ptCount val="1"/>
                <c:pt idx="0">
                  <c:v>2.91277028027072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709376"/>
        <c:axId val="108690816"/>
      </c:barChart>
      <c:valAx>
        <c:axId val="1086908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Błąd względny %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6586663580246914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8709376"/>
        <c:crosses val="autoZero"/>
        <c:crossBetween val="between"/>
      </c:valAx>
      <c:catAx>
        <c:axId val="1087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8690816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c:style val="2"/>
  <c:chart>
    <c:autoTitleDeleted val="1"/>
    <c:plotArea>
      <c:layout>
        <c:manualLayout>
          <c:xMode val="edge"/>
          <c:yMode val="edge"/>
          <c:x val="8.3187326388888899E-2"/>
          <c:y val="9.5000000000000001E-2"/>
          <c:w val="0.72712482638888887"/>
          <c:h val="0.838333024691358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'rok - kwartały'!$A$3:$A$3</c:f>
              <c:strCache>
                <c:ptCount val="1"/>
                <c:pt idx="0">
                  <c:v>Wariant 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'rok - kwartały'!$D$2:$D$2</c:f>
              <c:strCache>
                <c:ptCount val="1"/>
                <c:pt idx="0">
                  <c:v>III kwartał</c:v>
                </c:pt>
              </c:strCache>
            </c:strRef>
          </c:cat>
          <c:val>
            <c:numRef>
              <c:f>'rok - kwartały'!$D$3:$D$3</c:f>
              <c:numCache>
                <c:formatCode>0.00</c:formatCode>
                <c:ptCount val="1"/>
                <c:pt idx="0">
                  <c:v>4.3508831377864396</c:v>
                </c:pt>
              </c:numCache>
            </c:numRef>
          </c:val>
        </c:ser>
        <c:ser>
          <c:idx val="1"/>
          <c:order val="1"/>
          <c:tx>
            <c:strRef>
              <c:f>'rok - kwartały'!$A$4:$A$4</c:f>
              <c:strCache>
                <c:ptCount val="1"/>
                <c:pt idx="0">
                  <c:v>Wariant 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'rok - kwartały'!$D$2:$D$2</c:f>
              <c:strCache>
                <c:ptCount val="1"/>
                <c:pt idx="0">
                  <c:v>III kwartał</c:v>
                </c:pt>
              </c:strCache>
            </c:strRef>
          </c:cat>
          <c:val>
            <c:numRef>
              <c:f>'rok - kwartały'!$D$4:$D$4</c:f>
              <c:numCache>
                <c:formatCode>0.00</c:formatCode>
                <c:ptCount val="1"/>
                <c:pt idx="0">
                  <c:v>5.0289084671099999</c:v>
                </c:pt>
              </c:numCache>
            </c:numRef>
          </c:val>
        </c:ser>
        <c:ser>
          <c:idx val="2"/>
          <c:order val="2"/>
          <c:tx>
            <c:strRef>
              <c:f>'rok - kwartały'!$A$5:$A$5</c:f>
              <c:strCache>
                <c:ptCount val="1"/>
                <c:pt idx="0">
                  <c:v>Wariant 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'rok - kwartały'!$D$2:$D$2</c:f>
              <c:strCache>
                <c:ptCount val="1"/>
                <c:pt idx="0">
                  <c:v>III kwartał</c:v>
                </c:pt>
              </c:strCache>
            </c:strRef>
          </c:cat>
          <c:val>
            <c:numRef>
              <c:f>'rok - kwartały'!$D$5:$D$5</c:f>
              <c:numCache>
                <c:formatCode>0.00</c:formatCode>
                <c:ptCount val="1"/>
                <c:pt idx="0">
                  <c:v>3.2195349231225401</c:v>
                </c:pt>
              </c:numCache>
            </c:numRef>
          </c:val>
        </c:ser>
        <c:ser>
          <c:idx val="3"/>
          <c:order val="3"/>
          <c:tx>
            <c:strRef>
              <c:f>'rok - kwartały'!$A$6:$A$6</c:f>
              <c:strCache>
                <c:ptCount val="1"/>
                <c:pt idx="0">
                  <c:v>Wariant 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'rok - kwartały'!$D$2:$D$2</c:f>
              <c:strCache>
                <c:ptCount val="1"/>
                <c:pt idx="0">
                  <c:v>III kwartał</c:v>
                </c:pt>
              </c:strCache>
            </c:strRef>
          </c:cat>
          <c:val>
            <c:numRef>
              <c:f>'rok - kwartały'!$D$6:$D$6</c:f>
              <c:numCache>
                <c:formatCode>0.00</c:formatCode>
                <c:ptCount val="1"/>
                <c:pt idx="0">
                  <c:v>17.014274217459398</c:v>
                </c:pt>
              </c:numCache>
            </c:numRef>
          </c:val>
        </c:ser>
        <c:ser>
          <c:idx val="4"/>
          <c:order val="4"/>
          <c:tx>
            <c:strRef>
              <c:f>'rok - kwartały'!$A$7:$A$7</c:f>
              <c:strCache>
                <c:ptCount val="1"/>
                <c:pt idx="0">
                  <c:v>Wariant 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'rok - kwartały'!$D$2:$D$2</c:f>
              <c:strCache>
                <c:ptCount val="1"/>
                <c:pt idx="0">
                  <c:v>III kwartał</c:v>
                </c:pt>
              </c:strCache>
            </c:strRef>
          </c:cat>
          <c:val>
            <c:numRef>
              <c:f>'rok - kwartały'!$D$7:$D$7</c:f>
              <c:numCache>
                <c:formatCode>0.00</c:formatCode>
                <c:ptCount val="1"/>
                <c:pt idx="0">
                  <c:v>1.7168240925070899</c:v>
                </c:pt>
              </c:numCache>
            </c:numRef>
          </c:val>
        </c:ser>
        <c:ser>
          <c:idx val="5"/>
          <c:order val="5"/>
          <c:tx>
            <c:strRef>
              <c:f>'rok - kwartały'!$A$8:$A$8</c:f>
              <c:strCache>
                <c:ptCount val="1"/>
                <c:pt idx="0">
                  <c:v>Wariant 6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'rok - kwartały'!$D$2:$D$2</c:f>
              <c:strCache>
                <c:ptCount val="1"/>
                <c:pt idx="0">
                  <c:v>III kwartał</c:v>
                </c:pt>
              </c:strCache>
            </c:strRef>
          </c:cat>
          <c:val>
            <c:numRef>
              <c:f>'rok - kwartały'!$D$8:$D$8</c:f>
              <c:numCache>
                <c:formatCode>0.00</c:formatCode>
                <c:ptCount val="1"/>
                <c:pt idx="0">
                  <c:v>1.5940954720657401</c:v>
                </c:pt>
              </c:numCache>
            </c:numRef>
          </c:val>
        </c:ser>
        <c:ser>
          <c:idx val="6"/>
          <c:order val="6"/>
          <c:tx>
            <c:strRef>
              <c:f>'rok - kwartały'!$A$9:$A$9</c:f>
              <c:strCache>
                <c:ptCount val="1"/>
                <c:pt idx="0">
                  <c:v>Wariant 7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'rok - kwartały'!$D$2:$D$2</c:f>
              <c:strCache>
                <c:ptCount val="1"/>
                <c:pt idx="0">
                  <c:v>III kwartał</c:v>
                </c:pt>
              </c:strCache>
            </c:strRef>
          </c:cat>
          <c:val>
            <c:numRef>
              <c:f>'rok - kwartały'!$D$9:$D$9</c:f>
              <c:numCache>
                <c:formatCode>0.00</c:formatCode>
                <c:ptCount val="1"/>
                <c:pt idx="0">
                  <c:v>0.70047439535770295</c:v>
                </c:pt>
              </c:numCache>
            </c:numRef>
          </c:val>
        </c:ser>
        <c:ser>
          <c:idx val="7"/>
          <c:order val="7"/>
          <c:tx>
            <c:strRef>
              <c:f>'rok - kwartały'!$A$10:$A$10</c:f>
              <c:strCache>
                <c:ptCount val="1"/>
                <c:pt idx="0">
                  <c:v>Wariant 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'rok - kwartały'!$D$2:$D$2</c:f>
              <c:strCache>
                <c:ptCount val="1"/>
                <c:pt idx="0">
                  <c:v>III kwartał</c:v>
                </c:pt>
              </c:strCache>
            </c:strRef>
          </c:cat>
          <c:val>
            <c:numRef>
              <c:f>'rok - kwartały'!$D$10:$D$10</c:f>
              <c:numCache>
                <c:formatCode>0.00</c:formatCode>
                <c:ptCount val="1"/>
                <c:pt idx="0">
                  <c:v>2.20180863230124</c:v>
                </c:pt>
              </c:numCache>
            </c:numRef>
          </c:val>
        </c:ser>
        <c:ser>
          <c:idx val="8"/>
          <c:order val="8"/>
          <c:tx>
            <c:strRef>
              <c:f>'rok - kwartały'!$A$11:$A$11</c:f>
              <c:strCache>
                <c:ptCount val="1"/>
                <c:pt idx="0">
                  <c:v>Wariant 9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'rok - kwartały'!$D$2:$D$2</c:f>
              <c:strCache>
                <c:ptCount val="1"/>
                <c:pt idx="0">
                  <c:v>III kwartał</c:v>
                </c:pt>
              </c:strCache>
            </c:strRef>
          </c:cat>
          <c:val>
            <c:numRef>
              <c:f>'rok - kwartały'!$D$11:$D$11</c:f>
              <c:numCache>
                <c:formatCode>0.00</c:formatCode>
                <c:ptCount val="1"/>
                <c:pt idx="0">
                  <c:v>3.24050150366386</c:v>
                </c:pt>
              </c:numCache>
            </c:numRef>
          </c:val>
        </c:ser>
        <c:ser>
          <c:idx val="9"/>
          <c:order val="9"/>
          <c:tx>
            <c:strRef>
              <c:f>'rok - kwartały'!$A$12:$A$12</c:f>
              <c:strCache>
                <c:ptCount val="1"/>
                <c:pt idx="0">
                  <c:v>Wariant 10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strRef>
              <c:f>'rok - kwartały'!$D$2:$D$2</c:f>
              <c:strCache>
                <c:ptCount val="1"/>
                <c:pt idx="0">
                  <c:v>III kwartał</c:v>
                </c:pt>
              </c:strCache>
            </c:strRef>
          </c:cat>
          <c:val>
            <c:numRef>
              <c:f>'rok - kwartały'!$D$12:$D$12</c:f>
              <c:numCache>
                <c:formatCode>0.00</c:formatCode>
                <c:ptCount val="1"/>
                <c:pt idx="0">
                  <c:v>6.7476386123935796</c:v>
                </c:pt>
              </c:numCache>
            </c:numRef>
          </c:val>
        </c:ser>
        <c:ser>
          <c:idx val="10"/>
          <c:order val="10"/>
          <c:tx>
            <c:strRef>
              <c:f>'rok - kwartały'!$A$13:$A$13</c:f>
              <c:strCache>
                <c:ptCount val="1"/>
                <c:pt idx="0">
                  <c:v>Wariant 11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strRef>
              <c:f>'rok - kwartały'!$D$2:$D$2</c:f>
              <c:strCache>
                <c:ptCount val="1"/>
                <c:pt idx="0">
                  <c:v>III kwartał</c:v>
                </c:pt>
              </c:strCache>
            </c:strRef>
          </c:cat>
          <c:val>
            <c:numRef>
              <c:f>'rok - kwartały'!$D$13:$D$13</c:f>
              <c:numCache>
                <c:formatCode>0.00</c:formatCode>
                <c:ptCount val="1"/>
                <c:pt idx="0">
                  <c:v>2.5896903723156401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44672"/>
        <c:axId val="108442752"/>
      </c:barChart>
      <c:valAx>
        <c:axId val="1084427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Błąd względny %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6586663580246914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8444672"/>
        <c:crosses val="autoZero"/>
        <c:crossBetween val="between"/>
      </c:valAx>
      <c:catAx>
        <c:axId val="1084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8442752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c:style val="2"/>
  <c:chart>
    <c:autoTitleDeleted val="1"/>
    <c:plotArea>
      <c:layout>
        <c:manualLayout>
          <c:xMode val="edge"/>
          <c:yMode val="edge"/>
          <c:x val="8.3187326388888899E-2"/>
          <c:y val="9.5000000000000001E-2"/>
          <c:w val="0.72712482638888887"/>
          <c:h val="0.838333024691358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'rok - kwartały'!$A$3:$A$3</c:f>
              <c:strCache>
                <c:ptCount val="1"/>
                <c:pt idx="0">
                  <c:v>Wariant 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'rok - kwartały'!$E$2:$E$2</c:f>
              <c:strCache>
                <c:ptCount val="1"/>
                <c:pt idx="0">
                  <c:v>IV kwartał</c:v>
                </c:pt>
              </c:strCache>
            </c:strRef>
          </c:cat>
          <c:val>
            <c:numRef>
              <c:f>'rok - kwartały'!$E$3:$E$3</c:f>
              <c:numCache>
                <c:formatCode>0.00</c:formatCode>
                <c:ptCount val="1"/>
                <c:pt idx="0">
                  <c:v>5.84565950801729</c:v>
                </c:pt>
              </c:numCache>
            </c:numRef>
          </c:val>
        </c:ser>
        <c:ser>
          <c:idx val="1"/>
          <c:order val="1"/>
          <c:tx>
            <c:strRef>
              <c:f>'rok - kwartały'!$A$4:$A$4</c:f>
              <c:strCache>
                <c:ptCount val="1"/>
                <c:pt idx="0">
                  <c:v>Wariant 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'rok - kwartały'!$E$2:$E$2</c:f>
              <c:strCache>
                <c:ptCount val="1"/>
                <c:pt idx="0">
                  <c:v>IV kwartał</c:v>
                </c:pt>
              </c:strCache>
            </c:strRef>
          </c:cat>
          <c:val>
            <c:numRef>
              <c:f>'rok - kwartały'!$E$4:$E$4</c:f>
              <c:numCache>
                <c:formatCode>0.00</c:formatCode>
                <c:ptCount val="1"/>
                <c:pt idx="0">
                  <c:v>8.1443187791206704</c:v>
                </c:pt>
              </c:numCache>
            </c:numRef>
          </c:val>
        </c:ser>
        <c:ser>
          <c:idx val="2"/>
          <c:order val="2"/>
          <c:tx>
            <c:strRef>
              <c:f>'rok - kwartały'!$A$5:$A$5</c:f>
              <c:strCache>
                <c:ptCount val="1"/>
                <c:pt idx="0">
                  <c:v>Wariant 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'rok - kwartały'!$E$2:$E$2</c:f>
              <c:strCache>
                <c:ptCount val="1"/>
                <c:pt idx="0">
                  <c:v>IV kwartał</c:v>
                </c:pt>
              </c:strCache>
            </c:strRef>
          </c:cat>
          <c:val>
            <c:numRef>
              <c:f>'rok - kwartały'!$E$5:$E$5</c:f>
              <c:numCache>
                <c:formatCode>0.00</c:formatCode>
                <c:ptCount val="1"/>
                <c:pt idx="0">
                  <c:v>3.7315213523962698</c:v>
                </c:pt>
              </c:numCache>
            </c:numRef>
          </c:val>
        </c:ser>
        <c:ser>
          <c:idx val="3"/>
          <c:order val="3"/>
          <c:tx>
            <c:strRef>
              <c:f>'rok - kwartały'!$A$6:$A$6</c:f>
              <c:strCache>
                <c:ptCount val="1"/>
                <c:pt idx="0">
                  <c:v>Wariant 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'rok - kwartały'!$E$2:$E$2</c:f>
              <c:strCache>
                <c:ptCount val="1"/>
                <c:pt idx="0">
                  <c:v>IV kwartał</c:v>
                </c:pt>
              </c:strCache>
            </c:strRef>
          </c:cat>
          <c:val>
            <c:numRef>
              <c:f>'rok - kwartały'!$E$6:$E$6</c:f>
              <c:numCache>
                <c:formatCode>0.00</c:formatCode>
                <c:ptCount val="1"/>
                <c:pt idx="0">
                  <c:v>6.9202636112981599</c:v>
                </c:pt>
              </c:numCache>
            </c:numRef>
          </c:val>
        </c:ser>
        <c:ser>
          <c:idx val="4"/>
          <c:order val="4"/>
          <c:tx>
            <c:strRef>
              <c:f>'rok - kwartały'!$A$7:$A$7</c:f>
              <c:strCache>
                <c:ptCount val="1"/>
                <c:pt idx="0">
                  <c:v>Wariant 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'rok - kwartały'!$E$2:$E$2</c:f>
              <c:strCache>
                <c:ptCount val="1"/>
                <c:pt idx="0">
                  <c:v>IV kwartał</c:v>
                </c:pt>
              </c:strCache>
            </c:strRef>
          </c:cat>
          <c:val>
            <c:numRef>
              <c:f>'rok - kwartały'!$E$7:$E$7</c:f>
              <c:numCache>
                <c:formatCode>0.00</c:formatCode>
                <c:ptCount val="1"/>
                <c:pt idx="0">
                  <c:v>6.93147244113878</c:v>
                </c:pt>
              </c:numCache>
            </c:numRef>
          </c:val>
        </c:ser>
        <c:ser>
          <c:idx val="5"/>
          <c:order val="5"/>
          <c:tx>
            <c:strRef>
              <c:f>'rok - kwartały'!$A$8:$A$8</c:f>
              <c:strCache>
                <c:ptCount val="1"/>
                <c:pt idx="0">
                  <c:v>Wariant 6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'rok - kwartały'!$E$2:$E$2</c:f>
              <c:strCache>
                <c:ptCount val="1"/>
                <c:pt idx="0">
                  <c:v>IV kwartał</c:v>
                </c:pt>
              </c:strCache>
            </c:strRef>
          </c:cat>
          <c:val>
            <c:numRef>
              <c:f>'rok - kwartały'!$E$8:$E$8</c:f>
              <c:numCache>
                <c:formatCode>0.00</c:formatCode>
                <c:ptCount val="1"/>
                <c:pt idx="0">
                  <c:v>3.6267357764619699</c:v>
                </c:pt>
              </c:numCache>
            </c:numRef>
          </c:val>
        </c:ser>
        <c:ser>
          <c:idx val="6"/>
          <c:order val="6"/>
          <c:tx>
            <c:strRef>
              <c:f>'rok - kwartały'!$A$9:$A$9</c:f>
              <c:strCache>
                <c:ptCount val="1"/>
                <c:pt idx="0">
                  <c:v>Wariant 7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'rok - kwartały'!$E$2:$E$2</c:f>
              <c:strCache>
                <c:ptCount val="1"/>
                <c:pt idx="0">
                  <c:v>IV kwartał</c:v>
                </c:pt>
              </c:strCache>
            </c:strRef>
          </c:cat>
          <c:val>
            <c:numRef>
              <c:f>'rok - kwartały'!$E$9:$E$9</c:f>
              <c:numCache>
                <c:formatCode>0.00</c:formatCode>
                <c:ptCount val="1"/>
                <c:pt idx="0">
                  <c:v>5.0949226548283297</c:v>
                </c:pt>
              </c:numCache>
            </c:numRef>
          </c:val>
        </c:ser>
        <c:ser>
          <c:idx val="7"/>
          <c:order val="7"/>
          <c:tx>
            <c:strRef>
              <c:f>'rok - kwartały'!$A$10:$A$10</c:f>
              <c:strCache>
                <c:ptCount val="1"/>
                <c:pt idx="0">
                  <c:v>Wariant 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'rok - kwartały'!$E$2:$E$2</c:f>
              <c:strCache>
                <c:ptCount val="1"/>
                <c:pt idx="0">
                  <c:v>IV kwartał</c:v>
                </c:pt>
              </c:strCache>
            </c:strRef>
          </c:cat>
          <c:val>
            <c:numRef>
              <c:f>'rok - kwartały'!$E$10:$E$10</c:f>
              <c:numCache>
                <c:formatCode>0.00</c:formatCode>
                <c:ptCount val="1"/>
                <c:pt idx="0">
                  <c:v>4.12094327398031</c:v>
                </c:pt>
              </c:numCache>
            </c:numRef>
          </c:val>
        </c:ser>
        <c:ser>
          <c:idx val="8"/>
          <c:order val="8"/>
          <c:tx>
            <c:strRef>
              <c:f>'rok - kwartały'!$A$11:$A$11</c:f>
              <c:strCache>
                <c:ptCount val="1"/>
                <c:pt idx="0">
                  <c:v>Wariant 9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'rok - kwartały'!$E$2:$E$2</c:f>
              <c:strCache>
                <c:ptCount val="1"/>
                <c:pt idx="0">
                  <c:v>IV kwartał</c:v>
                </c:pt>
              </c:strCache>
            </c:strRef>
          </c:cat>
          <c:val>
            <c:numRef>
              <c:f>'rok - kwartały'!$E$11:$E$11</c:f>
              <c:numCache>
                <c:formatCode>0.00</c:formatCode>
                <c:ptCount val="1"/>
                <c:pt idx="0">
                  <c:v>10.498003214896199</c:v>
                </c:pt>
              </c:numCache>
            </c:numRef>
          </c:val>
        </c:ser>
        <c:ser>
          <c:idx val="9"/>
          <c:order val="9"/>
          <c:tx>
            <c:strRef>
              <c:f>'rok - kwartały'!$A$12:$A$12</c:f>
              <c:strCache>
                <c:ptCount val="1"/>
                <c:pt idx="0">
                  <c:v>Wariant 10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strRef>
              <c:f>'rok - kwartały'!$E$2:$E$2</c:f>
              <c:strCache>
                <c:ptCount val="1"/>
                <c:pt idx="0">
                  <c:v>IV kwartał</c:v>
                </c:pt>
              </c:strCache>
            </c:strRef>
          </c:cat>
          <c:val>
            <c:numRef>
              <c:f>'rok - kwartały'!$E$12:$E$12</c:f>
              <c:numCache>
                <c:formatCode>0.00</c:formatCode>
                <c:ptCount val="1"/>
                <c:pt idx="0">
                  <c:v>5.1707520870076902</c:v>
                </c:pt>
              </c:numCache>
            </c:numRef>
          </c:val>
        </c:ser>
        <c:ser>
          <c:idx val="10"/>
          <c:order val="10"/>
          <c:tx>
            <c:strRef>
              <c:f>'rok - kwartały'!$A$13:$A$13</c:f>
              <c:strCache>
                <c:ptCount val="1"/>
                <c:pt idx="0">
                  <c:v>Wariant 11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strRef>
              <c:f>'rok - kwartały'!$E$2:$E$2</c:f>
              <c:strCache>
                <c:ptCount val="1"/>
                <c:pt idx="0">
                  <c:v>IV kwartał</c:v>
                </c:pt>
              </c:strCache>
            </c:strRef>
          </c:cat>
          <c:val>
            <c:numRef>
              <c:f>'rok - kwartały'!$E$13:$E$13</c:f>
              <c:numCache>
                <c:formatCode>0.00</c:formatCode>
                <c:ptCount val="1"/>
                <c:pt idx="0">
                  <c:v>3.9331953741498902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524288"/>
        <c:axId val="108505728"/>
      </c:barChart>
      <c:valAx>
        <c:axId val="1085057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Błąd względny %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6586663580246914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8524288"/>
        <c:crosses val="autoZero"/>
        <c:crossBetween val="between"/>
      </c:valAx>
      <c:catAx>
        <c:axId val="10852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8505728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c:style val="2"/>
  <c:chart>
    <c:autoTitleDeleted val="1"/>
    <c:plotArea>
      <c:layout>
        <c:manualLayout>
          <c:xMode val="edge"/>
          <c:yMode val="edge"/>
          <c:x val="3.7484932146051246E-2"/>
          <c:y val="9.3718131756067732E-2"/>
          <c:w val="0.80650920489256994"/>
          <c:h val="0.84346290253133016"/>
        </c:manualLayout>
      </c:layout>
      <c:lineChart>
        <c:grouping val="standard"/>
        <c:varyColors val="0"/>
        <c:ser>
          <c:idx val="0"/>
          <c:order val="0"/>
          <c:tx>
            <c:strRef>
              <c:f>'rok - miesiące'!$A$3:$A$3</c:f>
              <c:strCache>
                <c:ptCount val="1"/>
                <c:pt idx="0">
                  <c:v>Wariant 1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cat>
            <c:strRef>
              <c:f>'rok - miesiące'!$B$2:$M$2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'rok - miesiące'!$B$3:$M$3</c:f>
              <c:numCache>
                <c:formatCode>0.00</c:formatCode>
                <c:ptCount val="12"/>
                <c:pt idx="0">
                  <c:v>1.92520704728561</c:v>
                </c:pt>
                <c:pt idx="1">
                  <c:v>13.4653851906876</c:v>
                </c:pt>
                <c:pt idx="2">
                  <c:v>1.3950037625462399</c:v>
                </c:pt>
                <c:pt idx="3">
                  <c:v>3.7452851457710099</c:v>
                </c:pt>
                <c:pt idx="4">
                  <c:v>2.9785046680200198</c:v>
                </c:pt>
                <c:pt idx="5">
                  <c:v>3.8330671068805202</c:v>
                </c:pt>
                <c:pt idx="6">
                  <c:v>12.710641010181099</c:v>
                </c:pt>
                <c:pt idx="7">
                  <c:v>2.3787068047375199</c:v>
                </c:pt>
                <c:pt idx="8">
                  <c:v>0.94015321664412899</c:v>
                </c:pt>
                <c:pt idx="9">
                  <c:v>6.5657487203959999</c:v>
                </c:pt>
                <c:pt idx="10">
                  <c:v>1.84376124991</c:v>
                </c:pt>
                <c:pt idx="11">
                  <c:v>11.707888480227901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'rok - miesiące'!$A$4:$A$4</c:f>
              <c:strCache>
                <c:ptCount val="1"/>
                <c:pt idx="0">
                  <c:v>Wariant 2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cat>
            <c:strRef>
              <c:f>'rok - miesiące'!$B$2:$M$2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'rok - miesiące'!$B$4:$M$4</c:f>
              <c:numCache>
                <c:formatCode>0.00</c:formatCode>
                <c:ptCount val="12"/>
                <c:pt idx="0">
                  <c:v>2.4084026903350599</c:v>
                </c:pt>
                <c:pt idx="1">
                  <c:v>10.814798664439</c:v>
                </c:pt>
                <c:pt idx="2">
                  <c:v>8.3651471632521108</c:v>
                </c:pt>
                <c:pt idx="3">
                  <c:v>12.7134508553233</c:v>
                </c:pt>
                <c:pt idx="4">
                  <c:v>3.42521513597011</c:v>
                </c:pt>
                <c:pt idx="5">
                  <c:v>5.7050646366157398</c:v>
                </c:pt>
                <c:pt idx="6">
                  <c:v>0.96573584385605304</c:v>
                </c:pt>
                <c:pt idx="7">
                  <c:v>5.5289294375794</c:v>
                </c:pt>
                <c:pt idx="8">
                  <c:v>9.6553355666474907</c:v>
                </c:pt>
                <c:pt idx="9">
                  <c:v>8.8964058800961894</c:v>
                </c:pt>
                <c:pt idx="10">
                  <c:v>3.45597235222118E-3</c:v>
                </c:pt>
                <c:pt idx="11">
                  <c:v>14.367576475026199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'rok - miesiące'!$A$5:$A$5</c:f>
              <c:strCache>
                <c:ptCount val="1"/>
                <c:pt idx="0">
                  <c:v>Wariant 3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cat>
            <c:strRef>
              <c:f>'rok - miesiące'!$B$2:$M$2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'rok - miesiące'!$B$5:$M$5</c:f>
              <c:numCache>
                <c:formatCode>0.00</c:formatCode>
                <c:ptCount val="12"/>
                <c:pt idx="0">
                  <c:v>8.2210824810867802</c:v>
                </c:pt>
                <c:pt idx="1">
                  <c:v>3.9526824037054999</c:v>
                </c:pt>
                <c:pt idx="2">
                  <c:v>6.70665917690327</c:v>
                </c:pt>
                <c:pt idx="3">
                  <c:v>12.974113582073301</c:v>
                </c:pt>
                <c:pt idx="4">
                  <c:v>6.4945231000453996</c:v>
                </c:pt>
                <c:pt idx="5">
                  <c:v>0.443281889277507</c:v>
                </c:pt>
                <c:pt idx="6">
                  <c:v>9.1326293303932893</c:v>
                </c:pt>
                <c:pt idx="7">
                  <c:v>3.0475677201627098</c:v>
                </c:pt>
                <c:pt idx="8">
                  <c:v>1.6364332006390401</c:v>
                </c:pt>
                <c:pt idx="9">
                  <c:v>3.4579719095341002</c:v>
                </c:pt>
                <c:pt idx="10">
                  <c:v>4.4155806753546001</c:v>
                </c:pt>
                <c:pt idx="11">
                  <c:v>11.042284001171399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'rok - miesiące'!$A$6:$A$6</c:f>
              <c:strCache>
                <c:ptCount val="1"/>
                <c:pt idx="0">
                  <c:v>Wariant 4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x"/>
            <c:size val="7"/>
          </c:marker>
          <c:cat>
            <c:strRef>
              <c:f>'rok - miesiące'!$B$2:$M$2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'rok - miesiące'!$B$6:$M$6</c:f>
              <c:numCache>
                <c:formatCode>0.00</c:formatCode>
                <c:ptCount val="12"/>
                <c:pt idx="0">
                  <c:v>5.3260035011209697</c:v>
                </c:pt>
                <c:pt idx="1">
                  <c:v>3.0514069277788098</c:v>
                </c:pt>
                <c:pt idx="2">
                  <c:v>3.5266186897860101</c:v>
                </c:pt>
                <c:pt idx="3">
                  <c:v>13.025536841092</c:v>
                </c:pt>
                <c:pt idx="4">
                  <c:v>3.8533996440928302</c:v>
                </c:pt>
                <c:pt idx="5">
                  <c:v>17.2232679940381</c:v>
                </c:pt>
                <c:pt idx="6">
                  <c:v>28.134851590897298</c:v>
                </c:pt>
                <c:pt idx="7">
                  <c:v>9.5998383185125302</c:v>
                </c:pt>
                <c:pt idx="8">
                  <c:v>14.3377016335126</c:v>
                </c:pt>
                <c:pt idx="9">
                  <c:v>1.92712573337451</c:v>
                </c:pt>
                <c:pt idx="10">
                  <c:v>20.379868961048299</c:v>
                </c:pt>
                <c:pt idx="11">
                  <c:v>4.7078735897474102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'rok - miesiące'!$A$7:$A$7</c:f>
              <c:strCache>
                <c:ptCount val="1"/>
                <c:pt idx="0">
                  <c:v>Wariant 5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star"/>
            <c:size val="7"/>
          </c:marker>
          <c:cat>
            <c:strRef>
              <c:f>'rok - miesiące'!$B$2:$M$2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'rok - miesiące'!$B$7:$M$7</c:f>
              <c:numCache>
                <c:formatCode>0.00</c:formatCode>
                <c:ptCount val="12"/>
                <c:pt idx="0">
                  <c:v>2.22638534852533</c:v>
                </c:pt>
                <c:pt idx="1">
                  <c:v>10.057524445988101</c:v>
                </c:pt>
                <c:pt idx="2">
                  <c:v>2.6441691132049501</c:v>
                </c:pt>
                <c:pt idx="3">
                  <c:v>5.8885964490086504</c:v>
                </c:pt>
                <c:pt idx="4">
                  <c:v>1.92148124181335</c:v>
                </c:pt>
                <c:pt idx="5">
                  <c:v>3.3793934787384998</c:v>
                </c:pt>
                <c:pt idx="6">
                  <c:v>9.8582232252062898</c:v>
                </c:pt>
                <c:pt idx="7">
                  <c:v>0.26401560354672698</c:v>
                </c:pt>
                <c:pt idx="8">
                  <c:v>3.8619589884079901</c:v>
                </c:pt>
                <c:pt idx="9">
                  <c:v>4.7207328598564597</c:v>
                </c:pt>
                <c:pt idx="10">
                  <c:v>1.8074735402116799</c:v>
                </c:pt>
                <c:pt idx="11">
                  <c:v>13.6922931836344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'rok - miesiące'!$A$8:$A$8</c:f>
              <c:strCache>
                <c:ptCount val="1"/>
                <c:pt idx="0">
                  <c:v>Wariant 6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circle"/>
            <c:size val="7"/>
          </c:marker>
          <c:cat>
            <c:strRef>
              <c:f>'rok - miesiące'!$B$2:$M$2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'rok - miesiące'!$B$8:$M$8</c:f>
              <c:numCache>
                <c:formatCode>0.00</c:formatCode>
                <c:ptCount val="12"/>
                <c:pt idx="0">
                  <c:v>1.68483768926016</c:v>
                </c:pt>
                <c:pt idx="1">
                  <c:v>12.517461420085599</c:v>
                </c:pt>
                <c:pt idx="2">
                  <c:v>6.7791544339752603</c:v>
                </c:pt>
                <c:pt idx="3">
                  <c:v>1.8519972743139601</c:v>
                </c:pt>
                <c:pt idx="4">
                  <c:v>1.38188004571476</c:v>
                </c:pt>
                <c:pt idx="5">
                  <c:v>2.8927631930547602</c:v>
                </c:pt>
                <c:pt idx="6">
                  <c:v>6.9754862271529197</c:v>
                </c:pt>
                <c:pt idx="7">
                  <c:v>5.4756772016270796</c:v>
                </c:pt>
                <c:pt idx="8">
                  <c:v>5.3246142567999701</c:v>
                </c:pt>
                <c:pt idx="9">
                  <c:v>1.21995152944259</c:v>
                </c:pt>
                <c:pt idx="10">
                  <c:v>3.1699906400748801</c:v>
                </c:pt>
                <c:pt idx="11">
                  <c:v>12.036968099627201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'rok - miesiące'!$A$9:$A$9</c:f>
              <c:strCache>
                <c:ptCount val="1"/>
                <c:pt idx="0">
                  <c:v>Wariant 7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plus"/>
            <c:size val="7"/>
          </c:marker>
          <c:cat>
            <c:strRef>
              <c:f>'rok - miesiące'!$B$2:$M$2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'rok - miesiące'!$B$9:$M$9</c:f>
              <c:numCache>
                <c:formatCode>0.00</c:formatCode>
                <c:ptCount val="12"/>
                <c:pt idx="0">
                  <c:v>2.6792788919259198</c:v>
                </c:pt>
                <c:pt idx="1">
                  <c:v>11.049561277859</c:v>
                </c:pt>
                <c:pt idx="2">
                  <c:v>7.5263643204629496</c:v>
                </c:pt>
                <c:pt idx="3">
                  <c:v>3.3749363542175899</c:v>
                </c:pt>
                <c:pt idx="4">
                  <c:v>1.46041967822234</c:v>
                </c:pt>
                <c:pt idx="5">
                  <c:v>4.3980807942851401</c:v>
                </c:pt>
                <c:pt idx="6">
                  <c:v>7.5505176661096698</c:v>
                </c:pt>
                <c:pt idx="7">
                  <c:v>0.128318640848956</c:v>
                </c:pt>
                <c:pt idx="8">
                  <c:v>4.5854009013087396</c:v>
                </c:pt>
                <c:pt idx="9">
                  <c:v>6.7758189933470003</c:v>
                </c:pt>
                <c:pt idx="10">
                  <c:v>1.76657786737706</c:v>
                </c:pt>
                <c:pt idx="11">
                  <c:v>9.22440450486671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'rok - miesiące'!$A$10:$A$10</c:f>
              <c:strCache>
                <c:ptCount val="1"/>
                <c:pt idx="0">
                  <c:v>Wariant 8</c:v>
                </c:pt>
              </c:strCache>
            </c:strRef>
          </c:tx>
          <c:spPr>
            <a:ln w="28800">
              <a:solidFill>
                <a:srgbClr val="AECF00"/>
              </a:solidFill>
            </a:ln>
          </c:spPr>
          <c:marker>
            <c:symbol val="dot"/>
            <c:size val="7"/>
          </c:marker>
          <c:cat>
            <c:strRef>
              <c:f>'rok - miesiące'!$B$2:$M$2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'rok - miesiące'!$B$10:$M$10</c:f>
              <c:numCache>
                <c:formatCode>0.00</c:formatCode>
                <c:ptCount val="12"/>
                <c:pt idx="0">
                  <c:v>3.7494753437138502</c:v>
                </c:pt>
                <c:pt idx="1">
                  <c:v>11.2224641961662</c:v>
                </c:pt>
                <c:pt idx="2">
                  <c:v>2.01948045065765</c:v>
                </c:pt>
                <c:pt idx="3">
                  <c:v>9.7162094725189494</c:v>
                </c:pt>
                <c:pt idx="4">
                  <c:v>1.6185426592841201</c:v>
                </c:pt>
                <c:pt idx="5">
                  <c:v>1.45662488197954</c:v>
                </c:pt>
                <c:pt idx="6">
                  <c:v>12.7340694930145</c:v>
                </c:pt>
                <c:pt idx="7">
                  <c:v>6.9612862660558703E-2</c:v>
                </c:pt>
                <c:pt idx="8">
                  <c:v>4.7851725074549298</c:v>
                </c:pt>
                <c:pt idx="9">
                  <c:v>1.47610626093629</c:v>
                </c:pt>
                <c:pt idx="10">
                  <c:v>1.19893440852473</c:v>
                </c:pt>
                <c:pt idx="11">
                  <c:v>12.576748018325199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'rok - miesiące'!$A$11:$A$11</c:f>
              <c:strCache>
                <c:ptCount val="1"/>
                <c:pt idx="0">
                  <c:v>Wariant 9</c:v>
                </c:pt>
              </c:strCache>
            </c:strRef>
          </c:tx>
          <c:spPr>
            <a:ln w="28800">
              <a:solidFill>
                <a:srgbClr val="4B1F6F"/>
              </a:solidFill>
            </a:ln>
          </c:spPr>
          <c:marker>
            <c:symbol val="circle"/>
            <c:size val="7"/>
          </c:marker>
          <c:cat>
            <c:strRef>
              <c:f>'rok - miesiące'!$B$2:$M$2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'rok - miesiące'!$B$11:$M$11</c:f>
              <c:numCache>
                <c:formatCode>0.00</c:formatCode>
                <c:ptCount val="12"/>
                <c:pt idx="0">
                  <c:v>4.4810253575340599</c:v>
                </c:pt>
                <c:pt idx="1">
                  <c:v>11.2356474098788</c:v>
                </c:pt>
                <c:pt idx="2">
                  <c:v>11.765217114816</c:v>
                </c:pt>
                <c:pt idx="3">
                  <c:v>12.4854659631222</c:v>
                </c:pt>
                <c:pt idx="4">
                  <c:v>1.8846902511702699</c:v>
                </c:pt>
                <c:pt idx="5">
                  <c:v>2.1997826642043199</c:v>
                </c:pt>
                <c:pt idx="6">
                  <c:v>0.195696738961911</c:v>
                </c:pt>
                <c:pt idx="7">
                  <c:v>6.2507217923547804</c:v>
                </c:pt>
                <c:pt idx="8">
                  <c:v>3.4127649383307399</c:v>
                </c:pt>
                <c:pt idx="9">
                  <c:v>12.7859809673526</c:v>
                </c:pt>
                <c:pt idx="10">
                  <c:v>2.3947008423932599</c:v>
                </c:pt>
                <c:pt idx="11">
                  <c:v>15.053531277454301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'rok - miesiące'!$A$12:$A$12</c:f>
              <c:strCache>
                <c:ptCount val="1"/>
                <c:pt idx="0">
                  <c:v>Wariant 10</c:v>
                </c:pt>
              </c:strCache>
            </c:strRef>
          </c:tx>
          <c:spPr>
            <a:ln w="28800">
              <a:solidFill>
                <a:srgbClr val="FF950E"/>
              </a:solidFill>
            </a:ln>
          </c:spPr>
          <c:marker>
            <c:symbol val="diamond"/>
            <c:size val="7"/>
          </c:marker>
          <c:cat>
            <c:strRef>
              <c:f>'rok - miesiące'!$B$2:$M$2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'rok - miesiące'!$B$12:$M$12</c:f>
              <c:numCache>
                <c:formatCode>0.00</c:formatCode>
                <c:ptCount val="12"/>
                <c:pt idx="0">
                  <c:v>4.4067033158277296</c:v>
                </c:pt>
                <c:pt idx="1">
                  <c:v>8.2605510076285196</c:v>
                </c:pt>
                <c:pt idx="2">
                  <c:v>3.0549755699462602</c:v>
                </c:pt>
                <c:pt idx="3">
                  <c:v>8.6051630978587106</c:v>
                </c:pt>
                <c:pt idx="4">
                  <c:v>0.55290857569289698</c:v>
                </c:pt>
                <c:pt idx="5">
                  <c:v>0.62766102741637597</c:v>
                </c:pt>
                <c:pt idx="6">
                  <c:v>12.0101982807628</c:v>
                </c:pt>
                <c:pt idx="7">
                  <c:v>5.3200908495977197</c:v>
                </c:pt>
                <c:pt idx="8">
                  <c:v>3.5862508068261101</c:v>
                </c:pt>
                <c:pt idx="9">
                  <c:v>10.9552349137729</c:v>
                </c:pt>
                <c:pt idx="10">
                  <c:v>6.5274677802577603</c:v>
                </c:pt>
                <c:pt idx="11">
                  <c:v>9.1147112984002696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'rok - miesiące'!$A$13:$A$13</c:f>
              <c:strCache>
                <c:ptCount val="1"/>
                <c:pt idx="0">
                  <c:v>Wariant 11</c:v>
                </c:pt>
              </c:strCache>
            </c:strRef>
          </c:tx>
          <c:spPr>
            <a:ln w="28800">
              <a:solidFill>
                <a:srgbClr val="C5000B"/>
              </a:solidFill>
            </a:ln>
          </c:spPr>
          <c:marker>
            <c:symbol val="x"/>
            <c:size val="7"/>
          </c:marker>
          <c:cat>
            <c:strRef>
              <c:f>'rok - miesiące'!$B$2:$M$2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'rok - miesiące'!$B$13:$M$13</c:f>
              <c:numCache>
                <c:formatCode>0.00</c:formatCode>
                <c:ptCount val="12"/>
                <c:pt idx="0">
                  <c:v>0.87159485273793802</c:v>
                </c:pt>
                <c:pt idx="1">
                  <c:v>9.3179968613810402</c:v>
                </c:pt>
                <c:pt idx="2">
                  <c:v>6.3200178058526104</c:v>
                </c:pt>
                <c:pt idx="3">
                  <c:v>1.43554487122653</c:v>
                </c:pt>
                <c:pt idx="4">
                  <c:v>7.0176857684098497</c:v>
                </c:pt>
                <c:pt idx="5">
                  <c:v>3.3384203369298602</c:v>
                </c:pt>
                <c:pt idx="6">
                  <c:v>9.6301400540922302</c:v>
                </c:pt>
                <c:pt idx="7">
                  <c:v>0.19023238505857701</c:v>
                </c:pt>
                <c:pt idx="8">
                  <c:v>1.1939566168503299</c:v>
                </c:pt>
                <c:pt idx="9">
                  <c:v>5.14087340575845</c:v>
                </c:pt>
                <c:pt idx="10">
                  <c:v>3.5176038591691299</c:v>
                </c:pt>
                <c:pt idx="11">
                  <c:v>9.0725216036054803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16512"/>
        <c:axId val="102014976"/>
      </c:lineChart>
      <c:valAx>
        <c:axId val="1020149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2016512"/>
        <c:crosses val="autoZero"/>
        <c:crossBetween val="between"/>
      </c:valAx>
      <c:catAx>
        <c:axId val="10201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2014976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c:style val="2"/>
  <c:chart>
    <c:autoTitleDeleted val="1"/>
    <c:plotArea>
      <c:layout>
        <c:manualLayout>
          <c:xMode val="edge"/>
          <c:yMode val="edge"/>
          <c:x val="8.3187326388888899E-2"/>
          <c:y val="9.5000000000000001E-2"/>
          <c:w val="0.72712482638888887"/>
          <c:h val="0.838333024691358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'rok - miesiące'!$A$3:$A$3</c:f>
              <c:strCache>
                <c:ptCount val="1"/>
                <c:pt idx="0">
                  <c:v>Wariant 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'rok - miesiące'!$B$2:$B$2</c:f>
              <c:strCache>
                <c:ptCount val="1"/>
                <c:pt idx="0">
                  <c:v>styczeń</c:v>
                </c:pt>
              </c:strCache>
            </c:strRef>
          </c:cat>
          <c:val>
            <c:numRef>
              <c:f>'rok - miesiące'!$B$3:$B$3</c:f>
              <c:numCache>
                <c:formatCode>0.00</c:formatCode>
                <c:ptCount val="1"/>
                <c:pt idx="0">
                  <c:v>1.92520704728561</c:v>
                </c:pt>
              </c:numCache>
            </c:numRef>
          </c:val>
        </c:ser>
        <c:ser>
          <c:idx val="1"/>
          <c:order val="1"/>
          <c:tx>
            <c:strRef>
              <c:f>'rok - miesiące'!$A$4:$A$4</c:f>
              <c:strCache>
                <c:ptCount val="1"/>
                <c:pt idx="0">
                  <c:v>Wariant 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'rok - miesiące'!$B$2:$B$2</c:f>
              <c:strCache>
                <c:ptCount val="1"/>
                <c:pt idx="0">
                  <c:v>styczeń</c:v>
                </c:pt>
              </c:strCache>
            </c:strRef>
          </c:cat>
          <c:val>
            <c:numRef>
              <c:f>'rok - miesiące'!$B$4:$B$4</c:f>
              <c:numCache>
                <c:formatCode>0.00</c:formatCode>
                <c:ptCount val="1"/>
                <c:pt idx="0">
                  <c:v>2.4084026903350599</c:v>
                </c:pt>
              </c:numCache>
            </c:numRef>
          </c:val>
        </c:ser>
        <c:ser>
          <c:idx val="2"/>
          <c:order val="2"/>
          <c:tx>
            <c:strRef>
              <c:f>'rok - miesiące'!$A$5:$A$5</c:f>
              <c:strCache>
                <c:ptCount val="1"/>
                <c:pt idx="0">
                  <c:v>Wariant 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'rok - miesiące'!$B$2:$B$2</c:f>
              <c:strCache>
                <c:ptCount val="1"/>
                <c:pt idx="0">
                  <c:v>styczeń</c:v>
                </c:pt>
              </c:strCache>
            </c:strRef>
          </c:cat>
          <c:val>
            <c:numRef>
              <c:f>'rok - miesiące'!$B$5:$B$5</c:f>
              <c:numCache>
                <c:formatCode>0.00</c:formatCode>
                <c:ptCount val="1"/>
                <c:pt idx="0">
                  <c:v>8.2210824810867802</c:v>
                </c:pt>
              </c:numCache>
            </c:numRef>
          </c:val>
        </c:ser>
        <c:ser>
          <c:idx val="3"/>
          <c:order val="3"/>
          <c:tx>
            <c:strRef>
              <c:f>'rok - miesiące'!$A$6:$A$6</c:f>
              <c:strCache>
                <c:ptCount val="1"/>
                <c:pt idx="0">
                  <c:v>Wariant 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'rok - miesiące'!$B$2:$B$2</c:f>
              <c:strCache>
                <c:ptCount val="1"/>
                <c:pt idx="0">
                  <c:v>styczeń</c:v>
                </c:pt>
              </c:strCache>
            </c:strRef>
          </c:cat>
          <c:val>
            <c:numRef>
              <c:f>'rok - miesiące'!$B$6:$B$6</c:f>
              <c:numCache>
                <c:formatCode>0.00</c:formatCode>
                <c:ptCount val="1"/>
                <c:pt idx="0">
                  <c:v>5.3260035011209697</c:v>
                </c:pt>
              </c:numCache>
            </c:numRef>
          </c:val>
        </c:ser>
        <c:ser>
          <c:idx val="4"/>
          <c:order val="4"/>
          <c:tx>
            <c:strRef>
              <c:f>'rok - miesiące'!$A$7:$A$7</c:f>
              <c:strCache>
                <c:ptCount val="1"/>
                <c:pt idx="0">
                  <c:v>Wariant 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'rok - miesiące'!$B$2:$B$2</c:f>
              <c:strCache>
                <c:ptCount val="1"/>
                <c:pt idx="0">
                  <c:v>styczeń</c:v>
                </c:pt>
              </c:strCache>
            </c:strRef>
          </c:cat>
          <c:val>
            <c:numRef>
              <c:f>'rok - miesiące'!$B$7:$B$7</c:f>
              <c:numCache>
                <c:formatCode>0.00</c:formatCode>
                <c:ptCount val="1"/>
                <c:pt idx="0">
                  <c:v>2.22638534852533</c:v>
                </c:pt>
              </c:numCache>
            </c:numRef>
          </c:val>
        </c:ser>
        <c:ser>
          <c:idx val="5"/>
          <c:order val="5"/>
          <c:tx>
            <c:strRef>
              <c:f>'rok - miesiące'!$A$8:$A$8</c:f>
              <c:strCache>
                <c:ptCount val="1"/>
                <c:pt idx="0">
                  <c:v>Wariant 6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'rok - miesiące'!$B$2:$B$2</c:f>
              <c:strCache>
                <c:ptCount val="1"/>
                <c:pt idx="0">
                  <c:v>styczeń</c:v>
                </c:pt>
              </c:strCache>
            </c:strRef>
          </c:cat>
          <c:val>
            <c:numRef>
              <c:f>'rok - miesiące'!$B$8:$B$8</c:f>
              <c:numCache>
                <c:formatCode>0.00</c:formatCode>
                <c:ptCount val="1"/>
                <c:pt idx="0">
                  <c:v>1.68483768926016</c:v>
                </c:pt>
              </c:numCache>
            </c:numRef>
          </c:val>
        </c:ser>
        <c:ser>
          <c:idx val="6"/>
          <c:order val="6"/>
          <c:tx>
            <c:strRef>
              <c:f>'rok - miesiące'!$A$9:$A$9</c:f>
              <c:strCache>
                <c:ptCount val="1"/>
                <c:pt idx="0">
                  <c:v>Wariant 7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'rok - miesiące'!$B$2:$B$2</c:f>
              <c:strCache>
                <c:ptCount val="1"/>
                <c:pt idx="0">
                  <c:v>styczeń</c:v>
                </c:pt>
              </c:strCache>
            </c:strRef>
          </c:cat>
          <c:val>
            <c:numRef>
              <c:f>'rok - miesiące'!$B$9:$B$9</c:f>
              <c:numCache>
                <c:formatCode>0.00</c:formatCode>
                <c:ptCount val="1"/>
                <c:pt idx="0">
                  <c:v>2.6792788919259198</c:v>
                </c:pt>
              </c:numCache>
            </c:numRef>
          </c:val>
        </c:ser>
        <c:ser>
          <c:idx val="7"/>
          <c:order val="7"/>
          <c:tx>
            <c:strRef>
              <c:f>'rok - miesiące'!$A$10:$A$10</c:f>
              <c:strCache>
                <c:ptCount val="1"/>
                <c:pt idx="0">
                  <c:v>Wariant 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'rok - miesiące'!$B$2:$B$2</c:f>
              <c:strCache>
                <c:ptCount val="1"/>
                <c:pt idx="0">
                  <c:v>styczeń</c:v>
                </c:pt>
              </c:strCache>
            </c:strRef>
          </c:cat>
          <c:val>
            <c:numRef>
              <c:f>'rok - miesiące'!$B$10:$B$10</c:f>
              <c:numCache>
                <c:formatCode>0.00</c:formatCode>
                <c:ptCount val="1"/>
                <c:pt idx="0">
                  <c:v>3.7494753437138502</c:v>
                </c:pt>
              </c:numCache>
            </c:numRef>
          </c:val>
        </c:ser>
        <c:ser>
          <c:idx val="8"/>
          <c:order val="8"/>
          <c:tx>
            <c:strRef>
              <c:f>'rok - miesiące'!$A$11:$A$11</c:f>
              <c:strCache>
                <c:ptCount val="1"/>
                <c:pt idx="0">
                  <c:v>Wariant 9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'rok - miesiące'!$B$2:$B$2</c:f>
              <c:strCache>
                <c:ptCount val="1"/>
                <c:pt idx="0">
                  <c:v>styczeń</c:v>
                </c:pt>
              </c:strCache>
            </c:strRef>
          </c:cat>
          <c:val>
            <c:numRef>
              <c:f>'rok - miesiące'!$B$11:$B$11</c:f>
              <c:numCache>
                <c:formatCode>0.00</c:formatCode>
                <c:ptCount val="1"/>
                <c:pt idx="0">
                  <c:v>4.4810253575340599</c:v>
                </c:pt>
              </c:numCache>
            </c:numRef>
          </c:val>
        </c:ser>
        <c:ser>
          <c:idx val="9"/>
          <c:order val="9"/>
          <c:tx>
            <c:strRef>
              <c:f>'rok - miesiące'!$A$12:$A$12</c:f>
              <c:strCache>
                <c:ptCount val="1"/>
                <c:pt idx="0">
                  <c:v>Wariant 10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strRef>
              <c:f>'rok - miesiące'!$B$2:$B$2</c:f>
              <c:strCache>
                <c:ptCount val="1"/>
                <c:pt idx="0">
                  <c:v>styczeń</c:v>
                </c:pt>
              </c:strCache>
            </c:strRef>
          </c:cat>
          <c:val>
            <c:numRef>
              <c:f>'rok - miesiące'!$B$12:$B$12</c:f>
              <c:numCache>
                <c:formatCode>0.00</c:formatCode>
                <c:ptCount val="1"/>
                <c:pt idx="0">
                  <c:v>4.4067033158277296</c:v>
                </c:pt>
              </c:numCache>
            </c:numRef>
          </c:val>
        </c:ser>
        <c:ser>
          <c:idx val="10"/>
          <c:order val="10"/>
          <c:tx>
            <c:strRef>
              <c:f>'rok - miesiące'!$A$13:$A$13</c:f>
              <c:strCache>
                <c:ptCount val="1"/>
                <c:pt idx="0">
                  <c:v>Wariant 11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strRef>
              <c:f>'rok - miesiące'!$B$2:$B$2</c:f>
              <c:strCache>
                <c:ptCount val="1"/>
                <c:pt idx="0">
                  <c:v>styczeń</c:v>
                </c:pt>
              </c:strCache>
            </c:strRef>
          </c:cat>
          <c:val>
            <c:numRef>
              <c:f>'rok - miesiące'!$B$13:$B$13</c:f>
              <c:numCache>
                <c:formatCode>0.00</c:formatCode>
                <c:ptCount val="1"/>
                <c:pt idx="0">
                  <c:v>0.87159485273793802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087680"/>
        <c:axId val="102085760"/>
      </c:barChart>
      <c:valAx>
        <c:axId val="1020857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Błąd względny %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6586663580246914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2087680"/>
        <c:crosses val="autoZero"/>
        <c:crossBetween val="between"/>
      </c:valAx>
      <c:catAx>
        <c:axId val="1020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2085760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c:style val="2"/>
  <c:chart>
    <c:autoTitleDeleted val="1"/>
    <c:plotArea>
      <c:layout>
        <c:manualLayout>
          <c:xMode val="edge"/>
          <c:yMode val="edge"/>
          <c:x val="8.3187326388888899E-2"/>
          <c:y val="9.5000000000000001E-2"/>
          <c:w val="0.72712482638888887"/>
          <c:h val="0.838333024691358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'rok - miesiące'!$A$3:$A$3</c:f>
              <c:strCache>
                <c:ptCount val="1"/>
                <c:pt idx="0">
                  <c:v>Wariant 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'rok - miesiące'!$C$2:$C$2</c:f>
              <c:strCache>
                <c:ptCount val="1"/>
                <c:pt idx="0">
                  <c:v>luty</c:v>
                </c:pt>
              </c:strCache>
            </c:strRef>
          </c:cat>
          <c:val>
            <c:numRef>
              <c:f>'rok - miesiące'!$C$3:$C$3</c:f>
              <c:numCache>
                <c:formatCode>0.00</c:formatCode>
                <c:ptCount val="1"/>
                <c:pt idx="0">
                  <c:v>13.4653851906876</c:v>
                </c:pt>
              </c:numCache>
            </c:numRef>
          </c:val>
        </c:ser>
        <c:ser>
          <c:idx val="1"/>
          <c:order val="1"/>
          <c:tx>
            <c:strRef>
              <c:f>'rok - miesiące'!$A$4:$A$4</c:f>
              <c:strCache>
                <c:ptCount val="1"/>
                <c:pt idx="0">
                  <c:v>Wariant 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'rok - miesiące'!$C$2:$C$2</c:f>
              <c:strCache>
                <c:ptCount val="1"/>
                <c:pt idx="0">
                  <c:v>luty</c:v>
                </c:pt>
              </c:strCache>
            </c:strRef>
          </c:cat>
          <c:val>
            <c:numRef>
              <c:f>'rok - miesiące'!$C$4:$C$4</c:f>
              <c:numCache>
                <c:formatCode>0.00</c:formatCode>
                <c:ptCount val="1"/>
                <c:pt idx="0">
                  <c:v>10.814798664439</c:v>
                </c:pt>
              </c:numCache>
            </c:numRef>
          </c:val>
        </c:ser>
        <c:ser>
          <c:idx val="2"/>
          <c:order val="2"/>
          <c:tx>
            <c:strRef>
              <c:f>'rok - miesiące'!$A$5:$A$5</c:f>
              <c:strCache>
                <c:ptCount val="1"/>
                <c:pt idx="0">
                  <c:v>Wariant 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'rok - miesiące'!$C$2:$C$2</c:f>
              <c:strCache>
                <c:ptCount val="1"/>
                <c:pt idx="0">
                  <c:v>luty</c:v>
                </c:pt>
              </c:strCache>
            </c:strRef>
          </c:cat>
          <c:val>
            <c:numRef>
              <c:f>'rok - miesiące'!$C$5:$C$5</c:f>
              <c:numCache>
                <c:formatCode>0.00</c:formatCode>
                <c:ptCount val="1"/>
                <c:pt idx="0">
                  <c:v>3.9526824037054999</c:v>
                </c:pt>
              </c:numCache>
            </c:numRef>
          </c:val>
        </c:ser>
        <c:ser>
          <c:idx val="3"/>
          <c:order val="3"/>
          <c:tx>
            <c:strRef>
              <c:f>'rok - miesiące'!$A$6:$A$6</c:f>
              <c:strCache>
                <c:ptCount val="1"/>
                <c:pt idx="0">
                  <c:v>Wariant 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'rok - miesiące'!$C$2:$C$2</c:f>
              <c:strCache>
                <c:ptCount val="1"/>
                <c:pt idx="0">
                  <c:v>luty</c:v>
                </c:pt>
              </c:strCache>
            </c:strRef>
          </c:cat>
          <c:val>
            <c:numRef>
              <c:f>'rok - miesiące'!$C$6:$C$6</c:f>
              <c:numCache>
                <c:formatCode>0.00</c:formatCode>
                <c:ptCount val="1"/>
                <c:pt idx="0">
                  <c:v>3.0514069277788098</c:v>
                </c:pt>
              </c:numCache>
            </c:numRef>
          </c:val>
        </c:ser>
        <c:ser>
          <c:idx val="4"/>
          <c:order val="4"/>
          <c:tx>
            <c:strRef>
              <c:f>'rok - miesiące'!$A$7:$A$7</c:f>
              <c:strCache>
                <c:ptCount val="1"/>
                <c:pt idx="0">
                  <c:v>Wariant 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'rok - miesiące'!$C$2:$C$2</c:f>
              <c:strCache>
                <c:ptCount val="1"/>
                <c:pt idx="0">
                  <c:v>luty</c:v>
                </c:pt>
              </c:strCache>
            </c:strRef>
          </c:cat>
          <c:val>
            <c:numRef>
              <c:f>'rok - miesiące'!$C$7:$C$7</c:f>
              <c:numCache>
                <c:formatCode>0.00</c:formatCode>
                <c:ptCount val="1"/>
                <c:pt idx="0">
                  <c:v>10.057524445988101</c:v>
                </c:pt>
              </c:numCache>
            </c:numRef>
          </c:val>
        </c:ser>
        <c:ser>
          <c:idx val="5"/>
          <c:order val="5"/>
          <c:tx>
            <c:strRef>
              <c:f>'rok - miesiące'!$A$8:$A$8</c:f>
              <c:strCache>
                <c:ptCount val="1"/>
                <c:pt idx="0">
                  <c:v>Wariant 6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'rok - miesiące'!$C$2:$C$2</c:f>
              <c:strCache>
                <c:ptCount val="1"/>
                <c:pt idx="0">
                  <c:v>luty</c:v>
                </c:pt>
              </c:strCache>
            </c:strRef>
          </c:cat>
          <c:val>
            <c:numRef>
              <c:f>'rok - miesiące'!$C$8:$C$8</c:f>
              <c:numCache>
                <c:formatCode>0.00</c:formatCode>
                <c:ptCount val="1"/>
                <c:pt idx="0">
                  <c:v>12.517461420085599</c:v>
                </c:pt>
              </c:numCache>
            </c:numRef>
          </c:val>
        </c:ser>
        <c:ser>
          <c:idx val="6"/>
          <c:order val="6"/>
          <c:tx>
            <c:strRef>
              <c:f>'rok - miesiące'!$A$9:$A$9</c:f>
              <c:strCache>
                <c:ptCount val="1"/>
                <c:pt idx="0">
                  <c:v>Wariant 7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'rok - miesiące'!$C$2:$C$2</c:f>
              <c:strCache>
                <c:ptCount val="1"/>
                <c:pt idx="0">
                  <c:v>luty</c:v>
                </c:pt>
              </c:strCache>
            </c:strRef>
          </c:cat>
          <c:val>
            <c:numRef>
              <c:f>'rok - miesiące'!$C$9:$C$9</c:f>
              <c:numCache>
                <c:formatCode>0.00</c:formatCode>
                <c:ptCount val="1"/>
                <c:pt idx="0">
                  <c:v>11.049561277859</c:v>
                </c:pt>
              </c:numCache>
            </c:numRef>
          </c:val>
        </c:ser>
        <c:ser>
          <c:idx val="7"/>
          <c:order val="7"/>
          <c:tx>
            <c:strRef>
              <c:f>'rok - miesiące'!$A$10:$A$10</c:f>
              <c:strCache>
                <c:ptCount val="1"/>
                <c:pt idx="0">
                  <c:v>Wariant 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'rok - miesiące'!$C$2:$C$2</c:f>
              <c:strCache>
                <c:ptCount val="1"/>
                <c:pt idx="0">
                  <c:v>luty</c:v>
                </c:pt>
              </c:strCache>
            </c:strRef>
          </c:cat>
          <c:val>
            <c:numRef>
              <c:f>'rok - miesiące'!$C$10:$C$10</c:f>
              <c:numCache>
                <c:formatCode>0.00</c:formatCode>
                <c:ptCount val="1"/>
                <c:pt idx="0">
                  <c:v>11.2224641961662</c:v>
                </c:pt>
              </c:numCache>
            </c:numRef>
          </c:val>
        </c:ser>
        <c:ser>
          <c:idx val="8"/>
          <c:order val="8"/>
          <c:tx>
            <c:strRef>
              <c:f>'rok - miesiące'!$A$11:$A$11</c:f>
              <c:strCache>
                <c:ptCount val="1"/>
                <c:pt idx="0">
                  <c:v>Wariant 9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'rok - miesiące'!$C$2:$C$2</c:f>
              <c:strCache>
                <c:ptCount val="1"/>
                <c:pt idx="0">
                  <c:v>luty</c:v>
                </c:pt>
              </c:strCache>
            </c:strRef>
          </c:cat>
          <c:val>
            <c:numRef>
              <c:f>'rok - miesiące'!$C$11:$C$11</c:f>
              <c:numCache>
                <c:formatCode>0.00</c:formatCode>
                <c:ptCount val="1"/>
                <c:pt idx="0">
                  <c:v>11.2356474098788</c:v>
                </c:pt>
              </c:numCache>
            </c:numRef>
          </c:val>
        </c:ser>
        <c:ser>
          <c:idx val="9"/>
          <c:order val="9"/>
          <c:tx>
            <c:strRef>
              <c:f>'rok - miesiące'!$A$12:$A$12</c:f>
              <c:strCache>
                <c:ptCount val="1"/>
                <c:pt idx="0">
                  <c:v>Wariant 10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strRef>
              <c:f>'rok - miesiące'!$C$2:$C$2</c:f>
              <c:strCache>
                <c:ptCount val="1"/>
                <c:pt idx="0">
                  <c:v>luty</c:v>
                </c:pt>
              </c:strCache>
            </c:strRef>
          </c:cat>
          <c:val>
            <c:numRef>
              <c:f>'rok - miesiące'!$C$12:$C$12</c:f>
              <c:numCache>
                <c:formatCode>0.00</c:formatCode>
                <c:ptCount val="1"/>
                <c:pt idx="0">
                  <c:v>8.2605510076285196</c:v>
                </c:pt>
              </c:numCache>
            </c:numRef>
          </c:val>
        </c:ser>
        <c:ser>
          <c:idx val="10"/>
          <c:order val="10"/>
          <c:tx>
            <c:strRef>
              <c:f>'rok - miesiące'!$A$13:$A$13</c:f>
              <c:strCache>
                <c:ptCount val="1"/>
                <c:pt idx="0">
                  <c:v>Wariant 11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strRef>
              <c:f>'rok - miesiące'!$C$2:$C$2</c:f>
              <c:strCache>
                <c:ptCount val="1"/>
                <c:pt idx="0">
                  <c:v>luty</c:v>
                </c:pt>
              </c:strCache>
            </c:strRef>
          </c:cat>
          <c:val>
            <c:numRef>
              <c:f>'rok - miesiące'!$C$13:$C$13</c:f>
              <c:numCache>
                <c:formatCode>0.00</c:formatCode>
                <c:ptCount val="1"/>
                <c:pt idx="0">
                  <c:v>9.3179968613810402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50912"/>
        <c:axId val="102148736"/>
      </c:barChart>
      <c:valAx>
        <c:axId val="1021487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Błąd względny %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6586663580246914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2150912"/>
        <c:crosses val="autoZero"/>
        <c:crossBetween val="between"/>
      </c:valAx>
      <c:catAx>
        <c:axId val="10215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2148736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c:style val="2"/>
  <c:chart>
    <c:autoTitleDeleted val="1"/>
    <c:plotArea>
      <c:layout>
        <c:manualLayout>
          <c:xMode val="edge"/>
          <c:yMode val="edge"/>
          <c:x val="8.3187326388888899E-2"/>
          <c:y val="9.5000000000000001E-2"/>
          <c:w val="0.72712482638888887"/>
          <c:h val="0.838333024691358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'rok - miesiące'!$A$3:$A$3</c:f>
              <c:strCache>
                <c:ptCount val="1"/>
                <c:pt idx="0">
                  <c:v>Wariant 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'rok - miesiące'!$E$2:$E$2</c:f>
              <c:strCache>
                <c:ptCount val="1"/>
                <c:pt idx="0">
                  <c:v>kwiecień</c:v>
                </c:pt>
              </c:strCache>
            </c:strRef>
          </c:cat>
          <c:val>
            <c:numRef>
              <c:f>'rok - miesiące'!$E$3:$E$3</c:f>
              <c:numCache>
                <c:formatCode>0.00</c:formatCode>
                <c:ptCount val="1"/>
                <c:pt idx="0">
                  <c:v>3.7452851457710099</c:v>
                </c:pt>
              </c:numCache>
            </c:numRef>
          </c:val>
        </c:ser>
        <c:ser>
          <c:idx val="1"/>
          <c:order val="1"/>
          <c:tx>
            <c:strRef>
              <c:f>'rok - miesiące'!$A$4:$A$4</c:f>
              <c:strCache>
                <c:ptCount val="1"/>
                <c:pt idx="0">
                  <c:v>Wariant 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'rok - miesiące'!$E$2:$E$2</c:f>
              <c:strCache>
                <c:ptCount val="1"/>
                <c:pt idx="0">
                  <c:v>kwiecień</c:v>
                </c:pt>
              </c:strCache>
            </c:strRef>
          </c:cat>
          <c:val>
            <c:numRef>
              <c:f>'rok - miesiące'!$E$4:$E$4</c:f>
              <c:numCache>
                <c:formatCode>0.00</c:formatCode>
                <c:ptCount val="1"/>
                <c:pt idx="0">
                  <c:v>12.7134508553233</c:v>
                </c:pt>
              </c:numCache>
            </c:numRef>
          </c:val>
        </c:ser>
        <c:ser>
          <c:idx val="2"/>
          <c:order val="2"/>
          <c:tx>
            <c:strRef>
              <c:f>'rok - miesiące'!$A$5:$A$5</c:f>
              <c:strCache>
                <c:ptCount val="1"/>
                <c:pt idx="0">
                  <c:v>Wariant 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'rok - miesiące'!$E$2:$E$2</c:f>
              <c:strCache>
                <c:ptCount val="1"/>
                <c:pt idx="0">
                  <c:v>kwiecień</c:v>
                </c:pt>
              </c:strCache>
            </c:strRef>
          </c:cat>
          <c:val>
            <c:numRef>
              <c:f>'rok - miesiące'!$E$5:$E$5</c:f>
              <c:numCache>
                <c:formatCode>0.00</c:formatCode>
                <c:ptCount val="1"/>
                <c:pt idx="0">
                  <c:v>12.974113582073301</c:v>
                </c:pt>
              </c:numCache>
            </c:numRef>
          </c:val>
        </c:ser>
        <c:ser>
          <c:idx val="3"/>
          <c:order val="3"/>
          <c:tx>
            <c:strRef>
              <c:f>'rok - miesiące'!$A$6:$A$6</c:f>
              <c:strCache>
                <c:ptCount val="1"/>
                <c:pt idx="0">
                  <c:v>Wariant 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'rok - miesiące'!$E$2:$E$2</c:f>
              <c:strCache>
                <c:ptCount val="1"/>
                <c:pt idx="0">
                  <c:v>kwiecień</c:v>
                </c:pt>
              </c:strCache>
            </c:strRef>
          </c:cat>
          <c:val>
            <c:numRef>
              <c:f>'rok - miesiące'!$E$6:$E$6</c:f>
              <c:numCache>
                <c:formatCode>0.00</c:formatCode>
                <c:ptCount val="1"/>
                <c:pt idx="0">
                  <c:v>13.025536841092</c:v>
                </c:pt>
              </c:numCache>
            </c:numRef>
          </c:val>
        </c:ser>
        <c:ser>
          <c:idx val="4"/>
          <c:order val="4"/>
          <c:tx>
            <c:strRef>
              <c:f>'rok - miesiące'!$A$7:$A$7</c:f>
              <c:strCache>
                <c:ptCount val="1"/>
                <c:pt idx="0">
                  <c:v>Wariant 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'rok - miesiące'!$E$2:$E$2</c:f>
              <c:strCache>
                <c:ptCount val="1"/>
                <c:pt idx="0">
                  <c:v>kwiecień</c:v>
                </c:pt>
              </c:strCache>
            </c:strRef>
          </c:cat>
          <c:val>
            <c:numRef>
              <c:f>'rok - miesiące'!$E$7:$E$7</c:f>
              <c:numCache>
                <c:formatCode>0.00</c:formatCode>
                <c:ptCount val="1"/>
                <c:pt idx="0">
                  <c:v>5.8885964490086504</c:v>
                </c:pt>
              </c:numCache>
            </c:numRef>
          </c:val>
        </c:ser>
        <c:ser>
          <c:idx val="5"/>
          <c:order val="5"/>
          <c:tx>
            <c:strRef>
              <c:f>'rok - miesiące'!$A$8:$A$8</c:f>
              <c:strCache>
                <c:ptCount val="1"/>
                <c:pt idx="0">
                  <c:v>Wariant 6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'rok - miesiące'!$E$2:$E$2</c:f>
              <c:strCache>
                <c:ptCount val="1"/>
                <c:pt idx="0">
                  <c:v>kwiecień</c:v>
                </c:pt>
              </c:strCache>
            </c:strRef>
          </c:cat>
          <c:val>
            <c:numRef>
              <c:f>'rok - miesiące'!$E$8:$E$8</c:f>
              <c:numCache>
                <c:formatCode>0.00</c:formatCode>
                <c:ptCount val="1"/>
                <c:pt idx="0">
                  <c:v>1.8519972743139601</c:v>
                </c:pt>
              </c:numCache>
            </c:numRef>
          </c:val>
        </c:ser>
        <c:ser>
          <c:idx val="6"/>
          <c:order val="6"/>
          <c:tx>
            <c:strRef>
              <c:f>'rok - miesiące'!$A$9:$A$9</c:f>
              <c:strCache>
                <c:ptCount val="1"/>
                <c:pt idx="0">
                  <c:v>Wariant 7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'rok - miesiące'!$E$2:$E$2</c:f>
              <c:strCache>
                <c:ptCount val="1"/>
                <c:pt idx="0">
                  <c:v>kwiecień</c:v>
                </c:pt>
              </c:strCache>
            </c:strRef>
          </c:cat>
          <c:val>
            <c:numRef>
              <c:f>'rok - miesiące'!$E$9:$E$9</c:f>
              <c:numCache>
                <c:formatCode>0.00</c:formatCode>
                <c:ptCount val="1"/>
                <c:pt idx="0">
                  <c:v>3.3749363542175899</c:v>
                </c:pt>
              </c:numCache>
            </c:numRef>
          </c:val>
        </c:ser>
        <c:ser>
          <c:idx val="7"/>
          <c:order val="7"/>
          <c:tx>
            <c:strRef>
              <c:f>'rok - miesiące'!$A$10:$A$10</c:f>
              <c:strCache>
                <c:ptCount val="1"/>
                <c:pt idx="0">
                  <c:v>Wariant 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'rok - miesiące'!$E$2:$E$2</c:f>
              <c:strCache>
                <c:ptCount val="1"/>
                <c:pt idx="0">
                  <c:v>kwiecień</c:v>
                </c:pt>
              </c:strCache>
            </c:strRef>
          </c:cat>
          <c:val>
            <c:numRef>
              <c:f>'rok - miesiące'!$E$10:$E$10</c:f>
              <c:numCache>
                <c:formatCode>0.00</c:formatCode>
                <c:ptCount val="1"/>
                <c:pt idx="0">
                  <c:v>9.7162094725189494</c:v>
                </c:pt>
              </c:numCache>
            </c:numRef>
          </c:val>
        </c:ser>
        <c:ser>
          <c:idx val="8"/>
          <c:order val="8"/>
          <c:tx>
            <c:strRef>
              <c:f>'rok - miesiące'!$A$11:$A$11</c:f>
              <c:strCache>
                <c:ptCount val="1"/>
                <c:pt idx="0">
                  <c:v>Wariant 9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'rok - miesiące'!$E$2:$E$2</c:f>
              <c:strCache>
                <c:ptCount val="1"/>
                <c:pt idx="0">
                  <c:v>kwiecień</c:v>
                </c:pt>
              </c:strCache>
            </c:strRef>
          </c:cat>
          <c:val>
            <c:numRef>
              <c:f>'rok - miesiące'!$E$11:$E$11</c:f>
              <c:numCache>
                <c:formatCode>0.00</c:formatCode>
                <c:ptCount val="1"/>
                <c:pt idx="0">
                  <c:v>12.4854659631222</c:v>
                </c:pt>
              </c:numCache>
            </c:numRef>
          </c:val>
        </c:ser>
        <c:ser>
          <c:idx val="9"/>
          <c:order val="9"/>
          <c:tx>
            <c:strRef>
              <c:f>'rok - miesiące'!$A$12:$A$12</c:f>
              <c:strCache>
                <c:ptCount val="1"/>
                <c:pt idx="0">
                  <c:v>Wariant 10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strRef>
              <c:f>'rok - miesiące'!$E$2:$E$2</c:f>
              <c:strCache>
                <c:ptCount val="1"/>
                <c:pt idx="0">
                  <c:v>kwiecień</c:v>
                </c:pt>
              </c:strCache>
            </c:strRef>
          </c:cat>
          <c:val>
            <c:numRef>
              <c:f>'rok - miesiące'!$E$12:$E$12</c:f>
              <c:numCache>
                <c:formatCode>0.00</c:formatCode>
                <c:ptCount val="1"/>
                <c:pt idx="0">
                  <c:v>8.6051630978587106</c:v>
                </c:pt>
              </c:numCache>
            </c:numRef>
          </c:val>
        </c:ser>
        <c:ser>
          <c:idx val="10"/>
          <c:order val="10"/>
          <c:tx>
            <c:strRef>
              <c:f>'rok - miesiące'!$A$13:$A$13</c:f>
              <c:strCache>
                <c:ptCount val="1"/>
                <c:pt idx="0">
                  <c:v>Wariant 11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strRef>
              <c:f>'rok - miesiące'!$E$2:$E$2</c:f>
              <c:strCache>
                <c:ptCount val="1"/>
                <c:pt idx="0">
                  <c:v>kwiecień</c:v>
                </c:pt>
              </c:strCache>
            </c:strRef>
          </c:cat>
          <c:val>
            <c:numRef>
              <c:f>'rok - miesiące'!$E$13:$E$13</c:f>
              <c:numCache>
                <c:formatCode>0.00</c:formatCode>
                <c:ptCount val="1"/>
                <c:pt idx="0">
                  <c:v>1.43554487122653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842944"/>
        <c:axId val="101832576"/>
      </c:barChart>
      <c:valAx>
        <c:axId val="1018325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Błąd względny %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6586663580246914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1842944"/>
        <c:crosses val="autoZero"/>
        <c:crossBetween val="between"/>
      </c:valAx>
      <c:catAx>
        <c:axId val="10184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1832576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c:style val="2"/>
  <c:chart>
    <c:autoTitleDeleted val="1"/>
    <c:plotArea>
      <c:layout>
        <c:manualLayout>
          <c:xMode val="edge"/>
          <c:yMode val="edge"/>
          <c:x val="8.3187326388888899E-2"/>
          <c:y val="9.5000000000000001E-2"/>
          <c:w val="0.72712482638888887"/>
          <c:h val="0.838333024691358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'rok - miesiące'!$A$3:$A$3</c:f>
              <c:strCache>
                <c:ptCount val="1"/>
                <c:pt idx="0">
                  <c:v>Wariant 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'rok - miesiące'!$F$2:$F$2</c:f>
              <c:strCache>
                <c:ptCount val="1"/>
                <c:pt idx="0">
                  <c:v>maj</c:v>
                </c:pt>
              </c:strCache>
            </c:strRef>
          </c:cat>
          <c:val>
            <c:numRef>
              <c:f>'rok - miesiące'!$F$3:$F$3</c:f>
              <c:numCache>
                <c:formatCode>0.00</c:formatCode>
                <c:ptCount val="1"/>
                <c:pt idx="0">
                  <c:v>2.9785046680200198</c:v>
                </c:pt>
              </c:numCache>
            </c:numRef>
          </c:val>
        </c:ser>
        <c:ser>
          <c:idx val="1"/>
          <c:order val="1"/>
          <c:tx>
            <c:strRef>
              <c:f>'rok - miesiące'!$A$4:$A$4</c:f>
              <c:strCache>
                <c:ptCount val="1"/>
                <c:pt idx="0">
                  <c:v>Wariant 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'rok - miesiące'!$F$2:$F$2</c:f>
              <c:strCache>
                <c:ptCount val="1"/>
                <c:pt idx="0">
                  <c:v>maj</c:v>
                </c:pt>
              </c:strCache>
            </c:strRef>
          </c:cat>
          <c:val>
            <c:numRef>
              <c:f>'rok - miesiące'!$F$4:$F$4</c:f>
              <c:numCache>
                <c:formatCode>0.00</c:formatCode>
                <c:ptCount val="1"/>
                <c:pt idx="0">
                  <c:v>3.42521513597011</c:v>
                </c:pt>
              </c:numCache>
            </c:numRef>
          </c:val>
        </c:ser>
        <c:ser>
          <c:idx val="2"/>
          <c:order val="2"/>
          <c:tx>
            <c:strRef>
              <c:f>'rok - miesiące'!$A$5:$A$5</c:f>
              <c:strCache>
                <c:ptCount val="1"/>
                <c:pt idx="0">
                  <c:v>Wariant 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'rok - miesiące'!$F$2:$F$2</c:f>
              <c:strCache>
                <c:ptCount val="1"/>
                <c:pt idx="0">
                  <c:v>maj</c:v>
                </c:pt>
              </c:strCache>
            </c:strRef>
          </c:cat>
          <c:val>
            <c:numRef>
              <c:f>'rok - miesiące'!$F$5:$F$5</c:f>
              <c:numCache>
                <c:formatCode>0.00</c:formatCode>
                <c:ptCount val="1"/>
                <c:pt idx="0">
                  <c:v>6.4945231000453996</c:v>
                </c:pt>
              </c:numCache>
            </c:numRef>
          </c:val>
        </c:ser>
        <c:ser>
          <c:idx val="3"/>
          <c:order val="3"/>
          <c:tx>
            <c:strRef>
              <c:f>'rok - miesiące'!$A$6:$A$6</c:f>
              <c:strCache>
                <c:ptCount val="1"/>
                <c:pt idx="0">
                  <c:v>Wariant 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'rok - miesiące'!$F$2:$F$2</c:f>
              <c:strCache>
                <c:ptCount val="1"/>
                <c:pt idx="0">
                  <c:v>maj</c:v>
                </c:pt>
              </c:strCache>
            </c:strRef>
          </c:cat>
          <c:val>
            <c:numRef>
              <c:f>'rok - miesiące'!$F$6:$F$6</c:f>
              <c:numCache>
                <c:formatCode>0.00</c:formatCode>
                <c:ptCount val="1"/>
                <c:pt idx="0">
                  <c:v>3.8533996440928302</c:v>
                </c:pt>
              </c:numCache>
            </c:numRef>
          </c:val>
        </c:ser>
        <c:ser>
          <c:idx val="4"/>
          <c:order val="4"/>
          <c:tx>
            <c:strRef>
              <c:f>'rok - miesiące'!$A$7:$A$7</c:f>
              <c:strCache>
                <c:ptCount val="1"/>
                <c:pt idx="0">
                  <c:v>Wariant 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'rok - miesiące'!$F$2:$F$2</c:f>
              <c:strCache>
                <c:ptCount val="1"/>
                <c:pt idx="0">
                  <c:v>maj</c:v>
                </c:pt>
              </c:strCache>
            </c:strRef>
          </c:cat>
          <c:val>
            <c:numRef>
              <c:f>'rok - miesiące'!$F$7:$F$7</c:f>
              <c:numCache>
                <c:formatCode>0.00</c:formatCode>
                <c:ptCount val="1"/>
                <c:pt idx="0">
                  <c:v>1.92148124181335</c:v>
                </c:pt>
              </c:numCache>
            </c:numRef>
          </c:val>
        </c:ser>
        <c:ser>
          <c:idx val="5"/>
          <c:order val="5"/>
          <c:tx>
            <c:strRef>
              <c:f>'rok - miesiące'!$A$8:$A$8</c:f>
              <c:strCache>
                <c:ptCount val="1"/>
                <c:pt idx="0">
                  <c:v>Wariant 6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'rok - miesiące'!$F$2:$F$2</c:f>
              <c:strCache>
                <c:ptCount val="1"/>
                <c:pt idx="0">
                  <c:v>maj</c:v>
                </c:pt>
              </c:strCache>
            </c:strRef>
          </c:cat>
          <c:val>
            <c:numRef>
              <c:f>'rok - miesiące'!$F$8:$F$8</c:f>
              <c:numCache>
                <c:formatCode>0.00</c:formatCode>
                <c:ptCount val="1"/>
                <c:pt idx="0">
                  <c:v>1.38188004571476</c:v>
                </c:pt>
              </c:numCache>
            </c:numRef>
          </c:val>
        </c:ser>
        <c:ser>
          <c:idx val="6"/>
          <c:order val="6"/>
          <c:tx>
            <c:strRef>
              <c:f>'rok - miesiące'!$A$9:$A$9</c:f>
              <c:strCache>
                <c:ptCount val="1"/>
                <c:pt idx="0">
                  <c:v>Wariant 7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'rok - miesiące'!$F$2:$F$2</c:f>
              <c:strCache>
                <c:ptCount val="1"/>
                <c:pt idx="0">
                  <c:v>maj</c:v>
                </c:pt>
              </c:strCache>
            </c:strRef>
          </c:cat>
          <c:val>
            <c:numRef>
              <c:f>'rok - miesiące'!$F$9:$F$9</c:f>
              <c:numCache>
                <c:formatCode>0.00</c:formatCode>
                <c:ptCount val="1"/>
                <c:pt idx="0">
                  <c:v>1.46041967822234</c:v>
                </c:pt>
              </c:numCache>
            </c:numRef>
          </c:val>
        </c:ser>
        <c:ser>
          <c:idx val="7"/>
          <c:order val="7"/>
          <c:tx>
            <c:strRef>
              <c:f>'rok - miesiące'!$A$10:$A$10</c:f>
              <c:strCache>
                <c:ptCount val="1"/>
                <c:pt idx="0">
                  <c:v>Wariant 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'rok - miesiące'!$F$2:$F$2</c:f>
              <c:strCache>
                <c:ptCount val="1"/>
                <c:pt idx="0">
                  <c:v>maj</c:v>
                </c:pt>
              </c:strCache>
            </c:strRef>
          </c:cat>
          <c:val>
            <c:numRef>
              <c:f>'rok - miesiące'!$F$10:$F$10</c:f>
              <c:numCache>
                <c:formatCode>0.00</c:formatCode>
                <c:ptCount val="1"/>
                <c:pt idx="0">
                  <c:v>1.6185426592841201</c:v>
                </c:pt>
              </c:numCache>
            </c:numRef>
          </c:val>
        </c:ser>
        <c:ser>
          <c:idx val="8"/>
          <c:order val="8"/>
          <c:tx>
            <c:strRef>
              <c:f>'rok - miesiące'!$A$11:$A$11</c:f>
              <c:strCache>
                <c:ptCount val="1"/>
                <c:pt idx="0">
                  <c:v>Wariant 9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'rok - miesiące'!$F$2:$F$2</c:f>
              <c:strCache>
                <c:ptCount val="1"/>
                <c:pt idx="0">
                  <c:v>maj</c:v>
                </c:pt>
              </c:strCache>
            </c:strRef>
          </c:cat>
          <c:val>
            <c:numRef>
              <c:f>'rok - miesiące'!$F$11:$F$11</c:f>
              <c:numCache>
                <c:formatCode>0.00</c:formatCode>
                <c:ptCount val="1"/>
                <c:pt idx="0">
                  <c:v>1.8846902511702699</c:v>
                </c:pt>
              </c:numCache>
            </c:numRef>
          </c:val>
        </c:ser>
        <c:ser>
          <c:idx val="9"/>
          <c:order val="9"/>
          <c:tx>
            <c:strRef>
              <c:f>'rok - miesiące'!$A$12:$A$12</c:f>
              <c:strCache>
                <c:ptCount val="1"/>
                <c:pt idx="0">
                  <c:v>Wariant 10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strRef>
              <c:f>'rok - miesiące'!$F$2:$F$2</c:f>
              <c:strCache>
                <c:ptCount val="1"/>
                <c:pt idx="0">
                  <c:v>maj</c:v>
                </c:pt>
              </c:strCache>
            </c:strRef>
          </c:cat>
          <c:val>
            <c:numRef>
              <c:f>'rok - miesiące'!$F$12:$F$12</c:f>
              <c:numCache>
                <c:formatCode>0.00</c:formatCode>
                <c:ptCount val="1"/>
                <c:pt idx="0">
                  <c:v>0.55290857569289698</c:v>
                </c:pt>
              </c:numCache>
            </c:numRef>
          </c:val>
        </c:ser>
        <c:ser>
          <c:idx val="10"/>
          <c:order val="10"/>
          <c:tx>
            <c:strRef>
              <c:f>'rok - miesiące'!$A$13:$A$13</c:f>
              <c:strCache>
                <c:ptCount val="1"/>
                <c:pt idx="0">
                  <c:v>Wariant 11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strRef>
              <c:f>'rok - miesiące'!$F$2:$F$2</c:f>
              <c:strCache>
                <c:ptCount val="1"/>
                <c:pt idx="0">
                  <c:v>maj</c:v>
                </c:pt>
              </c:strCache>
            </c:strRef>
          </c:cat>
          <c:val>
            <c:numRef>
              <c:f>'rok - miesiące'!$F$13:$F$13</c:f>
              <c:numCache>
                <c:formatCode>0.00</c:formatCode>
                <c:ptCount val="1"/>
                <c:pt idx="0">
                  <c:v>7.0176857684098497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890304"/>
        <c:axId val="101888384"/>
      </c:barChart>
      <c:valAx>
        <c:axId val="1018883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Błąd względny %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6586663580246914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1890304"/>
        <c:crosses val="autoZero"/>
        <c:crossBetween val="between"/>
      </c:valAx>
      <c:catAx>
        <c:axId val="10189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1888384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c:style val="2"/>
  <c:chart>
    <c:autoTitleDeleted val="1"/>
    <c:plotArea>
      <c:layout>
        <c:manualLayout>
          <c:xMode val="edge"/>
          <c:yMode val="edge"/>
          <c:x val="8.3187326388888899E-2"/>
          <c:y val="9.5000000000000001E-2"/>
          <c:w val="0.72712482638888887"/>
          <c:h val="0.838333024691358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'rok - miesiące'!$A$3:$A$3</c:f>
              <c:strCache>
                <c:ptCount val="1"/>
                <c:pt idx="0">
                  <c:v>Wariant 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'rok - miesiące'!$H$2:$H$2</c:f>
              <c:strCache>
                <c:ptCount val="1"/>
                <c:pt idx="0">
                  <c:v>lipiec</c:v>
                </c:pt>
              </c:strCache>
            </c:strRef>
          </c:cat>
          <c:val>
            <c:numRef>
              <c:f>'rok - miesiące'!$H$3:$H$3</c:f>
              <c:numCache>
                <c:formatCode>0.00</c:formatCode>
                <c:ptCount val="1"/>
                <c:pt idx="0">
                  <c:v>12.710641010181099</c:v>
                </c:pt>
              </c:numCache>
            </c:numRef>
          </c:val>
        </c:ser>
        <c:ser>
          <c:idx val="1"/>
          <c:order val="1"/>
          <c:tx>
            <c:strRef>
              <c:f>'rok - miesiące'!$A$4:$A$4</c:f>
              <c:strCache>
                <c:ptCount val="1"/>
                <c:pt idx="0">
                  <c:v>Wariant 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'rok - miesiące'!$H$2:$H$2</c:f>
              <c:strCache>
                <c:ptCount val="1"/>
                <c:pt idx="0">
                  <c:v>lipiec</c:v>
                </c:pt>
              </c:strCache>
            </c:strRef>
          </c:cat>
          <c:val>
            <c:numRef>
              <c:f>'rok - miesiące'!$H$4:$H$4</c:f>
              <c:numCache>
                <c:formatCode>0.00</c:formatCode>
                <c:ptCount val="1"/>
                <c:pt idx="0">
                  <c:v>0.96573584385605304</c:v>
                </c:pt>
              </c:numCache>
            </c:numRef>
          </c:val>
        </c:ser>
        <c:ser>
          <c:idx val="2"/>
          <c:order val="2"/>
          <c:tx>
            <c:strRef>
              <c:f>'rok - miesiące'!$A$5:$A$5</c:f>
              <c:strCache>
                <c:ptCount val="1"/>
                <c:pt idx="0">
                  <c:v>Wariant 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'rok - miesiące'!$H$2:$H$2</c:f>
              <c:strCache>
                <c:ptCount val="1"/>
                <c:pt idx="0">
                  <c:v>lipiec</c:v>
                </c:pt>
              </c:strCache>
            </c:strRef>
          </c:cat>
          <c:val>
            <c:numRef>
              <c:f>'rok - miesiące'!$H$5:$H$5</c:f>
              <c:numCache>
                <c:formatCode>0.00</c:formatCode>
                <c:ptCount val="1"/>
                <c:pt idx="0">
                  <c:v>9.1326293303932893</c:v>
                </c:pt>
              </c:numCache>
            </c:numRef>
          </c:val>
        </c:ser>
        <c:ser>
          <c:idx val="3"/>
          <c:order val="3"/>
          <c:tx>
            <c:strRef>
              <c:f>'rok - miesiące'!$A$6:$A$6</c:f>
              <c:strCache>
                <c:ptCount val="1"/>
                <c:pt idx="0">
                  <c:v>Wariant 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'rok - miesiące'!$H$2:$H$2</c:f>
              <c:strCache>
                <c:ptCount val="1"/>
                <c:pt idx="0">
                  <c:v>lipiec</c:v>
                </c:pt>
              </c:strCache>
            </c:strRef>
          </c:cat>
          <c:val>
            <c:numRef>
              <c:f>'rok - miesiące'!$H$6:$H$6</c:f>
              <c:numCache>
                <c:formatCode>0.00</c:formatCode>
                <c:ptCount val="1"/>
                <c:pt idx="0">
                  <c:v>28.134851590897298</c:v>
                </c:pt>
              </c:numCache>
            </c:numRef>
          </c:val>
        </c:ser>
        <c:ser>
          <c:idx val="4"/>
          <c:order val="4"/>
          <c:tx>
            <c:strRef>
              <c:f>'rok - miesiące'!$A$7:$A$7</c:f>
              <c:strCache>
                <c:ptCount val="1"/>
                <c:pt idx="0">
                  <c:v>Wariant 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'rok - miesiące'!$H$2:$H$2</c:f>
              <c:strCache>
                <c:ptCount val="1"/>
                <c:pt idx="0">
                  <c:v>lipiec</c:v>
                </c:pt>
              </c:strCache>
            </c:strRef>
          </c:cat>
          <c:val>
            <c:numRef>
              <c:f>'rok - miesiące'!$H$7:$H$7</c:f>
              <c:numCache>
                <c:formatCode>0.00</c:formatCode>
                <c:ptCount val="1"/>
                <c:pt idx="0">
                  <c:v>9.8582232252062898</c:v>
                </c:pt>
              </c:numCache>
            </c:numRef>
          </c:val>
        </c:ser>
        <c:ser>
          <c:idx val="5"/>
          <c:order val="5"/>
          <c:tx>
            <c:strRef>
              <c:f>'rok - miesiące'!$A$8:$A$8</c:f>
              <c:strCache>
                <c:ptCount val="1"/>
                <c:pt idx="0">
                  <c:v>Wariant 6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'rok - miesiące'!$H$2:$H$2</c:f>
              <c:strCache>
                <c:ptCount val="1"/>
                <c:pt idx="0">
                  <c:v>lipiec</c:v>
                </c:pt>
              </c:strCache>
            </c:strRef>
          </c:cat>
          <c:val>
            <c:numRef>
              <c:f>'rok - miesiące'!$H$8:$H$8</c:f>
              <c:numCache>
                <c:formatCode>0.00</c:formatCode>
                <c:ptCount val="1"/>
                <c:pt idx="0">
                  <c:v>6.9754862271529197</c:v>
                </c:pt>
              </c:numCache>
            </c:numRef>
          </c:val>
        </c:ser>
        <c:ser>
          <c:idx val="6"/>
          <c:order val="6"/>
          <c:tx>
            <c:strRef>
              <c:f>'rok - miesiące'!$A$9:$A$9</c:f>
              <c:strCache>
                <c:ptCount val="1"/>
                <c:pt idx="0">
                  <c:v>Wariant 7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'rok - miesiące'!$H$2:$H$2</c:f>
              <c:strCache>
                <c:ptCount val="1"/>
                <c:pt idx="0">
                  <c:v>lipiec</c:v>
                </c:pt>
              </c:strCache>
            </c:strRef>
          </c:cat>
          <c:val>
            <c:numRef>
              <c:f>'rok - miesiące'!$H$9:$H$9</c:f>
              <c:numCache>
                <c:formatCode>0.00</c:formatCode>
                <c:ptCount val="1"/>
                <c:pt idx="0">
                  <c:v>7.5505176661096698</c:v>
                </c:pt>
              </c:numCache>
            </c:numRef>
          </c:val>
        </c:ser>
        <c:ser>
          <c:idx val="7"/>
          <c:order val="7"/>
          <c:tx>
            <c:strRef>
              <c:f>'rok - miesiące'!$A$10:$A$10</c:f>
              <c:strCache>
                <c:ptCount val="1"/>
                <c:pt idx="0">
                  <c:v>Wariant 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'rok - miesiące'!$H$2:$H$2</c:f>
              <c:strCache>
                <c:ptCount val="1"/>
                <c:pt idx="0">
                  <c:v>lipiec</c:v>
                </c:pt>
              </c:strCache>
            </c:strRef>
          </c:cat>
          <c:val>
            <c:numRef>
              <c:f>'rok - miesiące'!$H$10:$H$10</c:f>
              <c:numCache>
                <c:formatCode>0.00</c:formatCode>
                <c:ptCount val="1"/>
                <c:pt idx="0">
                  <c:v>12.7340694930145</c:v>
                </c:pt>
              </c:numCache>
            </c:numRef>
          </c:val>
        </c:ser>
        <c:ser>
          <c:idx val="8"/>
          <c:order val="8"/>
          <c:tx>
            <c:strRef>
              <c:f>'rok - miesiące'!$A$11:$A$11</c:f>
              <c:strCache>
                <c:ptCount val="1"/>
                <c:pt idx="0">
                  <c:v>Wariant 9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'rok - miesiące'!$H$2:$H$2</c:f>
              <c:strCache>
                <c:ptCount val="1"/>
                <c:pt idx="0">
                  <c:v>lipiec</c:v>
                </c:pt>
              </c:strCache>
            </c:strRef>
          </c:cat>
          <c:val>
            <c:numRef>
              <c:f>'rok - miesiące'!$H$11:$H$11</c:f>
              <c:numCache>
                <c:formatCode>0.00</c:formatCode>
                <c:ptCount val="1"/>
                <c:pt idx="0">
                  <c:v>0.195696738961911</c:v>
                </c:pt>
              </c:numCache>
            </c:numRef>
          </c:val>
        </c:ser>
        <c:ser>
          <c:idx val="9"/>
          <c:order val="9"/>
          <c:tx>
            <c:strRef>
              <c:f>'rok - miesiące'!$A$12:$A$12</c:f>
              <c:strCache>
                <c:ptCount val="1"/>
                <c:pt idx="0">
                  <c:v>Wariant 10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strRef>
              <c:f>'rok - miesiące'!$H$2:$H$2</c:f>
              <c:strCache>
                <c:ptCount val="1"/>
                <c:pt idx="0">
                  <c:v>lipiec</c:v>
                </c:pt>
              </c:strCache>
            </c:strRef>
          </c:cat>
          <c:val>
            <c:numRef>
              <c:f>'rok - miesiące'!$H$12:$H$12</c:f>
              <c:numCache>
                <c:formatCode>0.00</c:formatCode>
                <c:ptCount val="1"/>
                <c:pt idx="0">
                  <c:v>12.0101982807628</c:v>
                </c:pt>
              </c:numCache>
            </c:numRef>
          </c:val>
        </c:ser>
        <c:ser>
          <c:idx val="10"/>
          <c:order val="10"/>
          <c:tx>
            <c:strRef>
              <c:f>'rok - miesiące'!$A$13:$A$13</c:f>
              <c:strCache>
                <c:ptCount val="1"/>
                <c:pt idx="0">
                  <c:v>Wariant 11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strRef>
              <c:f>'rok - miesiące'!$H$2:$H$2</c:f>
              <c:strCache>
                <c:ptCount val="1"/>
                <c:pt idx="0">
                  <c:v>lipiec</c:v>
                </c:pt>
              </c:strCache>
            </c:strRef>
          </c:cat>
          <c:val>
            <c:numRef>
              <c:f>'rok - miesiące'!$H$13:$H$13</c:f>
              <c:numCache>
                <c:formatCode>0.00</c:formatCode>
                <c:ptCount val="1"/>
                <c:pt idx="0">
                  <c:v>9.6301400540922302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71008"/>
        <c:axId val="101959936"/>
      </c:barChart>
      <c:valAx>
        <c:axId val="1019599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Błąd względny %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6586663580246914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2171008"/>
        <c:crosses val="autoZero"/>
        <c:crossBetween val="between"/>
      </c:valAx>
      <c:catAx>
        <c:axId val="1021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1959936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c:style val="2"/>
  <c:chart>
    <c:autoTitleDeleted val="1"/>
    <c:plotArea>
      <c:layout>
        <c:manualLayout>
          <c:xMode val="edge"/>
          <c:yMode val="edge"/>
          <c:x val="8.3187326388888899E-2"/>
          <c:y val="9.5000000000000001E-2"/>
          <c:w val="0.72712482638888887"/>
          <c:h val="0.838333024691358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'rok - miesiące'!$A$3:$A$3</c:f>
              <c:strCache>
                <c:ptCount val="1"/>
                <c:pt idx="0">
                  <c:v>Wariant 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'rok - miesiące'!$I$2:$I$2</c:f>
              <c:strCache>
                <c:ptCount val="1"/>
                <c:pt idx="0">
                  <c:v>sierpień</c:v>
                </c:pt>
              </c:strCache>
            </c:strRef>
          </c:cat>
          <c:val>
            <c:numRef>
              <c:f>'rok - miesiące'!$I$3:$I$3</c:f>
              <c:numCache>
                <c:formatCode>0.00</c:formatCode>
                <c:ptCount val="1"/>
                <c:pt idx="0">
                  <c:v>2.3787068047375199</c:v>
                </c:pt>
              </c:numCache>
            </c:numRef>
          </c:val>
        </c:ser>
        <c:ser>
          <c:idx val="1"/>
          <c:order val="1"/>
          <c:tx>
            <c:strRef>
              <c:f>'rok - miesiące'!$A$4:$A$4</c:f>
              <c:strCache>
                <c:ptCount val="1"/>
                <c:pt idx="0">
                  <c:v>Wariant 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'rok - miesiące'!$I$2:$I$2</c:f>
              <c:strCache>
                <c:ptCount val="1"/>
                <c:pt idx="0">
                  <c:v>sierpień</c:v>
                </c:pt>
              </c:strCache>
            </c:strRef>
          </c:cat>
          <c:val>
            <c:numRef>
              <c:f>'rok - miesiące'!$I$4:$I$4</c:f>
              <c:numCache>
                <c:formatCode>0.00</c:formatCode>
                <c:ptCount val="1"/>
                <c:pt idx="0">
                  <c:v>5.5289294375794</c:v>
                </c:pt>
              </c:numCache>
            </c:numRef>
          </c:val>
        </c:ser>
        <c:ser>
          <c:idx val="2"/>
          <c:order val="2"/>
          <c:tx>
            <c:strRef>
              <c:f>'rok - miesiące'!$A$5:$A$5</c:f>
              <c:strCache>
                <c:ptCount val="1"/>
                <c:pt idx="0">
                  <c:v>Wariant 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'rok - miesiące'!$I$2:$I$2</c:f>
              <c:strCache>
                <c:ptCount val="1"/>
                <c:pt idx="0">
                  <c:v>sierpień</c:v>
                </c:pt>
              </c:strCache>
            </c:strRef>
          </c:cat>
          <c:val>
            <c:numRef>
              <c:f>'rok - miesiące'!$I$5:$I$5</c:f>
              <c:numCache>
                <c:formatCode>0.00</c:formatCode>
                <c:ptCount val="1"/>
                <c:pt idx="0">
                  <c:v>3.0475677201627098</c:v>
                </c:pt>
              </c:numCache>
            </c:numRef>
          </c:val>
        </c:ser>
        <c:ser>
          <c:idx val="3"/>
          <c:order val="3"/>
          <c:tx>
            <c:strRef>
              <c:f>'rok - miesiące'!$A$6:$A$6</c:f>
              <c:strCache>
                <c:ptCount val="1"/>
                <c:pt idx="0">
                  <c:v>Wariant 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'rok - miesiące'!$I$2:$I$2</c:f>
              <c:strCache>
                <c:ptCount val="1"/>
                <c:pt idx="0">
                  <c:v>sierpień</c:v>
                </c:pt>
              </c:strCache>
            </c:strRef>
          </c:cat>
          <c:val>
            <c:numRef>
              <c:f>'rok - miesiące'!$I$6:$I$6</c:f>
              <c:numCache>
                <c:formatCode>0.00</c:formatCode>
                <c:ptCount val="1"/>
                <c:pt idx="0">
                  <c:v>9.5998383185125302</c:v>
                </c:pt>
              </c:numCache>
            </c:numRef>
          </c:val>
        </c:ser>
        <c:ser>
          <c:idx val="4"/>
          <c:order val="4"/>
          <c:tx>
            <c:strRef>
              <c:f>'rok - miesiące'!$A$7:$A$7</c:f>
              <c:strCache>
                <c:ptCount val="1"/>
                <c:pt idx="0">
                  <c:v>Wariant 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'rok - miesiące'!$I$2:$I$2</c:f>
              <c:strCache>
                <c:ptCount val="1"/>
                <c:pt idx="0">
                  <c:v>sierpień</c:v>
                </c:pt>
              </c:strCache>
            </c:strRef>
          </c:cat>
          <c:val>
            <c:numRef>
              <c:f>'rok - miesiące'!$I$7:$I$7</c:f>
              <c:numCache>
                <c:formatCode>0.00</c:formatCode>
                <c:ptCount val="1"/>
                <c:pt idx="0">
                  <c:v>0.26401560354672698</c:v>
                </c:pt>
              </c:numCache>
            </c:numRef>
          </c:val>
        </c:ser>
        <c:ser>
          <c:idx val="5"/>
          <c:order val="5"/>
          <c:tx>
            <c:strRef>
              <c:f>'rok - miesiące'!$A$8:$A$8</c:f>
              <c:strCache>
                <c:ptCount val="1"/>
                <c:pt idx="0">
                  <c:v>Wariant 6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'rok - miesiące'!$I$2:$I$2</c:f>
              <c:strCache>
                <c:ptCount val="1"/>
                <c:pt idx="0">
                  <c:v>sierpień</c:v>
                </c:pt>
              </c:strCache>
            </c:strRef>
          </c:cat>
          <c:val>
            <c:numRef>
              <c:f>'rok - miesiące'!$I$8:$I$8</c:f>
              <c:numCache>
                <c:formatCode>0.00</c:formatCode>
                <c:ptCount val="1"/>
                <c:pt idx="0">
                  <c:v>5.4756772016270796</c:v>
                </c:pt>
              </c:numCache>
            </c:numRef>
          </c:val>
        </c:ser>
        <c:ser>
          <c:idx val="6"/>
          <c:order val="6"/>
          <c:tx>
            <c:strRef>
              <c:f>'rok - miesiące'!$A$9:$A$9</c:f>
              <c:strCache>
                <c:ptCount val="1"/>
                <c:pt idx="0">
                  <c:v>Wariant 7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'rok - miesiące'!$I$2:$I$2</c:f>
              <c:strCache>
                <c:ptCount val="1"/>
                <c:pt idx="0">
                  <c:v>sierpień</c:v>
                </c:pt>
              </c:strCache>
            </c:strRef>
          </c:cat>
          <c:val>
            <c:numRef>
              <c:f>'rok - miesiące'!$I$9:$I$9</c:f>
              <c:numCache>
                <c:formatCode>0.00</c:formatCode>
                <c:ptCount val="1"/>
                <c:pt idx="0">
                  <c:v>0.128318640848956</c:v>
                </c:pt>
              </c:numCache>
            </c:numRef>
          </c:val>
        </c:ser>
        <c:ser>
          <c:idx val="7"/>
          <c:order val="7"/>
          <c:tx>
            <c:strRef>
              <c:f>'rok - miesiące'!$A$10:$A$10</c:f>
              <c:strCache>
                <c:ptCount val="1"/>
                <c:pt idx="0">
                  <c:v>Wariant 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'rok - miesiące'!$I$2:$I$2</c:f>
              <c:strCache>
                <c:ptCount val="1"/>
                <c:pt idx="0">
                  <c:v>sierpień</c:v>
                </c:pt>
              </c:strCache>
            </c:strRef>
          </c:cat>
          <c:val>
            <c:numRef>
              <c:f>'rok - miesiące'!$I$10:$I$10</c:f>
              <c:numCache>
                <c:formatCode>0.00</c:formatCode>
                <c:ptCount val="1"/>
                <c:pt idx="0">
                  <c:v>6.9612862660558703E-2</c:v>
                </c:pt>
              </c:numCache>
            </c:numRef>
          </c:val>
        </c:ser>
        <c:ser>
          <c:idx val="8"/>
          <c:order val="8"/>
          <c:tx>
            <c:strRef>
              <c:f>'rok - miesiące'!$A$11:$A$11</c:f>
              <c:strCache>
                <c:ptCount val="1"/>
                <c:pt idx="0">
                  <c:v>Wariant 9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'rok - miesiące'!$I$2:$I$2</c:f>
              <c:strCache>
                <c:ptCount val="1"/>
                <c:pt idx="0">
                  <c:v>sierpień</c:v>
                </c:pt>
              </c:strCache>
            </c:strRef>
          </c:cat>
          <c:val>
            <c:numRef>
              <c:f>'rok - miesiące'!$I$11:$I$11</c:f>
              <c:numCache>
                <c:formatCode>0.00</c:formatCode>
                <c:ptCount val="1"/>
                <c:pt idx="0">
                  <c:v>6.2507217923547804</c:v>
                </c:pt>
              </c:numCache>
            </c:numRef>
          </c:val>
        </c:ser>
        <c:ser>
          <c:idx val="9"/>
          <c:order val="9"/>
          <c:tx>
            <c:strRef>
              <c:f>'rok - miesiące'!$A$12:$A$12</c:f>
              <c:strCache>
                <c:ptCount val="1"/>
                <c:pt idx="0">
                  <c:v>Wariant 10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strRef>
              <c:f>'rok - miesiące'!$I$2:$I$2</c:f>
              <c:strCache>
                <c:ptCount val="1"/>
                <c:pt idx="0">
                  <c:v>sierpień</c:v>
                </c:pt>
              </c:strCache>
            </c:strRef>
          </c:cat>
          <c:val>
            <c:numRef>
              <c:f>'rok - miesiące'!$I$12:$I$12</c:f>
              <c:numCache>
                <c:formatCode>0.00</c:formatCode>
                <c:ptCount val="1"/>
                <c:pt idx="0">
                  <c:v>5.3200908495977197</c:v>
                </c:pt>
              </c:numCache>
            </c:numRef>
          </c:val>
        </c:ser>
        <c:ser>
          <c:idx val="10"/>
          <c:order val="10"/>
          <c:tx>
            <c:strRef>
              <c:f>'rok - miesiące'!$A$13:$A$13</c:f>
              <c:strCache>
                <c:ptCount val="1"/>
                <c:pt idx="0">
                  <c:v>Wariant 11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strRef>
              <c:f>'rok - miesiące'!$I$2:$I$2</c:f>
              <c:strCache>
                <c:ptCount val="1"/>
                <c:pt idx="0">
                  <c:v>sierpień</c:v>
                </c:pt>
              </c:strCache>
            </c:strRef>
          </c:cat>
          <c:val>
            <c:numRef>
              <c:f>'rok - miesiące'!$I$13:$I$13</c:f>
              <c:numCache>
                <c:formatCode>0.00</c:formatCode>
                <c:ptCount val="1"/>
                <c:pt idx="0">
                  <c:v>0.19023238505857701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22848"/>
        <c:axId val="102220928"/>
      </c:barChart>
      <c:valAx>
        <c:axId val="1022209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Błąd względny %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6586663580246914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2222848"/>
        <c:crosses val="autoZero"/>
        <c:crossBetween val="between"/>
      </c:valAx>
      <c:catAx>
        <c:axId val="10222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2220928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c:style val="2"/>
  <c:chart>
    <c:autoTitleDeleted val="1"/>
    <c:plotArea>
      <c:layout>
        <c:manualLayout>
          <c:xMode val="edge"/>
          <c:yMode val="edge"/>
          <c:x val="8.3187326388888899E-2"/>
          <c:y val="9.5000000000000001E-2"/>
          <c:w val="0.72712482638888887"/>
          <c:h val="0.838333024691358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'rok - miesiące'!$A$3:$A$3</c:f>
              <c:strCache>
                <c:ptCount val="1"/>
                <c:pt idx="0">
                  <c:v>Wariant 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'rok - miesiące'!$K$2:$K$2</c:f>
              <c:strCache>
                <c:ptCount val="1"/>
                <c:pt idx="0">
                  <c:v>październik</c:v>
                </c:pt>
              </c:strCache>
            </c:strRef>
          </c:cat>
          <c:val>
            <c:numRef>
              <c:f>'rok - miesiące'!$K$3:$K$3</c:f>
              <c:numCache>
                <c:formatCode>0.00</c:formatCode>
                <c:ptCount val="1"/>
                <c:pt idx="0">
                  <c:v>6.5657487203959999</c:v>
                </c:pt>
              </c:numCache>
            </c:numRef>
          </c:val>
        </c:ser>
        <c:ser>
          <c:idx val="1"/>
          <c:order val="1"/>
          <c:tx>
            <c:strRef>
              <c:f>'rok - miesiące'!$A$4:$A$4</c:f>
              <c:strCache>
                <c:ptCount val="1"/>
                <c:pt idx="0">
                  <c:v>Wariant 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'rok - miesiące'!$K$2:$K$2</c:f>
              <c:strCache>
                <c:ptCount val="1"/>
                <c:pt idx="0">
                  <c:v>październik</c:v>
                </c:pt>
              </c:strCache>
            </c:strRef>
          </c:cat>
          <c:val>
            <c:numRef>
              <c:f>'rok - miesiące'!$K$4:$K$4</c:f>
              <c:numCache>
                <c:formatCode>0.00</c:formatCode>
                <c:ptCount val="1"/>
                <c:pt idx="0">
                  <c:v>8.8964058800961894</c:v>
                </c:pt>
              </c:numCache>
            </c:numRef>
          </c:val>
        </c:ser>
        <c:ser>
          <c:idx val="2"/>
          <c:order val="2"/>
          <c:tx>
            <c:strRef>
              <c:f>'rok - miesiące'!$A$5:$A$5</c:f>
              <c:strCache>
                <c:ptCount val="1"/>
                <c:pt idx="0">
                  <c:v>Wariant 3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'rok - miesiące'!$K$2:$K$2</c:f>
              <c:strCache>
                <c:ptCount val="1"/>
                <c:pt idx="0">
                  <c:v>październik</c:v>
                </c:pt>
              </c:strCache>
            </c:strRef>
          </c:cat>
          <c:val>
            <c:numRef>
              <c:f>'rok - miesiące'!$K$5:$K$5</c:f>
              <c:numCache>
                <c:formatCode>0.00</c:formatCode>
                <c:ptCount val="1"/>
                <c:pt idx="0">
                  <c:v>3.4579719095341002</c:v>
                </c:pt>
              </c:numCache>
            </c:numRef>
          </c:val>
        </c:ser>
        <c:ser>
          <c:idx val="3"/>
          <c:order val="3"/>
          <c:tx>
            <c:strRef>
              <c:f>'rok - miesiące'!$A$6:$A$6</c:f>
              <c:strCache>
                <c:ptCount val="1"/>
                <c:pt idx="0">
                  <c:v>Wariant 4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'rok - miesiące'!$K$2:$K$2</c:f>
              <c:strCache>
                <c:ptCount val="1"/>
                <c:pt idx="0">
                  <c:v>październik</c:v>
                </c:pt>
              </c:strCache>
            </c:strRef>
          </c:cat>
          <c:val>
            <c:numRef>
              <c:f>'rok - miesiące'!$K$6:$K$6</c:f>
              <c:numCache>
                <c:formatCode>0.00</c:formatCode>
                <c:ptCount val="1"/>
                <c:pt idx="0">
                  <c:v>1.92712573337451</c:v>
                </c:pt>
              </c:numCache>
            </c:numRef>
          </c:val>
        </c:ser>
        <c:ser>
          <c:idx val="4"/>
          <c:order val="4"/>
          <c:tx>
            <c:strRef>
              <c:f>'rok - miesiące'!$A$7:$A$7</c:f>
              <c:strCache>
                <c:ptCount val="1"/>
                <c:pt idx="0">
                  <c:v>Wariant 5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'rok - miesiące'!$K$2:$K$2</c:f>
              <c:strCache>
                <c:ptCount val="1"/>
                <c:pt idx="0">
                  <c:v>październik</c:v>
                </c:pt>
              </c:strCache>
            </c:strRef>
          </c:cat>
          <c:val>
            <c:numRef>
              <c:f>'rok - miesiące'!$K$7:$K$7</c:f>
              <c:numCache>
                <c:formatCode>0.00</c:formatCode>
                <c:ptCount val="1"/>
                <c:pt idx="0">
                  <c:v>4.7207328598564597</c:v>
                </c:pt>
              </c:numCache>
            </c:numRef>
          </c:val>
        </c:ser>
        <c:ser>
          <c:idx val="5"/>
          <c:order val="5"/>
          <c:tx>
            <c:strRef>
              <c:f>'rok - miesiące'!$A$8:$A$8</c:f>
              <c:strCache>
                <c:ptCount val="1"/>
                <c:pt idx="0">
                  <c:v>Wariant 6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'rok - miesiące'!$K$2:$K$2</c:f>
              <c:strCache>
                <c:ptCount val="1"/>
                <c:pt idx="0">
                  <c:v>październik</c:v>
                </c:pt>
              </c:strCache>
            </c:strRef>
          </c:cat>
          <c:val>
            <c:numRef>
              <c:f>'rok - miesiące'!$K$8:$K$8</c:f>
              <c:numCache>
                <c:formatCode>0.00</c:formatCode>
                <c:ptCount val="1"/>
                <c:pt idx="0">
                  <c:v>1.21995152944259</c:v>
                </c:pt>
              </c:numCache>
            </c:numRef>
          </c:val>
        </c:ser>
        <c:ser>
          <c:idx val="6"/>
          <c:order val="6"/>
          <c:tx>
            <c:strRef>
              <c:f>'rok - miesiące'!$A$9:$A$9</c:f>
              <c:strCache>
                <c:ptCount val="1"/>
                <c:pt idx="0">
                  <c:v>Wariant 7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'rok - miesiące'!$K$2:$K$2</c:f>
              <c:strCache>
                <c:ptCount val="1"/>
                <c:pt idx="0">
                  <c:v>październik</c:v>
                </c:pt>
              </c:strCache>
            </c:strRef>
          </c:cat>
          <c:val>
            <c:numRef>
              <c:f>'rok - miesiące'!$K$9:$K$9</c:f>
              <c:numCache>
                <c:formatCode>0.00</c:formatCode>
                <c:ptCount val="1"/>
                <c:pt idx="0">
                  <c:v>6.7758189933470003</c:v>
                </c:pt>
              </c:numCache>
            </c:numRef>
          </c:val>
        </c:ser>
        <c:ser>
          <c:idx val="7"/>
          <c:order val="7"/>
          <c:tx>
            <c:strRef>
              <c:f>'rok - miesiące'!$A$10:$A$10</c:f>
              <c:strCache>
                <c:ptCount val="1"/>
                <c:pt idx="0">
                  <c:v>Wariant 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'rok - miesiące'!$K$2:$K$2</c:f>
              <c:strCache>
                <c:ptCount val="1"/>
                <c:pt idx="0">
                  <c:v>październik</c:v>
                </c:pt>
              </c:strCache>
            </c:strRef>
          </c:cat>
          <c:val>
            <c:numRef>
              <c:f>'rok - miesiące'!$K$10:$K$10</c:f>
              <c:numCache>
                <c:formatCode>0.00</c:formatCode>
                <c:ptCount val="1"/>
                <c:pt idx="0">
                  <c:v>1.47610626093629</c:v>
                </c:pt>
              </c:numCache>
            </c:numRef>
          </c:val>
        </c:ser>
        <c:ser>
          <c:idx val="8"/>
          <c:order val="8"/>
          <c:tx>
            <c:strRef>
              <c:f>'rok - miesiące'!$A$11:$A$11</c:f>
              <c:strCache>
                <c:ptCount val="1"/>
                <c:pt idx="0">
                  <c:v>Wariant 9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'rok - miesiące'!$K$2:$K$2</c:f>
              <c:strCache>
                <c:ptCount val="1"/>
                <c:pt idx="0">
                  <c:v>październik</c:v>
                </c:pt>
              </c:strCache>
            </c:strRef>
          </c:cat>
          <c:val>
            <c:numRef>
              <c:f>'rok - miesiące'!$K$11:$K$11</c:f>
              <c:numCache>
                <c:formatCode>0.00</c:formatCode>
                <c:ptCount val="1"/>
                <c:pt idx="0">
                  <c:v>12.7859809673526</c:v>
                </c:pt>
              </c:numCache>
            </c:numRef>
          </c:val>
        </c:ser>
        <c:ser>
          <c:idx val="9"/>
          <c:order val="9"/>
          <c:tx>
            <c:strRef>
              <c:f>'rok - miesiące'!$A$12:$A$12</c:f>
              <c:strCache>
                <c:ptCount val="1"/>
                <c:pt idx="0">
                  <c:v>Wariant 10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strRef>
              <c:f>'rok - miesiące'!$K$2:$K$2</c:f>
              <c:strCache>
                <c:ptCount val="1"/>
                <c:pt idx="0">
                  <c:v>październik</c:v>
                </c:pt>
              </c:strCache>
            </c:strRef>
          </c:cat>
          <c:val>
            <c:numRef>
              <c:f>'rok - miesiące'!$K$12:$K$12</c:f>
              <c:numCache>
                <c:formatCode>0.00</c:formatCode>
                <c:ptCount val="1"/>
                <c:pt idx="0">
                  <c:v>10.9552349137729</c:v>
                </c:pt>
              </c:numCache>
            </c:numRef>
          </c:val>
        </c:ser>
        <c:ser>
          <c:idx val="10"/>
          <c:order val="10"/>
          <c:tx>
            <c:strRef>
              <c:f>'rok - miesiące'!$A$13:$A$13</c:f>
              <c:strCache>
                <c:ptCount val="1"/>
                <c:pt idx="0">
                  <c:v>Wariant 11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strRef>
              <c:f>'rok - miesiące'!$K$2:$K$2</c:f>
              <c:strCache>
                <c:ptCount val="1"/>
                <c:pt idx="0">
                  <c:v>październik</c:v>
                </c:pt>
              </c:strCache>
            </c:strRef>
          </c:cat>
          <c:val>
            <c:numRef>
              <c:f>'rok - miesiące'!$K$13:$K$13</c:f>
              <c:numCache>
                <c:formatCode>0.00</c:formatCode>
                <c:ptCount val="1"/>
                <c:pt idx="0">
                  <c:v>5.14087340575845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372096"/>
        <c:axId val="102365824"/>
      </c:barChart>
      <c:valAx>
        <c:axId val="1023658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Błąd względny %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6586663580246914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2372096"/>
        <c:crosses val="autoZero"/>
        <c:crossBetween val="between"/>
      </c:valAx>
      <c:catAx>
        <c:axId val="1023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02365824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638174</xdr:colOff>
      <xdr:row>34</xdr:row>
      <xdr:rowOff>14286</xdr:rowOff>
    </xdr:from>
    <xdr:to>
      <xdr:col>15</xdr:col>
      <xdr:colOff>609599</xdr:colOff>
      <xdr:row>59</xdr:row>
      <xdr:rowOff>19049</xdr:rowOff>
    </xdr:to>
    <xdr:graphicFrame macro="">
      <xdr:nvGraphicFramePr>
        <xdr:cNvPr id="3" name="WK(SBW)" title="WK(SBW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82999" y="19589039"/>
    <xdr:ext cx="9257760" cy="35298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48879" y="2688840"/>
    <xdr:ext cx="5759640" cy="323964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7315560" y="2631599"/>
    <xdr:ext cx="5759640" cy="323964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813239" y="6136559"/>
    <xdr:ext cx="5759640" cy="323964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7315560" y="6136559"/>
    <xdr:ext cx="5759640" cy="323964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813239" y="9641879"/>
    <xdr:ext cx="5759640" cy="323964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7315560" y="9641879"/>
    <xdr:ext cx="5759640" cy="323964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  <xdr:absoluteAnchor>
    <xdr:pos x="813239" y="13146839"/>
    <xdr:ext cx="5759640" cy="323964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  <xdr:absoluteAnchor>
    <xdr:pos x="7315560" y="13146839"/>
    <xdr:ext cx="5759640" cy="323964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absoluteAnchor>
  <xdr:absoluteAnchor>
    <xdr:pos x="13817879" y="2631599"/>
    <xdr:ext cx="5759640" cy="323964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absoluteAnchor>
  <xdr:absoluteAnchor>
    <xdr:pos x="13817879" y="6136559"/>
    <xdr:ext cx="5759640" cy="323964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absoluteAnchor>
  <xdr:absoluteAnchor>
    <xdr:pos x="13817879" y="9641879"/>
    <xdr:ext cx="5759640" cy="323964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absoluteAnchor>
  <xdr:absoluteAnchor>
    <xdr:pos x="13817879" y="13146839"/>
    <xdr:ext cx="5759640" cy="323964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absoluteAnchor>
  <xdr:absoluteAnchor>
    <xdr:pos x="812880" y="23458319"/>
    <xdr:ext cx="9257760" cy="35298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813239" y="2686319"/>
    <xdr:ext cx="5759640" cy="323964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315560" y="2686319"/>
    <xdr:ext cx="5759640" cy="323964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813239" y="6267960"/>
    <xdr:ext cx="5759640" cy="323964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7315560" y="6267960"/>
    <xdr:ext cx="5759640" cy="323964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/>
  </sheetPr>
  <dimension ref="A1:O47"/>
  <sheetViews>
    <sheetView tabSelected="1" topLeftCell="A31" workbookViewId="0">
      <selection activeCell="S51" sqref="S51"/>
    </sheetView>
  </sheetViews>
  <sheetFormatPr defaultRowHeight="15" x14ac:dyDescent="0.25"/>
  <cols>
    <col min="1" max="1" width="13.7109375" customWidth="1"/>
    <col min="2" max="15" width="9.5703125" bestFit="1" customWidth="1"/>
  </cols>
  <sheetData>
    <row r="1" spans="1:15" ht="22.5" customHeight="1" x14ac:dyDescent="0.25">
      <c r="A1" s="25" t="s">
        <v>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s="1" customFormat="1" ht="22.5" customHeight="1" x14ac:dyDescent="0.25">
      <c r="A2" s="27" t="s">
        <v>59</v>
      </c>
      <c r="B2" s="26" t="s">
        <v>60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ht="22.5" customHeight="1" x14ac:dyDescent="0.25">
      <c r="A3" s="28"/>
      <c r="B3" s="15">
        <v>2</v>
      </c>
      <c r="C3" s="15">
        <v>8</v>
      </c>
      <c r="D3" s="15">
        <v>12</v>
      </c>
      <c r="E3" s="15">
        <v>7</v>
      </c>
      <c r="F3" s="15">
        <v>11</v>
      </c>
      <c r="G3" s="15">
        <v>4</v>
      </c>
      <c r="H3" s="15">
        <v>8</v>
      </c>
      <c r="I3" s="15">
        <v>6</v>
      </c>
      <c r="J3" s="15">
        <v>4</v>
      </c>
      <c r="K3" s="15">
        <v>9</v>
      </c>
      <c r="L3" s="15">
        <v>3</v>
      </c>
      <c r="M3" s="15">
        <v>10</v>
      </c>
      <c r="N3" s="15">
        <v>1</v>
      </c>
      <c r="O3" s="15">
        <v>5</v>
      </c>
    </row>
    <row r="4" spans="1:15" x14ac:dyDescent="0.25">
      <c r="A4" s="16" t="s">
        <v>61</v>
      </c>
      <c r="B4" s="20">
        <v>394441</v>
      </c>
      <c r="C4" s="20">
        <v>293296</v>
      </c>
      <c r="D4" s="20">
        <v>402942</v>
      </c>
      <c r="E4" s="20">
        <v>290245</v>
      </c>
      <c r="F4" s="20">
        <v>347225</v>
      </c>
      <c r="G4" s="20">
        <v>394763</v>
      </c>
      <c r="H4" s="20">
        <v>311724</v>
      </c>
      <c r="I4" s="20">
        <v>336806</v>
      </c>
      <c r="J4" s="20">
        <v>426182</v>
      </c>
      <c r="K4" s="20">
        <v>342391</v>
      </c>
      <c r="L4" s="20">
        <v>471755</v>
      </c>
      <c r="M4" s="20">
        <v>427476</v>
      </c>
      <c r="N4" s="20">
        <v>488415</v>
      </c>
      <c r="O4" s="20">
        <v>383246</v>
      </c>
    </row>
    <row r="5" spans="1:15" x14ac:dyDescent="0.25">
      <c r="A5" s="16">
        <v>1</v>
      </c>
      <c r="B5" s="20">
        <v>341328</v>
      </c>
      <c r="C5" s="20">
        <v>319139</v>
      </c>
      <c r="D5" s="20">
        <v>355766</v>
      </c>
      <c r="E5" s="20">
        <v>327137</v>
      </c>
      <c r="F5" s="20">
        <v>353627</v>
      </c>
      <c r="G5" s="20">
        <v>379978</v>
      </c>
      <c r="H5" s="20">
        <v>316414</v>
      </c>
      <c r="I5" s="20">
        <v>349716</v>
      </c>
      <c r="J5" s="20">
        <v>430127</v>
      </c>
      <c r="K5" s="20">
        <v>339172</v>
      </c>
      <c r="L5" s="20">
        <v>478336</v>
      </c>
      <c r="M5" s="20">
        <v>399409</v>
      </c>
      <c r="N5" s="20">
        <v>497818</v>
      </c>
      <c r="O5" s="20">
        <v>394661</v>
      </c>
    </row>
    <row r="6" spans="1:15" x14ac:dyDescent="0.25">
      <c r="A6" s="16">
        <v>2</v>
      </c>
      <c r="B6" s="20">
        <v>351783</v>
      </c>
      <c r="C6" s="20">
        <v>294489</v>
      </c>
      <c r="D6" s="20">
        <v>345049</v>
      </c>
      <c r="E6" s="20">
        <v>293048</v>
      </c>
      <c r="F6" s="20">
        <v>347237</v>
      </c>
      <c r="G6" s="20">
        <v>344575</v>
      </c>
      <c r="H6" s="20">
        <v>295285</v>
      </c>
      <c r="I6" s="20">
        <v>317591</v>
      </c>
      <c r="J6" s="20">
        <v>393329</v>
      </c>
      <c r="K6" s="20">
        <v>309332</v>
      </c>
      <c r="L6" s="20">
        <v>432292</v>
      </c>
      <c r="M6" s="20">
        <v>389446</v>
      </c>
      <c r="N6" s="20">
        <v>476652</v>
      </c>
      <c r="O6" s="20">
        <v>370119</v>
      </c>
    </row>
    <row r="7" spans="1:15" x14ac:dyDescent="0.25">
      <c r="A7" s="16">
        <v>3</v>
      </c>
      <c r="B7" s="20">
        <v>378850</v>
      </c>
      <c r="C7" s="20">
        <v>321224</v>
      </c>
      <c r="D7" s="20">
        <v>358448</v>
      </c>
      <c r="E7" s="20">
        <v>316752</v>
      </c>
      <c r="F7" s="20">
        <v>362557</v>
      </c>
      <c r="G7" s="20">
        <v>343546</v>
      </c>
      <c r="H7" s="20">
        <v>310973</v>
      </c>
      <c r="I7" s="20">
        <v>338299</v>
      </c>
      <c r="J7" s="20">
        <v>437163</v>
      </c>
      <c r="K7" s="20">
        <v>336788</v>
      </c>
      <c r="L7" s="20">
        <v>503394</v>
      </c>
      <c r="M7" s="20">
        <v>412694</v>
      </c>
      <c r="N7" s="20">
        <v>448262</v>
      </c>
      <c r="O7" s="20">
        <v>408136</v>
      </c>
    </row>
    <row r="8" spans="1:15" x14ac:dyDescent="0.25">
      <c r="A8" s="16">
        <v>4</v>
      </c>
      <c r="B8" s="20">
        <v>382405</v>
      </c>
      <c r="C8" s="20">
        <v>341649</v>
      </c>
      <c r="D8" s="20">
        <v>421912</v>
      </c>
      <c r="E8" s="20">
        <v>371905</v>
      </c>
      <c r="F8" s="20">
        <v>417989</v>
      </c>
      <c r="G8" s="20">
        <v>446183</v>
      </c>
      <c r="H8" s="20">
        <v>336803</v>
      </c>
      <c r="I8" s="20">
        <v>394815</v>
      </c>
      <c r="J8" s="20">
        <v>414697</v>
      </c>
      <c r="K8" s="20">
        <v>391482</v>
      </c>
      <c r="L8" s="20">
        <v>455118</v>
      </c>
      <c r="M8" s="20">
        <v>419238</v>
      </c>
      <c r="N8" s="20">
        <v>514428</v>
      </c>
      <c r="O8" s="20">
        <v>398014</v>
      </c>
    </row>
    <row r="9" spans="1:15" x14ac:dyDescent="0.25">
      <c r="A9" s="16">
        <v>5</v>
      </c>
      <c r="B9" s="20">
        <v>354770</v>
      </c>
      <c r="C9" s="20">
        <v>312547</v>
      </c>
      <c r="D9" s="20">
        <v>347770</v>
      </c>
      <c r="E9" s="20">
        <v>318858</v>
      </c>
      <c r="F9" s="20">
        <v>340949</v>
      </c>
      <c r="G9" s="20">
        <v>371517</v>
      </c>
      <c r="H9" s="20">
        <v>312504</v>
      </c>
      <c r="I9" s="20">
        <v>325424</v>
      </c>
      <c r="J9" s="20">
        <v>412451</v>
      </c>
      <c r="K9" s="20">
        <v>329168</v>
      </c>
      <c r="L9" s="20">
        <v>459281</v>
      </c>
      <c r="M9" s="20">
        <v>407296</v>
      </c>
      <c r="N9" s="20">
        <v>477541</v>
      </c>
      <c r="O9" s="20">
        <v>390610</v>
      </c>
    </row>
    <row r="10" spans="1:15" x14ac:dyDescent="0.25">
      <c r="A10" s="16">
        <v>6</v>
      </c>
      <c r="B10" s="20">
        <v>345067</v>
      </c>
      <c r="C10" s="20">
        <v>294655</v>
      </c>
      <c r="D10" s="20">
        <v>354440</v>
      </c>
      <c r="E10" s="20">
        <v>310491</v>
      </c>
      <c r="F10" s="20">
        <v>358232</v>
      </c>
      <c r="G10" s="20">
        <v>387452</v>
      </c>
      <c r="H10" s="20">
        <v>306902</v>
      </c>
      <c r="I10" s="20">
        <v>327063</v>
      </c>
      <c r="J10" s="20">
        <v>406670</v>
      </c>
      <c r="K10" s="20">
        <v>324160</v>
      </c>
      <c r="L10" s="20">
        <v>439774</v>
      </c>
      <c r="M10" s="20">
        <v>422261</v>
      </c>
      <c r="N10" s="20">
        <v>480186</v>
      </c>
      <c r="O10" s="20">
        <v>388542</v>
      </c>
    </row>
    <row r="11" spans="1:15" x14ac:dyDescent="0.25">
      <c r="A11" s="16">
        <v>7</v>
      </c>
      <c r="B11" s="20">
        <v>350857</v>
      </c>
      <c r="C11" s="20">
        <v>312124</v>
      </c>
      <c r="D11" s="20">
        <v>365773</v>
      </c>
      <c r="E11" s="20">
        <v>312160</v>
      </c>
      <c r="F11" s="20">
        <v>353359</v>
      </c>
      <c r="G11" s="20">
        <v>381440</v>
      </c>
      <c r="H11" s="20">
        <v>300932</v>
      </c>
      <c r="I11" s="20">
        <v>321993</v>
      </c>
      <c r="J11" s="20">
        <v>397732</v>
      </c>
      <c r="K11" s="20">
        <v>326691</v>
      </c>
      <c r="L11" s="20">
        <v>436249</v>
      </c>
      <c r="M11" s="20">
        <v>398511</v>
      </c>
      <c r="N11" s="20">
        <v>475329</v>
      </c>
      <c r="O11" s="20">
        <v>377649</v>
      </c>
    </row>
    <row r="12" spans="1:15" x14ac:dyDescent="0.25">
      <c r="A12" s="16">
        <v>8</v>
      </c>
      <c r="B12" s="20">
        <v>350175</v>
      </c>
      <c r="C12" s="20">
        <v>311941</v>
      </c>
      <c r="D12" s="20">
        <v>352265</v>
      </c>
      <c r="E12" s="20">
        <v>327205</v>
      </c>
      <c r="F12" s="20">
        <v>343062</v>
      </c>
      <c r="G12" s="20">
        <v>356407</v>
      </c>
      <c r="H12" s="20">
        <v>296815</v>
      </c>
      <c r="I12" s="20">
        <v>331900</v>
      </c>
      <c r="J12" s="20">
        <v>415739</v>
      </c>
      <c r="K12" s="20">
        <v>326007</v>
      </c>
      <c r="L12" s="20">
        <v>481282</v>
      </c>
      <c r="M12" s="20">
        <v>433786</v>
      </c>
      <c r="N12" s="20">
        <v>470102</v>
      </c>
      <c r="O12" s="20">
        <v>389449</v>
      </c>
    </row>
    <row r="13" spans="1:15" x14ac:dyDescent="0.25">
      <c r="A13" s="16">
        <v>9</v>
      </c>
      <c r="B13" s="20">
        <v>350123</v>
      </c>
      <c r="C13" s="20">
        <v>292239</v>
      </c>
      <c r="D13" s="20">
        <v>342285</v>
      </c>
      <c r="E13" s="20">
        <v>290813</v>
      </c>
      <c r="F13" s="20">
        <v>338910</v>
      </c>
      <c r="G13" s="20">
        <v>345475</v>
      </c>
      <c r="H13" s="20">
        <v>298764</v>
      </c>
      <c r="I13" s="20">
        <v>329397</v>
      </c>
      <c r="J13" s="20">
        <v>395264</v>
      </c>
      <c r="K13" s="20">
        <v>330706</v>
      </c>
      <c r="L13" s="20">
        <v>416252</v>
      </c>
      <c r="M13" s="20">
        <v>372819</v>
      </c>
      <c r="N13" s="20">
        <v>466529</v>
      </c>
      <c r="O13" s="20">
        <v>376023</v>
      </c>
    </row>
    <row r="14" spans="1:15" x14ac:dyDescent="0.25">
      <c r="A14" s="16">
        <v>10</v>
      </c>
      <c r="B14" s="20">
        <v>361858</v>
      </c>
      <c r="C14" s="20">
        <v>328308</v>
      </c>
      <c r="D14" s="20">
        <v>366215</v>
      </c>
      <c r="E14" s="20">
        <v>325104</v>
      </c>
      <c r="F14" s="20">
        <v>369890</v>
      </c>
      <c r="G14" s="20">
        <v>360793</v>
      </c>
      <c r="H14" s="20">
        <v>327585</v>
      </c>
      <c r="I14" s="20">
        <v>338920</v>
      </c>
      <c r="J14" s="20">
        <v>425914</v>
      </c>
      <c r="K14" s="20">
        <v>354670</v>
      </c>
      <c r="L14" s="20">
        <v>486167</v>
      </c>
      <c r="M14" s="20">
        <v>380645</v>
      </c>
      <c r="N14" s="20">
        <v>509938</v>
      </c>
      <c r="O14" s="20">
        <v>385365</v>
      </c>
    </row>
    <row r="15" spans="1:15" x14ac:dyDescent="0.25">
      <c r="A15" s="17">
        <v>11</v>
      </c>
      <c r="B15" s="21">
        <v>357687</v>
      </c>
      <c r="C15" s="21">
        <v>312317</v>
      </c>
      <c r="D15" s="21">
        <v>366385</v>
      </c>
      <c r="E15" s="21">
        <v>318196</v>
      </c>
      <c r="F15" s="21">
        <v>359439</v>
      </c>
      <c r="G15" s="21">
        <v>389096</v>
      </c>
      <c r="H15" s="21">
        <v>322709</v>
      </c>
      <c r="I15" s="21">
        <v>348050</v>
      </c>
      <c r="J15" s="21">
        <v>401840</v>
      </c>
      <c r="K15" s="21">
        <v>338303</v>
      </c>
      <c r="L15" s="21">
        <v>441940</v>
      </c>
      <c r="M15" s="21">
        <v>405500</v>
      </c>
      <c r="N15" s="21">
        <v>492672</v>
      </c>
      <c r="O15" s="21">
        <v>410141</v>
      </c>
    </row>
    <row r="18" spans="1:15" ht="22.5" customHeight="1" x14ac:dyDescent="0.25">
      <c r="A18" s="25" t="s">
        <v>54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1:15" ht="22.5" customHeight="1" x14ac:dyDescent="0.25">
      <c r="A19" s="27" t="s">
        <v>59</v>
      </c>
      <c r="B19" s="26" t="s">
        <v>60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 spans="1:15" ht="22.5" customHeight="1" x14ac:dyDescent="0.25">
      <c r="A20" s="28"/>
      <c r="B20" s="15">
        <v>2</v>
      </c>
      <c r="C20" s="15">
        <v>8</v>
      </c>
      <c r="D20" s="15">
        <v>12</v>
      </c>
      <c r="E20" s="15">
        <v>7</v>
      </c>
      <c r="F20" s="15">
        <v>11</v>
      </c>
      <c r="G20" s="15">
        <v>4</v>
      </c>
      <c r="H20" s="15">
        <v>8</v>
      </c>
      <c r="I20" s="15">
        <v>6</v>
      </c>
      <c r="J20" s="15">
        <v>4</v>
      </c>
      <c r="K20" s="15">
        <v>9</v>
      </c>
      <c r="L20" s="15">
        <v>3</v>
      </c>
      <c r="M20" s="15">
        <v>10</v>
      </c>
      <c r="N20" s="15">
        <v>1</v>
      </c>
      <c r="O20" s="15">
        <v>5</v>
      </c>
    </row>
    <row r="21" spans="1:15" x14ac:dyDescent="0.25">
      <c r="A21" s="16" t="s">
        <v>61</v>
      </c>
      <c r="B21" s="18">
        <f>ABS(B$4-B4)/B$4</f>
        <v>0</v>
      </c>
      <c r="C21" s="18">
        <f t="shared" ref="C21:O22" si="0">ABS(C$4-C4)/C$4</f>
        <v>0</v>
      </c>
      <c r="D21" s="18">
        <f t="shared" si="0"/>
        <v>0</v>
      </c>
      <c r="E21" s="18">
        <f t="shared" si="0"/>
        <v>0</v>
      </c>
      <c r="F21" s="18">
        <f t="shared" si="0"/>
        <v>0</v>
      </c>
      <c r="G21" s="18">
        <f t="shared" si="0"/>
        <v>0</v>
      </c>
      <c r="H21" s="18">
        <f t="shared" si="0"/>
        <v>0</v>
      </c>
      <c r="I21" s="18">
        <f t="shared" si="0"/>
        <v>0</v>
      </c>
      <c r="J21" s="18">
        <f t="shared" si="0"/>
        <v>0</v>
      </c>
      <c r="K21" s="18">
        <f t="shared" si="0"/>
        <v>0</v>
      </c>
      <c r="L21" s="18">
        <f t="shared" si="0"/>
        <v>0</v>
      </c>
      <c r="M21" s="18">
        <f t="shared" si="0"/>
        <v>0</v>
      </c>
      <c r="N21" s="18">
        <f t="shared" si="0"/>
        <v>0</v>
      </c>
      <c r="O21" s="18">
        <f t="shared" si="0"/>
        <v>0</v>
      </c>
    </row>
    <row r="22" spans="1:15" x14ac:dyDescent="0.25">
      <c r="A22" s="16">
        <v>1</v>
      </c>
      <c r="B22" s="18">
        <f>ABS(B$4-B5)/B$4</f>
        <v>0.13465385190687582</v>
      </c>
      <c r="C22" s="18">
        <f t="shared" si="0"/>
        <v>8.8112350662811631E-2</v>
      </c>
      <c r="D22" s="18">
        <f t="shared" si="0"/>
        <v>0.11707888480227924</v>
      </c>
      <c r="E22" s="18">
        <f t="shared" si="0"/>
        <v>0.12710641010181054</v>
      </c>
      <c r="F22" s="18">
        <f t="shared" si="0"/>
        <v>1.8437612499100007E-2</v>
      </c>
      <c r="G22" s="18">
        <f t="shared" si="0"/>
        <v>3.7452851457710067E-2</v>
      </c>
      <c r="H22" s="18">
        <f t="shared" si="0"/>
        <v>1.5045360639540106E-2</v>
      </c>
      <c r="I22" s="18">
        <f t="shared" si="0"/>
        <v>3.8330671068805187E-2</v>
      </c>
      <c r="J22" s="18">
        <f t="shared" si="0"/>
        <v>9.2566086789212122E-3</v>
      </c>
      <c r="K22" s="18">
        <f t="shared" si="0"/>
        <v>9.4015321664412902E-3</v>
      </c>
      <c r="L22" s="18">
        <f t="shared" si="0"/>
        <v>1.395003762546237E-2</v>
      </c>
      <c r="M22" s="18">
        <f t="shared" si="0"/>
        <v>6.5657487203959988E-2</v>
      </c>
      <c r="N22" s="18">
        <f t="shared" si="0"/>
        <v>1.9252070472856077E-2</v>
      </c>
      <c r="O22" s="18">
        <f t="shared" si="0"/>
        <v>2.9785046680200183E-2</v>
      </c>
    </row>
    <row r="23" spans="1:15" x14ac:dyDescent="0.25">
      <c r="A23" s="16">
        <v>2</v>
      </c>
      <c r="B23" s="18">
        <f t="shared" ref="B23:O23" si="1">ABS(B$4-B6)/B$4</f>
        <v>0.10814798664439042</v>
      </c>
      <c r="C23" s="18">
        <f t="shared" si="1"/>
        <v>4.0675631444001964E-3</v>
      </c>
      <c r="D23" s="18">
        <f t="shared" si="1"/>
        <v>0.14367576475026184</v>
      </c>
      <c r="E23" s="18">
        <f t="shared" si="1"/>
        <v>9.657358438560526E-3</v>
      </c>
      <c r="F23" s="18">
        <f t="shared" si="1"/>
        <v>3.4559723522211821E-5</v>
      </c>
      <c r="G23" s="18">
        <f t="shared" si="1"/>
        <v>0.12713450855323322</v>
      </c>
      <c r="H23" s="18">
        <f t="shared" si="1"/>
        <v>5.2735753422899746E-2</v>
      </c>
      <c r="I23" s="18">
        <f t="shared" si="1"/>
        <v>5.7050646366157372E-2</v>
      </c>
      <c r="J23" s="18">
        <f t="shared" si="1"/>
        <v>7.708678451928988E-2</v>
      </c>
      <c r="K23" s="18">
        <f t="shared" si="1"/>
        <v>9.6553355666474883E-2</v>
      </c>
      <c r="L23" s="18">
        <f t="shared" si="1"/>
        <v>8.3651471632521124E-2</v>
      </c>
      <c r="M23" s="18">
        <f t="shared" si="1"/>
        <v>8.896405880096192E-2</v>
      </c>
      <c r="N23" s="18">
        <f t="shared" si="1"/>
        <v>2.4084026903350635E-2</v>
      </c>
      <c r="O23" s="18">
        <f t="shared" si="1"/>
        <v>3.4252151359701083E-2</v>
      </c>
    </row>
    <row r="24" spans="1:15" x14ac:dyDescent="0.25">
      <c r="A24" s="16">
        <v>3</v>
      </c>
      <c r="B24" s="18">
        <f t="shared" ref="B24:O24" si="2">ABS(B$4-B7)/B$4</f>
        <v>3.9526824037054972E-2</v>
      </c>
      <c r="C24" s="18">
        <f t="shared" si="2"/>
        <v>9.5221209972178283E-2</v>
      </c>
      <c r="D24" s="18">
        <f t="shared" si="2"/>
        <v>0.11042284001171385</v>
      </c>
      <c r="E24" s="18">
        <f t="shared" si="2"/>
        <v>9.1326293303932882E-2</v>
      </c>
      <c r="F24" s="18">
        <f t="shared" si="2"/>
        <v>4.4155806753545974E-2</v>
      </c>
      <c r="G24" s="18">
        <f t="shared" si="2"/>
        <v>0.12974113582073293</v>
      </c>
      <c r="H24" s="18">
        <f t="shared" si="2"/>
        <v>2.4091824819391515E-3</v>
      </c>
      <c r="I24" s="18">
        <f t="shared" si="2"/>
        <v>4.432818892775069E-3</v>
      </c>
      <c r="J24" s="18">
        <f t="shared" si="2"/>
        <v>2.5765987301199958E-2</v>
      </c>
      <c r="K24" s="18">
        <f t="shared" si="2"/>
        <v>1.6364332006390356E-2</v>
      </c>
      <c r="L24" s="18">
        <f t="shared" si="2"/>
        <v>6.7066591769032652E-2</v>
      </c>
      <c r="M24" s="18">
        <f t="shared" si="2"/>
        <v>3.4579719095341022E-2</v>
      </c>
      <c r="N24" s="18">
        <f t="shared" si="2"/>
        <v>8.2210824810867805E-2</v>
      </c>
      <c r="O24" s="18">
        <f t="shared" si="2"/>
        <v>6.4945231000454018E-2</v>
      </c>
    </row>
    <row r="25" spans="1:15" x14ac:dyDescent="0.25">
      <c r="A25" s="16">
        <v>4</v>
      </c>
      <c r="B25" s="18">
        <f t="shared" ref="B25:O25" si="3">ABS(B$4-B8)/B$4</f>
        <v>3.0514069277788061E-2</v>
      </c>
      <c r="C25" s="18">
        <f t="shared" si="3"/>
        <v>0.16486075500518249</v>
      </c>
      <c r="D25" s="18">
        <f t="shared" si="3"/>
        <v>4.7078735897474078E-2</v>
      </c>
      <c r="E25" s="18">
        <f t="shared" si="3"/>
        <v>0.28134851590897347</v>
      </c>
      <c r="F25" s="18">
        <f t="shared" si="3"/>
        <v>0.20379868961048311</v>
      </c>
      <c r="G25" s="18">
        <f t="shared" si="3"/>
        <v>0.13025536841091997</v>
      </c>
      <c r="H25" s="18">
        <f t="shared" si="3"/>
        <v>8.0452579846274269E-2</v>
      </c>
      <c r="I25" s="18">
        <f t="shared" si="3"/>
        <v>0.17223267994038111</v>
      </c>
      <c r="J25" s="18">
        <f t="shared" si="3"/>
        <v>2.6948580653335899E-2</v>
      </c>
      <c r="K25" s="18">
        <f t="shared" si="3"/>
        <v>0.14337701633512562</v>
      </c>
      <c r="L25" s="18">
        <f t="shared" si="3"/>
        <v>3.5266186897860118E-2</v>
      </c>
      <c r="M25" s="18">
        <f t="shared" si="3"/>
        <v>1.9271257333745052E-2</v>
      </c>
      <c r="N25" s="18">
        <f t="shared" si="3"/>
        <v>5.3260035011209732E-2</v>
      </c>
      <c r="O25" s="18">
        <f t="shared" si="3"/>
        <v>3.8533996440928281E-2</v>
      </c>
    </row>
    <row r="26" spans="1:15" x14ac:dyDescent="0.25">
      <c r="A26" s="16">
        <v>5</v>
      </c>
      <c r="B26" s="18">
        <f t="shared" ref="B26:O26" si="4">ABS(B$4-B9)/B$4</f>
        <v>0.1005752444598812</v>
      </c>
      <c r="C26" s="18">
        <f t="shared" si="4"/>
        <v>6.5636762860727726E-2</v>
      </c>
      <c r="D26" s="18">
        <f t="shared" si="4"/>
        <v>0.13692293183634369</v>
      </c>
      <c r="E26" s="18">
        <f t="shared" si="4"/>
        <v>9.8582232252062918E-2</v>
      </c>
      <c r="F26" s="18">
        <f t="shared" si="4"/>
        <v>1.8074735402116782E-2</v>
      </c>
      <c r="G26" s="18">
        <f t="shared" si="4"/>
        <v>5.8885964490086457E-2</v>
      </c>
      <c r="H26" s="18">
        <f t="shared" si="4"/>
        <v>2.5022134965546443E-3</v>
      </c>
      <c r="I26" s="18">
        <f t="shared" si="4"/>
        <v>3.3793934787385023E-2</v>
      </c>
      <c r="J26" s="18">
        <f t="shared" si="4"/>
        <v>3.2218629599560754E-2</v>
      </c>
      <c r="K26" s="18">
        <f t="shared" si="4"/>
        <v>3.8619589884079895E-2</v>
      </c>
      <c r="L26" s="18">
        <f t="shared" si="4"/>
        <v>2.6441691132049475E-2</v>
      </c>
      <c r="M26" s="18">
        <f t="shared" si="4"/>
        <v>4.72073285985646E-2</v>
      </c>
      <c r="N26" s="18">
        <f t="shared" si="4"/>
        <v>2.226385348525332E-2</v>
      </c>
      <c r="O26" s="18">
        <f t="shared" si="4"/>
        <v>1.9214812418133522E-2</v>
      </c>
    </row>
    <row r="27" spans="1:15" x14ac:dyDescent="0.25">
      <c r="A27" s="16">
        <v>6</v>
      </c>
      <c r="B27" s="18">
        <f t="shared" ref="B27:O27" si="5">ABS(B$4-B10)/B$4</f>
        <v>0.1251746142008564</v>
      </c>
      <c r="C27" s="18">
        <f t="shared" si="5"/>
        <v>4.6335442692706343E-3</v>
      </c>
      <c r="D27" s="18">
        <f t="shared" si="5"/>
        <v>0.12036968099627242</v>
      </c>
      <c r="E27" s="18">
        <f t="shared" si="5"/>
        <v>6.975486227152923E-2</v>
      </c>
      <c r="F27" s="18">
        <f t="shared" si="5"/>
        <v>3.1699906400748795E-2</v>
      </c>
      <c r="G27" s="18">
        <f t="shared" si="5"/>
        <v>1.8519972743139556E-2</v>
      </c>
      <c r="H27" s="18">
        <f t="shared" si="5"/>
        <v>1.5468812154341661E-2</v>
      </c>
      <c r="I27" s="18">
        <f t="shared" si="5"/>
        <v>2.8927631930547554E-2</v>
      </c>
      <c r="J27" s="18">
        <f t="shared" si="5"/>
        <v>4.5783256918405749E-2</v>
      </c>
      <c r="K27" s="18">
        <f t="shared" si="5"/>
        <v>5.3246142567999741E-2</v>
      </c>
      <c r="L27" s="18">
        <f t="shared" si="5"/>
        <v>6.7791544339752624E-2</v>
      </c>
      <c r="M27" s="18">
        <f t="shared" si="5"/>
        <v>1.2199515294425886E-2</v>
      </c>
      <c r="N27" s="18">
        <f t="shared" si="5"/>
        <v>1.6848376892601578E-2</v>
      </c>
      <c r="O27" s="18">
        <f t="shared" si="5"/>
        <v>1.3818800457147628E-2</v>
      </c>
    </row>
    <row r="28" spans="1:15" x14ac:dyDescent="0.25">
      <c r="A28" s="16">
        <v>7</v>
      </c>
      <c r="B28" s="18">
        <f t="shared" ref="B28:O28" si="6">ABS(B$4-B11)/B$4</f>
        <v>0.11049561277859046</v>
      </c>
      <c r="C28" s="18">
        <f t="shared" si="6"/>
        <v>6.4194533849762703E-2</v>
      </c>
      <c r="D28" s="18">
        <f t="shared" si="6"/>
        <v>9.2244045048667053E-2</v>
      </c>
      <c r="E28" s="18">
        <f t="shared" si="6"/>
        <v>7.5505176661096657E-2</v>
      </c>
      <c r="F28" s="18">
        <f t="shared" si="6"/>
        <v>1.7665778673770609E-2</v>
      </c>
      <c r="G28" s="18">
        <f t="shared" si="6"/>
        <v>3.3749363542175941E-2</v>
      </c>
      <c r="H28" s="18">
        <f t="shared" si="6"/>
        <v>3.4620369301048365E-2</v>
      </c>
      <c r="I28" s="18">
        <f t="shared" si="6"/>
        <v>4.3980807942851377E-2</v>
      </c>
      <c r="J28" s="18">
        <f t="shared" si="6"/>
        <v>6.6755517595768948E-2</v>
      </c>
      <c r="K28" s="18">
        <f t="shared" si="6"/>
        <v>4.585400901308738E-2</v>
      </c>
      <c r="L28" s="18">
        <f t="shared" si="6"/>
        <v>7.5263643204629527E-2</v>
      </c>
      <c r="M28" s="18">
        <f t="shared" si="6"/>
        <v>6.7758189933469951E-2</v>
      </c>
      <c r="N28" s="18">
        <f t="shared" si="6"/>
        <v>2.6792788919259236E-2</v>
      </c>
      <c r="O28" s="18">
        <f t="shared" si="6"/>
        <v>1.4604196782223428E-2</v>
      </c>
    </row>
    <row r="29" spans="1:15" x14ac:dyDescent="0.25">
      <c r="A29" s="16">
        <v>8</v>
      </c>
      <c r="B29" s="18">
        <f t="shared" ref="B29:O29" si="7">ABS(B$4-B12)/B$4</f>
        <v>0.11222464196166219</v>
      </c>
      <c r="C29" s="18">
        <f t="shared" si="7"/>
        <v>6.3570590802465771E-2</v>
      </c>
      <c r="D29" s="18">
        <f t="shared" si="7"/>
        <v>0.12576748018325218</v>
      </c>
      <c r="E29" s="18">
        <f t="shared" si="7"/>
        <v>0.12734069493014522</v>
      </c>
      <c r="F29" s="18">
        <f t="shared" si="7"/>
        <v>1.1989344085247319E-2</v>
      </c>
      <c r="G29" s="18">
        <f t="shared" si="7"/>
        <v>9.7162094725189538E-2</v>
      </c>
      <c r="H29" s="18">
        <f t="shared" si="7"/>
        <v>4.7827565410427174E-2</v>
      </c>
      <c r="I29" s="18">
        <f t="shared" si="7"/>
        <v>1.4566248819795373E-2</v>
      </c>
      <c r="J29" s="18">
        <f t="shared" si="7"/>
        <v>2.4503615826102464E-2</v>
      </c>
      <c r="K29" s="18">
        <f t="shared" si="7"/>
        <v>4.7851725074549274E-2</v>
      </c>
      <c r="L29" s="18">
        <f t="shared" si="7"/>
        <v>2.0194804506576507E-2</v>
      </c>
      <c r="M29" s="18">
        <f t="shared" si="7"/>
        <v>1.4761062609362864E-2</v>
      </c>
      <c r="N29" s="18">
        <f t="shared" si="7"/>
        <v>3.7494753437138498E-2</v>
      </c>
      <c r="O29" s="18">
        <f t="shared" si="7"/>
        <v>1.618542659284115E-2</v>
      </c>
    </row>
    <row r="30" spans="1:15" x14ac:dyDescent="0.25">
      <c r="A30" s="16">
        <v>9</v>
      </c>
      <c r="B30" s="18">
        <f t="shared" ref="B30:O30" si="8">ABS(B$4-B13)/B$4</f>
        <v>0.11235647409878791</v>
      </c>
      <c r="C30" s="18">
        <f t="shared" si="8"/>
        <v>3.6038677649882713E-3</v>
      </c>
      <c r="D30" s="18">
        <f t="shared" si="8"/>
        <v>0.15053531277454324</v>
      </c>
      <c r="E30" s="18">
        <f t="shared" si="8"/>
        <v>1.9569673896191147E-3</v>
      </c>
      <c r="F30" s="18">
        <f t="shared" si="8"/>
        <v>2.394700842393261E-2</v>
      </c>
      <c r="G30" s="18">
        <f t="shared" si="8"/>
        <v>0.12485465963122178</v>
      </c>
      <c r="H30" s="18">
        <f t="shared" si="8"/>
        <v>4.1575239635061788E-2</v>
      </c>
      <c r="I30" s="18">
        <f t="shared" si="8"/>
        <v>2.1997826642043194E-2</v>
      </c>
      <c r="J30" s="18">
        <f t="shared" si="8"/>
        <v>7.2546470756625098E-2</v>
      </c>
      <c r="K30" s="18">
        <f t="shared" si="8"/>
        <v>3.4127649383307389E-2</v>
      </c>
      <c r="L30" s="18">
        <f t="shared" si="8"/>
        <v>0.11765217114815953</v>
      </c>
      <c r="M30" s="18">
        <f t="shared" si="8"/>
        <v>0.12785980967352553</v>
      </c>
      <c r="N30" s="18">
        <f t="shared" si="8"/>
        <v>4.4810253575340644E-2</v>
      </c>
      <c r="O30" s="18">
        <f t="shared" si="8"/>
        <v>1.8846902511702665E-2</v>
      </c>
    </row>
    <row r="31" spans="1:15" x14ac:dyDescent="0.25">
      <c r="A31" s="16">
        <v>10</v>
      </c>
      <c r="B31" s="18">
        <f t="shared" ref="B31:O31" si="9">ABS(B$4-B14)/B$4</f>
        <v>8.260551007628518E-2</v>
      </c>
      <c r="C31" s="18">
        <f t="shared" si="9"/>
        <v>0.1193742839997818</v>
      </c>
      <c r="D31" s="18">
        <f t="shared" si="9"/>
        <v>9.1147112984002659E-2</v>
      </c>
      <c r="E31" s="18">
        <f t="shared" si="9"/>
        <v>0.12010198280762804</v>
      </c>
      <c r="F31" s="18">
        <f t="shared" si="9"/>
        <v>6.5274677802577577E-2</v>
      </c>
      <c r="G31" s="18">
        <f t="shared" si="9"/>
        <v>8.6051630978587146E-2</v>
      </c>
      <c r="H31" s="18">
        <f t="shared" si="9"/>
        <v>5.0881549062632328E-2</v>
      </c>
      <c r="I31" s="18">
        <f t="shared" si="9"/>
        <v>6.2766102741637622E-3</v>
      </c>
      <c r="J31" s="18">
        <f t="shared" si="9"/>
        <v>6.2883932216752471E-4</v>
      </c>
      <c r="K31" s="18">
        <f t="shared" si="9"/>
        <v>3.5862508068261141E-2</v>
      </c>
      <c r="L31" s="18">
        <f t="shared" si="9"/>
        <v>3.0549755699462645E-2</v>
      </c>
      <c r="M31" s="18">
        <f t="shared" si="9"/>
        <v>0.10955234913772936</v>
      </c>
      <c r="N31" s="18">
        <f t="shared" si="9"/>
        <v>4.4067033158277286E-2</v>
      </c>
      <c r="O31" s="18">
        <f t="shared" si="9"/>
        <v>5.5290857569289696E-3</v>
      </c>
    </row>
    <row r="32" spans="1:15" x14ac:dyDescent="0.25">
      <c r="A32" s="17">
        <v>11</v>
      </c>
      <c r="B32" s="19">
        <f t="shared" ref="B32:O32" si="10">ABS(B$4-B15)/B$4</f>
        <v>9.3179968613810435E-2</v>
      </c>
      <c r="C32" s="19">
        <f t="shared" si="10"/>
        <v>6.4852572145545795E-2</v>
      </c>
      <c r="D32" s="19">
        <f t="shared" si="10"/>
        <v>9.0725216036054823E-2</v>
      </c>
      <c r="E32" s="19">
        <f t="shared" si="10"/>
        <v>9.630140054092233E-2</v>
      </c>
      <c r="F32" s="19">
        <f t="shared" si="10"/>
        <v>3.5176038591691265E-2</v>
      </c>
      <c r="G32" s="19">
        <f t="shared" si="10"/>
        <v>1.4355448712265333E-2</v>
      </c>
      <c r="H32" s="19">
        <f t="shared" si="10"/>
        <v>3.5239506743144577E-2</v>
      </c>
      <c r="I32" s="19">
        <f t="shared" si="10"/>
        <v>3.3384203369298648E-2</v>
      </c>
      <c r="J32" s="19">
        <f t="shared" si="10"/>
        <v>5.7116443209708531E-2</v>
      </c>
      <c r="K32" s="19">
        <f t="shared" si="10"/>
        <v>1.193956616850326E-2</v>
      </c>
      <c r="L32" s="19">
        <f t="shared" si="10"/>
        <v>6.3200178058526138E-2</v>
      </c>
      <c r="M32" s="19">
        <f t="shared" si="10"/>
        <v>5.1408734057584518E-2</v>
      </c>
      <c r="N32" s="19">
        <f t="shared" si="10"/>
        <v>8.7159485273793809E-3</v>
      </c>
      <c r="O32" s="19">
        <f t="shared" si="10"/>
        <v>7.0176857684098468E-2</v>
      </c>
    </row>
    <row r="35" spans="1:5" ht="22.5" customHeight="1" x14ac:dyDescent="0.25">
      <c r="A35" s="25" t="s">
        <v>62</v>
      </c>
      <c r="B35" s="25"/>
      <c r="C35" s="25"/>
      <c r="D35" s="25"/>
      <c r="E35" s="25"/>
    </row>
    <row r="36" spans="1:5" ht="22.5" customHeight="1" x14ac:dyDescent="0.25">
      <c r="A36" s="13" t="s">
        <v>59</v>
      </c>
      <c r="B36" s="13" t="s">
        <v>55</v>
      </c>
      <c r="C36" s="13" t="s">
        <v>57</v>
      </c>
      <c r="D36" s="13" t="s">
        <v>58</v>
      </c>
      <c r="E36" s="13" t="s">
        <v>56</v>
      </c>
    </row>
    <row r="37" spans="1:5" x14ac:dyDescent="0.25">
      <c r="A37" s="22">
        <v>1</v>
      </c>
      <c r="B37" s="14">
        <f>AVERAGE(B22:O22)</f>
        <v>5.1680055426198114E-2</v>
      </c>
      <c r="C37" s="11">
        <f>CORREL(B5:O5,$B$4:$O$4)</f>
        <v>0.91083028096966656</v>
      </c>
      <c r="D37" s="11">
        <f>SQRT((1/COUNT(B5:O5))*SUMXMY2($B$4:$O$4,B5:O5))</f>
        <v>24783.925892458141</v>
      </c>
      <c r="E37" s="14">
        <f>MAX(B22:O22)</f>
        <v>0.13465385190687582</v>
      </c>
    </row>
    <row r="38" spans="1:5" x14ac:dyDescent="0.25">
      <c r="A38" s="22">
        <v>2</v>
      </c>
      <c r="B38" s="14">
        <f t="shared" ref="B38:B47" si="11">AVERAGE(B23:O23)</f>
        <v>6.4792570708980354E-2</v>
      </c>
      <c r="C38" s="11">
        <f t="shared" ref="C38:C47" si="12">CORREL(B6:O6,$B$4:$O$4)</f>
        <v>0.95132055850178543</v>
      </c>
      <c r="D38" s="11">
        <f t="shared" ref="D38:D47" si="13">SQRT((1/COUNT(B6:O6))*SUMXMY2($B$4:$O$4,B6:O6))</f>
        <v>31424.955463089249</v>
      </c>
      <c r="E38" s="14">
        <f t="shared" ref="E38:E47" si="14">MAX(B23:O23)</f>
        <v>0.14367576475026184</v>
      </c>
    </row>
    <row r="39" spans="1:5" x14ac:dyDescent="0.25">
      <c r="A39" s="22">
        <v>3</v>
      </c>
      <c r="B39" s="14">
        <f t="shared" si="11"/>
        <v>5.7726342661225623E-2</v>
      </c>
      <c r="C39" s="11">
        <f t="shared" si="12"/>
        <v>0.89418959617294547</v>
      </c>
      <c r="D39" s="11">
        <f t="shared" si="13"/>
        <v>26951.966847125859</v>
      </c>
      <c r="E39" s="14">
        <f t="shared" si="14"/>
        <v>0.12974113582073293</v>
      </c>
    </row>
    <row r="40" spans="1:5" x14ac:dyDescent="0.25">
      <c r="A40" s="22">
        <v>4</v>
      </c>
      <c r="B40" s="14">
        <f t="shared" si="11"/>
        <v>0.10194274761212009</v>
      </c>
      <c r="C40" s="11">
        <f t="shared" si="12"/>
        <v>0.8602224330397481</v>
      </c>
      <c r="D40" s="11">
        <f t="shared" si="13"/>
        <v>42205.205108070324</v>
      </c>
      <c r="E40" s="14">
        <f t="shared" si="14"/>
        <v>0.28134851590897347</v>
      </c>
    </row>
    <row r="41" spans="1:5" x14ac:dyDescent="0.25">
      <c r="A41" s="22">
        <v>5</v>
      </c>
      <c r="B41" s="14">
        <f t="shared" si="11"/>
        <v>5.006713747877143E-2</v>
      </c>
      <c r="C41" s="11">
        <f t="shared" si="12"/>
        <v>0.94118840031292605</v>
      </c>
      <c r="D41" s="11">
        <f t="shared" si="13"/>
        <v>23323.285649753554</v>
      </c>
      <c r="E41" s="14">
        <f t="shared" si="14"/>
        <v>0.13692293183634369</v>
      </c>
    </row>
    <row r="42" spans="1:5" x14ac:dyDescent="0.25">
      <c r="A42" s="22">
        <v>6</v>
      </c>
      <c r="B42" s="14">
        <f t="shared" si="11"/>
        <v>4.4588332959788528E-2</v>
      </c>
      <c r="C42" s="11">
        <f t="shared" si="12"/>
        <v>0.94607998514469793</v>
      </c>
      <c r="D42" s="11">
        <f t="shared" si="13"/>
        <v>22918.485876190487</v>
      </c>
      <c r="E42" s="14">
        <f t="shared" si="14"/>
        <v>0.1251746142008564</v>
      </c>
    </row>
    <row r="43" spans="1:5" x14ac:dyDescent="0.25">
      <c r="A43" s="22">
        <v>7</v>
      </c>
      <c r="B43" s="14">
        <f t="shared" si="11"/>
        <v>5.4963145231885835E-2</v>
      </c>
      <c r="C43" s="11">
        <f t="shared" si="12"/>
        <v>0.95789499459267202</v>
      </c>
      <c r="D43" s="11">
        <f t="shared" si="13"/>
        <v>23941.879789547496</v>
      </c>
      <c r="E43" s="14">
        <f t="shared" si="14"/>
        <v>0.11049561277859046</v>
      </c>
    </row>
    <row r="44" spans="1:5" x14ac:dyDescent="0.25">
      <c r="A44" s="22">
        <v>8</v>
      </c>
      <c r="B44" s="14">
        <f t="shared" si="11"/>
        <v>5.4388574926053972E-2</v>
      </c>
      <c r="C44" s="11">
        <f t="shared" si="12"/>
        <v>0.91974049066293628</v>
      </c>
      <c r="D44" s="11">
        <f t="shared" si="13"/>
        <v>25153.940111697353</v>
      </c>
      <c r="E44" s="14">
        <f t="shared" si="14"/>
        <v>0.12734069493014522</v>
      </c>
    </row>
    <row r="45" spans="1:5" x14ac:dyDescent="0.25">
      <c r="A45" s="22">
        <v>9</v>
      </c>
      <c r="B45" s="14">
        <f t="shared" si="11"/>
        <v>6.4047900957775614E-2</v>
      </c>
      <c r="C45" s="11">
        <f t="shared" si="12"/>
        <v>0.94485082957221533</v>
      </c>
      <c r="D45" s="11">
        <f t="shared" si="13"/>
        <v>33867.07105729694</v>
      </c>
      <c r="E45" s="14">
        <f t="shared" si="14"/>
        <v>0.15053531277454324</v>
      </c>
    </row>
    <row r="46" spans="1:5" x14ac:dyDescent="0.25">
      <c r="A46" s="22">
        <v>10</v>
      </c>
      <c r="B46" s="14">
        <f t="shared" si="11"/>
        <v>6.0564494937748958E-2</v>
      </c>
      <c r="C46" s="11">
        <f t="shared" si="12"/>
        <v>0.89723624830222992</v>
      </c>
      <c r="D46" s="11">
        <f t="shared" si="13"/>
        <v>26450.278887268574</v>
      </c>
      <c r="E46" s="14">
        <f t="shared" si="14"/>
        <v>0.12010198280762804</v>
      </c>
    </row>
    <row r="47" spans="1:5" x14ac:dyDescent="0.25">
      <c r="A47" s="23">
        <v>11</v>
      </c>
      <c r="B47" s="24">
        <f t="shared" si="11"/>
        <v>5.1840863032752385E-2</v>
      </c>
      <c r="C47" s="12">
        <f t="shared" si="12"/>
        <v>0.93620619326099708</v>
      </c>
      <c r="D47" s="12">
        <f t="shared" si="13"/>
        <v>22330.806133488073</v>
      </c>
      <c r="E47" s="24">
        <f t="shared" si="14"/>
        <v>9.630140054092233E-2</v>
      </c>
    </row>
  </sheetData>
  <mergeCells count="7">
    <mergeCell ref="A35:E35"/>
    <mergeCell ref="B2:O2"/>
    <mergeCell ref="A2:A3"/>
    <mergeCell ref="A1:O1"/>
    <mergeCell ref="A18:O18"/>
    <mergeCell ref="A19:A20"/>
    <mergeCell ref="B19:O19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0" tint="-0.499984740745262"/>
  </sheetPr>
  <dimension ref="A1:N15"/>
  <sheetViews>
    <sheetView workbookViewId="0">
      <selection activeCell="M2" sqref="M2:M15"/>
    </sheetView>
  </sheetViews>
  <sheetFormatPr defaultRowHeight="15" x14ac:dyDescent="0.25"/>
  <cols>
    <col min="1" max="1" width="9" customWidth="1"/>
    <col min="2" max="2" width="8.28515625" customWidth="1"/>
    <col min="3" max="3" width="9.140625" customWidth="1"/>
    <col min="4" max="4" width="9.7109375" customWidth="1"/>
    <col min="5" max="5" width="8.42578125" customWidth="1"/>
    <col min="6" max="12" width="8.85546875" customWidth="1"/>
    <col min="13" max="13" width="10.7109375" customWidth="1"/>
    <col min="14" max="14" width="8.140625" customWidth="1"/>
  </cols>
  <sheetData>
    <row r="1" spans="1:14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>
        <v>-1.5</v>
      </c>
      <c r="B2">
        <v>17</v>
      </c>
      <c r="C2">
        <v>1642.7</v>
      </c>
      <c r="D2">
        <v>103.8</v>
      </c>
      <c r="E2">
        <v>21</v>
      </c>
      <c r="F2">
        <v>384242</v>
      </c>
      <c r="G2">
        <v>382288</v>
      </c>
      <c r="H2">
        <v>391511</v>
      </c>
      <c r="I2">
        <v>352465</v>
      </c>
      <c r="J2">
        <v>387345</v>
      </c>
      <c r="K2">
        <v>364622</v>
      </c>
      <c r="L2">
        <v>2</v>
      </c>
      <c r="M2">
        <v>350123</v>
      </c>
      <c r="N2">
        <v>-349387</v>
      </c>
    </row>
    <row r="3" spans="1:14" x14ac:dyDescent="0.25">
      <c r="A3">
        <v>16.600000000000001</v>
      </c>
      <c r="B3">
        <v>38</v>
      </c>
      <c r="C3">
        <v>1642.7</v>
      </c>
      <c r="D3">
        <v>103.8</v>
      </c>
      <c r="E3">
        <v>23</v>
      </c>
      <c r="F3">
        <v>314582</v>
      </c>
      <c r="G3">
        <v>289351</v>
      </c>
      <c r="H3">
        <v>312897</v>
      </c>
      <c r="I3">
        <v>335755</v>
      </c>
      <c r="J3">
        <v>307305</v>
      </c>
      <c r="K3">
        <v>319428</v>
      </c>
      <c r="L3">
        <v>8</v>
      </c>
      <c r="M3">
        <v>292239</v>
      </c>
      <c r="N3">
        <v>-291908</v>
      </c>
    </row>
    <row r="4" spans="1:14" x14ac:dyDescent="0.25">
      <c r="A4">
        <v>2</v>
      </c>
      <c r="B4">
        <v>66</v>
      </c>
      <c r="C4">
        <v>1642.7</v>
      </c>
      <c r="D4">
        <v>103.8</v>
      </c>
      <c r="E4">
        <v>24</v>
      </c>
      <c r="F4">
        <v>397386</v>
      </c>
      <c r="G4">
        <v>378283</v>
      </c>
      <c r="H4">
        <v>387345</v>
      </c>
      <c r="I4">
        <v>331978</v>
      </c>
      <c r="J4">
        <v>320929</v>
      </c>
      <c r="K4">
        <v>342668</v>
      </c>
      <c r="L4">
        <v>12</v>
      </c>
      <c r="M4">
        <v>342285</v>
      </c>
      <c r="N4">
        <v>-341379</v>
      </c>
    </row>
    <row r="5" spans="1:14" x14ac:dyDescent="0.25">
      <c r="A5">
        <v>22</v>
      </c>
      <c r="B5">
        <v>32</v>
      </c>
      <c r="C5">
        <v>1640.7</v>
      </c>
      <c r="D5">
        <v>105.2</v>
      </c>
      <c r="E5">
        <v>22</v>
      </c>
      <c r="F5">
        <v>303739</v>
      </c>
      <c r="G5">
        <v>280197</v>
      </c>
      <c r="H5">
        <v>319428</v>
      </c>
      <c r="I5">
        <v>343952</v>
      </c>
      <c r="J5">
        <v>376307</v>
      </c>
      <c r="K5">
        <v>332272</v>
      </c>
      <c r="L5">
        <v>7</v>
      </c>
      <c r="M5">
        <v>290813</v>
      </c>
      <c r="N5">
        <v>-290953</v>
      </c>
    </row>
    <row r="6" spans="1:14" x14ac:dyDescent="0.25">
      <c r="A6">
        <v>3.6</v>
      </c>
      <c r="B6">
        <v>39</v>
      </c>
      <c r="C6">
        <v>1640.7</v>
      </c>
      <c r="D6">
        <v>105.2</v>
      </c>
      <c r="E6">
        <v>21</v>
      </c>
      <c r="F6">
        <v>355773</v>
      </c>
      <c r="G6">
        <v>352465</v>
      </c>
      <c r="H6">
        <v>342668</v>
      </c>
      <c r="I6">
        <v>329238</v>
      </c>
      <c r="J6">
        <v>303258</v>
      </c>
      <c r="K6">
        <v>346322</v>
      </c>
      <c r="L6">
        <v>11</v>
      </c>
      <c r="M6">
        <v>338910</v>
      </c>
      <c r="N6">
        <v>-338699</v>
      </c>
    </row>
    <row r="7" spans="1:14" x14ac:dyDescent="0.25">
      <c r="A7">
        <v>7.8</v>
      </c>
      <c r="B7">
        <v>46</v>
      </c>
      <c r="C7">
        <v>1635.1</v>
      </c>
      <c r="D7">
        <v>107</v>
      </c>
      <c r="E7">
        <v>21</v>
      </c>
      <c r="F7">
        <v>357254</v>
      </c>
      <c r="G7">
        <v>346306</v>
      </c>
      <c r="H7">
        <v>343952</v>
      </c>
      <c r="I7">
        <v>405926</v>
      </c>
      <c r="J7">
        <v>382015</v>
      </c>
      <c r="K7">
        <v>392046</v>
      </c>
      <c r="L7">
        <v>4</v>
      </c>
      <c r="M7">
        <v>345475</v>
      </c>
      <c r="N7">
        <v>-345537</v>
      </c>
    </row>
    <row r="8" spans="1:14" x14ac:dyDescent="0.25">
      <c r="A8">
        <v>18.600000000000001</v>
      </c>
      <c r="B8">
        <v>54</v>
      </c>
      <c r="C8">
        <v>1635.1</v>
      </c>
      <c r="D8">
        <v>107</v>
      </c>
      <c r="E8">
        <v>22</v>
      </c>
      <c r="F8">
        <v>312897</v>
      </c>
      <c r="G8">
        <v>293296</v>
      </c>
      <c r="H8">
        <v>329238</v>
      </c>
      <c r="I8">
        <v>344251</v>
      </c>
      <c r="J8">
        <v>334709</v>
      </c>
      <c r="K8">
        <v>298755</v>
      </c>
      <c r="L8">
        <v>8</v>
      </c>
      <c r="M8">
        <v>298764</v>
      </c>
      <c r="N8">
        <v>-299031</v>
      </c>
    </row>
    <row r="9" spans="1:14" x14ac:dyDescent="0.25">
      <c r="A9">
        <v>16.600000000000001</v>
      </c>
      <c r="B9">
        <v>36</v>
      </c>
      <c r="C9">
        <v>1628.5</v>
      </c>
      <c r="D9">
        <v>106</v>
      </c>
      <c r="E9">
        <v>20</v>
      </c>
      <c r="F9">
        <v>307305</v>
      </c>
      <c r="G9">
        <v>332272</v>
      </c>
      <c r="H9">
        <v>334709</v>
      </c>
      <c r="I9">
        <v>442815</v>
      </c>
      <c r="J9">
        <v>402854</v>
      </c>
      <c r="K9">
        <v>353538</v>
      </c>
      <c r="L9">
        <v>6</v>
      </c>
      <c r="M9">
        <v>329397</v>
      </c>
      <c r="N9">
        <v>-330029</v>
      </c>
    </row>
    <row r="10" spans="1:14" x14ac:dyDescent="0.25">
      <c r="A10">
        <v>5</v>
      </c>
      <c r="B10">
        <v>27</v>
      </c>
      <c r="C10">
        <v>1624.8</v>
      </c>
      <c r="D10">
        <v>106.8</v>
      </c>
      <c r="E10">
        <v>23</v>
      </c>
      <c r="F10">
        <v>343952</v>
      </c>
      <c r="G10">
        <v>394763</v>
      </c>
      <c r="H10">
        <v>402854</v>
      </c>
      <c r="I10">
        <v>426153</v>
      </c>
      <c r="J10">
        <v>421906</v>
      </c>
      <c r="K10">
        <v>416129</v>
      </c>
      <c r="L10">
        <v>4</v>
      </c>
      <c r="M10">
        <v>395264</v>
      </c>
      <c r="N10">
        <v>-395197</v>
      </c>
    </row>
    <row r="11" spans="1:14" x14ac:dyDescent="0.25">
      <c r="A11">
        <v>13</v>
      </c>
      <c r="B11">
        <v>38</v>
      </c>
      <c r="C11">
        <v>1624.8</v>
      </c>
      <c r="D11">
        <v>106.8</v>
      </c>
      <c r="E11">
        <v>23</v>
      </c>
      <c r="F11">
        <v>303258</v>
      </c>
      <c r="G11">
        <v>309161</v>
      </c>
      <c r="H11">
        <v>328816</v>
      </c>
      <c r="I11">
        <v>347627</v>
      </c>
      <c r="J11">
        <v>333829</v>
      </c>
      <c r="K11">
        <v>325922</v>
      </c>
      <c r="L11">
        <v>9</v>
      </c>
      <c r="M11">
        <v>330706</v>
      </c>
      <c r="N11">
        <v>-330640</v>
      </c>
    </row>
    <row r="12" spans="1:14" x14ac:dyDescent="0.25">
      <c r="A12">
        <v>1.8</v>
      </c>
      <c r="B12">
        <v>41</v>
      </c>
      <c r="C12">
        <v>1618.5</v>
      </c>
      <c r="D12">
        <v>104.8</v>
      </c>
      <c r="E12">
        <v>22</v>
      </c>
      <c r="F12">
        <v>392046</v>
      </c>
      <c r="G12">
        <v>442815</v>
      </c>
      <c r="H12">
        <v>416129</v>
      </c>
      <c r="I12">
        <v>542223</v>
      </c>
      <c r="J12">
        <v>479627</v>
      </c>
      <c r="K12">
        <v>477427</v>
      </c>
      <c r="L12">
        <v>3</v>
      </c>
      <c r="M12">
        <v>416252</v>
      </c>
      <c r="N12">
        <v>-416102</v>
      </c>
    </row>
    <row r="13" spans="1:14" x14ac:dyDescent="0.25">
      <c r="A13">
        <v>7.7</v>
      </c>
      <c r="B13">
        <v>55</v>
      </c>
      <c r="C13">
        <v>1618.5</v>
      </c>
      <c r="D13">
        <v>104.8</v>
      </c>
      <c r="E13">
        <v>22</v>
      </c>
      <c r="F13">
        <v>353604</v>
      </c>
      <c r="G13">
        <v>380312</v>
      </c>
      <c r="H13">
        <v>402519</v>
      </c>
      <c r="I13">
        <v>306001</v>
      </c>
      <c r="J13">
        <v>306591</v>
      </c>
      <c r="K13">
        <v>352442</v>
      </c>
      <c r="L13">
        <v>10</v>
      </c>
      <c r="M13">
        <v>372819</v>
      </c>
      <c r="N13">
        <v>-372371</v>
      </c>
    </row>
    <row r="14" spans="1:14" x14ac:dyDescent="0.25">
      <c r="A14">
        <v>-0.2</v>
      </c>
      <c r="B14">
        <v>21</v>
      </c>
      <c r="C14">
        <v>1615.4</v>
      </c>
      <c r="D14">
        <v>104.1</v>
      </c>
      <c r="E14">
        <v>20</v>
      </c>
      <c r="F14">
        <v>344793</v>
      </c>
      <c r="G14">
        <v>426153</v>
      </c>
      <c r="H14">
        <v>479627</v>
      </c>
      <c r="I14">
        <v>427476</v>
      </c>
      <c r="J14">
        <v>461859</v>
      </c>
      <c r="K14">
        <v>544538</v>
      </c>
      <c r="L14">
        <v>1</v>
      </c>
      <c r="M14">
        <v>466529</v>
      </c>
      <c r="N14">
        <v>-466037</v>
      </c>
    </row>
    <row r="15" spans="1:14" x14ac:dyDescent="0.25">
      <c r="A15">
        <v>12.2</v>
      </c>
      <c r="B15">
        <v>46</v>
      </c>
      <c r="C15">
        <v>1615.4</v>
      </c>
      <c r="D15">
        <v>104.1</v>
      </c>
      <c r="E15">
        <v>20</v>
      </c>
      <c r="F15">
        <v>353538</v>
      </c>
      <c r="G15">
        <v>353209</v>
      </c>
      <c r="H15">
        <v>369851</v>
      </c>
      <c r="I15">
        <v>482969</v>
      </c>
      <c r="J15">
        <v>482031</v>
      </c>
      <c r="K15">
        <v>412568</v>
      </c>
      <c r="L15">
        <v>5</v>
      </c>
      <c r="M15">
        <v>376023</v>
      </c>
      <c r="N15">
        <v>-376201</v>
      </c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499984740745262"/>
  </sheetPr>
  <dimension ref="A1:N15"/>
  <sheetViews>
    <sheetView workbookViewId="0">
      <selection activeCell="M2" sqref="M2:M15"/>
    </sheetView>
  </sheetViews>
  <sheetFormatPr defaultRowHeight="15" x14ac:dyDescent="0.25"/>
  <cols>
    <col min="1" max="1" width="9" customWidth="1"/>
    <col min="2" max="2" width="8.28515625" customWidth="1"/>
    <col min="3" max="3" width="9.140625" customWidth="1"/>
    <col min="4" max="4" width="9.7109375" customWidth="1"/>
    <col min="5" max="5" width="8.42578125" customWidth="1"/>
    <col min="6" max="12" width="8.85546875" customWidth="1"/>
    <col min="13" max="13" width="10.7109375" customWidth="1"/>
    <col min="14" max="14" width="8.140625" customWidth="1"/>
  </cols>
  <sheetData>
    <row r="1" spans="1:14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>
        <v>-1.5</v>
      </c>
      <c r="B2">
        <v>17</v>
      </c>
      <c r="C2">
        <v>1642.7</v>
      </c>
      <c r="D2">
        <v>103.8</v>
      </c>
      <c r="E2">
        <v>21</v>
      </c>
      <c r="F2">
        <v>384242</v>
      </c>
      <c r="G2">
        <v>382288</v>
      </c>
      <c r="H2">
        <v>391511</v>
      </c>
      <c r="I2">
        <v>352465</v>
      </c>
      <c r="J2">
        <v>387345</v>
      </c>
      <c r="K2">
        <v>364622</v>
      </c>
      <c r="L2">
        <v>2</v>
      </c>
      <c r="M2">
        <v>361858</v>
      </c>
      <c r="N2">
        <v>-361858</v>
      </c>
    </row>
    <row r="3" spans="1:14" x14ac:dyDescent="0.25">
      <c r="A3">
        <v>16.600000000000001</v>
      </c>
      <c r="B3">
        <v>38</v>
      </c>
      <c r="C3">
        <v>1642.7</v>
      </c>
      <c r="D3">
        <v>103.8</v>
      </c>
      <c r="E3">
        <v>23</v>
      </c>
      <c r="F3">
        <v>314582</v>
      </c>
      <c r="G3">
        <v>289351</v>
      </c>
      <c r="H3">
        <v>312897</v>
      </c>
      <c r="I3">
        <v>335755</v>
      </c>
      <c r="J3">
        <v>307305</v>
      </c>
      <c r="K3">
        <v>319428</v>
      </c>
      <c r="L3">
        <v>8</v>
      </c>
      <c r="M3">
        <v>328308</v>
      </c>
      <c r="N3">
        <v>-328309</v>
      </c>
    </row>
    <row r="4" spans="1:14" x14ac:dyDescent="0.25">
      <c r="A4">
        <v>2</v>
      </c>
      <c r="B4">
        <v>66</v>
      </c>
      <c r="C4">
        <v>1642.7</v>
      </c>
      <c r="D4">
        <v>103.8</v>
      </c>
      <c r="E4">
        <v>24</v>
      </c>
      <c r="F4">
        <v>397386</v>
      </c>
      <c r="G4">
        <v>378283</v>
      </c>
      <c r="H4">
        <v>387345</v>
      </c>
      <c r="I4">
        <v>331978</v>
      </c>
      <c r="J4">
        <v>320929</v>
      </c>
      <c r="K4">
        <v>342668</v>
      </c>
      <c r="L4">
        <v>12</v>
      </c>
      <c r="M4">
        <v>366215</v>
      </c>
      <c r="N4">
        <v>-366214</v>
      </c>
    </row>
    <row r="5" spans="1:14" x14ac:dyDescent="0.25">
      <c r="A5">
        <v>22</v>
      </c>
      <c r="B5">
        <v>32</v>
      </c>
      <c r="C5">
        <v>1640.7</v>
      </c>
      <c r="D5">
        <v>105.2</v>
      </c>
      <c r="E5">
        <v>22</v>
      </c>
      <c r="F5">
        <v>303739</v>
      </c>
      <c r="G5">
        <v>280197</v>
      </c>
      <c r="H5">
        <v>319428</v>
      </c>
      <c r="I5">
        <v>343952</v>
      </c>
      <c r="J5">
        <v>376307</v>
      </c>
      <c r="K5">
        <v>332272</v>
      </c>
      <c r="L5">
        <v>7</v>
      </c>
      <c r="M5">
        <v>325104</v>
      </c>
      <c r="N5">
        <v>-325104</v>
      </c>
    </row>
    <row r="6" spans="1:14" x14ac:dyDescent="0.25">
      <c r="A6">
        <v>3.6</v>
      </c>
      <c r="B6">
        <v>39</v>
      </c>
      <c r="C6">
        <v>1640.7</v>
      </c>
      <c r="D6">
        <v>105.2</v>
      </c>
      <c r="E6">
        <v>21</v>
      </c>
      <c r="F6">
        <v>355773</v>
      </c>
      <c r="G6">
        <v>352465</v>
      </c>
      <c r="H6">
        <v>342668</v>
      </c>
      <c r="I6">
        <v>329238</v>
      </c>
      <c r="J6">
        <v>303258</v>
      </c>
      <c r="K6">
        <v>346322</v>
      </c>
      <c r="L6">
        <v>11</v>
      </c>
      <c r="M6">
        <v>369890</v>
      </c>
      <c r="N6">
        <v>-369889</v>
      </c>
    </row>
    <row r="7" spans="1:14" x14ac:dyDescent="0.25">
      <c r="A7">
        <v>7.8</v>
      </c>
      <c r="B7">
        <v>46</v>
      </c>
      <c r="C7">
        <v>1635.1</v>
      </c>
      <c r="D7">
        <v>107</v>
      </c>
      <c r="E7">
        <v>21</v>
      </c>
      <c r="F7">
        <v>357254</v>
      </c>
      <c r="G7">
        <v>346306</v>
      </c>
      <c r="H7">
        <v>343952</v>
      </c>
      <c r="I7">
        <v>405926</v>
      </c>
      <c r="J7">
        <v>382015</v>
      </c>
      <c r="K7">
        <v>392046</v>
      </c>
      <c r="L7">
        <v>4</v>
      </c>
      <c r="M7">
        <v>360793</v>
      </c>
      <c r="N7">
        <v>-360792</v>
      </c>
    </row>
    <row r="8" spans="1:14" x14ac:dyDescent="0.25">
      <c r="A8">
        <v>18.600000000000001</v>
      </c>
      <c r="B8">
        <v>54</v>
      </c>
      <c r="C8">
        <v>1635.1</v>
      </c>
      <c r="D8">
        <v>107</v>
      </c>
      <c r="E8">
        <v>22</v>
      </c>
      <c r="F8">
        <v>312897</v>
      </c>
      <c r="G8">
        <v>293296</v>
      </c>
      <c r="H8">
        <v>329238</v>
      </c>
      <c r="I8">
        <v>344251</v>
      </c>
      <c r="J8">
        <v>334709</v>
      </c>
      <c r="K8">
        <v>298755</v>
      </c>
      <c r="L8">
        <v>8</v>
      </c>
      <c r="M8">
        <v>327585</v>
      </c>
      <c r="N8">
        <v>-327585</v>
      </c>
    </row>
    <row r="9" spans="1:14" x14ac:dyDescent="0.25">
      <c r="A9">
        <v>16.600000000000001</v>
      </c>
      <c r="B9">
        <v>36</v>
      </c>
      <c r="C9">
        <v>1628.5</v>
      </c>
      <c r="D9">
        <v>106</v>
      </c>
      <c r="E9">
        <v>20</v>
      </c>
      <c r="F9">
        <v>307305</v>
      </c>
      <c r="G9">
        <v>332272</v>
      </c>
      <c r="H9">
        <v>334709</v>
      </c>
      <c r="I9">
        <v>442815</v>
      </c>
      <c r="J9">
        <v>402854</v>
      </c>
      <c r="K9">
        <v>353538</v>
      </c>
      <c r="L9">
        <v>6</v>
      </c>
      <c r="M9">
        <v>338920</v>
      </c>
      <c r="N9">
        <v>-338920</v>
      </c>
    </row>
    <row r="10" spans="1:14" x14ac:dyDescent="0.25">
      <c r="A10">
        <v>5</v>
      </c>
      <c r="B10">
        <v>27</v>
      </c>
      <c r="C10">
        <v>1624.8</v>
      </c>
      <c r="D10">
        <v>106.8</v>
      </c>
      <c r="E10">
        <v>23</v>
      </c>
      <c r="F10">
        <v>343952</v>
      </c>
      <c r="G10">
        <v>394763</v>
      </c>
      <c r="H10">
        <v>402854</v>
      </c>
      <c r="I10">
        <v>426153</v>
      </c>
      <c r="J10">
        <v>421906</v>
      </c>
      <c r="K10">
        <v>416129</v>
      </c>
      <c r="L10">
        <v>4</v>
      </c>
      <c r="M10">
        <v>425914</v>
      </c>
      <c r="N10">
        <v>-425914</v>
      </c>
    </row>
    <row r="11" spans="1:14" x14ac:dyDescent="0.25">
      <c r="A11">
        <v>13</v>
      </c>
      <c r="B11">
        <v>38</v>
      </c>
      <c r="C11">
        <v>1624.8</v>
      </c>
      <c r="D11">
        <v>106.8</v>
      </c>
      <c r="E11">
        <v>23</v>
      </c>
      <c r="F11">
        <v>303258</v>
      </c>
      <c r="G11">
        <v>309161</v>
      </c>
      <c r="H11">
        <v>328816</v>
      </c>
      <c r="I11">
        <v>347627</v>
      </c>
      <c r="J11">
        <v>333829</v>
      </c>
      <c r="K11">
        <v>325922</v>
      </c>
      <c r="L11">
        <v>9</v>
      </c>
      <c r="M11">
        <v>354670</v>
      </c>
      <c r="N11">
        <v>-354669</v>
      </c>
    </row>
    <row r="12" spans="1:14" x14ac:dyDescent="0.25">
      <c r="A12">
        <v>1.8</v>
      </c>
      <c r="B12">
        <v>41</v>
      </c>
      <c r="C12">
        <v>1618.5</v>
      </c>
      <c r="D12">
        <v>104.8</v>
      </c>
      <c r="E12">
        <v>22</v>
      </c>
      <c r="F12">
        <v>392046</v>
      </c>
      <c r="G12">
        <v>442815</v>
      </c>
      <c r="H12">
        <v>416129</v>
      </c>
      <c r="I12">
        <v>542223</v>
      </c>
      <c r="J12">
        <v>479627</v>
      </c>
      <c r="K12">
        <v>477427</v>
      </c>
      <c r="L12">
        <v>3</v>
      </c>
      <c r="M12">
        <v>486167</v>
      </c>
      <c r="N12">
        <v>-486167</v>
      </c>
    </row>
    <row r="13" spans="1:14" x14ac:dyDescent="0.25">
      <c r="A13">
        <v>7.7</v>
      </c>
      <c r="B13">
        <v>55</v>
      </c>
      <c r="C13">
        <v>1618.5</v>
      </c>
      <c r="D13">
        <v>104.8</v>
      </c>
      <c r="E13">
        <v>22</v>
      </c>
      <c r="F13">
        <v>353604</v>
      </c>
      <c r="G13">
        <v>380312</v>
      </c>
      <c r="H13">
        <v>402519</v>
      </c>
      <c r="I13">
        <v>306001</v>
      </c>
      <c r="J13">
        <v>306591</v>
      </c>
      <c r="K13">
        <v>352442</v>
      </c>
      <c r="L13">
        <v>10</v>
      </c>
      <c r="M13">
        <v>380645</v>
      </c>
      <c r="N13">
        <v>-380644</v>
      </c>
    </row>
    <row r="14" spans="1:14" x14ac:dyDescent="0.25">
      <c r="A14">
        <v>-0.2</v>
      </c>
      <c r="B14">
        <v>21</v>
      </c>
      <c r="C14">
        <v>1615.4</v>
      </c>
      <c r="D14">
        <v>104.1</v>
      </c>
      <c r="E14">
        <v>20</v>
      </c>
      <c r="F14">
        <v>344793</v>
      </c>
      <c r="G14">
        <v>426153</v>
      </c>
      <c r="H14">
        <v>479627</v>
      </c>
      <c r="I14">
        <v>427476</v>
      </c>
      <c r="J14">
        <v>461859</v>
      </c>
      <c r="K14">
        <v>544538</v>
      </c>
      <c r="L14">
        <v>1</v>
      </c>
      <c r="M14">
        <v>509938</v>
      </c>
      <c r="N14">
        <v>-509939</v>
      </c>
    </row>
    <row r="15" spans="1:14" x14ac:dyDescent="0.25">
      <c r="A15">
        <v>12.2</v>
      </c>
      <c r="B15">
        <v>46</v>
      </c>
      <c r="C15">
        <v>1615.4</v>
      </c>
      <c r="D15">
        <v>104.1</v>
      </c>
      <c r="E15">
        <v>20</v>
      </c>
      <c r="F15">
        <v>353538</v>
      </c>
      <c r="G15">
        <v>353209</v>
      </c>
      <c r="H15">
        <v>369851</v>
      </c>
      <c r="I15">
        <v>482969</v>
      </c>
      <c r="J15">
        <v>482031</v>
      </c>
      <c r="K15">
        <v>412568</v>
      </c>
      <c r="L15">
        <v>5</v>
      </c>
      <c r="M15">
        <v>385365</v>
      </c>
      <c r="N15">
        <v>-385364</v>
      </c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499984740745262"/>
  </sheetPr>
  <dimension ref="A1:N15"/>
  <sheetViews>
    <sheetView workbookViewId="0">
      <selection activeCell="M2" sqref="M2:M15"/>
    </sheetView>
  </sheetViews>
  <sheetFormatPr defaultRowHeight="15" x14ac:dyDescent="0.25"/>
  <cols>
    <col min="1" max="1" width="9" customWidth="1"/>
    <col min="2" max="2" width="8.28515625" customWidth="1"/>
    <col min="3" max="3" width="9.140625" customWidth="1"/>
    <col min="4" max="4" width="9.7109375" customWidth="1"/>
    <col min="5" max="5" width="8.42578125" customWidth="1"/>
    <col min="6" max="12" width="8.85546875" customWidth="1"/>
    <col min="13" max="13" width="10.7109375" customWidth="1"/>
    <col min="14" max="14" width="8.140625" customWidth="1"/>
  </cols>
  <sheetData>
    <row r="1" spans="1:14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>
        <v>-1.5</v>
      </c>
      <c r="B2">
        <v>17</v>
      </c>
      <c r="C2">
        <v>1642.7</v>
      </c>
      <c r="D2">
        <v>103.8</v>
      </c>
      <c r="E2">
        <v>21</v>
      </c>
      <c r="F2">
        <v>384242</v>
      </c>
      <c r="G2">
        <v>382288</v>
      </c>
      <c r="H2">
        <v>391511</v>
      </c>
      <c r="I2">
        <v>352465</v>
      </c>
      <c r="J2">
        <v>387345</v>
      </c>
      <c r="K2">
        <v>364622</v>
      </c>
      <c r="L2">
        <v>2</v>
      </c>
      <c r="M2">
        <v>357687</v>
      </c>
      <c r="N2">
        <v>-357170</v>
      </c>
    </row>
    <row r="3" spans="1:14" x14ac:dyDescent="0.25">
      <c r="A3">
        <v>16.600000000000001</v>
      </c>
      <c r="B3">
        <v>38</v>
      </c>
      <c r="C3">
        <v>1642.7</v>
      </c>
      <c r="D3">
        <v>103.8</v>
      </c>
      <c r="E3">
        <v>23</v>
      </c>
      <c r="F3">
        <v>314582</v>
      </c>
      <c r="G3">
        <v>289351</v>
      </c>
      <c r="H3">
        <v>312897</v>
      </c>
      <c r="I3">
        <v>335755</v>
      </c>
      <c r="J3">
        <v>307305</v>
      </c>
      <c r="K3">
        <v>319428</v>
      </c>
      <c r="L3">
        <v>8</v>
      </c>
      <c r="M3">
        <v>312317</v>
      </c>
      <c r="N3">
        <v>-312496</v>
      </c>
    </row>
    <row r="4" spans="1:14" x14ac:dyDescent="0.25">
      <c r="A4">
        <v>2</v>
      </c>
      <c r="B4">
        <v>66</v>
      </c>
      <c r="C4">
        <v>1642.7</v>
      </c>
      <c r="D4">
        <v>103.8</v>
      </c>
      <c r="E4">
        <v>24</v>
      </c>
      <c r="F4">
        <v>397386</v>
      </c>
      <c r="G4">
        <v>378283</v>
      </c>
      <c r="H4">
        <v>387345</v>
      </c>
      <c r="I4">
        <v>331978</v>
      </c>
      <c r="J4">
        <v>320929</v>
      </c>
      <c r="K4">
        <v>342668</v>
      </c>
      <c r="L4">
        <v>12</v>
      </c>
      <c r="M4">
        <v>366385</v>
      </c>
      <c r="N4">
        <v>-365637</v>
      </c>
    </row>
    <row r="5" spans="1:14" x14ac:dyDescent="0.25">
      <c r="A5">
        <v>22</v>
      </c>
      <c r="B5">
        <v>32</v>
      </c>
      <c r="C5">
        <v>1640.7</v>
      </c>
      <c r="D5">
        <v>105.2</v>
      </c>
      <c r="E5">
        <v>22</v>
      </c>
      <c r="F5">
        <v>303739</v>
      </c>
      <c r="G5">
        <v>280197</v>
      </c>
      <c r="H5">
        <v>319428</v>
      </c>
      <c r="I5">
        <v>343952</v>
      </c>
      <c r="J5">
        <v>376307</v>
      </c>
      <c r="K5">
        <v>332272</v>
      </c>
      <c r="L5">
        <v>7</v>
      </c>
      <c r="M5">
        <v>318196</v>
      </c>
      <c r="N5">
        <v>-318245</v>
      </c>
    </row>
    <row r="6" spans="1:14" x14ac:dyDescent="0.25">
      <c r="A6">
        <v>3.6</v>
      </c>
      <c r="B6">
        <v>39</v>
      </c>
      <c r="C6">
        <v>1640.7</v>
      </c>
      <c r="D6">
        <v>105.2</v>
      </c>
      <c r="E6">
        <v>21</v>
      </c>
      <c r="F6">
        <v>355773</v>
      </c>
      <c r="G6">
        <v>352465</v>
      </c>
      <c r="H6">
        <v>342668</v>
      </c>
      <c r="I6">
        <v>329238</v>
      </c>
      <c r="J6">
        <v>303258</v>
      </c>
      <c r="K6">
        <v>346322</v>
      </c>
      <c r="L6">
        <v>11</v>
      </c>
      <c r="M6">
        <v>359439</v>
      </c>
      <c r="N6">
        <v>-359476</v>
      </c>
    </row>
    <row r="7" spans="1:14" x14ac:dyDescent="0.25">
      <c r="A7">
        <v>7.8</v>
      </c>
      <c r="B7">
        <v>46</v>
      </c>
      <c r="C7">
        <v>1635.1</v>
      </c>
      <c r="D7">
        <v>107</v>
      </c>
      <c r="E7">
        <v>21</v>
      </c>
      <c r="F7">
        <v>357254</v>
      </c>
      <c r="G7">
        <v>346306</v>
      </c>
      <c r="H7">
        <v>343952</v>
      </c>
      <c r="I7">
        <v>405926</v>
      </c>
      <c r="J7">
        <v>382015</v>
      </c>
      <c r="K7">
        <v>392046</v>
      </c>
      <c r="L7">
        <v>4</v>
      </c>
      <c r="M7">
        <v>389096</v>
      </c>
      <c r="N7">
        <v>-389550</v>
      </c>
    </row>
    <row r="8" spans="1:14" x14ac:dyDescent="0.25">
      <c r="A8">
        <v>18.600000000000001</v>
      </c>
      <c r="B8">
        <v>54</v>
      </c>
      <c r="C8">
        <v>1635.1</v>
      </c>
      <c r="D8">
        <v>107</v>
      </c>
      <c r="E8">
        <v>22</v>
      </c>
      <c r="F8">
        <v>312897</v>
      </c>
      <c r="G8">
        <v>293296</v>
      </c>
      <c r="H8">
        <v>329238</v>
      </c>
      <c r="I8">
        <v>344251</v>
      </c>
      <c r="J8">
        <v>334709</v>
      </c>
      <c r="K8">
        <v>298755</v>
      </c>
      <c r="L8">
        <v>8</v>
      </c>
      <c r="M8">
        <v>322709</v>
      </c>
      <c r="N8">
        <v>-322503</v>
      </c>
    </row>
    <row r="9" spans="1:14" x14ac:dyDescent="0.25">
      <c r="A9">
        <v>16.600000000000001</v>
      </c>
      <c r="B9">
        <v>36</v>
      </c>
      <c r="C9">
        <v>1628.5</v>
      </c>
      <c r="D9">
        <v>106</v>
      </c>
      <c r="E9">
        <v>20</v>
      </c>
      <c r="F9">
        <v>307305</v>
      </c>
      <c r="G9">
        <v>332272</v>
      </c>
      <c r="H9">
        <v>334709</v>
      </c>
      <c r="I9">
        <v>442815</v>
      </c>
      <c r="J9">
        <v>402854</v>
      </c>
      <c r="K9">
        <v>353538</v>
      </c>
      <c r="L9">
        <v>6</v>
      </c>
      <c r="M9">
        <v>348050</v>
      </c>
      <c r="N9">
        <v>-348221</v>
      </c>
    </row>
    <row r="10" spans="1:14" x14ac:dyDescent="0.25">
      <c r="A10">
        <v>5</v>
      </c>
      <c r="B10">
        <v>27</v>
      </c>
      <c r="C10">
        <v>1624.8</v>
      </c>
      <c r="D10">
        <v>106.8</v>
      </c>
      <c r="E10">
        <v>23</v>
      </c>
      <c r="F10">
        <v>343952</v>
      </c>
      <c r="G10">
        <v>394763</v>
      </c>
      <c r="H10">
        <v>402854</v>
      </c>
      <c r="I10">
        <v>426153</v>
      </c>
      <c r="J10">
        <v>421906</v>
      </c>
      <c r="K10">
        <v>416129</v>
      </c>
      <c r="L10">
        <v>4</v>
      </c>
      <c r="M10">
        <v>401840</v>
      </c>
      <c r="N10">
        <v>-401965</v>
      </c>
    </row>
    <row r="11" spans="1:14" x14ac:dyDescent="0.25">
      <c r="A11">
        <v>13</v>
      </c>
      <c r="B11">
        <v>38</v>
      </c>
      <c r="C11">
        <v>1624.8</v>
      </c>
      <c r="D11">
        <v>106.8</v>
      </c>
      <c r="E11">
        <v>23</v>
      </c>
      <c r="F11">
        <v>303258</v>
      </c>
      <c r="G11">
        <v>309161</v>
      </c>
      <c r="H11">
        <v>328816</v>
      </c>
      <c r="I11">
        <v>347627</v>
      </c>
      <c r="J11">
        <v>333829</v>
      </c>
      <c r="K11">
        <v>325922</v>
      </c>
      <c r="L11">
        <v>9</v>
      </c>
      <c r="M11">
        <v>338303</v>
      </c>
      <c r="N11">
        <v>-338469</v>
      </c>
    </row>
    <row r="12" spans="1:14" x14ac:dyDescent="0.25">
      <c r="A12">
        <v>1.8</v>
      </c>
      <c r="B12">
        <v>41</v>
      </c>
      <c r="C12">
        <v>1618.5</v>
      </c>
      <c r="D12">
        <v>104.8</v>
      </c>
      <c r="E12">
        <v>22</v>
      </c>
      <c r="F12">
        <v>392046</v>
      </c>
      <c r="G12">
        <v>442815</v>
      </c>
      <c r="H12">
        <v>416129</v>
      </c>
      <c r="I12">
        <v>542223</v>
      </c>
      <c r="J12">
        <v>479627</v>
      </c>
      <c r="K12">
        <v>477427</v>
      </c>
      <c r="L12">
        <v>3</v>
      </c>
      <c r="M12">
        <v>441940</v>
      </c>
      <c r="N12">
        <v>-442022</v>
      </c>
    </row>
    <row r="13" spans="1:14" x14ac:dyDescent="0.25">
      <c r="A13">
        <v>7.7</v>
      </c>
      <c r="B13">
        <v>55</v>
      </c>
      <c r="C13">
        <v>1618.5</v>
      </c>
      <c r="D13">
        <v>104.8</v>
      </c>
      <c r="E13">
        <v>22</v>
      </c>
      <c r="F13">
        <v>353604</v>
      </c>
      <c r="G13">
        <v>380312</v>
      </c>
      <c r="H13">
        <v>402519</v>
      </c>
      <c r="I13">
        <v>306001</v>
      </c>
      <c r="J13">
        <v>306591</v>
      </c>
      <c r="K13">
        <v>352442</v>
      </c>
      <c r="L13">
        <v>10</v>
      </c>
      <c r="M13">
        <v>405500</v>
      </c>
      <c r="N13">
        <v>-405213</v>
      </c>
    </row>
    <row r="14" spans="1:14" x14ac:dyDescent="0.25">
      <c r="A14">
        <v>-0.2</v>
      </c>
      <c r="B14">
        <v>21</v>
      </c>
      <c r="C14">
        <v>1615.4</v>
      </c>
      <c r="D14">
        <v>104.1</v>
      </c>
      <c r="E14">
        <v>20</v>
      </c>
      <c r="F14">
        <v>344793</v>
      </c>
      <c r="G14">
        <v>426153</v>
      </c>
      <c r="H14">
        <v>479627</v>
      </c>
      <c r="I14">
        <v>427476</v>
      </c>
      <c r="J14">
        <v>461859</v>
      </c>
      <c r="K14">
        <v>544538</v>
      </c>
      <c r="L14">
        <v>1</v>
      </c>
      <c r="M14">
        <v>492672</v>
      </c>
      <c r="N14">
        <v>-491879</v>
      </c>
    </row>
    <row r="15" spans="1:14" x14ac:dyDescent="0.25">
      <c r="A15">
        <v>12.2</v>
      </c>
      <c r="B15">
        <v>46</v>
      </c>
      <c r="C15">
        <v>1615.4</v>
      </c>
      <c r="D15">
        <v>104.1</v>
      </c>
      <c r="E15">
        <v>20</v>
      </c>
      <c r="F15">
        <v>353538</v>
      </c>
      <c r="G15">
        <v>353209</v>
      </c>
      <c r="H15">
        <v>369851</v>
      </c>
      <c r="I15">
        <v>482969</v>
      </c>
      <c r="J15">
        <v>482031</v>
      </c>
      <c r="K15">
        <v>412568</v>
      </c>
      <c r="L15">
        <v>5</v>
      </c>
      <c r="M15">
        <v>410141</v>
      </c>
      <c r="N15">
        <v>-409892</v>
      </c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29"/>
  <sheetViews>
    <sheetView workbookViewId="0"/>
  </sheetViews>
  <sheetFormatPr defaultRowHeight="15" x14ac:dyDescent="0.25"/>
  <cols>
    <col min="1" max="14" width="10.7109375" customWidth="1"/>
  </cols>
  <sheetData>
    <row r="1" spans="1:14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>
        <v>-0.2</v>
      </c>
      <c r="B2">
        <v>21</v>
      </c>
      <c r="C2">
        <v>1615.4</v>
      </c>
      <c r="D2">
        <v>104.1</v>
      </c>
      <c r="E2">
        <v>20</v>
      </c>
      <c r="F2">
        <v>344793</v>
      </c>
      <c r="G2">
        <v>426153</v>
      </c>
      <c r="H2">
        <v>479627</v>
      </c>
      <c r="I2">
        <v>427476</v>
      </c>
      <c r="J2">
        <v>461859</v>
      </c>
      <c r="K2">
        <v>544538</v>
      </c>
      <c r="L2">
        <v>1</v>
      </c>
      <c r="M2">
        <v>492672</v>
      </c>
      <c r="N2">
        <v>-491879</v>
      </c>
    </row>
    <row r="3" spans="1:14" x14ac:dyDescent="0.25">
      <c r="A3">
        <v>-1.5</v>
      </c>
      <c r="B3">
        <v>17</v>
      </c>
      <c r="C3">
        <v>1642.7</v>
      </c>
      <c r="D3">
        <v>103.8</v>
      </c>
      <c r="E3">
        <v>21</v>
      </c>
      <c r="F3">
        <v>384242</v>
      </c>
      <c r="G3">
        <v>382288</v>
      </c>
      <c r="H3">
        <v>391511</v>
      </c>
      <c r="I3">
        <v>352465</v>
      </c>
      <c r="J3">
        <v>387345</v>
      </c>
      <c r="K3">
        <v>364622</v>
      </c>
      <c r="L3">
        <v>2</v>
      </c>
      <c r="M3">
        <v>382405</v>
      </c>
      <c r="N3">
        <v>-382866</v>
      </c>
    </row>
    <row r="4" spans="1:14" x14ac:dyDescent="0.25">
      <c r="A4">
        <v>1.8</v>
      </c>
      <c r="B4">
        <v>41</v>
      </c>
      <c r="C4">
        <v>1618.5</v>
      </c>
      <c r="D4">
        <v>104.8</v>
      </c>
      <c r="E4">
        <v>22</v>
      </c>
      <c r="F4">
        <v>392046</v>
      </c>
      <c r="G4">
        <v>442815</v>
      </c>
      <c r="H4">
        <v>416129</v>
      </c>
      <c r="I4">
        <v>542223</v>
      </c>
      <c r="J4">
        <v>479627</v>
      </c>
      <c r="K4">
        <v>477427</v>
      </c>
      <c r="L4">
        <v>3</v>
      </c>
      <c r="M4">
        <v>478336</v>
      </c>
      <c r="N4">
        <v>-477792</v>
      </c>
    </row>
    <row r="5" spans="1:14" x14ac:dyDescent="0.25">
      <c r="A5">
        <v>7.8</v>
      </c>
      <c r="B5">
        <v>46</v>
      </c>
      <c r="C5">
        <v>1635.1</v>
      </c>
      <c r="D5">
        <v>107</v>
      </c>
      <c r="E5">
        <v>21</v>
      </c>
      <c r="F5">
        <v>357254</v>
      </c>
      <c r="G5">
        <v>346306</v>
      </c>
      <c r="H5">
        <v>343952</v>
      </c>
      <c r="I5">
        <v>405926</v>
      </c>
      <c r="J5">
        <v>382015</v>
      </c>
      <c r="K5">
        <v>392046</v>
      </c>
      <c r="L5">
        <v>4</v>
      </c>
      <c r="M5">
        <v>389096</v>
      </c>
      <c r="N5">
        <v>-389550</v>
      </c>
    </row>
    <row r="6" spans="1:14" x14ac:dyDescent="0.25">
      <c r="A6">
        <v>12.2</v>
      </c>
      <c r="B6">
        <v>46</v>
      </c>
      <c r="C6">
        <v>1615.4</v>
      </c>
      <c r="D6">
        <v>104.1</v>
      </c>
      <c r="E6">
        <v>20</v>
      </c>
      <c r="F6">
        <v>353538</v>
      </c>
      <c r="G6">
        <v>353209</v>
      </c>
      <c r="H6">
        <v>369851</v>
      </c>
      <c r="I6">
        <v>482969</v>
      </c>
      <c r="J6">
        <v>482031</v>
      </c>
      <c r="K6">
        <v>412568</v>
      </c>
      <c r="L6">
        <v>5</v>
      </c>
      <c r="M6">
        <v>385365</v>
      </c>
      <c r="N6">
        <v>-385364</v>
      </c>
    </row>
    <row r="7" spans="1:14" x14ac:dyDescent="0.25">
      <c r="A7">
        <v>16.600000000000001</v>
      </c>
      <c r="B7">
        <v>36</v>
      </c>
      <c r="C7">
        <v>1628.5</v>
      </c>
      <c r="D7">
        <v>106</v>
      </c>
      <c r="E7">
        <v>20</v>
      </c>
      <c r="F7">
        <v>307305</v>
      </c>
      <c r="G7">
        <v>332272</v>
      </c>
      <c r="H7">
        <v>334709</v>
      </c>
      <c r="I7">
        <v>442815</v>
      </c>
      <c r="J7">
        <v>402854</v>
      </c>
      <c r="K7">
        <v>353538</v>
      </c>
      <c r="L7">
        <v>6</v>
      </c>
      <c r="M7">
        <v>338299</v>
      </c>
      <c r="N7">
        <v>-338727</v>
      </c>
    </row>
    <row r="8" spans="1:14" x14ac:dyDescent="0.25">
      <c r="A8">
        <v>22</v>
      </c>
      <c r="B8">
        <v>32</v>
      </c>
      <c r="C8">
        <v>1640.7</v>
      </c>
      <c r="D8">
        <v>105.2</v>
      </c>
      <c r="E8">
        <v>22</v>
      </c>
      <c r="F8">
        <v>303739</v>
      </c>
      <c r="G8">
        <v>280197</v>
      </c>
      <c r="H8">
        <v>319428</v>
      </c>
      <c r="I8">
        <v>343952</v>
      </c>
      <c r="J8">
        <v>376307</v>
      </c>
      <c r="K8">
        <v>332272</v>
      </c>
      <c r="L8">
        <v>7</v>
      </c>
      <c r="M8">
        <v>290813</v>
      </c>
      <c r="N8">
        <v>-290953</v>
      </c>
    </row>
    <row r="9" spans="1:14" x14ac:dyDescent="0.25">
      <c r="A9">
        <v>16.600000000000001</v>
      </c>
      <c r="B9">
        <v>38</v>
      </c>
      <c r="C9">
        <v>1642.7</v>
      </c>
      <c r="D9">
        <v>103.8</v>
      </c>
      <c r="E9">
        <v>23</v>
      </c>
      <c r="F9">
        <v>314582</v>
      </c>
      <c r="G9">
        <v>289351</v>
      </c>
      <c r="H9">
        <v>312897</v>
      </c>
      <c r="I9">
        <v>335755</v>
      </c>
      <c r="J9">
        <v>307305</v>
      </c>
      <c r="K9">
        <v>319428</v>
      </c>
      <c r="L9">
        <v>8</v>
      </c>
      <c r="M9">
        <v>311941</v>
      </c>
      <c r="N9">
        <v>-312116</v>
      </c>
    </row>
    <row r="10" spans="1:14" x14ac:dyDescent="0.25">
      <c r="A10">
        <v>13</v>
      </c>
      <c r="B10">
        <v>38</v>
      </c>
      <c r="C10">
        <v>1624.8</v>
      </c>
      <c r="D10">
        <v>106.8</v>
      </c>
      <c r="E10">
        <v>23</v>
      </c>
      <c r="F10">
        <v>303258</v>
      </c>
      <c r="G10">
        <v>309161</v>
      </c>
      <c r="H10">
        <v>328816</v>
      </c>
      <c r="I10">
        <v>347627</v>
      </c>
      <c r="J10">
        <v>333829</v>
      </c>
      <c r="K10">
        <v>325922</v>
      </c>
      <c r="L10">
        <v>9</v>
      </c>
      <c r="M10">
        <v>339172</v>
      </c>
      <c r="N10">
        <v>-338980</v>
      </c>
    </row>
    <row r="11" spans="1:14" x14ac:dyDescent="0.25">
      <c r="A11">
        <v>7.7</v>
      </c>
      <c r="B11">
        <v>55</v>
      </c>
      <c r="C11">
        <v>1618.5</v>
      </c>
      <c r="D11">
        <v>104.8</v>
      </c>
      <c r="E11">
        <v>22</v>
      </c>
      <c r="F11">
        <v>353604</v>
      </c>
      <c r="G11">
        <v>380312</v>
      </c>
      <c r="H11">
        <v>402519</v>
      </c>
      <c r="I11">
        <v>306001</v>
      </c>
      <c r="J11">
        <v>306591</v>
      </c>
      <c r="K11">
        <v>352442</v>
      </c>
      <c r="L11">
        <v>10</v>
      </c>
      <c r="M11">
        <v>422261</v>
      </c>
      <c r="N11">
        <v>-421883</v>
      </c>
    </row>
    <row r="12" spans="1:14" x14ac:dyDescent="0.25">
      <c r="A12">
        <v>3.6</v>
      </c>
      <c r="B12">
        <v>39</v>
      </c>
      <c r="C12">
        <v>1640.7</v>
      </c>
      <c r="D12">
        <v>105.2</v>
      </c>
      <c r="E12">
        <v>21</v>
      </c>
      <c r="F12">
        <v>355773</v>
      </c>
      <c r="G12">
        <v>352465</v>
      </c>
      <c r="H12">
        <v>342668</v>
      </c>
      <c r="I12">
        <v>329238</v>
      </c>
      <c r="J12">
        <v>303258</v>
      </c>
      <c r="K12">
        <v>346322</v>
      </c>
      <c r="L12">
        <v>11</v>
      </c>
      <c r="M12">
        <v>347237</v>
      </c>
      <c r="N12">
        <v>-347795</v>
      </c>
    </row>
    <row r="13" spans="1:14" x14ac:dyDescent="0.25">
      <c r="A13">
        <v>2</v>
      </c>
      <c r="B13">
        <v>66</v>
      </c>
      <c r="C13">
        <v>1642.7</v>
      </c>
      <c r="D13">
        <v>103.8</v>
      </c>
      <c r="E13">
        <v>24</v>
      </c>
      <c r="F13">
        <v>397386</v>
      </c>
      <c r="G13">
        <v>378283</v>
      </c>
      <c r="H13">
        <v>387345</v>
      </c>
      <c r="I13">
        <v>331978</v>
      </c>
      <c r="J13">
        <v>320929</v>
      </c>
      <c r="K13">
        <v>342668</v>
      </c>
      <c r="L13">
        <v>12</v>
      </c>
      <c r="M13">
        <v>421912</v>
      </c>
      <c r="N13">
        <v>-426176</v>
      </c>
    </row>
    <row r="16" spans="1:14" x14ac:dyDescent="0.25">
      <c r="A16" s="2" t="s">
        <v>0</v>
      </c>
      <c r="B16" s="3" t="s">
        <v>1</v>
      </c>
    </row>
    <row r="17" spans="1:9" x14ac:dyDescent="0.25">
      <c r="A17" s="4" t="s">
        <v>2</v>
      </c>
      <c r="B17" s="4" t="s">
        <v>3</v>
      </c>
      <c r="C17" s="5" t="s">
        <v>4</v>
      </c>
    </row>
    <row r="18" spans="1:9" x14ac:dyDescent="0.25">
      <c r="A18" s="3">
        <v>488415</v>
      </c>
      <c r="B18">
        <v>492672</v>
      </c>
      <c r="C18" s="7">
        <v>0.87159485273793802</v>
      </c>
      <c r="F18" t="s">
        <v>5</v>
      </c>
      <c r="I18" t="s">
        <v>5</v>
      </c>
    </row>
    <row r="19" spans="1:9" x14ac:dyDescent="0.25">
      <c r="A19" s="6">
        <v>394441</v>
      </c>
      <c r="B19">
        <v>382405</v>
      </c>
      <c r="C19" s="7">
        <v>3.0514069277788098</v>
      </c>
      <c r="E19" t="s">
        <v>6</v>
      </c>
      <c r="F19" s="4" t="s">
        <v>7</v>
      </c>
      <c r="G19" s="4" t="s">
        <v>8</v>
      </c>
      <c r="H19" s="4" t="s">
        <v>9</v>
      </c>
      <c r="I19" s="4" t="s">
        <v>10</v>
      </c>
    </row>
    <row r="20" spans="1:9" x14ac:dyDescent="0.25">
      <c r="A20" s="3">
        <v>471755</v>
      </c>
      <c r="B20">
        <v>478336</v>
      </c>
      <c r="C20" s="7">
        <v>1.3950037625462399</v>
      </c>
      <c r="E20" s="4">
        <v>1</v>
      </c>
      <c r="F20" s="8">
        <v>1.24054039908906</v>
      </c>
      <c r="G20" s="8">
        <v>0.99282699389256102</v>
      </c>
      <c r="H20" s="8">
        <v>7319.6080723856603</v>
      </c>
      <c r="I20" s="8">
        <v>4.7078735897474102</v>
      </c>
    </row>
    <row r="21" spans="1:9" x14ac:dyDescent="0.25">
      <c r="A21" s="3">
        <v>394763</v>
      </c>
      <c r="B21">
        <v>389096</v>
      </c>
      <c r="C21" s="7">
        <v>1.43554487122653</v>
      </c>
      <c r="E21" s="4">
        <v>2</v>
      </c>
      <c r="F21" s="2"/>
      <c r="G21" s="2"/>
      <c r="H21" s="2"/>
      <c r="I21" s="2"/>
    </row>
    <row r="22" spans="1:9" x14ac:dyDescent="0.25">
      <c r="A22" s="3">
        <v>383246</v>
      </c>
      <c r="B22">
        <v>385365</v>
      </c>
      <c r="C22" s="7">
        <v>0.55290857569289698</v>
      </c>
      <c r="E22" s="4">
        <v>3</v>
      </c>
      <c r="F22" s="2"/>
      <c r="G22" s="2"/>
      <c r="H22" s="2"/>
      <c r="I22" s="2"/>
    </row>
    <row r="23" spans="1:9" x14ac:dyDescent="0.25">
      <c r="A23" s="3">
        <v>336806</v>
      </c>
      <c r="B23">
        <v>338299</v>
      </c>
      <c r="C23" s="7">
        <v>0.443281889277507</v>
      </c>
      <c r="E23" s="4">
        <v>4</v>
      </c>
      <c r="F23" s="2"/>
      <c r="G23" s="2"/>
      <c r="H23" s="2"/>
      <c r="I23" s="2"/>
    </row>
    <row r="24" spans="1:9" x14ac:dyDescent="0.25">
      <c r="A24" s="3">
        <v>290245</v>
      </c>
      <c r="B24">
        <v>290813</v>
      </c>
      <c r="C24" s="7">
        <v>0.195696738961911</v>
      </c>
      <c r="E24" s="4">
        <v>5</v>
      </c>
      <c r="F24" s="2"/>
      <c r="G24" s="2"/>
      <c r="H24" s="2"/>
      <c r="I24" s="2"/>
    </row>
    <row r="25" spans="1:9" x14ac:dyDescent="0.25">
      <c r="A25" s="3">
        <v>311724</v>
      </c>
      <c r="B25">
        <v>311941</v>
      </c>
      <c r="C25" s="7">
        <v>6.9612862660558703E-2</v>
      </c>
      <c r="E25" s="4">
        <v>6</v>
      </c>
      <c r="F25" s="2"/>
      <c r="G25" s="2"/>
      <c r="H25" s="2"/>
      <c r="I25" s="2"/>
    </row>
    <row r="26" spans="1:9" x14ac:dyDescent="0.25">
      <c r="A26" s="3">
        <v>342391</v>
      </c>
      <c r="B26">
        <v>339172</v>
      </c>
      <c r="C26" s="7">
        <v>0.94015321664412899</v>
      </c>
      <c r="E26" s="4">
        <v>7</v>
      </c>
      <c r="F26" s="2"/>
      <c r="G26" s="2"/>
      <c r="H26" s="2"/>
      <c r="I26" s="2"/>
    </row>
    <row r="27" spans="1:9" x14ac:dyDescent="0.25">
      <c r="A27" s="3">
        <v>427476</v>
      </c>
      <c r="B27">
        <v>422261</v>
      </c>
      <c r="C27" s="7">
        <v>1.21995152944259</v>
      </c>
      <c r="E27" s="4">
        <v>8</v>
      </c>
      <c r="F27" s="2"/>
      <c r="G27" s="2"/>
      <c r="H27" s="2"/>
      <c r="I27" s="2"/>
    </row>
    <row r="28" spans="1:9" x14ac:dyDescent="0.25">
      <c r="A28" s="3">
        <v>347225</v>
      </c>
      <c r="B28">
        <v>347237</v>
      </c>
      <c r="C28" s="7">
        <v>3.45597235222118E-3</v>
      </c>
    </row>
    <row r="29" spans="1:9" x14ac:dyDescent="0.25">
      <c r="A29" s="3">
        <v>402942</v>
      </c>
      <c r="B29">
        <v>421912</v>
      </c>
      <c r="C29" s="7">
        <v>4.7078735897474102</v>
      </c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30"/>
  <sheetViews>
    <sheetView workbookViewId="0">
      <selection activeCell="C30" sqref="C30"/>
    </sheetView>
  </sheetViews>
  <sheetFormatPr defaultRowHeight="15" x14ac:dyDescent="0.25"/>
  <cols>
    <col min="1" max="4" width="10.7109375" customWidth="1"/>
  </cols>
  <sheetData>
    <row r="1" spans="1:4" x14ac:dyDescent="0.25">
      <c r="A1" t="s">
        <v>23</v>
      </c>
      <c r="B1" t="s">
        <v>23</v>
      </c>
      <c r="C1" t="s">
        <v>23</v>
      </c>
      <c r="D1" t="s">
        <v>25</v>
      </c>
    </row>
    <row r="2" spans="1:4" x14ac:dyDescent="0.25">
      <c r="A2">
        <v>497818</v>
      </c>
      <c r="B2">
        <v>341328</v>
      </c>
      <c r="C2">
        <v>478336</v>
      </c>
      <c r="D2">
        <v>1317482</v>
      </c>
    </row>
    <row r="3" spans="1:4" x14ac:dyDescent="0.25">
      <c r="A3">
        <v>476652</v>
      </c>
      <c r="B3">
        <v>351783</v>
      </c>
      <c r="C3">
        <v>432292</v>
      </c>
      <c r="D3">
        <v>1260727</v>
      </c>
    </row>
    <row r="4" spans="1:4" x14ac:dyDescent="0.25">
      <c r="A4">
        <v>448262</v>
      </c>
      <c r="B4">
        <v>378850</v>
      </c>
      <c r="C4">
        <v>503394</v>
      </c>
      <c r="D4">
        <v>1330506</v>
      </c>
    </row>
    <row r="5" spans="1:4" x14ac:dyDescent="0.25">
      <c r="A5">
        <v>514428</v>
      </c>
      <c r="B5">
        <v>382405</v>
      </c>
      <c r="C5">
        <v>455118</v>
      </c>
      <c r="D5">
        <v>1351951</v>
      </c>
    </row>
    <row r="6" spans="1:4" x14ac:dyDescent="0.25">
      <c r="A6">
        <v>477541</v>
      </c>
      <c r="B6">
        <v>354770</v>
      </c>
      <c r="C6">
        <v>459281</v>
      </c>
      <c r="D6">
        <v>1291592</v>
      </c>
    </row>
    <row r="7" spans="1:4" x14ac:dyDescent="0.25">
      <c r="A7">
        <v>480186</v>
      </c>
      <c r="B7">
        <v>345067</v>
      </c>
      <c r="C7">
        <v>439774</v>
      </c>
      <c r="D7">
        <v>1265027</v>
      </c>
    </row>
    <row r="8" spans="1:4" x14ac:dyDescent="0.25">
      <c r="A8">
        <v>475329</v>
      </c>
      <c r="B8">
        <v>350857</v>
      </c>
      <c r="C8">
        <v>436249</v>
      </c>
      <c r="D8">
        <v>1262435</v>
      </c>
    </row>
    <row r="9" spans="1:4" x14ac:dyDescent="0.25">
      <c r="A9">
        <v>470102</v>
      </c>
      <c r="B9">
        <v>350175</v>
      </c>
      <c r="C9">
        <v>481282</v>
      </c>
      <c r="D9">
        <v>1301559</v>
      </c>
    </row>
    <row r="10" spans="1:4" x14ac:dyDescent="0.25">
      <c r="A10">
        <v>466529</v>
      </c>
      <c r="B10">
        <v>350123</v>
      </c>
      <c r="C10">
        <v>416252</v>
      </c>
      <c r="D10">
        <v>1232904</v>
      </c>
    </row>
    <row r="11" spans="1:4" x14ac:dyDescent="0.25">
      <c r="A11">
        <v>509938</v>
      </c>
      <c r="B11">
        <v>361858</v>
      </c>
      <c r="C11">
        <v>486167</v>
      </c>
      <c r="D11">
        <v>1357963</v>
      </c>
    </row>
    <row r="12" spans="1:4" x14ac:dyDescent="0.25">
      <c r="A12">
        <v>492672</v>
      </c>
      <c r="B12">
        <v>357687</v>
      </c>
      <c r="C12">
        <v>441940</v>
      </c>
      <c r="D12">
        <v>1292299</v>
      </c>
    </row>
    <row r="16" spans="1:4" x14ac:dyDescent="0.25">
      <c r="A16" s="3">
        <v>488415</v>
      </c>
      <c r="B16" s="6">
        <v>394441</v>
      </c>
      <c r="C16" s="3">
        <v>471755</v>
      </c>
      <c r="D16">
        <v>1354611</v>
      </c>
    </row>
    <row r="18" spans="1:3" x14ac:dyDescent="0.25">
      <c r="A18" s="2" t="s">
        <v>0</v>
      </c>
      <c r="B18" s="3" t="s">
        <v>1</v>
      </c>
    </row>
    <row r="19" spans="1:3" x14ac:dyDescent="0.25">
      <c r="A19" s="4" t="s">
        <v>2</v>
      </c>
      <c r="B19" s="4" t="s">
        <v>3</v>
      </c>
      <c r="C19" s="5" t="s">
        <v>4</v>
      </c>
    </row>
    <row r="20" spans="1:3" x14ac:dyDescent="0.25">
      <c r="A20">
        <v>1354611</v>
      </c>
      <c r="B20">
        <v>1317482</v>
      </c>
      <c r="C20" s="7">
        <v>2.7409344822978698</v>
      </c>
    </row>
    <row r="21" spans="1:3" x14ac:dyDescent="0.25">
      <c r="A21">
        <v>1354611</v>
      </c>
      <c r="B21">
        <v>1260727</v>
      </c>
      <c r="C21" s="7">
        <v>6.9306981856784002</v>
      </c>
    </row>
    <row r="22" spans="1:3" x14ac:dyDescent="0.25">
      <c r="A22">
        <v>1354611</v>
      </c>
      <c r="B22">
        <v>1330506</v>
      </c>
      <c r="C22" s="7">
        <v>1.7794776507794501</v>
      </c>
    </row>
    <row r="23" spans="1:3" x14ac:dyDescent="0.25">
      <c r="A23">
        <v>1354611</v>
      </c>
      <c r="B23">
        <v>1351951</v>
      </c>
      <c r="C23" s="7">
        <v>0.19636633690409999</v>
      </c>
    </row>
    <row r="24" spans="1:3" x14ac:dyDescent="0.25">
      <c r="A24">
        <v>1354611</v>
      </c>
      <c r="B24">
        <v>1291592</v>
      </c>
      <c r="C24" s="7">
        <v>4.6521842802103297</v>
      </c>
    </row>
    <row r="25" spans="1:3" x14ac:dyDescent="0.25">
      <c r="A25">
        <v>1354611</v>
      </c>
      <c r="B25">
        <v>1265027</v>
      </c>
      <c r="C25" s="7">
        <v>6.6132638816604903</v>
      </c>
    </row>
    <row r="26" spans="1:3" x14ac:dyDescent="0.25">
      <c r="A26">
        <v>1354611</v>
      </c>
      <c r="B26">
        <v>1262435</v>
      </c>
      <c r="C26" s="7">
        <v>6.8046103272452401</v>
      </c>
    </row>
    <row r="27" spans="1:3" x14ac:dyDescent="0.25">
      <c r="A27">
        <v>1354611</v>
      </c>
      <c r="B27">
        <v>1301559</v>
      </c>
      <c r="C27" s="7">
        <v>3.91640109226929</v>
      </c>
    </row>
    <row r="28" spans="1:3" x14ac:dyDescent="0.25">
      <c r="A28">
        <v>1354611</v>
      </c>
      <c r="B28">
        <v>1232904</v>
      </c>
      <c r="C28" s="7">
        <v>8.9846457765365901</v>
      </c>
    </row>
    <row r="29" spans="1:3" x14ac:dyDescent="0.25">
      <c r="A29">
        <v>1354611</v>
      </c>
      <c r="B29">
        <v>1357963</v>
      </c>
      <c r="C29" s="7">
        <v>0.24745111327163299</v>
      </c>
    </row>
    <row r="30" spans="1:3" x14ac:dyDescent="0.25">
      <c r="A30">
        <v>1354611</v>
      </c>
      <c r="B30">
        <v>1292299</v>
      </c>
      <c r="C30" s="7">
        <v>4.5999921748753003</v>
      </c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30"/>
  <sheetViews>
    <sheetView workbookViewId="0"/>
  </sheetViews>
  <sheetFormatPr defaultRowHeight="15" x14ac:dyDescent="0.25"/>
  <cols>
    <col min="1" max="4" width="10.7109375" customWidth="1"/>
  </cols>
  <sheetData>
    <row r="1" spans="1:4" x14ac:dyDescent="0.25">
      <c r="A1" t="s">
        <v>23</v>
      </c>
      <c r="B1" t="s">
        <v>23</v>
      </c>
      <c r="C1" t="s">
        <v>23</v>
      </c>
      <c r="D1" t="s">
        <v>25</v>
      </c>
    </row>
    <row r="2" spans="1:4" x14ac:dyDescent="0.25">
      <c r="A2">
        <v>379978</v>
      </c>
      <c r="B2">
        <v>394661</v>
      </c>
      <c r="C2">
        <v>349716</v>
      </c>
      <c r="D2">
        <v>1124355</v>
      </c>
    </row>
    <row r="3" spans="1:4" x14ac:dyDescent="0.25">
      <c r="A3">
        <v>344575</v>
      </c>
      <c r="B3">
        <v>370119</v>
      </c>
      <c r="C3">
        <v>317591</v>
      </c>
      <c r="D3">
        <v>1032285</v>
      </c>
    </row>
    <row r="4" spans="1:4" x14ac:dyDescent="0.25">
      <c r="A4">
        <v>343546</v>
      </c>
      <c r="B4">
        <v>408136</v>
      </c>
      <c r="C4">
        <v>338299</v>
      </c>
      <c r="D4">
        <v>1089981</v>
      </c>
    </row>
    <row r="5" spans="1:4" x14ac:dyDescent="0.25">
      <c r="A5">
        <v>446183</v>
      </c>
      <c r="B5">
        <v>398014</v>
      </c>
      <c r="C5">
        <v>394815</v>
      </c>
      <c r="D5">
        <v>1239012</v>
      </c>
    </row>
    <row r="6" spans="1:4" x14ac:dyDescent="0.25">
      <c r="A6">
        <v>371517</v>
      </c>
      <c r="B6">
        <v>390610</v>
      </c>
      <c r="C6">
        <v>325424</v>
      </c>
      <c r="D6">
        <v>1087551</v>
      </c>
    </row>
    <row r="7" spans="1:4" x14ac:dyDescent="0.25">
      <c r="A7">
        <v>387452</v>
      </c>
      <c r="B7">
        <v>388542</v>
      </c>
      <c r="C7">
        <v>327063</v>
      </c>
      <c r="D7">
        <v>1103057</v>
      </c>
    </row>
    <row r="8" spans="1:4" x14ac:dyDescent="0.25">
      <c r="A8">
        <v>381440</v>
      </c>
      <c r="B8">
        <v>377649</v>
      </c>
      <c r="C8">
        <v>321993</v>
      </c>
      <c r="D8">
        <v>1081082</v>
      </c>
    </row>
    <row r="9" spans="1:4" x14ac:dyDescent="0.25">
      <c r="A9">
        <v>356407</v>
      </c>
      <c r="B9">
        <v>389449</v>
      </c>
      <c r="C9">
        <v>331900</v>
      </c>
      <c r="D9">
        <v>1077756</v>
      </c>
    </row>
    <row r="10" spans="1:4" x14ac:dyDescent="0.25">
      <c r="A10">
        <v>345475</v>
      </c>
      <c r="B10">
        <v>376023</v>
      </c>
      <c r="C10">
        <v>329397</v>
      </c>
      <c r="D10">
        <v>1050895</v>
      </c>
    </row>
    <row r="11" spans="1:4" x14ac:dyDescent="0.25">
      <c r="A11">
        <v>360793</v>
      </c>
      <c r="B11">
        <v>385365</v>
      </c>
      <c r="C11">
        <v>338920</v>
      </c>
      <c r="D11">
        <v>1085078</v>
      </c>
    </row>
    <row r="12" spans="1:4" x14ac:dyDescent="0.25">
      <c r="A12">
        <v>389096</v>
      </c>
      <c r="B12">
        <v>410141</v>
      </c>
      <c r="C12">
        <v>348050</v>
      </c>
      <c r="D12">
        <v>1147287</v>
      </c>
    </row>
    <row r="16" spans="1:4" x14ac:dyDescent="0.25">
      <c r="A16" s="3">
        <v>394763</v>
      </c>
      <c r="B16" s="3">
        <v>383246</v>
      </c>
      <c r="C16" s="3">
        <v>336806</v>
      </c>
      <c r="D16">
        <v>1114815</v>
      </c>
    </row>
    <row r="18" spans="1:3" x14ac:dyDescent="0.25">
      <c r="A18" s="2" t="s">
        <v>0</v>
      </c>
      <c r="B18" s="3" t="s">
        <v>1</v>
      </c>
    </row>
    <row r="19" spans="1:3" x14ac:dyDescent="0.25">
      <c r="A19" s="4" t="s">
        <v>2</v>
      </c>
      <c r="B19" s="4" t="s">
        <v>3</v>
      </c>
      <c r="C19" s="5" t="s">
        <v>4</v>
      </c>
    </row>
    <row r="20" spans="1:3" x14ac:dyDescent="0.25">
      <c r="A20" s="3">
        <v>1114815</v>
      </c>
      <c r="B20">
        <v>1124355</v>
      </c>
      <c r="C20" s="7">
        <v>0.85574736615492297</v>
      </c>
    </row>
    <row r="21" spans="1:3" x14ac:dyDescent="0.25">
      <c r="A21" s="3">
        <v>1114815</v>
      </c>
      <c r="B21">
        <v>1032285</v>
      </c>
      <c r="C21" s="7">
        <v>7.40302202607608</v>
      </c>
    </row>
    <row r="22" spans="1:3" x14ac:dyDescent="0.25">
      <c r="A22" s="3">
        <v>1114815</v>
      </c>
      <c r="B22">
        <v>1089981</v>
      </c>
      <c r="C22" s="7">
        <v>2.22763418145612</v>
      </c>
    </row>
    <row r="23" spans="1:3" x14ac:dyDescent="0.25">
      <c r="A23" s="3">
        <v>1114815</v>
      </c>
      <c r="B23">
        <v>1239012</v>
      </c>
      <c r="C23" s="7">
        <v>11.140592833788601</v>
      </c>
    </row>
    <row r="24" spans="1:3" x14ac:dyDescent="0.25">
      <c r="A24" s="3">
        <v>1114815</v>
      </c>
      <c r="B24">
        <v>1087551</v>
      </c>
      <c r="C24" s="7">
        <v>2.4456075671748199</v>
      </c>
    </row>
    <row r="25" spans="1:3" x14ac:dyDescent="0.25">
      <c r="A25" s="3">
        <v>1114815</v>
      </c>
      <c r="B25">
        <v>1103057</v>
      </c>
      <c r="C25" s="7">
        <v>1.0547041437368501</v>
      </c>
    </row>
    <row r="26" spans="1:3" x14ac:dyDescent="0.25">
      <c r="A26" s="3">
        <v>1114815</v>
      </c>
      <c r="B26">
        <v>1081082</v>
      </c>
      <c r="C26" s="7">
        <v>3.0258832182918201</v>
      </c>
    </row>
    <row r="27" spans="1:3" x14ac:dyDescent="0.25">
      <c r="A27" s="3">
        <v>1114815</v>
      </c>
      <c r="B27">
        <v>1077756</v>
      </c>
      <c r="C27" s="7">
        <v>3.3242286836829402</v>
      </c>
    </row>
    <row r="28" spans="1:3" x14ac:dyDescent="0.25">
      <c r="A28" s="3">
        <v>1114815</v>
      </c>
      <c r="B28">
        <v>1050895</v>
      </c>
      <c r="C28" s="7">
        <v>5.73368675520154</v>
      </c>
    </row>
    <row r="29" spans="1:3" x14ac:dyDescent="0.25">
      <c r="A29" s="3">
        <v>1114815</v>
      </c>
      <c r="B29">
        <v>1085078</v>
      </c>
      <c r="C29" s="7">
        <v>2.6674380951099499</v>
      </c>
    </row>
    <row r="30" spans="1:3" x14ac:dyDescent="0.25">
      <c r="A30" s="3">
        <v>1114815</v>
      </c>
      <c r="B30">
        <v>1147287</v>
      </c>
      <c r="C30" s="7">
        <v>2.91277028027072</v>
      </c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30"/>
  <sheetViews>
    <sheetView workbookViewId="0"/>
  </sheetViews>
  <sheetFormatPr defaultRowHeight="15" x14ac:dyDescent="0.25"/>
  <cols>
    <col min="1" max="4" width="10.7109375" customWidth="1"/>
  </cols>
  <sheetData>
    <row r="1" spans="1:4" x14ac:dyDescent="0.25">
      <c r="A1" t="s">
        <v>23</v>
      </c>
      <c r="B1" t="s">
        <v>23</v>
      </c>
      <c r="C1" t="s">
        <v>23</v>
      </c>
      <c r="D1" t="s">
        <v>25</v>
      </c>
    </row>
    <row r="2" spans="1:4" x14ac:dyDescent="0.25">
      <c r="A2">
        <v>327137</v>
      </c>
      <c r="B2">
        <v>319139</v>
      </c>
      <c r="C2">
        <v>339172</v>
      </c>
      <c r="D2">
        <v>985448</v>
      </c>
    </row>
    <row r="3" spans="1:4" x14ac:dyDescent="0.25">
      <c r="A3">
        <v>293048</v>
      </c>
      <c r="B3">
        <v>294489</v>
      </c>
      <c r="C3">
        <v>309332</v>
      </c>
      <c r="D3">
        <v>896869</v>
      </c>
    </row>
    <row r="4" spans="1:4" x14ac:dyDescent="0.25">
      <c r="A4">
        <v>316752</v>
      </c>
      <c r="B4">
        <v>321224</v>
      </c>
      <c r="C4">
        <v>336788</v>
      </c>
      <c r="D4">
        <v>974764</v>
      </c>
    </row>
    <row r="5" spans="1:4" x14ac:dyDescent="0.25">
      <c r="A5">
        <v>371905</v>
      </c>
      <c r="B5">
        <v>341649</v>
      </c>
      <c r="C5">
        <v>391482</v>
      </c>
      <c r="D5">
        <v>1105036</v>
      </c>
    </row>
    <row r="6" spans="1:4" x14ac:dyDescent="0.25">
      <c r="A6">
        <v>318858</v>
      </c>
      <c r="B6">
        <v>312547</v>
      </c>
      <c r="C6">
        <v>329168</v>
      </c>
      <c r="D6">
        <v>960573</v>
      </c>
    </row>
    <row r="7" spans="1:4" x14ac:dyDescent="0.25">
      <c r="A7">
        <v>310491</v>
      </c>
      <c r="B7">
        <v>294655</v>
      </c>
      <c r="C7">
        <v>324160</v>
      </c>
      <c r="D7">
        <v>929306</v>
      </c>
    </row>
    <row r="8" spans="1:4" x14ac:dyDescent="0.25">
      <c r="A8">
        <v>312160</v>
      </c>
      <c r="B8">
        <v>312124</v>
      </c>
      <c r="C8">
        <v>326691</v>
      </c>
      <c r="D8">
        <v>950975</v>
      </c>
    </row>
    <row r="9" spans="1:4" x14ac:dyDescent="0.25">
      <c r="A9">
        <v>327205</v>
      </c>
      <c r="B9">
        <v>311941</v>
      </c>
      <c r="C9">
        <v>326007</v>
      </c>
      <c r="D9">
        <v>965153</v>
      </c>
    </row>
    <row r="10" spans="1:4" x14ac:dyDescent="0.25">
      <c r="A10">
        <v>290813</v>
      </c>
      <c r="B10">
        <v>292239</v>
      </c>
      <c r="C10">
        <v>330706</v>
      </c>
      <c r="D10">
        <v>913758</v>
      </c>
    </row>
    <row r="11" spans="1:4" x14ac:dyDescent="0.25">
      <c r="A11">
        <v>325104</v>
      </c>
      <c r="B11">
        <v>328308</v>
      </c>
      <c r="C11">
        <v>354670</v>
      </c>
      <c r="D11">
        <v>1008082</v>
      </c>
    </row>
    <row r="12" spans="1:4" x14ac:dyDescent="0.25">
      <c r="A12">
        <v>318196</v>
      </c>
      <c r="B12">
        <v>312317</v>
      </c>
      <c r="C12">
        <v>338303</v>
      </c>
      <c r="D12">
        <v>968816</v>
      </c>
    </row>
    <row r="16" spans="1:4" x14ac:dyDescent="0.25">
      <c r="A16" s="3">
        <v>290245</v>
      </c>
      <c r="B16" s="3">
        <v>311724</v>
      </c>
      <c r="C16" s="3">
        <v>342391</v>
      </c>
      <c r="D16">
        <v>944360</v>
      </c>
    </row>
    <row r="18" spans="1:3" x14ac:dyDescent="0.25">
      <c r="A18" s="2" t="s">
        <v>0</v>
      </c>
      <c r="B18" s="3" t="s">
        <v>1</v>
      </c>
    </row>
    <row r="19" spans="1:3" x14ac:dyDescent="0.25">
      <c r="A19" s="4" t="s">
        <v>2</v>
      </c>
      <c r="B19" s="4" t="s">
        <v>3</v>
      </c>
      <c r="C19" s="5" t="s">
        <v>4</v>
      </c>
    </row>
    <row r="20" spans="1:3" x14ac:dyDescent="0.25">
      <c r="A20" s="3">
        <v>944360</v>
      </c>
      <c r="B20">
        <v>985448</v>
      </c>
      <c r="C20" s="7">
        <v>4.3508831377864396</v>
      </c>
    </row>
    <row r="21" spans="1:3" x14ac:dyDescent="0.25">
      <c r="A21" s="3">
        <v>944360</v>
      </c>
      <c r="B21">
        <v>896869</v>
      </c>
      <c r="C21" s="7">
        <v>5.0289084671099999</v>
      </c>
    </row>
    <row r="22" spans="1:3" x14ac:dyDescent="0.25">
      <c r="A22" s="3">
        <v>944360</v>
      </c>
      <c r="B22">
        <v>974764</v>
      </c>
      <c r="C22" s="7">
        <v>3.2195349231225401</v>
      </c>
    </row>
    <row r="23" spans="1:3" x14ac:dyDescent="0.25">
      <c r="A23" s="3">
        <v>944360</v>
      </c>
      <c r="B23">
        <v>1105036</v>
      </c>
      <c r="C23" s="7">
        <v>17.014274217459398</v>
      </c>
    </row>
    <row r="24" spans="1:3" x14ac:dyDescent="0.25">
      <c r="A24" s="3">
        <v>944360</v>
      </c>
      <c r="B24">
        <v>960573</v>
      </c>
      <c r="C24" s="7">
        <v>1.7168240925070899</v>
      </c>
    </row>
    <row r="25" spans="1:3" x14ac:dyDescent="0.25">
      <c r="A25" s="3">
        <v>944360</v>
      </c>
      <c r="B25">
        <v>929306</v>
      </c>
      <c r="C25" s="7">
        <v>1.5940954720657401</v>
      </c>
    </row>
    <row r="26" spans="1:3" x14ac:dyDescent="0.25">
      <c r="A26" s="3">
        <v>944360</v>
      </c>
      <c r="B26">
        <v>950975</v>
      </c>
      <c r="C26" s="7">
        <v>0.70047439535770295</v>
      </c>
    </row>
    <row r="27" spans="1:3" x14ac:dyDescent="0.25">
      <c r="A27" s="3">
        <v>944360</v>
      </c>
      <c r="B27">
        <v>965153</v>
      </c>
      <c r="C27" s="7">
        <v>2.20180863230124</v>
      </c>
    </row>
    <row r="28" spans="1:3" x14ac:dyDescent="0.25">
      <c r="A28" s="3">
        <v>944360</v>
      </c>
      <c r="B28">
        <v>913758</v>
      </c>
      <c r="C28" s="7">
        <v>3.24050150366386</v>
      </c>
    </row>
    <row r="29" spans="1:3" x14ac:dyDescent="0.25">
      <c r="A29" s="3">
        <v>944360</v>
      </c>
      <c r="B29">
        <v>1008082</v>
      </c>
      <c r="C29" s="7">
        <v>6.7476386123935796</v>
      </c>
    </row>
    <row r="30" spans="1:3" x14ac:dyDescent="0.25">
      <c r="A30" s="3">
        <v>944360</v>
      </c>
      <c r="B30">
        <v>968816</v>
      </c>
      <c r="C30" s="7">
        <v>2.5896903723156401</v>
      </c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30"/>
  <sheetViews>
    <sheetView workbookViewId="0"/>
  </sheetViews>
  <sheetFormatPr defaultRowHeight="15" x14ac:dyDescent="0.25"/>
  <cols>
    <col min="1" max="4" width="10.7109375" customWidth="1"/>
  </cols>
  <sheetData>
    <row r="1" spans="1:4" x14ac:dyDescent="0.25">
      <c r="A1" t="s">
        <v>23</v>
      </c>
      <c r="B1" t="s">
        <v>23</v>
      </c>
      <c r="C1" t="s">
        <v>23</v>
      </c>
      <c r="D1" t="s">
        <v>25</v>
      </c>
    </row>
    <row r="2" spans="1:4" x14ac:dyDescent="0.25">
      <c r="A2">
        <v>399409</v>
      </c>
      <c r="B2">
        <v>353627</v>
      </c>
      <c r="C2">
        <v>355766</v>
      </c>
      <c r="D2">
        <v>1108802</v>
      </c>
    </row>
    <row r="3" spans="1:4" x14ac:dyDescent="0.25">
      <c r="A3">
        <v>389446</v>
      </c>
      <c r="B3">
        <v>347237</v>
      </c>
      <c r="C3">
        <v>345049</v>
      </c>
      <c r="D3">
        <v>1081732</v>
      </c>
    </row>
    <row r="4" spans="1:4" x14ac:dyDescent="0.25">
      <c r="A4">
        <v>412694</v>
      </c>
      <c r="B4">
        <v>362557</v>
      </c>
      <c r="C4">
        <v>358448</v>
      </c>
      <c r="D4">
        <v>1133699</v>
      </c>
    </row>
    <row r="5" spans="1:4" x14ac:dyDescent="0.25">
      <c r="A5">
        <v>419238</v>
      </c>
      <c r="B5">
        <v>417989</v>
      </c>
      <c r="C5">
        <v>421912</v>
      </c>
      <c r="D5">
        <v>1259139</v>
      </c>
    </row>
    <row r="6" spans="1:4" x14ac:dyDescent="0.25">
      <c r="A6">
        <v>407296</v>
      </c>
      <c r="B6">
        <v>340949</v>
      </c>
      <c r="C6">
        <v>347770</v>
      </c>
      <c r="D6">
        <v>1096015</v>
      </c>
    </row>
    <row r="7" spans="1:4" x14ac:dyDescent="0.25">
      <c r="A7">
        <v>422261</v>
      </c>
      <c r="B7">
        <v>358232</v>
      </c>
      <c r="C7">
        <v>354440</v>
      </c>
      <c r="D7">
        <v>1134933</v>
      </c>
    </row>
    <row r="8" spans="1:4" x14ac:dyDescent="0.25">
      <c r="A8">
        <v>398511</v>
      </c>
      <c r="B8">
        <v>353359</v>
      </c>
      <c r="C8">
        <v>365773</v>
      </c>
      <c r="D8">
        <v>1117643</v>
      </c>
    </row>
    <row r="9" spans="1:4" x14ac:dyDescent="0.25">
      <c r="A9">
        <v>433786</v>
      </c>
      <c r="B9">
        <v>343062</v>
      </c>
      <c r="C9">
        <v>352265</v>
      </c>
      <c r="D9">
        <v>1129113</v>
      </c>
    </row>
    <row r="10" spans="1:4" x14ac:dyDescent="0.25">
      <c r="A10">
        <v>372819</v>
      </c>
      <c r="B10">
        <v>338910</v>
      </c>
      <c r="C10">
        <v>342285</v>
      </c>
      <c r="D10">
        <v>1054014</v>
      </c>
    </row>
    <row r="11" spans="1:4" x14ac:dyDescent="0.25">
      <c r="A11">
        <v>380645</v>
      </c>
      <c r="B11">
        <v>369890</v>
      </c>
      <c r="C11">
        <v>366215</v>
      </c>
      <c r="D11">
        <v>1116750</v>
      </c>
    </row>
    <row r="12" spans="1:4" x14ac:dyDescent="0.25">
      <c r="A12">
        <v>405500</v>
      </c>
      <c r="B12">
        <v>359439</v>
      </c>
      <c r="C12">
        <v>366385</v>
      </c>
      <c r="D12">
        <v>1131324</v>
      </c>
    </row>
    <row r="16" spans="1:4" x14ac:dyDescent="0.25">
      <c r="A16" s="3">
        <v>427476</v>
      </c>
      <c r="B16" s="3">
        <v>347225</v>
      </c>
      <c r="C16" s="3">
        <v>402942</v>
      </c>
      <c r="D16">
        <v>1177643</v>
      </c>
    </row>
    <row r="18" spans="1:3" x14ac:dyDescent="0.25">
      <c r="A18" s="2" t="s">
        <v>0</v>
      </c>
      <c r="B18" s="3" t="s">
        <v>1</v>
      </c>
    </row>
    <row r="19" spans="1:3" x14ac:dyDescent="0.25">
      <c r="A19" s="4" t="s">
        <v>2</v>
      </c>
      <c r="B19" s="4" t="s">
        <v>3</v>
      </c>
      <c r="C19" s="5" t="s">
        <v>4</v>
      </c>
    </row>
    <row r="20" spans="1:3" x14ac:dyDescent="0.25">
      <c r="A20" s="3">
        <v>1177643</v>
      </c>
      <c r="B20">
        <v>1108802</v>
      </c>
      <c r="C20" s="7">
        <v>5.84565950801729</v>
      </c>
    </row>
    <row r="21" spans="1:3" x14ac:dyDescent="0.25">
      <c r="A21" s="3">
        <v>1177643</v>
      </c>
      <c r="B21">
        <v>1081732</v>
      </c>
      <c r="C21" s="7">
        <v>8.1443187791206704</v>
      </c>
    </row>
    <row r="22" spans="1:3" x14ac:dyDescent="0.25">
      <c r="A22" s="3">
        <v>1177643</v>
      </c>
      <c r="B22">
        <v>1133699</v>
      </c>
      <c r="C22" s="7">
        <v>3.7315213523962698</v>
      </c>
    </row>
    <row r="23" spans="1:3" x14ac:dyDescent="0.25">
      <c r="A23" s="3">
        <v>1177643</v>
      </c>
      <c r="B23">
        <v>1259139</v>
      </c>
      <c r="C23" s="7">
        <v>6.9202636112981599</v>
      </c>
    </row>
    <row r="24" spans="1:3" x14ac:dyDescent="0.25">
      <c r="A24" s="3">
        <v>1177643</v>
      </c>
      <c r="B24">
        <v>1096015</v>
      </c>
      <c r="C24" s="7">
        <v>6.93147244113878</v>
      </c>
    </row>
    <row r="25" spans="1:3" x14ac:dyDescent="0.25">
      <c r="A25" s="3">
        <v>1177643</v>
      </c>
      <c r="B25">
        <v>1134933</v>
      </c>
      <c r="C25" s="7">
        <v>3.6267357764619699</v>
      </c>
    </row>
    <row r="26" spans="1:3" x14ac:dyDescent="0.25">
      <c r="A26" s="3">
        <v>1177643</v>
      </c>
      <c r="B26">
        <v>1117643</v>
      </c>
      <c r="C26" s="7">
        <v>5.0949226548283297</v>
      </c>
    </row>
    <row r="27" spans="1:3" x14ac:dyDescent="0.25">
      <c r="A27" s="3">
        <v>1177643</v>
      </c>
      <c r="B27">
        <v>1129113</v>
      </c>
      <c r="C27" s="7">
        <v>4.12094327398031</v>
      </c>
    </row>
    <row r="28" spans="1:3" x14ac:dyDescent="0.25">
      <c r="A28" s="3">
        <v>1177643</v>
      </c>
      <c r="B28">
        <v>1054014</v>
      </c>
      <c r="C28" s="7">
        <v>10.498003214896199</v>
      </c>
    </row>
    <row r="29" spans="1:3" x14ac:dyDescent="0.25">
      <c r="A29" s="3">
        <v>1177643</v>
      </c>
      <c r="B29">
        <v>1116750</v>
      </c>
      <c r="C29" s="7">
        <v>5.1707520870076902</v>
      </c>
    </row>
    <row r="30" spans="1:3" x14ac:dyDescent="0.25">
      <c r="A30" s="3">
        <v>1177643</v>
      </c>
      <c r="B30">
        <v>1131324</v>
      </c>
      <c r="C30" s="7">
        <v>3.9331953741498902</v>
      </c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N28"/>
  <sheetViews>
    <sheetView workbookViewId="0"/>
  </sheetViews>
  <sheetFormatPr defaultRowHeight="15" x14ac:dyDescent="0.25"/>
  <cols>
    <col min="1" max="14" width="10.7109375" customWidth="1"/>
  </cols>
  <sheetData>
    <row r="1" spans="1:14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>
        <v>-0.2</v>
      </c>
      <c r="B2">
        <v>21</v>
      </c>
      <c r="C2">
        <v>1615.4</v>
      </c>
      <c r="D2">
        <v>104.1</v>
      </c>
      <c r="E2">
        <v>20</v>
      </c>
      <c r="F2">
        <v>344793</v>
      </c>
      <c r="G2">
        <v>426153</v>
      </c>
      <c r="H2">
        <v>479627</v>
      </c>
      <c r="I2">
        <v>427476</v>
      </c>
      <c r="J2">
        <v>461859</v>
      </c>
      <c r="K2">
        <v>544538</v>
      </c>
      <c r="L2">
        <v>1</v>
      </c>
      <c r="M2">
        <v>497818</v>
      </c>
      <c r="N2">
        <v>-497610</v>
      </c>
    </row>
    <row r="3" spans="1:14" x14ac:dyDescent="0.25">
      <c r="A3">
        <v>-0.2</v>
      </c>
      <c r="B3">
        <v>21</v>
      </c>
      <c r="C3">
        <v>1615.4</v>
      </c>
      <c r="D3">
        <v>104.1</v>
      </c>
      <c r="E3">
        <v>20</v>
      </c>
      <c r="F3">
        <v>344793</v>
      </c>
      <c r="G3">
        <v>426153</v>
      </c>
      <c r="H3">
        <v>479627</v>
      </c>
      <c r="I3">
        <v>427476</v>
      </c>
      <c r="J3">
        <v>461859</v>
      </c>
      <c r="K3">
        <v>544538</v>
      </c>
      <c r="L3">
        <v>1</v>
      </c>
      <c r="M3">
        <v>476652</v>
      </c>
      <c r="N3">
        <v>-475861</v>
      </c>
    </row>
    <row r="4" spans="1:14" x14ac:dyDescent="0.25">
      <c r="A4">
        <v>-0.2</v>
      </c>
      <c r="B4">
        <v>21</v>
      </c>
      <c r="C4">
        <v>1615.4</v>
      </c>
      <c r="D4">
        <v>104.1</v>
      </c>
      <c r="E4">
        <v>20</v>
      </c>
      <c r="F4">
        <v>344793</v>
      </c>
      <c r="G4">
        <v>426153</v>
      </c>
      <c r="H4">
        <v>479627</v>
      </c>
      <c r="I4">
        <v>427476</v>
      </c>
      <c r="J4">
        <v>461859</v>
      </c>
      <c r="K4">
        <v>544538</v>
      </c>
      <c r="L4">
        <v>1</v>
      </c>
      <c r="M4">
        <v>448262</v>
      </c>
      <c r="N4">
        <v>-448052</v>
      </c>
    </row>
    <row r="5" spans="1:14" x14ac:dyDescent="0.25">
      <c r="A5">
        <v>-0.2</v>
      </c>
      <c r="B5">
        <v>21</v>
      </c>
      <c r="C5">
        <v>1615.4</v>
      </c>
      <c r="D5">
        <v>104.1</v>
      </c>
      <c r="E5">
        <v>20</v>
      </c>
      <c r="F5">
        <v>344793</v>
      </c>
      <c r="G5">
        <v>426153</v>
      </c>
      <c r="H5">
        <v>479627</v>
      </c>
      <c r="I5">
        <v>427476</v>
      </c>
      <c r="J5">
        <v>461859</v>
      </c>
      <c r="K5">
        <v>544538</v>
      </c>
      <c r="L5">
        <v>1</v>
      </c>
      <c r="M5">
        <v>514428</v>
      </c>
      <c r="N5">
        <v>-510986</v>
      </c>
    </row>
    <row r="6" spans="1:14" x14ac:dyDescent="0.25">
      <c r="A6">
        <v>-0.2</v>
      </c>
      <c r="B6">
        <v>21</v>
      </c>
      <c r="C6">
        <v>1615.4</v>
      </c>
      <c r="D6">
        <v>104.1</v>
      </c>
      <c r="E6">
        <v>20</v>
      </c>
      <c r="F6">
        <v>344793</v>
      </c>
      <c r="G6">
        <v>426153</v>
      </c>
      <c r="H6">
        <v>479627</v>
      </c>
      <c r="I6">
        <v>427476</v>
      </c>
      <c r="J6">
        <v>461859</v>
      </c>
      <c r="K6">
        <v>544538</v>
      </c>
      <c r="L6">
        <v>1</v>
      </c>
      <c r="M6">
        <v>477541</v>
      </c>
      <c r="N6">
        <v>-478759</v>
      </c>
    </row>
    <row r="7" spans="1:14" x14ac:dyDescent="0.25">
      <c r="A7">
        <v>-0.2</v>
      </c>
      <c r="B7">
        <v>21</v>
      </c>
      <c r="C7">
        <v>1615.4</v>
      </c>
      <c r="D7">
        <v>104.1</v>
      </c>
      <c r="E7">
        <v>20</v>
      </c>
      <c r="F7">
        <v>344793</v>
      </c>
      <c r="G7">
        <v>426153</v>
      </c>
      <c r="H7">
        <v>479627</v>
      </c>
      <c r="I7">
        <v>427476</v>
      </c>
      <c r="J7">
        <v>461859</v>
      </c>
      <c r="K7">
        <v>544538</v>
      </c>
      <c r="L7">
        <v>1</v>
      </c>
      <c r="M7">
        <v>480186</v>
      </c>
      <c r="N7">
        <v>-479651</v>
      </c>
    </row>
    <row r="8" spans="1:14" x14ac:dyDescent="0.25">
      <c r="A8">
        <v>-0.2</v>
      </c>
      <c r="B8">
        <v>21</v>
      </c>
      <c r="C8">
        <v>1615.4</v>
      </c>
      <c r="D8">
        <v>104.1</v>
      </c>
      <c r="E8">
        <v>20</v>
      </c>
      <c r="F8">
        <v>344793</v>
      </c>
      <c r="G8">
        <v>426153</v>
      </c>
      <c r="H8">
        <v>479627</v>
      </c>
      <c r="I8">
        <v>427476</v>
      </c>
      <c r="J8">
        <v>461859</v>
      </c>
      <c r="K8">
        <v>544538</v>
      </c>
      <c r="L8">
        <v>1</v>
      </c>
      <c r="M8">
        <v>475329</v>
      </c>
      <c r="N8">
        <v>-475567</v>
      </c>
    </row>
    <row r="9" spans="1:14" x14ac:dyDescent="0.25">
      <c r="A9">
        <v>-0.2</v>
      </c>
      <c r="B9">
        <v>21</v>
      </c>
      <c r="C9">
        <v>1615.4</v>
      </c>
      <c r="D9">
        <v>104.1</v>
      </c>
      <c r="E9">
        <v>20</v>
      </c>
      <c r="F9">
        <v>344793</v>
      </c>
      <c r="G9">
        <v>426153</v>
      </c>
      <c r="H9">
        <v>479627</v>
      </c>
      <c r="I9">
        <v>427476</v>
      </c>
      <c r="J9">
        <v>461859</v>
      </c>
      <c r="K9">
        <v>544538</v>
      </c>
      <c r="L9">
        <v>1</v>
      </c>
      <c r="M9">
        <v>470102</v>
      </c>
      <c r="N9">
        <v>-470411</v>
      </c>
    </row>
    <row r="10" spans="1:14" x14ac:dyDescent="0.25">
      <c r="A10">
        <v>-0.2</v>
      </c>
      <c r="B10">
        <v>21</v>
      </c>
      <c r="C10">
        <v>1615.4</v>
      </c>
      <c r="D10">
        <v>104.1</v>
      </c>
      <c r="E10">
        <v>20</v>
      </c>
      <c r="F10">
        <v>344793</v>
      </c>
      <c r="G10">
        <v>426153</v>
      </c>
      <c r="H10">
        <v>479627</v>
      </c>
      <c r="I10">
        <v>427476</v>
      </c>
      <c r="J10">
        <v>461859</v>
      </c>
      <c r="K10">
        <v>544538</v>
      </c>
      <c r="L10">
        <v>1</v>
      </c>
      <c r="M10">
        <v>466529</v>
      </c>
      <c r="N10">
        <v>-466037</v>
      </c>
    </row>
    <row r="11" spans="1:14" x14ac:dyDescent="0.25">
      <c r="A11">
        <v>-0.2</v>
      </c>
      <c r="B11">
        <v>21</v>
      </c>
      <c r="C11">
        <v>1615.4</v>
      </c>
      <c r="D11">
        <v>104.1</v>
      </c>
      <c r="E11">
        <v>20</v>
      </c>
      <c r="F11">
        <v>344793</v>
      </c>
      <c r="G11">
        <v>426153</v>
      </c>
      <c r="H11">
        <v>479627</v>
      </c>
      <c r="I11">
        <v>427476</v>
      </c>
      <c r="J11">
        <v>461859</v>
      </c>
      <c r="K11">
        <v>544538</v>
      </c>
      <c r="L11">
        <v>1</v>
      </c>
      <c r="M11">
        <v>509938</v>
      </c>
      <c r="N11">
        <v>-509939</v>
      </c>
    </row>
    <row r="12" spans="1:14" x14ac:dyDescent="0.25">
      <c r="A12">
        <v>-0.2</v>
      </c>
      <c r="B12">
        <v>21</v>
      </c>
      <c r="C12">
        <v>1615.4</v>
      </c>
      <c r="D12">
        <v>104.1</v>
      </c>
      <c r="E12">
        <v>20</v>
      </c>
      <c r="F12">
        <v>344793</v>
      </c>
      <c r="G12">
        <v>426153</v>
      </c>
      <c r="H12">
        <v>479627</v>
      </c>
      <c r="I12">
        <v>427476</v>
      </c>
      <c r="J12">
        <v>461859</v>
      </c>
      <c r="K12">
        <v>544538</v>
      </c>
      <c r="L12">
        <v>1</v>
      </c>
      <c r="M12">
        <v>492672</v>
      </c>
      <c r="N12">
        <v>-491879</v>
      </c>
    </row>
    <row r="16" spans="1:14" x14ac:dyDescent="0.25">
      <c r="A16" s="2" t="s">
        <v>0</v>
      </c>
      <c r="B16" s="3" t="s">
        <v>1</v>
      </c>
    </row>
    <row r="17" spans="1:3" x14ac:dyDescent="0.25">
      <c r="A17" s="4" t="s">
        <v>2</v>
      </c>
      <c r="B17" s="4" t="s">
        <v>3</v>
      </c>
      <c r="C17" s="5" t="s">
        <v>4</v>
      </c>
    </row>
    <row r="18" spans="1:3" x14ac:dyDescent="0.25">
      <c r="A18" s="3">
        <v>488415</v>
      </c>
      <c r="B18">
        <v>497818</v>
      </c>
      <c r="C18" s="7">
        <v>1.92520704728561</v>
      </c>
    </row>
    <row r="19" spans="1:3" x14ac:dyDescent="0.25">
      <c r="A19" s="3">
        <v>488415</v>
      </c>
      <c r="B19">
        <v>476652</v>
      </c>
      <c r="C19" s="7">
        <v>2.4084026903350599</v>
      </c>
    </row>
    <row r="20" spans="1:3" x14ac:dyDescent="0.25">
      <c r="A20" s="3">
        <v>488415</v>
      </c>
      <c r="B20">
        <v>448262</v>
      </c>
      <c r="C20" s="7">
        <v>8.2210824810867802</v>
      </c>
    </row>
    <row r="21" spans="1:3" x14ac:dyDescent="0.25">
      <c r="A21" s="3">
        <v>488415</v>
      </c>
      <c r="B21">
        <v>514428</v>
      </c>
      <c r="C21" s="7">
        <v>5.3260035011209697</v>
      </c>
    </row>
    <row r="22" spans="1:3" x14ac:dyDescent="0.25">
      <c r="A22" s="3">
        <v>488415</v>
      </c>
      <c r="B22">
        <v>477541</v>
      </c>
      <c r="C22" s="7">
        <v>2.22638534852533</v>
      </c>
    </row>
    <row r="23" spans="1:3" x14ac:dyDescent="0.25">
      <c r="A23" s="3">
        <v>488415</v>
      </c>
      <c r="B23">
        <v>480186</v>
      </c>
      <c r="C23" s="7">
        <v>1.68483768926016</v>
      </c>
    </row>
    <row r="24" spans="1:3" x14ac:dyDescent="0.25">
      <c r="A24" s="3">
        <v>488415</v>
      </c>
      <c r="B24">
        <v>475329</v>
      </c>
      <c r="C24" s="7">
        <v>2.6792788919259198</v>
      </c>
    </row>
    <row r="25" spans="1:3" x14ac:dyDescent="0.25">
      <c r="A25" s="3">
        <v>488415</v>
      </c>
      <c r="B25">
        <v>470102</v>
      </c>
      <c r="C25" s="7">
        <v>3.7494753437138502</v>
      </c>
    </row>
    <row r="26" spans="1:3" x14ac:dyDescent="0.25">
      <c r="A26" s="3">
        <v>488415</v>
      </c>
      <c r="B26">
        <v>466529</v>
      </c>
      <c r="C26" s="7">
        <v>4.4810253575340599</v>
      </c>
    </row>
    <row r="27" spans="1:3" x14ac:dyDescent="0.25">
      <c r="A27" s="3">
        <v>488415</v>
      </c>
      <c r="B27">
        <v>509938</v>
      </c>
      <c r="C27" s="7">
        <v>4.4067033158277296</v>
      </c>
    </row>
    <row r="28" spans="1:3" x14ac:dyDescent="0.25">
      <c r="A28" s="3">
        <v>488415</v>
      </c>
      <c r="B28">
        <v>492672</v>
      </c>
      <c r="C28" s="7">
        <v>0.87159485273793802</v>
      </c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N28"/>
  <sheetViews>
    <sheetView workbookViewId="0"/>
  </sheetViews>
  <sheetFormatPr defaultRowHeight="15" x14ac:dyDescent="0.25"/>
  <cols>
    <col min="1" max="14" width="10.7109375" customWidth="1"/>
  </cols>
  <sheetData>
    <row r="1" spans="1:14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>
        <v>-1.5</v>
      </c>
      <c r="B2">
        <v>17</v>
      </c>
      <c r="C2">
        <v>1642.7</v>
      </c>
      <c r="D2">
        <v>103.8</v>
      </c>
      <c r="E2">
        <v>21</v>
      </c>
      <c r="F2">
        <v>384242</v>
      </c>
      <c r="G2">
        <v>382288</v>
      </c>
      <c r="H2">
        <v>391511</v>
      </c>
      <c r="I2">
        <v>352465</v>
      </c>
      <c r="J2">
        <v>387345</v>
      </c>
      <c r="K2">
        <v>364622</v>
      </c>
      <c r="L2">
        <v>2</v>
      </c>
      <c r="M2">
        <v>341328</v>
      </c>
      <c r="N2">
        <v>-341915</v>
      </c>
    </row>
    <row r="3" spans="1:14" x14ac:dyDescent="0.25">
      <c r="A3">
        <v>-1.5</v>
      </c>
      <c r="B3">
        <v>17</v>
      </c>
      <c r="C3">
        <v>1642.7</v>
      </c>
      <c r="D3">
        <v>103.8</v>
      </c>
      <c r="E3">
        <v>21</v>
      </c>
      <c r="F3">
        <v>384242</v>
      </c>
      <c r="G3">
        <v>382288</v>
      </c>
      <c r="H3">
        <v>391511</v>
      </c>
      <c r="I3">
        <v>352465</v>
      </c>
      <c r="J3">
        <v>387345</v>
      </c>
      <c r="K3">
        <v>364622</v>
      </c>
      <c r="L3">
        <v>2</v>
      </c>
      <c r="M3">
        <v>351783</v>
      </c>
      <c r="N3">
        <v>-350829</v>
      </c>
    </row>
    <row r="4" spans="1:14" x14ac:dyDescent="0.25">
      <c r="A4">
        <v>-1.5</v>
      </c>
      <c r="B4">
        <v>17</v>
      </c>
      <c r="C4">
        <v>1642.7</v>
      </c>
      <c r="D4">
        <v>103.8</v>
      </c>
      <c r="E4">
        <v>21</v>
      </c>
      <c r="F4">
        <v>384242</v>
      </c>
      <c r="G4">
        <v>382288</v>
      </c>
      <c r="H4">
        <v>391511</v>
      </c>
      <c r="I4">
        <v>352465</v>
      </c>
      <c r="J4">
        <v>387345</v>
      </c>
      <c r="K4">
        <v>364622</v>
      </c>
      <c r="L4">
        <v>2</v>
      </c>
      <c r="M4">
        <v>378850</v>
      </c>
      <c r="N4">
        <v>-379249</v>
      </c>
    </row>
    <row r="5" spans="1:14" x14ac:dyDescent="0.25">
      <c r="A5">
        <v>-1.5</v>
      </c>
      <c r="B5">
        <v>17</v>
      </c>
      <c r="C5">
        <v>1642.7</v>
      </c>
      <c r="D5">
        <v>103.8</v>
      </c>
      <c r="E5">
        <v>21</v>
      </c>
      <c r="F5">
        <v>384242</v>
      </c>
      <c r="G5">
        <v>382288</v>
      </c>
      <c r="H5">
        <v>391511</v>
      </c>
      <c r="I5">
        <v>352465</v>
      </c>
      <c r="J5">
        <v>387345</v>
      </c>
      <c r="K5">
        <v>364622</v>
      </c>
      <c r="L5">
        <v>2</v>
      </c>
      <c r="M5">
        <v>382405</v>
      </c>
      <c r="N5">
        <v>-382866</v>
      </c>
    </row>
    <row r="6" spans="1:14" x14ac:dyDescent="0.25">
      <c r="A6">
        <v>-1.5</v>
      </c>
      <c r="B6">
        <v>17</v>
      </c>
      <c r="C6">
        <v>1642.7</v>
      </c>
      <c r="D6">
        <v>103.8</v>
      </c>
      <c r="E6">
        <v>21</v>
      </c>
      <c r="F6">
        <v>384242</v>
      </c>
      <c r="G6">
        <v>382288</v>
      </c>
      <c r="H6">
        <v>391511</v>
      </c>
      <c r="I6">
        <v>352465</v>
      </c>
      <c r="J6">
        <v>387345</v>
      </c>
      <c r="K6">
        <v>364622</v>
      </c>
      <c r="L6">
        <v>2</v>
      </c>
      <c r="M6">
        <v>354770</v>
      </c>
      <c r="N6">
        <v>-352822</v>
      </c>
    </row>
    <row r="7" spans="1:14" x14ac:dyDescent="0.25">
      <c r="A7">
        <v>-1.5</v>
      </c>
      <c r="B7">
        <v>17</v>
      </c>
      <c r="C7">
        <v>1642.7</v>
      </c>
      <c r="D7">
        <v>103.8</v>
      </c>
      <c r="E7">
        <v>21</v>
      </c>
      <c r="F7">
        <v>384242</v>
      </c>
      <c r="G7">
        <v>382288</v>
      </c>
      <c r="H7">
        <v>391511</v>
      </c>
      <c r="I7">
        <v>352465</v>
      </c>
      <c r="J7">
        <v>387345</v>
      </c>
      <c r="K7">
        <v>364622</v>
      </c>
      <c r="L7">
        <v>2</v>
      </c>
      <c r="M7">
        <v>345067</v>
      </c>
      <c r="N7">
        <v>-344818</v>
      </c>
    </row>
    <row r="8" spans="1:14" x14ac:dyDescent="0.25">
      <c r="A8">
        <v>-1.5</v>
      </c>
      <c r="B8">
        <v>17</v>
      </c>
      <c r="C8">
        <v>1642.7</v>
      </c>
      <c r="D8">
        <v>103.8</v>
      </c>
      <c r="E8">
        <v>21</v>
      </c>
      <c r="F8">
        <v>384242</v>
      </c>
      <c r="G8">
        <v>382288</v>
      </c>
      <c r="H8">
        <v>391511</v>
      </c>
      <c r="I8">
        <v>352465</v>
      </c>
      <c r="J8">
        <v>387345</v>
      </c>
      <c r="K8">
        <v>364622</v>
      </c>
      <c r="L8">
        <v>2</v>
      </c>
      <c r="M8">
        <v>350857</v>
      </c>
      <c r="N8">
        <v>-348253</v>
      </c>
    </row>
    <row r="9" spans="1:14" x14ac:dyDescent="0.25">
      <c r="A9">
        <v>-1.5</v>
      </c>
      <c r="B9">
        <v>17</v>
      </c>
      <c r="C9">
        <v>1642.7</v>
      </c>
      <c r="D9">
        <v>103.8</v>
      </c>
      <c r="E9">
        <v>21</v>
      </c>
      <c r="F9">
        <v>384242</v>
      </c>
      <c r="G9">
        <v>382288</v>
      </c>
      <c r="H9">
        <v>391511</v>
      </c>
      <c r="I9">
        <v>352465</v>
      </c>
      <c r="J9">
        <v>387345</v>
      </c>
      <c r="K9">
        <v>364622</v>
      </c>
      <c r="L9">
        <v>2</v>
      </c>
      <c r="M9">
        <v>350175</v>
      </c>
      <c r="N9">
        <v>-350209</v>
      </c>
    </row>
    <row r="10" spans="1:14" x14ac:dyDescent="0.25">
      <c r="A10">
        <v>-1.5</v>
      </c>
      <c r="B10">
        <v>17</v>
      </c>
      <c r="C10">
        <v>1642.7</v>
      </c>
      <c r="D10">
        <v>103.8</v>
      </c>
      <c r="E10">
        <v>21</v>
      </c>
      <c r="F10">
        <v>384242</v>
      </c>
      <c r="G10">
        <v>382288</v>
      </c>
      <c r="H10">
        <v>391511</v>
      </c>
      <c r="I10">
        <v>352465</v>
      </c>
      <c r="J10">
        <v>387345</v>
      </c>
      <c r="K10">
        <v>364622</v>
      </c>
      <c r="L10">
        <v>2</v>
      </c>
      <c r="M10">
        <v>350123</v>
      </c>
      <c r="N10">
        <v>-349387</v>
      </c>
    </row>
    <row r="11" spans="1:14" x14ac:dyDescent="0.25">
      <c r="A11">
        <v>-1.5</v>
      </c>
      <c r="B11">
        <v>17</v>
      </c>
      <c r="C11">
        <v>1642.7</v>
      </c>
      <c r="D11">
        <v>103.8</v>
      </c>
      <c r="E11">
        <v>21</v>
      </c>
      <c r="F11">
        <v>384242</v>
      </c>
      <c r="G11">
        <v>382288</v>
      </c>
      <c r="H11">
        <v>391511</v>
      </c>
      <c r="I11">
        <v>352465</v>
      </c>
      <c r="J11">
        <v>387345</v>
      </c>
      <c r="K11">
        <v>364622</v>
      </c>
      <c r="L11">
        <v>2</v>
      </c>
      <c r="M11">
        <v>361858</v>
      </c>
      <c r="N11">
        <v>-361858</v>
      </c>
    </row>
    <row r="12" spans="1:14" x14ac:dyDescent="0.25">
      <c r="A12">
        <v>-1.5</v>
      </c>
      <c r="B12">
        <v>17</v>
      </c>
      <c r="C12">
        <v>1642.7</v>
      </c>
      <c r="D12">
        <v>103.8</v>
      </c>
      <c r="E12">
        <v>21</v>
      </c>
      <c r="F12">
        <v>384242</v>
      </c>
      <c r="G12">
        <v>382288</v>
      </c>
      <c r="H12">
        <v>391511</v>
      </c>
      <c r="I12">
        <v>352465</v>
      </c>
      <c r="J12">
        <v>387345</v>
      </c>
      <c r="K12">
        <v>364622</v>
      </c>
      <c r="L12">
        <v>2</v>
      </c>
      <c r="M12">
        <v>357687</v>
      </c>
      <c r="N12">
        <v>-357170</v>
      </c>
    </row>
    <row r="16" spans="1:14" x14ac:dyDescent="0.25">
      <c r="A16" s="2" t="s">
        <v>0</v>
      </c>
      <c r="B16" s="3" t="s">
        <v>1</v>
      </c>
    </row>
    <row r="17" spans="1:3" x14ac:dyDescent="0.25">
      <c r="A17" s="4" t="s">
        <v>2</v>
      </c>
      <c r="B17" s="4" t="s">
        <v>3</v>
      </c>
      <c r="C17" s="5" t="s">
        <v>4</v>
      </c>
    </row>
    <row r="18" spans="1:3" x14ac:dyDescent="0.25">
      <c r="A18" s="6">
        <v>394441</v>
      </c>
      <c r="B18">
        <v>341328</v>
      </c>
      <c r="C18" s="7">
        <v>13.4653851906876</v>
      </c>
    </row>
    <row r="19" spans="1:3" x14ac:dyDescent="0.25">
      <c r="A19" s="6">
        <v>394441</v>
      </c>
      <c r="B19">
        <v>351783</v>
      </c>
      <c r="C19" s="7">
        <v>10.814798664439</v>
      </c>
    </row>
    <row r="20" spans="1:3" x14ac:dyDescent="0.25">
      <c r="A20" s="6">
        <v>394441</v>
      </c>
      <c r="B20">
        <v>378850</v>
      </c>
      <c r="C20" s="7">
        <v>3.9526824037054999</v>
      </c>
    </row>
    <row r="21" spans="1:3" x14ac:dyDescent="0.25">
      <c r="A21" s="6">
        <v>394441</v>
      </c>
      <c r="B21">
        <v>382405</v>
      </c>
      <c r="C21" s="7">
        <v>3.0514069277788098</v>
      </c>
    </row>
    <row r="22" spans="1:3" x14ac:dyDescent="0.25">
      <c r="A22" s="6">
        <v>394441</v>
      </c>
      <c r="B22">
        <v>354770</v>
      </c>
      <c r="C22" s="7">
        <v>10.057524445988101</v>
      </c>
    </row>
    <row r="23" spans="1:3" x14ac:dyDescent="0.25">
      <c r="A23" s="6">
        <v>394441</v>
      </c>
      <c r="B23">
        <v>345067</v>
      </c>
      <c r="C23" s="7">
        <v>12.517461420085599</v>
      </c>
    </row>
    <row r="24" spans="1:3" x14ac:dyDescent="0.25">
      <c r="A24" s="6">
        <v>394441</v>
      </c>
      <c r="B24">
        <v>350857</v>
      </c>
      <c r="C24" s="7">
        <v>11.049561277859</v>
      </c>
    </row>
    <row r="25" spans="1:3" x14ac:dyDescent="0.25">
      <c r="A25" s="6">
        <v>394441</v>
      </c>
      <c r="B25">
        <v>350175</v>
      </c>
      <c r="C25" s="7">
        <v>11.2224641961662</v>
      </c>
    </row>
    <row r="26" spans="1:3" x14ac:dyDescent="0.25">
      <c r="A26" s="6">
        <v>394441</v>
      </c>
      <c r="B26">
        <v>350123</v>
      </c>
      <c r="C26" s="7">
        <v>11.2356474098788</v>
      </c>
    </row>
    <row r="27" spans="1:3" x14ac:dyDescent="0.25">
      <c r="A27" s="6">
        <v>394441</v>
      </c>
      <c r="B27">
        <v>361858</v>
      </c>
      <c r="C27" s="7">
        <v>8.2605510076285196</v>
      </c>
    </row>
    <row r="28" spans="1:3" x14ac:dyDescent="0.25">
      <c r="A28" s="6">
        <v>394441</v>
      </c>
      <c r="B28">
        <v>357687</v>
      </c>
      <c r="C28" s="7">
        <v>9.3179968613810402</v>
      </c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0" tint="-0.499984740745262"/>
  </sheetPr>
  <dimension ref="A1:N15"/>
  <sheetViews>
    <sheetView workbookViewId="0">
      <selection activeCell="L2" sqref="L2:L15"/>
    </sheetView>
  </sheetViews>
  <sheetFormatPr defaultRowHeight="15" x14ac:dyDescent="0.25"/>
  <cols>
    <col min="1" max="1" width="9" customWidth="1"/>
    <col min="2" max="2" width="8.28515625" customWidth="1"/>
    <col min="3" max="3" width="9.140625" customWidth="1"/>
    <col min="4" max="4" width="9.7109375" customWidth="1"/>
    <col min="5" max="5" width="8.42578125" customWidth="1"/>
    <col min="6" max="12" width="8.85546875" customWidth="1"/>
    <col min="13" max="13" width="10.7109375" customWidth="1"/>
    <col min="14" max="14" width="8.140625" customWidth="1"/>
  </cols>
  <sheetData>
    <row r="1" spans="1:14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>
        <v>-1.5</v>
      </c>
      <c r="B2">
        <v>17</v>
      </c>
      <c r="C2">
        <v>1642.7</v>
      </c>
      <c r="D2">
        <v>103.8</v>
      </c>
      <c r="E2">
        <v>21</v>
      </c>
      <c r="F2">
        <v>384242</v>
      </c>
      <c r="G2">
        <v>382288</v>
      </c>
      <c r="H2">
        <v>391511</v>
      </c>
      <c r="I2">
        <v>352465</v>
      </c>
      <c r="J2">
        <v>387345</v>
      </c>
      <c r="K2">
        <v>364622</v>
      </c>
      <c r="L2">
        <v>2</v>
      </c>
      <c r="M2">
        <v>341328</v>
      </c>
      <c r="N2">
        <v>-341915</v>
      </c>
    </row>
    <row r="3" spans="1:14" x14ac:dyDescent="0.25">
      <c r="A3">
        <v>16.600000000000001</v>
      </c>
      <c r="B3">
        <v>38</v>
      </c>
      <c r="C3">
        <v>1642.7</v>
      </c>
      <c r="D3">
        <v>103.8</v>
      </c>
      <c r="E3">
        <v>23</v>
      </c>
      <c r="F3">
        <v>314582</v>
      </c>
      <c r="G3">
        <v>289351</v>
      </c>
      <c r="H3">
        <v>312897</v>
      </c>
      <c r="I3">
        <v>335755</v>
      </c>
      <c r="J3">
        <v>307305</v>
      </c>
      <c r="K3">
        <v>319428</v>
      </c>
      <c r="L3">
        <v>8</v>
      </c>
      <c r="M3">
        <v>319139</v>
      </c>
      <c r="N3">
        <v>-319207</v>
      </c>
    </row>
    <row r="4" spans="1:14" x14ac:dyDescent="0.25">
      <c r="A4">
        <v>2</v>
      </c>
      <c r="B4">
        <v>66</v>
      </c>
      <c r="C4">
        <v>1642.7</v>
      </c>
      <c r="D4">
        <v>103.8</v>
      </c>
      <c r="E4">
        <v>24</v>
      </c>
      <c r="F4">
        <v>397386</v>
      </c>
      <c r="G4">
        <v>378283</v>
      </c>
      <c r="H4">
        <v>387345</v>
      </c>
      <c r="I4">
        <v>331978</v>
      </c>
      <c r="J4">
        <v>320929</v>
      </c>
      <c r="K4">
        <v>342668</v>
      </c>
      <c r="L4">
        <v>12</v>
      </c>
      <c r="M4">
        <v>355766</v>
      </c>
      <c r="N4">
        <v>-354809</v>
      </c>
    </row>
    <row r="5" spans="1:14" x14ac:dyDescent="0.25">
      <c r="A5">
        <v>22</v>
      </c>
      <c r="B5">
        <v>32</v>
      </c>
      <c r="C5">
        <v>1640.7</v>
      </c>
      <c r="D5">
        <v>105.2</v>
      </c>
      <c r="E5">
        <v>22</v>
      </c>
      <c r="F5">
        <v>303739</v>
      </c>
      <c r="G5">
        <v>280197</v>
      </c>
      <c r="H5">
        <v>319428</v>
      </c>
      <c r="I5">
        <v>343952</v>
      </c>
      <c r="J5">
        <v>376307</v>
      </c>
      <c r="K5">
        <v>332272</v>
      </c>
      <c r="L5">
        <v>7</v>
      </c>
      <c r="M5">
        <v>327137</v>
      </c>
      <c r="N5">
        <v>-327241</v>
      </c>
    </row>
    <row r="6" spans="1:14" x14ac:dyDescent="0.25">
      <c r="A6">
        <v>3.6</v>
      </c>
      <c r="B6">
        <v>39</v>
      </c>
      <c r="C6">
        <v>1640.7</v>
      </c>
      <c r="D6">
        <v>105.2</v>
      </c>
      <c r="E6">
        <v>21</v>
      </c>
      <c r="F6">
        <v>355773</v>
      </c>
      <c r="G6">
        <v>352465</v>
      </c>
      <c r="H6">
        <v>342668</v>
      </c>
      <c r="I6">
        <v>329238</v>
      </c>
      <c r="J6">
        <v>303258</v>
      </c>
      <c r="K6">
        <v>346322</v>
      </c>
      <c r="L6">
        <v>11</v>
      </c>
      <c r="M6">
        <v>353627</v>
      </c>
      <c r="N6">
        <v>-353063</v>
      </c>
    </row>
    <row r="7" spans="1:14" x14ac:dyDescent="0.25">
      <c r="A7">
        <v>7.8</v>
      </c>
      <c r="B7">
        <v>46</v>
      </c>
      <c r="C7">
        <v>1635.1</v>
      </c>
      <c r="D7">
        <v>107</v>
      </c>
      <c r="E7">
        <v>21</v>
      </c>
      <c r="F7">
        <v>357254</v>
      </c>
      <c r="G7">
        <v>346306</v>
      </c>
      <c r="H7">
        <v>343952</v>
      </c>
      <c r="I7">
        <v>405926</v>
      </c>
      <c r="J7">
        <v>382015</v>
      </c>
      <c r="K7">
        <v>392046</v>
      </c>
      <c r="L7">
        <v>4</v>
      </c>
      <c r="M7">
        <v>379978</v>
      </c>
      <c r="N7">
        <v>-379507</v>
      </c>
    </row>
    <row r="8" spans="1:14" x14ac:dyDescent="0.25">
      <c r="A8">
        <v>18.600000000000001</v>
      </c>
      <c r="B8">
        <v>54</v>
      </c>
      <c r="C8">
        <v>1635.1</v>
      </c>
      <c r="D8">
        <v>107</v>
      </c>
      <c r="E8">
        <v>22</v>
      </c>
      <c r="F8">
        <v>312897</v>
      </c>
      <c r="G8">
        <v>293296</v>
      </c>
      <c r="H8">
        <v>329238</v>
      </c>
      <c r="I8">
        <v>344251</v>
      </c>
      <c r="J8">
        <v>334709</v>
      </c>
      <c r="K8">
        <v>298755</v>
      </c>
      <c r="L8">
        <v>8</v>
      </c>
      <c r="M8">
        <v>316414</v>
      </c>
      <c r="N8">
        <v>-315960</v>
      </c>
    </row>
    <row r="9" spans="1:14" x14ac:dyDescent="0.25">
      <c r="A9">
        <v>16.600000000000001</v>
      </c>
      <c r="B9">
        <v>36</v>
      </c>
      <c r="C9">
        <v>1628.5</v>
      </c>
      <c r="D9">
        <v>106</v>
      </c>
      <c r="E9">
        <v>20</v>
      </c>
      <c r="F9">
        <v>307305</v>
      </c>
      <c r="G9">
        <v>332272</v>
      </c>
      <c r="H9">
        <v>334709</v>
      </c>
      <c r="I9">
        <v>442815</v>
      </c>
      <c r="J9">
        <v>402854</v>
      </c>
      <c r="K9">
        <v>353538</v>
      </c>
      <c r="L9">
        <v>6</v>
      </c>
      <c r="M9">
        <v>349716</v>
      </c>
      <c r="N9">
        <v>-351350</v>
      </c>
    </row>
    <row r="10" spans="1:14" x14ac:dyDescent="0.25">
      <c r="A10">
        <v>5</v>
      </c>
      <c r="B10">
        <v>27</v>
      </c>
      <c r="C10">
        <v>1624.8</v>
      </c>
      <c r="D10">
        <v>106.8</v>
      </c>
      <c r="E10">
        <v>23</v>
      </c>
      <c r="F10">
        <v>343952</v>
      </c>
      <c r="G10">
        <v>394763</v>
      </c>
      <c r="H10">
        <v>402854</v>
      </c>
      <c r="I10">
        <v>426153</v>
      </c>
      <c r="J10">
        <v>421906</v>
      </c>
      <c r="K10">
        <v>416129</v>
      </c>
      <c r="L10">
        <v>4</v>
      </c>
      <c r="M10">
        <v>430127</v>
      </c>
      <c r="N10">
        <v>-430430</v>
      </c>
    </row>
    <row r="11" spans="1:14" x14ac:dyDescent="0.25">
      <c r="A11">
        <v>13</v>
      </c>
      <c r="B11">
        <v>38</v>
      </c>
      <c r="C11">
        <v>1624.8</v>
      </c>
      <c r="D11">
        <v>106.8</v>
      </c>
      <c r="E11">
        <v>23</v>
      </c>
      <c r="F11">
        <v>303258</v>
      </c>
      <c r="G11">
        <v>309161</v>
      </c>
      <c r="H11">
        <v>328816</v>
      </c>
      <c r="I11">
        <v>347627</v>
      </c>
      <c r="J11">
        <v>333829</v>
      </c>
      <c r="K11">
        <v>325922</v>
      </c>
      <c r="L11">
        <v>9</v>
      </c>
      <c r="M11">
        <v>339172</v>
      </c>
      <c r="N11">
        <v>-338980</v>
      </c>
    </row>
    <row r="12" spans="1:14" x14ac:dyDescent="0.25">
      <c r="A12">
        <v>1.8</v>
      </c>
      <c r="B12">
        <v>41</v>
      </c>
      <c r="C12">
        <v>1618.5</v>
      </c>
      <c r="D12">
        <v>104.8</v>
      </c>
      <c r="E12">
        <v>22</v>
      </c>
      <c r="F12">
        <v>392046</v>
      </c>
      <c r="G12">
        <v>442815</v>
      </c>
      <c r="H12">
        <v>416129</v>
      </c>
      <c r="I12">
        <v>542223</v>
      </c>
      <c r="J12">
        <v>479627</v>
      </c>
      <c r="K12">
        <v>477427</v>
      </c>
      <c r="L12">
        <v>3</v>
      </c>
      <c r="M12">
        <v>478336</v>
      </c>
      <c r="N12">
        <v>-477792</v>
      </c>
    </row>
    <row r="13" spans="1:14" x14ac:dyDescent="0.25">
      <c r="A13">
        <v>7.7</v>
      </c>
      <c r="B13">
        <v>55</v>
      </c>
      <c r="C13">
        <v>1618.5</v>
      </c>
      <c r="D13">
        <v>104.8</v>
      </c>
      <c r="E13">
        <v>22</v>
      </c>
      <c r="F13">
        <v>353604</v>
      </c>
      <c r="G13">
        <v>380312</v>
      </c>
      <c r="H13">
        <v>402519</v>
      </c>
      <c r="I13">
        <v>306001</v>
      </c>
      <c r="J13">
        <v>306591</v>
      </c>
      <c r="K13">
        <v>352442</v>
      </c>
      <c r="L13">
        <v>10</v>
      </c>
      <c r="M13">
        <v>399409</v>
      </c>
      <c r="N13">
        <v>-399846</v>
      </c>
    </row>
    <row r="14" spans="1:14" x14ac:dyDescent="0.25">
      <c r="A14">
        <v>-0.2</v>
      </c>
      <c r="B14">
        <v>21</v>
      </c>
      <c r="C14">
        <v>1615.4</v>
      </c>
      <c r="D14">
        <v>104.1</v>
      </c>
      <c r="E14">
        <v>20</v>
      </c>
      <c r="F14">
        <v>344793</v>
      </c>
      <c r="G14">
        <v>426153</v>
      </c>
      <c r="H14">
        <v>479627</v>
      </c>
      <c r="I14">
        <v>427476</v>
      </c>
      <c r="J14">
        <v>461859</v>
      </c>
      <c r="K14">
        <v>544538</v>
      </c>
      <c r="L14">
        <v>1</v>
      </c>
      <c r="M14">
        <v>497818</v>
      </c>
      <c r="N14">
        <v>-497610</v>
      </c>
    </row>
    <row r="15" spans="1:14" x14ac:dyDescent="0.25">
      <c r="A15">
        <v>12.2</v>
      </c>
      <c r="B15">
        <v>46</v>
      </c>
      <c r="C15">
        <v>1615.4</v>
      </c>
      <c r="D15">
        <v>104.1</v>
      </c>
      <c r="E15">
        <v>20</v>
      </c>
      <c r="F15">
        <v>353538</v>
      </c>
      <c r="G15">
        <v>353209</v>
      </c>
      <c r="H15">
        <v>369851</v>
      </c>
      <c r="I15">
        <v>482969</v>
      </c>
      <c r="J15">
        <v>482031</v>
      </c>
      <c r="K15">
        <v>412568</v>
      </c>
      <c r="L15">
        <v>5</v>
      </c>
      <c r="M15">
        <v>394661</v>
      </c>
      <c r="N15">
        <v>-394300</v>
      </c>
    </row>
  </sheetData>
  <pageMargins left="0.74803149606299213" right="0.74803149606299213" top="1.2791338582677165" bottom="1.2791338582677165" header="0.98385826771653528" footer="0.98385826771653528"/>
  <pageSetup paperSize="0" fitToWidth="0" fitToHeight="0" pageOrder="overThenDown" horizontalDpi="0" verticalDpi="0" copies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28"/>
  <sheetViews>
    <sheetView workbookViewId="0"/>
  </sheetViews>
  <sheetFormatPr defaultRowHeight="15" x14ac:dyDescent="0.25"/>
  <cols>
    <col min="1" max="14" width="10.7109375" customWidth="1"/>
  </cols>
  <sheetData>
    <row r="1" spans="1:14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>
        <v>1.8</v>
      </c>
      <c r="B2">
        <v>41</v>
      </c>
      <c r="C2">
        <v>1618.5</v>
      </c>
      <c r="D2">
        <v>104.8</v>
      </c>
      <c r="E2">
        <v>22</v>
      </c>
      <c r="F2">
        <v>392046</v>
      </c>
      <c r="G2">
        <v>442815</v>
      </c>
      <c r="H2">
        <v>416129</v>
      </c>
      <c r="I2">
        <v>542223</v>
      </c>
      <c r="J2">
        <v>479627</v>
      </c>
      <c r="K2">
        <v>477427</v>
      </c>
      <c r="L2">
        <v>3</v>
      </c>
      <c r="M2">
        <v>478336</v>
      </c>
      <c r="N2">
        <v>-477792</v>
      </c>
    </row>
    <row r="3" spans="1:14" x14ac:dyDescent="0.25">
      <c r="A3">
        <v>1.8</v>
      </c>
      <c r="B3">
        <v>41</v>
      </c>
      <c r="C3">
        <v>1618.5</v>
      </c>
      <c r="D3">
        <v>104.8</v>
      </c>
      <c r="E3">
        <v>22</v>
      </c>
      <c r="F3">
        <v>392046</v>
      </c>
      <c r="G3">
        <v>442815</v>
      </c>
      <c r="H3">
        <v>416129</v>
      </c>
      <c r="I3">
        <v>542223</v>
      </c>
      <c r="J3">
        <v>479627</v>
      </c>
      <c r="K3">
        <v>477427</v>
      </c>
      <c r="L3">
        <v>3</v>
      </c>
      <c r="M3">
        <v>432292</v>
      </c>
      <c r="N3">
        <v>-432495</v>
      </c>
    </row>
    <row r="4" spans="1:14" x14ac:dyDescent="0.25">
      <c r="A4">
        <v>1.8</v>
      </c>
      <c r="B4">
        <v>41</v>
      </c>
      <c r="C4">
        <v>1618.5</v>
      </c>
      <c r="D4">
        <v>104.8</v>
      </c>
      <c r="E4">
        <v>22</v>
      </c>
      <c r="F4">
        <v>392046</v>
      </c>
      <c r="G4">
        <v>442815</v>
      </c>
      <c r="H4">
        <v>416129</v>
      </c>
      <c r="I4">
        <v>542223</v>
      </c>
      <c r="J4">
        <v>479627</v>
      </c>
      <c r="K4">
        <v>477427</v>
      </c>
      <c r="L4">
        <v>3</v>
      </c>
      <c r="M4">
        <v>503394</v>
      </c>
      <c r="N4">
        <v>-502803</v>
      </c>
    </row>
    <row r="5" spans="1:14" x14ac:dyDescent="0.25">
      <c r="A5">
        <v>1.8</v>
      </c>
      <c r="B5">
        <v>41</v>
      </c>
      <c r="C5">
        <v>1618.5</v>
      </c>
      <c r="D5">
        <v>104.8</v>
      </c>
      <c r="E5">
        <v>22</v>
      </c>
      <c r="F5">
        <v>392046</v>
      </c>
      <c r="G5">
        <v>442815</v>
      </c>
      <c r="H5">
        <v>416129</v>
      </c>
      <c r="I5">
        <v>542223</v>
      </c>
      <c r="J5">
        <v>479627</v>
      </c>
      <c r="K5">
        <v>477427</v>
      </c>
      <c r="L5">
        <v>3</v>
      </c>
      <c r="M5">
        <v>455118</v>
      </c>
      <c r="N5">
        <v>-460882</v>
      </c>
    </row>
    <row r="6" spans="1:14" x14ac:dyDescent="0.25">
      <c r="A6">
        <v>1.8</v>
      </c>
      <c r="B6">
        <v>41</v>
      </c>
      <c r="C6">
        <v>1618.5</v>
      </c>
      <c r="D6">
        <v>104.8</v>
      </c>
      <c r="E6">
        <v>22</v>
      </c>
      <c r="F6">
        <v>392046</v>
      </c>
      <c r="G6">
        <v>442815</v>
      </c>
      <c r="H6">
        <v>416129</v>
      </c>
      <c r="I6">
        <v>542223</v>
      </c>
      <c r="J6">
        <v>479627</v>
      </c>
      <c r="K6">
        <v>477427</v>
      </c>
      <c r="L6">
        <v>3</v>
      </c>
      <c r="M6">
        <v>459281</v>
      </c>
      <c r="N6">
        <v>-458713</v>
      </c>
    </row>
    <row r="7" spans="1:14" x14ac:dyDescent="0.25">
      <c r="A7">
        <v>1.8</v>
      </c>
      <c r="B7">
        <v>41</v>
      </c>
      <c r="C7">
        <v>1618.5</v>
      </c>
      <c r="D7">
        <v>104.8</v>
      </c>
      <c r="E7">
        <v>22</v>
      </c>
      <c r="F7">
        <v>392046</v>
      </c>
      <c r="G7">
        <v>442815</v>
      </c>
      <c r="H7">
        <v>416129</v>
      </c>
      <c r="I7">
        <v>542223</v>
      </c>
      <c r="J7">
        <v>479627</v>
      </c>
      <c r="K7">
        <v>477427</v>
      </c>
      <c r="L7">
        <v>3</v>
      </c>
      <c r="M7">
        <v>439774</v>
      </c>
      <c r="N7">
        <v>-440169</v>
      </c>
    </row>
    <row r="8" spans="1:14" x14ac:dyDescent="0.25">
      <c r="A8">
        <v>1.8</v>
      </c>
      <c r="B8">
        <v>41</v>
      </c>
      <c r="C8">
        <v>1618.5</v>
      </c>
      <c r="D8">
        <v>104.8</v>
      </c>
      <c r="E8">
        <v>22</v>
      </c>
      <c r="F8">
        <v>392046</v>
      </c>
      <c r="G8">
        <v>442815</v>
      </c>
      <c r="H8">
        <v>416129</v>
      </c>
      <c r="I8">
        <v>542223</v>
      </c>
      <c r="J8">
        <v>479627</v>
      </c>
      <c r="K8">
        <v>477427</v>
      </c>
      <c r="L8">
        <v>3</v>
      </c>
      <c r="M8">
        <v>436249</v>
      </c>
      <c r="N8">
        <v>-442825</v>
      </c>
    </row>
    <row r="9" spans="1:14" x14ac:dyDescent="0.25">
      <c r="A9">
        <v>1.8</v>
      </c>
      <c r="B9">
        <v>41</v>
      </c>
      <c r="C9">
        <v>1618.5</v>
      </c>
      <c r="D9">
        <v>104.8</v>
      </c>
      <c r="E9">
        <v>22</v>
      </c>
      <c r="F9">
        <v>392046</v>
      </c>
      <c r="G9">
        <v>442815</v>
      </c>
      <c r="H9">
        <v>416129</v>
      </c>
      <c r="I9">
        <v>542223</v>
      </c>
      <c r="J9">
        <v>479627</v>
      </c>
      <c r="K9">
        <v>477427</v>
      </c>
      <c r="L9">
        <v>3</v>
      </c>
      <c r="M9">
        <v>481282</v>
      </c>
      <c r="N9">
        <v>-479628</v>
      </c>
    </row>
    <row r="10" spans="1:14" x14ac:dyDescent="0.25">
      <c r="A10">
        <v>1.8</v>
      </c>
      <c r="B10">
        <v>41</v>
      </c>
      <c r="C10">
        <v>1618.5</v>
      </c>
      <c r="D10">
        <v>104.8</v>
      </c>
      <c r="E10">
        <v>22</v>
      </c>
      <c r="F10">
        <v>392046</v>
      </c>
      <c r="G10">
        <v>442815</v>
      </c>
      <c r="H10">
        <v>416129</v>
      </c>
      <c r="I10">
        <v>542223</v>
      </c>
      <c r="J10">
        <v>479627</v>
      </c>
      <c r="K10">
        <v>477427</v>
      </c>
      <c r="L10">
        <v>3</v>
      </c>
      <c r="M10">
        <v>416252</v>
      </c>
      <c r="N10">
        <v>-416102</v>
      </c>
    </row>
    <row r="11" spans="1:14" x14ac:dyDescent="0.25">
      <c r="A11">
        <v>1.8</v>
      </c>
      <c r="B11">
        <v>41</v>
      </c>
      <c r="C11">
        <v>1618.5</v>
      </c>
      <c r="D11">
        <v>104.8</v>
      </c>
      <c r="E11">
        <v>22</v>
      </c>
      <c r="F11">
        <v>392046</v>
      </c>
      <c r="G11">
        <v>442815</v>
      </c>
      <c r="H11">
        <v>416129</v>
      </c>
      <c r="I11">
        <v>542223</v>
      </c>
      <c r="J11">
        <v>479627</v>
      </c>
      <c r="K11">
        <v>477427</v>
      </c>
      <c r="L11">
        <v>3</v>
      </c>
      <c r="M11">
        <v>486167</v>
      </c>
      <c r="N11">
        <v>-486167</v>
      </c>
    </row>
    <row r="12" spans="1:14" x14ac:dyDescent="0.25">
      <c r="A12">
        <v>1.8</v>
      </c>
      <c r="B12">
        <v>41</v>
      </c>
      <c r="C12">
        <v>1618.5</v>
      </c>
      <c r="D12">
        <v>104.8</v>
      </c>
      <c r="E12">
        <v>22</v>
      </c>
      <c r="F12">
        <v>392046</v>
      </c>
      <c r="G12">
        <v>442815</v>
      </c>
      <c r="H12">
        <v>416129</v>
      </c>
      <c r="I12">
        <v>542223</v>
      </c>
      <c r="J12">
        <v>479627</v>
      </c>
      <c r="K12">
        <v>477427</v>
      </c>
      <c r="L12">
        <v>3</v>
      </c>
      <c r="M12">
        <v>441940</v>
      </c>
      <c r="N12">
        <v>-442022</v>
      </c>
    </row>
    <row r="16" spans="1:14" x14ac:dyDescent="0.25">
      <c r="A16" s="2" t="s">
        <v>0</v>
      </c>
      <c r="B16" s="3" t="s">
        <v>1</v>
      </c>
    </row>
    <row r="17" spans="1:3" x14ac:dyDescent="0.25">
      <c r="A17" s="4" t="s">
        <v>2</v>
      </c>
      <c r="B17" s="4" t="s">
        <v>3</v>
      </c>
      <c r="C17" s="5" t="s">
        <v>4</v>
      </c>
    </row>
    <row r="18" spans="1:3" x14ac:dyDescent="0.25">
      <c r="A18" s="3">
        <v>471755</v>
      </c>
      <c r="B18">
        <v>478336</v>
      </c>
      <c r="C18" s="7">
        <v>1.3950037625462399</v>
      </c>
    </row>
    <row r="19" spans="1:3" x14ac:dyDescent="0.25">
      <c r="A19" s="3">
        <v>471755</v>
      </c>
      <c r="B19">
        <v>432292</v>
      </c>
      <c r="C19" s="7">
        <v>8.3651471632521108</v>
      </c>
    </row>
    <row r="20" spans="1:3" x14ac:dyDescent="0.25">
      <c r="A20" s="3">
        <v>471755</v>
      </c>
      <c r="B20">
        <v>503394</v>
      </c>
      <c r="C20" s="7">
        <v>6.70665917690327</v>
      </c>
    </row>
    <row r="21" spans="1:3" x14ac:dyDescent="0.25">
      <c r="A21" s="3">
        <v>471755</v>
      </c>
      <c r="B21">
        <v>455118</v>
      </c>
      <c r="C21" s="7">
        <v>3.5266186897860101</v>
      </c>
    </row>
    <row r="22" spans="1:3" x14ac:dyDescent="0.25">
      <c r="A22" s="3">
        <v>471755</v>
      </c>
      <c r="B22">
        <v>459281</v>
      </c>
      <c r="C22" s="7">
        <v>2.6441691132049501</v>
      </c>
    </row>
    <row r="23" spans="1:3" x14ac:dyDescent="0.25">
      <c r="A23" s="3">
        <v>471755</v>
      </c>
      <c r="B23">
        <v>439774</v>
      </c>
      <c r="C23" s="7">
        <v>6.7791544339752603</v>
      </c>
    </row>
    <row r="24" spans="1:3" x14ac:dyDescent="0.25">
      <c r="A24" s="3">
        <v>471755</v>
      </c>
      <c r="B24">
        <v>436249</v>
      </c>
      <c r="C24" s="7">
        <v>7.5263643204629496</v>
      </c>
    </row>
    <row r="25" spans="1:3" x14ac:dyDescent="0.25">
      <c r="A25" s="3">
        <v>471755</v>
      </c>
      <c r="B25">
        <v>481282</v>
      </c>
      <c r="C25" s="7">
        <v>2.01948045065765</v>
      </c>
    </row>
    <row r="26" spans="1:3" x14ac:dyDescent="0.25">
      <c r="A26" s="3">
        <v>471755</v>
      </c>
      <c r="B26">
        <v>416252</v>
      </c>
      <c r="C26" s="7">
        <v>11.765217114816</v>
      </c>
    </row>
    <row r="27" spans="1:3" x14ac:dyDescent="0.25">
      <c r="A27" s="3">
        <v>471755</v>
      </c>
      <c r="B27">
        <v>486167</v>
      </c>
      <c r="C27" s="7">
        <v>3.0549755699462602</v>
      </c>
    </row>
    <row r="28" spans="1:3" x14ac:dyDescent="0.25">
      <c r="A28" s="3">
        <v>471755</v>
      </c>
      <c r="B28">
        <v>441940</v>
      </c>
      <c r="C28" s="7">
        <v>6.3200178058526104</v>
      </c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28"/>
  <sheetViews>
    <sheetView workbookViewId="0"/>
  </sheetViews>
  <sheetFormatPr defaultRowHeight="15" x14ac:dyDescent="0.25"/>
  <cols>
    <col min="1" max="14" width="10.7109375" customWidth="1"/>
  </cols>
  <sheetData>
    <row r="1" spans="1:14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>
        <v>7.8</v>
      </c>
      <c r="B2">
        <v>46</v>
      </c>
      <c r="C2">
        <v>1635.1</v>
      </c>
      <c r="D2">
        <v>107</v>
      </c>
      <c r="E2">
        <v>21</v>
      </c>
      <c r="F2">
        <v>357254</v>
      </c>
      <c r="G2">
        <v>346306</v>
      </c>
      <c r="H2">
        <v>343952</v>
      </c>
      <c r="I2">
        <v>405926</v>
      </c>
      <c r="J2">
        <v>382015</v>
      </c>
      <c r="K2">
        <v>392046</v>
      </c>
      <c r="L2">
        <v>4</v>
      </c>
      <c r="M2">
        <v>379978</v>
      </c>
      <c r="N2">
        <v>-379507</v>
      </c>
    </row>
    <row r="3" spans="1:14" x14ac:dyDescent="0.25">
      <c r="A3">
        <v>7.8</v>
      </c>
      <c r="B3">
        <v>46</v>
      </c>
      <c r="C3">
        <v>1635.1</v>
      </c>
      <c r="D3">
        <v>107</v>
      </c>
      <c r="E3">
        <v>21</v>
      </c>
      <c r="F3">
        <v>357254</v>
      </c>
      <c r="G3">
        <v>346306</v>
      </c>
      <c r="H3">
        <v>343952</v>
      </c>
      <c r="I3">
        <v>405926</v>
      </c>
      <c r="J3">
        <v>382015</v>
      </c>
      <c r="K3">
        <v>392046</v>
      </c>
      <c r="L3">
        <v>4</v>
      </c>
      <c r="M3">
        <v>344575</v>
      </c>
      <c r="N3">
        <v>-344474</v>
      </c>
    </row>
    <row r="4" spans="1:14" x14ac:dyDescent="0.25">
      <c r="A4">
        <v>7.8</v>
      </c>
      <c r="B4">
        <v>46</v>
      </c>
      <c r="C4">
        <v>1635.1</v>
      </c>
      <c r="D4">
        <v>107</v>
      </c>
      <c r="E4">
        <v>21</v>
      </c>
      <c r="F4">
        <v>357254</v>
      </c>
      <c r="G4">
        <v>346306</v>
      </c>
      <c r="H4">
        <v>343952</v>
      </c>
      <c r="I4">
        <v>405926</v>
      </c>
      <c r="J4">
        <v>382015</v>
      </c>
      <c r="K4">
        <v>392046</v>
      </c>
      <c r="L4">
        <v>4</v>
      </c>
      <c r="M4">
        <v>343546</v>
      </c>
      <c r="N4">
        <v>-344097</v>
      </c>
    </row>
    <row r="5" spans="1:14" x14ac:dyDescent="0.25">
      <c r="A5">
        <v>7.8</v>
      </c>
      <c r="B5">
        <v>46</v>
      </c>
      <c r="C5">
        <v>1635.1</v>
      </c>
      <c r="D5">
        <v>107</v>
      </c>
      <c r="E5">
        <v>21</v>
      </c>
      <c r="F5">
        <v>357254</v>
      </c>
      <c r="G5">
        <v>346306</v>
      </c>
      <c r="H5">
        <v>343952</v>
      </c>
      <c r="I5">
        <v>405926</v>
      </c>
      <c r="J5">
        <v>382015</v>
      </c>
      <c r="K5">
        <v>392046</v>
      </c>
      <c r="L5">
        <v>4</v>
      </c>
      <c r="M5">
        <v>446183</v>
      </c>
      <c r="N5">
        <v>-449284</v>
      </c>
    </row>
    <row r="6" spans="1:14" x14ac:dyDescent="0.25">
      <c r="A6">
        <v>7.8</v>
      </c>
      <c r="B6">
        <v>46</v>
      </c>
      <c r="C6">
        <v>1635.1</v>
      </c>
      <c r="D6">
        <v>107</v>
      </c>
      <c r="E6">
        <v>21</v>
      </c>
      <c r="F6">
        <v>357254</v>
      </c>
      <c r="G6">
        <v>346306</v>
      </c>
      <c r="H6">
        <v>343952</v>
      </c>
      <c r="I6">
        <v>405926</v>
      </c>
      <c r="J6">
        <v>382015</v>
      </c>
      <c r="K6">
        <v>392046</v>
      </c>
      <c r="L6">
        <v>4</v>
      </c>
      <c r="M6">
        <v>371517</v>
      </c>
      <c r="N6">
        <v>-371890</v>
      </c>
    </row>
    <row r="7" spans="1:14" x14ac:dyDescent="0.25">
      <c r="A7">
        <v>7.8</v>
      </c>
      <c r="B7">
        <v>46</v>
      </c>
      <c r="C7">
        <v>1635.1</v>
      </c>
      <c r="D7">
        <v>107</v>
      </c>
      <c r="E7">
        <v>21</v>
      </c>
      <c r="F7">
        <v>357254</v>
      </c>
      <c r="G7">
        <v>346306</v>
      </c>
      <c r="H7">
        <v>343952</v>
      </c>
      <c r="I7">
        <v>405926</v>
      </c>
      <c r="J7">
        <v>382015</v>
      </c>
      <c r="K7">
        <v>392046</v>
      </c>
      <c r="L7">
        <v>4</v>
      </c>
      <c r="M7">
        <v>387452</v>
      </c>
      <c r="N7">
        <v>-386863</v>
      </c>
    </row>
    <row r="8" spans="1:14" x14ac:dyDescent="0.25">
      <c r="A8">
        <v>7.8</v>
      </c>
      <c r="B8">
        <v>46</v>
      </c>
      <c r="C8">
        <v>1635.1</v>
      </c>
      <c r="D8">
        <v>107</v>
      </c>
      <c r="E8">
        <v>21</v>
      </c>
      <c r="F8">
        <v>357254</v>
      </c>
      <c r="G8">
        <v>346306</v>
      </c>
      <c r="H8">
        <v>343952</v>
      </c>
      <c r="I8">
        <v>405926</v>
      </c>
      <c r="J8">
        <v>382015</v>
      </c>
      <c r="K8">
        <v>392046</v>
      </c>
      <c r="L8">
        <v>4</v>
      </c>
      <c r="M8">
        <v>381440</v>
      </c>
      <c r="N8">
        <v>-382547</v>
      </c>
    </row>
    <row r="9" spans="1:14" x14ac:dyDescent="0.25">
      <c r="A9">
        <v>7.8</v>
      </c>
      <c r="B9">
        <v>46</v>
      </c>
      <c r="C9">
        <v>1635.1</v>
      </c>
      <c r="D9">
        <v>107</v>
      </c>
      <c r="E9">
        <v>21</v>
      </c>
      <c r="F9">
        <v>357254</v>
      </c>
      <c r="G9">
        <v>346306</v>
      </c>
      <c r="H9">
        <v>343952</v>
      </c>
      <c r="I9">
        <v>405926</v>
      </c>
      <c r="J9">
        <v>382015</v>
      </c>
      <c r="K9">
        <v>392046</v>
      </c>
      <c r="L9">
        <v>4</v>
      </c>
      <c r="M9">
        <v>356407</v>
      </c>
      <c r="N9">
        <v>-356262</v>
      </c>
    </row>
    <row r="10" spans="1:14" x14ac:dyDescent="0.25">
      <c r="A10">
        <v>7.8</v>
      </c>
      <c r="B10">
        <v>46</v>
      </c>
      <c r="C10">
        <v>1635.1</v>
      </c>
      <c r="D10">
        <v>107</v>
      </c>
      <c r="E10">
        <v>21</v>
      </c>
      <c r="F10">
        <v>357254</v>
      </c>
      <c r="G10">
        <v>346306</v>
      </c>
      <c r="H10">
        <v>343952</v>
      </c>
      <c r="I10">
        <v>405926</v>
      </c>
      <c r="J10">
        <v>382015</v>
      </c>
      <c r="K10">
        <v>392046</v>
      </c>
      <c r="L10">
        <v>4</v>
      </c>
      <c r="M10">
        <v>345475</v>
      </c>
      <c r="N10">
        <v>-345537</v>
      </c>
    </row>
    <row r="11" spans="1:14" x14ac:dyDescent="0.25">
      <c r="A11">
        <v>7.8</v>
      </c>
      <c r="B11">
        <v>46</v>
      </c>
      <c r="C11">
        <v>1635.1</v>
      </c>
      <c r="D11">
        <v>107</v>
      </c>
      <c r="E11">
        <v>21</v>
      </c>
      <c r="F11">
        <v>357254</v>
      </c>
      <c r="G11">
        <v>346306</v>
      </c>
      <c r="H11">
        <v>343952</v>
      </c>
      <c r="I11">
        <v>405926</v>
      </c>
      <c r="J11">
        <v>382015</v>
      </c>
      <c r="K11">
        <v>392046</v>
      </c>
      <c r="L11">
        <v>4</v>
      </c>
      <c r="M11">
        <v>360793</v>
      </c>
      <c r="N11">
        <v>-360792</v>
      </c>
    </row>
    <row r="12" spans="1:14" x14ac:dyDescent="0.25">
      <c r="A12">
        <v>7.8</v>
      </c>
      <c r="B12">
        <v>46</v>
      </c>
      <c r="C12">
        <v>1635.1</v>
      </c>
      <c r="D12">
        <v>107</v>
      </c>
      <c r="E12">
        <v>21</v>
      </c>
      <c r="F12">
        <v>357254</v>
      </c>
      <c r="G12">
        <v>346306</v>
      </c>
      <c r="H12">
        <v>343952</v>
      </c>
      <c r="I12">
        <v>405926</v>
      </c>
      <c r="J12">
        <v>382015</v>
      </c>
      <c r="K12">
        <v>392046</v>
      </c>
      <c r="L12">
        <v>4</v>
      </c>
      <c r="M12">
        <v>389096</v>
      </c>
      <c r="N12">
        <v>-389550</v>
      </c>
    </row>
    <row r="16" spans="1:14" x14ac:dyDescent="0.25">
      <c r="A16" s="2" t="s">
        <v>0</v>
      </c>
      <c r="B16" s="3" t="s">
        <v>1</v>
      </c>
    </row>
    <row r="17" spans="1:3" x14ac:dyDescent="0.25">
      <c r="A17" s="4" t="s">
        <v>2</v>
      </c>
      <c r="B17" s="4" t="s">
        <v>3</v>
      </c>
      <c r="C17" s="5" t="s">
        <v>4</v>
      </c>
    </row>
    <row r="18" spans="1:3" x14ac:dyDescent="0.25">
      <c r="A18" s="3">
        <v>394763</v>
      </c>
      <c r="B18">
        <v>379978</v>
      </c>
      <c r="C18" s="7">
        <v>3.7452851457710099</v>
      </c>
    </row>
    <row r="19" spans="1:3" x14ac:dyDescent="0.25">
      <c r="A19" s="3">
        <v>394763</v>
      </c>
      <c r="B19">
        <v>344575</v>
      </c>
      <c r="C19" s="7">
        <v>12.7134508553233</v>
      </c>
    </row>
    <row r="20" spans="1:3" x14ac:dyDescent="0.25">
      <c r="A20" s="3">
        <v>394763</v>
      </c>
      <c r="B20">
        <v>343546</v>
      </c>
      <c r="C20" s="7">
        <v>12.974113582073301</v>
      </c>
    </row>
    <row r="21" spans="1:3" x14ac:dyDescent="0.25">
      <c r="A21" s="3">
        <v>394763</v>
      </c>
      <c r="B21">
        <v>446183</v>
      </c>
      <c r="C21" s="7">
        <v>13.025536841092</v>
      </c>
    </row>
    <row r="22" spans="1:3" x14ac:dyDescent="0.25">
      <c r="A22" s="3">
        <v>394763</v>
      </c>
      <c r="B22">
        <v>371517</v>
      </c>
      <c r="C22" s="7">
        <v>5.8885964490086504</v>
      </c>
    </row>
    <row r="23" spans="1:3" x14ac:dyDescent="0.25">
      <c r="A23" s="3">
        <v>394763</v>
      </c>
      <c r="B23">
        <v>387452</v>
      </c>
      <c r="C23" s="7">
        <v>1.8519972743139601</v>
      </c>
    </row>
    <row r="24" spans="1:3" x14ac:dyDescent="0.25">
      <c r="A24" s="3">
        <v>394763</v>
      </c>
      <c r="B24">
        <v>381440</v>
      </c>
      <c r="C24" s="7">
        <v>3.3749363542175899</v>
      </c>
    </row>
    <row r="25" spans="1:3" x14ac:dyDescent="0.25">
      <c r="A25" s="3">
        <v>394763</v>
      </c>
      <c r="B25">
        <v>356407</v>
      </c>
      <c r="C25" s="7">
        <v>9.7162094725189494</v>
      </c>
    </row>
    <row r="26" spans="1:3" x14ac:dyDescent="0.25">
      <c r="A26" s="3">
        <v>394763</v>
      </c>
      <c r="B26">
        <v>345475</v>
      </c>
      <c r="C26" s="7">
        <v>12.4854659631222</v>
      </c>
    </row>
    <row r="27" spans="1:3" x14ac:dyDescent="0.25">
      <c r="A27" s="3">
        <v>394763</v>
      </c>
      <c r="B27">
        <v>360793</v>
      </c>
      <c r="C27" s="7">
        <v>8.6051630978587106</v>
      </c>
    </row>
    <row r="28" spans="1:3" x14ac:dyDescent="0.25">
      <c r="A28" s="3">
        <v>394763</v>
      </c>
      <c r="B28">
        <v>389096</v>
      </c>
      <c r="C28" s="7">
        <v>1.43554487122653</v>
      </c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N28"/>
  <sheetViews>
    <sheetView workbookViewId="0"/>
  </sheetViews>
  <sheetFormatPr defaultRowHeight="15" x14ac:dyDescent="0.25"/>
  <cols>
    <col min="1" max="14" width="10.7109375" customWidth="1"/>
  </cols>
  <sheetData>
    <row r="1" spans="1:14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>
        <v>12.2</v>
      </c>
      <c r="B2">
        <v>46</v>
      </c>
      <c r="C2">
        <v>1615.4</v>
      </c>
      <c r="D2">
        <v>104.1</v>
      </c>
      <c r="E2">
        <v>20</v>
      </c>
      <c r="F2">
        <v>353538</v>
      </c>
      <c r="G2">
        <v>353209</v>
      </c>
      <c r="H2">
        <v>369851</v>
      </c>
      <c r="I2">
        <v>482969</v>
      </c>
      <c r="J2">
        <v>482031</v>
      </c>
      <c r="K2">
        <v>412568</v>
      </c>
      <c r="L2">
        <v>5</v>
      </c>
      <c r="M2">
        <v>394661</v>
      </c>
      <c r="N2">
        <v>-394300</v>
      </c>
    </row>
    <row r="3" spans="1:14" x14ac:dyDescent="0.25">
      <c r="A3">
        <v>12.2</v>
      </c>
      <c r="B3">
        <v>46</v>
      </c>
      <c r="C3">
        <v>1615.4</v>
      </c>
      <c r="D3">
        <v>104.1</v>
      </c>
      <c r="E3">
        <v>20</v>
      </c>
      <c r="F3">
        <v>353538</v>
      </c>
      <c r="G3">
        <v>353209</v>
      </c>
      <c r="H3">
        <v>369851</v>
      </c>
      <c r="I3">
        <v>482969</v>
      </c>
      <c r="J3">
        <v>482031</v>
      </c>
      <c r="K3">
        <v>412568</v>
      </c>
      <c r="L3">
        <v>5</v>
      </c>
      <c r="M3">
        <v>370119</v>
      </c>
      <c r="N3">
        <v>-369601</v>
      </c>
    </row>
    <row r="4" spans="1:14" x14ac:dyDescent="0.25">
      <c r="A4">
        <v>12.2</v>
      </c>
      <c r="B4">
        <v>46</v>
      </c>
      <c r="C4">
        <v>1615.4</v>
      </c>
      <c r="D4">
        <v>104.1</v>
      </c>
      <c r="E4">
        <v>20</v>
      </c>
      <c r="F4">
        <v>353538</v>
      </c>
      <c r="G4">
        <v>353209</v>
      </c>
      <c r="H4">
        <v>369851</v>
      </c>
      <c r="I4">
        <v>482969</v>
      </c>
      <c r="J4">
        <v>482031</v>
      </c>
      <c r="K4">
        <v>412568</v>
      </c>
      <c r="L4">
        <v>5</v>
      </c>
      <c r="M4">
        <v>408136</v>
      </c>
      <c r="N4">
        <v>-408328</v>
      </c>
    </row>
    <row r="5" spans="1:14" x14ac:dyDescent="0.25">
      <c r="A5">
        <v>12.2</v>
      </c>
      <c r="B5">
        <v>46</v>
      </c>
      <c r="C5">
        <v>1615.4</v>
      </c>
      <c r="D5">
        <v>104.1</v>
      </c>
      <c r="E5">
        <v>20</v>
      </c>
      <c r="F5">
        <v>353538</v>
      </c>
      <c r="G5">
        <v>353209</v>
      </c>
      <c r="H5">
        <v>369851</v>
      </c>
      <c r="I5">
        <v>482969</v>
      </c>
      <c r="J5">
        <v>482031</v>
      </c>
      <c r="K5">
        <v>412568</v>
      </c>
      <c r="L5">
        <v>5</v>
      </c>
      <c r="M5">
        <v>398014</v>
      </c>
      <c r="N5">
        <v>-401475</v>
      </c>
    </row>
    <row r="6" spans="1:14" x14ac:dyDescent="0.25">
      <c r="A6">
        <v>12.2</v>
      </c>
      <c r="B6">
        <v>46</v>
      </c>
      <c r="C6">
        <v>1615.4</v>
      </c>
      <c r="D6">
        <v>104.1</v>
      </c>
      <c r="E6">
        <v>20</v>
      </c>
      <c r="F6">
        <v>353538</v>
      </c>
      <c r="G6">
        <v>353209</v>
      </c>
      <c r="H6">
        <v>369851</v>
      </c>
      <c r="I6">
        <v>482969</v>
      </c>
      <c r="J6">
        <v>482031</v>
      </c>
      <c r="K6">
        <v>412568</v>
      </c>
      <c r="L6">
        <v>5</v>
      </c>
      <c r="M6">
        <v>390610</v>
      </c>
      <c r="N6">
        <v>-388994</v>
      </c>
    </row>
    <row r="7" spans="1:14" x14ac:dyDescent="0.25">
      <c r="A7">
        <v>12.2</v>
      </c>
      <c r="B7">
        <v>46</v>
      </c>
      <c r="C7">
        <v>1615.4</v>
      </c>
      <c r="D7">
        <v>104.1</v>
      </c>
      <c r="E7">
        <v>20</v>
      </c>
      <c r="F7">
        <v>353538</v>
      </c>
      <c r="G7">
        <v>353209</v>
      </c>
      <c r="H7">
        <v>369851</v>
      </c>
      <c r="I7">
        <v>482969</v>
      </c>
      <c r="J7">
        <v>482031</v>
      </c>
      <c r="K7">
        <v>412568</v>
      </c>
      <c r="L7">
        <v>5</v>
      </c>
      <c r="M7">
        <v>388542</v>
      </c>
      <c r="N7">
        <v>-389492</v>
      </c>
    </row>
    <row r="8" spans="1:14" x14ac:dyDescent="0.25">
      <c r="A8">
        <v>12.2</v>
      </c>
      <c r="B8">
        <v>46</v>
      </c>
      <c r="C8">
        <v>1615.4</v>
      </c>
      <c r="D8">
        <v>104.1</v>
      </c>
      <c r="E8">
        <v>20</v>
      </c>
      <c r="F8">
        <v>353538</v>
      </c>
      <c r="G8">
        <v>353209</v>
      </c>
      <c r="H8">
        <v>369851</v>
      </c>
      <c r="I8">
        <v>482969</v>
      </c>
      <c r="J8">
        <v>482031</v>
      </c>
      <c r="K8">
        <v>412568</v>
      </c>
      <c r="L8">
        <v>5</v>
      </c>
      <c r="M8">
        <v>377649</v>
      </c>
      <c r="N8">
        <v>-380420</v>
      </c>
    </row>
    <row r="9" spans="1:14" x14ac:dyDescent="0.25">
      <c r="A9">
        <v>12.2</v>
      </c>
      <c r="B9">
        <v>46</v>
      </c>
      <c r="C9">
        <v>1615.4</v>
      </c>
      <c r="D9">
        <v>104.1</v>
      </c>
      <c r="E9">
        <v>20</v>
      </c>
      <c r="F9">
        <v>353538</v>
      </c>
      <c r="G9">
        <v>353209</v>
      </c>
      <c r="H9">
        <v>369851</v>
      </c>
      <c r="I9">
        <v>482969</v>
      </c>
      <c r="J9">
        <v>482031</v>
      </c>
      <c r="K9">
        <v>412568</v>
      </c>
      <c r="L9">
        <v>5</v>
      </c>
      <c r="M9">
        <v>389449</v>
      </c>
      <c r="N9">
        <v>-389505</v>
      </c>
    </row>
    <row r="10" spans="1:14" x14ac:dyDescent="0.25">
      <c r="A10">
        <v>12.2</v>
      </c>
      <c r="B10">
        <v>46</v>
      </c>
      <c r="C10">
        <v>1615.4</v>
      </c>
      <c r="D10">
        <v>104.1</v>
      </c>
      <c r="E10">
        <v>20</v>
      </c>
      <c r="F10">
        <v>353538</v>
      </c>
      <c r="G10">
        <v>353209</v>
      </c>
      <c r="H10">
        <v>369851</v>
      </c>
      <c r="I10">
        <v>482969</v>
      </c>
      <c r="J10">
        <v>482031</v>
      </c>
      <c r="K10">
        <v>412568</v>
      </c>
      <c r="L10">
        <v>5</v>
      </c>
      <c r="M10">
        <v>376023</v>
      </c>
      <c r="N10">
        <v>-376201</v>
      </c>
    </row>
    <row r="11" spans="1:14" x14ac:dyDescent="0.25">
      <c r="A11">
        <v>12.2</v>
      </c>
      <c r="B11">
        <v>46</v>
      </c>
      <c r="C11">
        <v>1615.4</v>
      </c>
      <c r="D11">
        <v>104.1</v>
      </c>
      <c r="E11">
        <v>20</v>
      </c>
      <c r="F11">
        <v>353538</v>
      </c>
      <c r="G11">
        <v>353209</v>
      </c>
      <c r="H11">
        <v>369851</v>
      </c>
      <c r="I11">
        <v>482969</v>
      </c>
      <c r="J11">
        <v>482031</v>
      </c>
      <c r="K11">
        <v>412568</v>
      </c>
      <c r="L11">
        <v>5</v>
      </c>
      <c r="M11">
        <v>385365</v>
      </c>
      <c r="N11">
        <v>-385364</v>
      </c>
    </row>
    <row r="12" spans="1:14" x14ac:dyDescent="0.25">
      <c r="A12">
        <v>12.2</v>
      </c>
      <c r="B12">
        <v>46</v>
      </c>
      <c r="C12">
        <v>1615.4</v>
      </c>
      <c r="D12">
        <v>104.1</v>
      </c>
      <c r="E12">
        <v>20</v>
      </c>
      <c r="F12">
        <v>353538</v>
      </c>
      <c r="G12">
        <v>353209</v>
      </c>
      <c r="H12">
        <v>369851</v>
      </c>
      <c r="I12">
        <v>482969</v>
      </c>
      <c r="J12">
        <v>482031</v>
      </c>
      <c r="K12">
        <v>412568</v>
      </c>
      <c r="L12">
        <v>5</v>
      </c>
      <c r="M12">
        <v>410141</v>
      </c>
      <c r="N12">
        <v>-409892</v>
      </c>
    </row>
    <row r="16" spans="1:14" x14ac:dyDescent="0.25">
      <c r="A16" s="2" t="s">
        <v>0</v>
      </c>
      <c r="B16" s="3" t="s">
        <v>1</v>
      </c>
    </row>
    <row r="17" spans="1:3" x14ac:dyDescent="0.25">
      <c r="A17" s="4" t="s">
        <v>2</v>
      </c>
      <c r="B17" s="4" t="s">
        <v>3</v>
      </c>
      <c r="C17" s="5" t="s">
        <v>4</v>
      </c>
    </row>
    <row r="18" spans="1:3" x14ac:dyDescent="0.25">
      <c r="A18" s="3">
        <v>383246</v>
      </c>
      <c r="B18">
        <v>394661</v>
      </c>
      <c r="C18" s="7">
        <v>2.9785046680200198</v>
      </c>
    </row>
    <row r="19" spans="1:3" x14ac:dyDescent="0.25">
      <c r="A19" s="3">
        <v>383246</v>
      </c>
      <c r="B19">
        <v>370119</v>
      </c>
      <c r="C19" s="7">
        <v>3.42521513597011</v>
      </c>
    </row>
    <row r="20" spans="1:3" x14ac:dyDescent="0.25">
      <c r="A20" s="3">
        <v>383246</v>
      </c>
      <c r="B20">
        <v>408136</v>
      </c>
      <c r="C20" s="7">
        <v>6.4945231000453996</v>
      </c>
    </row>
    <row r="21" spans="1:3" x14ac:dyDescent="0.25">
      <c r="A21" s="3">
        <v>383246</v>
      </c>
      <c r="B21">
        <v>398014</v>
      </c>
      <c r="C21" s="7">
        <v>3.8533996440928302</v>
      </c>
    </row>
    <row r="22" spans="1:3" x14ac:dyDescent="0.25">
      <c r="A22" s="3">
        <v>383246</v>
      </c>
      <c r="B22">
        <v>390610</v>
      </c>
      <c r="C22" s="7">
        <v>1.92148124181335</v>
      </c>
    </row>
    <row r="23" spans="1:3" x14ac:dyDescent="0.25">
      <c r="A23" s="3">
        <v>383246</v>
      </c>
      <c r="B23">
        <v>388542</v>
      </c>
      <c r="C23" s="7">
        <v>1.38188004571476</v>
      </c>
    </row>
    <row r="24" spans="1:3" x14ac:dyDescent="0.25">
      <c r="A24" s="3">
        <v>383246</v>
      </c>
      <c r="B24">
        <v>377649</v>
      </c>
      <c r="C24" s="7">
        <v>1.46041967822234</v>
      </c>
    </row>
    <row r="25" spans="1:3" x14ac:dyDescent="0.25">
      <c r="A25" s="3">
        <v>383246</v>
      </c>
      <c r="B25">
        <v>389449</v>
      </c>
      <c r="C25" s="7">
        <v>1.6185426592841201</v>
      </c>
    </row>
    <row r="26" spans="1:3" x14ac:dyDescent="0.25">
      <c r="A26" s="3">
        <v>383246</v>
      </c>
      <c r="B26">
        <v>376023</v>
      </c>
      <c r="C26" s="7">
        <v>1.8846902511702699</v>
      </c>
    </row>
    <row r="27" spans="1:3" x14ac:dyDescent="0.25">
      <c r="A27" s="3">
        <v>383246</v>
      </c>
      <c r="B27">
        <v>385365</v>
      </c>
      <c r="C27" s="7">
        <v>0.55290857569289698</v>
      </c>
    </row>
    <row r="28" spans="1:3" x14ac:dyDescent="0.25">
      <c r="A28" s="3">
        <v>383246</v>
      </c>
      <c r="B28">
        <v>410141</v>
      </c>
      <c r="C28" s="7">
        <v>7.0176857684098497</v>
      </c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N28"/>
  <sheetViews>
    <sheetView workbookViewId="0"/>
  </sheetViews>
  <sheetFormatPr defaultRowHeight="15" x14ac:dyDescent="0.25"/>
  <cols>
    <col min="1" max="14" width="10.7109375" customWidth="1"/>
  </cols>
  <sheetData>
    <row r="1" spans="1:14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>
        <v>16.600000000000001</v>
      </c>
      <c r="B2">
        <v>36</v>
      </c>
      <c r="C2">
        <v>1628.5</v>
      </c>
      <c r="D2">
        <v>106</v>
      </c>
      <c r="E2">
        <v>20</v>
      </c>
      <c r="F2">
        <v>307305</v>
      </c>
      <c r="G2">
        <v>332272</v>
      </c>
      <c r="H2">
        <v>334709</v>
      </c>
      <c r="I2">
        <v>442815</v>
      </c>
      <c r="J2">
        <v>402854</v>
      </c>
      <c r="K2">
        <v>353538</v>
      </c>
      <c r="L2">
        <v>6</v>
      </c>
      <c r="M2">
        <v>349716</v>
      </c>
      <c r="N2">
        <v>-351350</v>
      </c>
    </row>
    <row r="3" spans="1:14" x14ac:dyDescent="0.25">
      <c r="A3">
        <v>16.600000000000001</v>
      </c>
      <c r="B3">
        <v>36</v>
      </c>
      <c r="C3">
        <v>1628.5</v>
      </c>
      <c r="D3">
        <v>106</v>
      </c>
      <c r="E3">
        <v>20</v>
      </c>
      <c r="F3">
        <v>307305</v>
      </c>
      <c r="G3">
        <v>332272</v>
      </c>
      <c r="H3">
        <v>334709</v>
      </c>
      <c r="I3">
        <v>442815</v>
      </c>
      <c r="J3">
        <v>402854</v>
      </c>
      <c r="K3">
        <v>353538</v>
      </c>
      <c r="L3">
        <v>6</v>
      </c>
      <c r="M3">
        <v>317591</v>
      </c>
      <c r="N3">
        <v>-317768</v>
      </c>
    </row>
    <row r="4" spans="1:14" x14ac:dyDescent="0.25">
      <c r="A4">
        <v>16.600000000000001</v>
      </c>
      <c r="B4">
        <v>36</v>
      </c>
      <c r="C4">
        <v>1628.5</v>
      </c>
      <c r="D4">
        <v>106</v>
      </c>
      <c r="E4">
        <v>20</v>
      </c>
      <c r="F4">
        <v>307305</v>
      </c>
      <c r="G4">
        <v>332272</v>
      </c>
      <c r="H4">
        <v>334709</v>
      </c>
      <c r="I4">
        <v>442815</v>
      </c>
      <c r="J4">
        <v>402854</v>
      </c>
      <c r="K4">
        <v>353538</v>
      </c>
      <c r="L4">
        <v>6</v>
      </c>
      <c r="M4">
        <v>338299</v>
      </c>
      <c r="N4">
        <v>-338727</v>
      </c>
    </row>
    <row r="5" spans="1:14" x14ac:dyDescent="0.25">
      <c r="A5">
        <v>16.600000000000001</v>
      </c>
      <c r="B5">
        <v>36</v>
      </c>
      <c r="C5">
        <v>1628.5</v>
      </c>
      <c r="D5">
        <v>106</v>
      </c>
      <c r="E5">
        <v>20</v>
      </c>
      <c r="F5">
        <v>307305</v>
      </c>
      <c r="G5">
        <v>332272</v>
      </c>
      <c r="H5">
        <v>334709</v>
      </c>
      <c r="I5">
        <v>442815</v>
      </c>
      <c r="J5">
        <v>402854</v>
      </c>
      <c r="K5">
        <v>353538</v>
      </c>
      <c r="L5">
        <v>6</v>
      </c>
      <c r="M5">
        <v>394815</v>
      </c>
      <c r="N5">
        <v>-399701</v>
      </c>
    </row>
    <row r="6" spans="1:14" x14ac:dyDescent="0.25">
      <c r="A6">
        <v>16.600000000000001</v>
      </c>
      <c r="B6">
        <v>36</v>
      </c>
      <c r="C6">
        <v>1628.5</v>
      </c>
      <c r="D6">
        <v>106</v>
      </c>
      <c r="E6">
        <v>20</v>
      </c>
      <c r="F6">
        <v>307305</v>
      </c>
      <c r="G6">
        <v>332272</v>
      </c>
      <c r="H6">
        <v>334709</v>
      </c>
      <c r="I6">
        <v>442815</v>
      </c>
      <c r="J6">
        <v>402854</v>
      </c>
      <c r="K6">
        <v>353538</v>
      </c>
      <c r="L6">
        <v>6</v>
      </c>
      <c r="M6">
        <v>325424</v>
      </c>
      <c r="N6">
        <v>-325252</v>
      </c>
    </row>
    <row r="7" spans="1:14" x14ac:dyDescent="0.25">
      <c r="A7">
        <v>16.600000000000001</v>
      </c>
      <c r="B7">
        <v>36</v>
      </c>
      <c r="C7">
        <v>1628.5</v>
      </c>
      <c r="D7">
        <v>106</v>
      </c>
      <c r="E7">
        <v>20</v>
      </c>
      <c r="F7">
        <v>307305</v>
      </c>
      <c r="G7">
        <v>332272</v>
      </c>
      <c r="H7">
        <v>334709</v>
      </c>
      <c r="I7">
        <v>442815</v>
      </c>
      <c r="J7">
        <v>402854</v>
      </c>
      <c r="K7">
        <v>353538</v>
      </c>
      <c r="L7">
        <v>6</v>
      </c>
      <c r="M7">
        <v>327063</v>
      </c>
      <c r="N7">
        <v>-326969</v>
      </c>
    </row>
    <row r="8" spans="1:14" x14ac:dyDescent="0.25">
      <c r="A8">
        <v>16.600000000000001</v>
      </c>
      <c r="B8">
        <v>36</v>
      </c>
      <c r="C8">
        <v>1628.5</v>
      </c>
      <c r="D8">
        <v>106</v>
      </c>
      <c r="E8">
        <v>20</v>
      </c>
      <c r="F8">
        <v>307305</v>
      </c>
      <c r="G8">
        <v>332272</v>
      </c>
      <c r="H8">
        <v>334709</v>
      </c>
      <c r="I8">
        <v>442815</v>
      </c>
      <c r="J8">
        <v>402854</v>
      </c>
      <c r="K8">
        <v>353538</v>
      </c>
      <c r="L8">
        <v>6</v>
      </c>
      <c r="M8">
        <v>321993</v>
      </c>
      <c r="N8">
        <v>-321335</v>
      </c>
    </row>
    <row r="9" spans="1:14" x14ac:dyDescent="0.25">
      <c r="A9">
        <v>16.600000000000001</v>
      </c>
      <c r="B9">
        <v>36</v>
      </c>
      <c r="C9">
        <v>1628.5</v>
      </c>
      <c r="D9">
        <v>106</v>
      </c>
      <c r="E9">
        <v>20</v>
      </c>
      <c r="F9">
        <v>307305</v>
      </c>
      <c r="G9">
        <v>332272</v>
      </c>
      <c r="H9">
        <v>334709</v>
      </c>
      <c r="I9">
        <v>442815</v>
      </c>
      <c r="J9">
        <v>402854</v>
      </c>
      <c r="K9">
        <v>353538</v>
      </c>
      <c r="L9">
        <v>6</v>
      </c>
      <c r="M9">
        <v>331900</v>
      </c>
      <c r="N9">
        <v>-331534</v>
      </c>
    </row>
    <row r="10" spans="1:14" x14ac:dyDescent="0.25">
      <c r="A10">
        <v>16.600000000000001</v>
      </c>
      <c r="B10">
        <v>36</v>
      </c>
      <c r="C10">
        <v>1628.5</v>
      </c>
      <c r="D10">
        <v>106</v>
      </c>
      <c r="E10">
        <v>20</v>
      </c>
      <c r="F10">
        <v>307305</v>
      </c>
      <c r="G10">
        <v>332272</v>
      </c>
      <c r="H10">
        <v>334709</v>
      </c>
      <c r="I10">
        <v>442815</v>
      </c>
      <c r="J10">
        <v>402854</v>
      </c>
      <c r="K10">
        <v>353538</v>
      </c>
      <c r="L10">
        <v>6</v>
      </c>
      <c r="M10">
        <v>329397</v>
      </c>
      <c r="N10">
        <v>-330029</v>
      </c>
    </row>
    <row r="11" spans="1:14" x14ac:dyDescent="0.25">
      <c r="A11">
        <v>16.600000000000001</v>
      </c>
      <c r="B11">
        <v>36</v>
      </c>
      <c r="C11">
        <v>1628.5</v>
      </c>
      <c r="D11">
        <v>106</v>
      </c>
      <c r="E11">
        <v>20</v>
      </c>
      <c r="F11">
        <v>307305</v>
      </c>
      <c r="G11">
        <v>332272</v>
      </c>
      <c r="H11">
        <v>334709</v>
      </c>
      <c r="I11">
        <v>442815</v>
      </c>
      <c r="J11">
        <v>402854</v>
      </c>
      <c r="K11">
        <v>353538</v>
      </c>
      <c r="L11">
        <v>6</v>
      </c>
      <c r="M11">
        <v>338920</v>
      </c>
      <c r="N11">
        <v>-338920</v>
      </c>
    </row>
    <row r="12" spans="1:14" x14ac:dyDescent="0.25">
      <c r="A12">
        <v>16.600000000000001</v>
      </c>
      <c r="B12">
        <v>36</v>
      </c>
      <c r="C12">
        <v>1628.5</v>
      </c>
      <c r="D12">
        <v>106</v>
      </c>
      <c r="E12">
        <v>20</v>
      </c>
      <c r="F12">
        <v>307305</v>
      </c>
      <c r="G12">
        <v>332272</v>
      </c>
      <c r="H12">
        <v>334709</v>
      </c>
      <c r="I12">
        <v>442815</v>
      </c>
      <c r="J12">
        <v>402854</v>
      </c>
      <c r="K12">
        <v>353538</v>
      </c>
      <c r="L12">
        <v>6</v>
      </c>
      <c r="M12">
        <v>348050</v>
      </c>
      <c r="N12">
        <v>-348221</v>
      </c>
    </row>
    <row r="16" spans="1:14" x14ac:dyDescent="0.25">
      <c r="A16" s="2" t="s">
        <v>0</v>
      </c>
      <c r="B16" s="3" t="s">
        <v>1</v>
      </c>
    </row>
    <row r="17" spans="1:3" x14ac:dyDescent="0.25">
      <c r="A17" s="4" t="s">
        <v>2</v>
      </c>
      <c r="B17" s="4" t="s">
        <v>3</v>
      </c>
      <c r="C17" s="5" t="s">
        <v>4</v>
      </c>
    </row>
    <row r="18" spans="1:3" x14ac:dyDescent="0.25">
      <c r="A18" s="3">
        <v>336806</v>
      </c>
      <c r="B18">
        <v>349716</v>
      </c>
      <c r="C18" s="7">
        <v>3.8330671068805202</v>
      </c>
    </row>
    <row r="19" spans="1:3" x14ac:dyDescent="0.25">
      <c r="A19" s="3">
        <v>336806</v>
      </c>
      <c r="B19">
        <v>317591</v>
      </c>
      <c r="C19" s="7">
        <v>5.7050646366157398</v>
      </c>
    </row>
    <row r="20" spans="1:3" x14ac:dyDescent="0.25">
      <c r="A20" s="3">
        <v>336806</v>
      </c>
      <c r="B20">
        <v>338299</v>
      </c>
      <c r="C20" s="7">
        <v>0.443281889277507</v>
      </c>
    </row>
    <row r="21" spans="1:3" x14ac:dyDescent="0.25">
      <c r="A21" s="3">
        <v>336806</v>
      </c>
      <c r="B21">
        <v>394815</v>
      </c>
      <c r="C21" s="7">
        <v>17.2232679940381</v>
      </c>
    </row>
    <row r="22" spans="1:3" x14ac:dyDescent="0.25">
      <c r="A22" s="3">
        <v>336806</v>
      </c>
      <c r="B22">
        <v>325424</v>
      </c>
      <c r="C22" s="7">
        <v>3.3793934787384998</v>
      </c>
    </row>
    <row r="23" spans="1:3" x14ac:dyDescent="0.25">
      <c r="A23" s="3">
        <v>336806</v>
      </c>
      <c r="B23">
        <v>327063</v>
      </c>
      <c r="C23" s="7">
        <v>2.8927631930547602</v>
      </c>
    </row>
    <row r="24" spans="1:3" x14ac:dyDescent="0.25">
      <c r="A24" s="3">
        <v>336806</v>
      </c>
      <c r="B24">
        <v>321993</v>
      </c>
      <c r="C24" s="7">
        <v>4.3980807942851401</v>
      </c>
    </row>
    <row r="25" spans="1:3" x14ac:dyDescent="0.25">
      <c r="A25" s="3">
        <v>336806</v>
      </c>
      <c r="B25">
        <v>331900</v>
      </c>
      <c r="C25" s="7">
        <v>1.45662488197954</v>
      </c>
    </row>
    <row r="26" spans="1:3" x14ac:dyDescent="0.25">
      <c r="A26" s="3">
        <v>336806</v>
      </c>
      <c r="B26">
        <v>329397</v>
      </c>
      <c r="C26" s="7">
        <v>2.1997826642043199</v>
      </c>
    </row>
    <row r="27" spans="1:3" x14ac:dyDescent="0.25">
      <c r="A27" s="3">
        <v>336806</v>
      </c>
      <c r="B27">
        <v>338920</v>
      </c>
      <c r="C27" s="7">
        <v>0.62766102741637597</v>
      </c>
    </row>
    <row r="28" spans="1:3" x14ac:dyDescent="0.25">
      <c r="A28" s="3">
        <v>336806</v>
      </c>
      <c r="B28">
        <v>348050</v>
      </c>
      <c r="C28" s="7">
        <v>3.3384203369298602</v>
      </c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N28"/>
  <sheetViews>
    <sheetView workbookViewId="0"/>
  </sheetViews>
  <sheetFormatPr defaultRowHeight="15" x14ac:dyDescent="0.25"/>
  <cols>
    <col min="1" max="14" width="10.7109375" customWidth="1"/>
  </cols>
  <sheetData>
    <row r="1" spans="1:14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>
        <v>22</v>
      </c>
      <c r="B2">
        <v>32</v>
      </c>
      <c r="C2">
        <v>1640.7</v>
      </c>
      <c r="D2">
        <v>105.2</v>
      </c>
      <c r="E2">
        <v>22</v>
      </c>
      <c r="F2">
        <v>303739</v>
      </c>
      <c r="G2">
        <v>280197</v>
      </c>
      <c r="H2">
        <v>319428</v>
      </c>
      <c r="I2">
        <v>343952</v>
      </c>
      <c r="J2">
        <v>376307</v>
      </c>
      <c r="K2">
        <v>332272</v>
      </c>
      <c r="L2">
        <v>7</v>
      </c>
      <c r="M2">
        <v>327137</v>
      </c>
      <c r="N2">
        <v>-327241</v>
      </c>
    </row>
    <row r="3" spans="1:14" x14ac:dyDescent="0.25">
      <c r="A3">
        <v>22</v>
      </c>
      <c r="B3">
        <v>32</v>
      </c>
      <c r="C3">
        <v>1640.7</v>
      </c>
      <c r="D3">
        <v>105.2</v>
      </c>
      <c r="E3">
        <v>22</v>
      </c>
      <c r="F3">
        <v>303739</v>
      </c>
      <c r="G3">
        <v>280197</v>
      </c>
      <c r="H3">
        <v>319428</v>
      </c>
      <c r="I3">
        <v>343952</v>
      </c>
      <c r="J3">
        <v>376307</v>
      </c>
      <c r="K3">
        <v>332272</v>
      </c>
      <c r="L3">
        <v>7</v>
      </c>
      <c r="M3">
        <v>293048</v>
      </c>
      <c r="N3">
        <v>-293499</v>
      </c>
    </row>
    <row r="4" spans="1:14" x14ac:dyDescent="0.25">
      <c r="A4">
        <v>22</v>
      </c>
      <c r="B4">
        <v>32</v>
      </c>
      <c r="C4">
        <v>1640.7</v>
      </c>
      <c r="D4">
        <v>105.2</v>
      </c>
      <c r="E4">
        <v>22</v>
      </c>
      <c r="F4">
        <v>303739</v>
      </c>
      <c r="G4">
        <v>280197</v>
      </c>
      <c r="H4">
        <v>319428</v>
      </c>
      <c r="I4">
        <v>343952</v>
      </c>
      <c r="J4">
        <v>376307</v>
      </c>
      <c r="K4">
        <v>332272</v>
      </c>
      <c r="L4">
        <v>7</v>
      </c>
      <c r="M4">
        <v>316752</v>
      </c>
      <c r="N4">
        <v>-317061</v>
      </c>
    </row>
    <row r="5" spans="1:14" x14ac:dyDescent="0.25">
      <c r="A5">
        <v>22</v>
      </c>
      <c r="B5">
        <v>32</v>
      </c>
      <c r="C5">
        <v>1640.7</v>
      </c>
      <c r="D5">
        <v>105.2</v>
      </c>
      <c r="E5">
        <v>22</v>
      </c>
      <c r="F5">
        <v>303739</v>
      </c>
      <c r="G5">
        <v>280197</v>
      </c>
      <c r="H5">
        <v>319428</v>
      </c>
      <c r="I5">
        <v>343952</v>
      </c>
      <c r="J5">
        <v>376307</v>
      </c>
      <c r="K5">
        <v>332272</v>
      </c>
      <c r="L5">
        <v>7</v>
      </c>
      <c r="M5">
        <v>371905</v>
      </c>
      <c r="N5">
        <v>-375287</v>
      </c>
    </row>
    <row r="6" spans="1:14" x14ac:dyDescent="0.25">
      <c r="A6">
        <v>22</v>
      </c>
      <c r="B6">
        <v>32</v>
      </c>
      <c r="C6">
        <v>1640.7</v>
      </c>
      <c r="D6">
        <v>105.2</v>
      </c>
      <c r="E6">
        <v>22</v>
      </c>
      <c r="F6">
        <v>303739</v>
      </c>
      <c r="G6">
        <v>280197</v>
      </c>
      <c r="H6">
        <v>319428</v>
      </c>
      <c r="I6">
        <v>343952</v>
      </c>
      <c r="J6">
        <v>376307</v>
      </c>
      <c r="K6">
        <v>332272</v>
      </c>
      <c r="L6">
        <v>7</v>
      </c>
      <c r="M6">
        <v>318858</v>
      </c>
      <c r="N6">
        <v>-319418</v>
      </c>
    </row>
    <row r="7" spans="1:14" x14ac:dyDescent="0.25">
      <c r="A7">
        <v>22</v>
      </c>
      <c r="B7">
        <v>32</v>
      </c>
      <c r="C7">
        <v>1640.7</v>
      </c>
      <c r="D7">
        <v>105.2</v>
      </c>
      <c r="E7">
        <v>22</v>
      </c>
      <c r="F7">
        <v>303739</v>
      </c>
      <c r="G7">
        <v>280197</v>
      </c>
      <c r="H7">
        <v>319428</v>
      </c>
      <c r="I7">
        <v>343952</v>
      </c>
      <c r="J7">
        <v>376307</v>
      </c>
      <c r="K7">
        <v>332272</v>
      </c>
      <c r="L7">
        <v>7</v>
      </c>
      <c r="M7">
        <v>310491</v>
      </c>
      <c r="N7">
        <v>-310080</v>
      </c>
    </row>
    <row r="8" spans="1:14" x14ac:dyDescent="0.25">
      <c r="A8">
        <v>22</v>
      </c>
      <c r="B8">
        <v>32</v>
      </c>
      <c r="C8">
        <v>1640.7</v>
      </c>
      <c r="D8">
        <v>105.2</v>
      </c>
      <c r="E8">
        <v>22</v>
      </c>
      <c r="F8">
        <v>303739</v>
      </c>
      <c r="G8">
        <v>280197</v>
      </c>
      <c r="H8">
        <v>319428</v>
      </c>
      <c r="I8">
        <v>343952</v>
      </c>
      <c r="J8">
        <v>376307</v>
      </c>
      <c r="K8">
        <v>332272</v>
      </c>
      <c r="L8">
        <v>7</v>
      </c>
      <c r="M8">
        <v>312160</v>
      </c>
      <c r="N8">
        <v>-308405</v>
      </c>
    </row>
    <row r="9" spans="1:14" x14ac:dyDescent="0.25">
      <c r="A9">
        <v>22</v>
      </c>
      <c r="B9">
        <v>32</v>
      </c>
      <c r="C9">
        <v>1640.7</v>
      </c>
      <c r="D9">
        <v>105.2</v>
      </c>
      <c r="E9">
        <v>22</v>
      </c>
      <c r="F9">
        <v>303739</v>
      </c>
      <c r="G9">
        <v>280197</v>
      </c>
      <c r="H9">
        <v>319428</v>
      </c>
      <c r="I9">
        <v>343952</v>
      </c>
      <c r="J9">
        <v>376307</v>
      </c>
      <c r="K9">
        <v>332272</v>
      </c>
      <c r="L9">
        <v>7</v>
      </c>
      <c r="M9">
        <v>327205</v>
      </c>
      <c r="N9">
        <v>-327095</v>
      </c>
    </row>
    <row r="10" spans="1:14" x14ac:dyDescent="0.25">
      <c r="A10">
        <v>22</v>
      </c>
      <c r="B10">
        <v>32</v>
      </c>
      <c r="C10">
        <v>1640.7</v>
      </c>
      <c r="D10">
        <v>105.2</v>
      </c>
      <c r="E10">
        <v>22</v>
      </c>
      <c r="F10">
        <v>303739</v>
      </c>
      <c r="G10">
        <v>280197</v>
      </c>
      <c r="H10">
        <v>319428</v>
      </c>
      <c r="I10">
        <v>343952</v>
      </c>
      <c r="J10">
        <v>376307</v>
      </c>
      <c r="K10">
        <v>332272</v>
      </c>
      <c r="L10">
        <v>7</v>
      </c>
      <c r="M10">
        <v>290813</v>
      </c>
      <c r="N10">
        <v>-290953</v>
      </c>
    </row>
    <row r="11" spans="1:14" x14ac:dyDescent="0.25">
      <c r="A11">
        <v>22</v>
      </c>
      <c r="B11">
        <v>32</v>
      </c>
      <c r="C11">
        <v>1640.7</v>
      </c>
      <c r="D11">
        <v>105.2</v>
      </c>
      <c r="E11">
        <v>22</v>
      </c>
      <c r="F11">
        <v>303739</v>
      </c>
      <c r="G11">
        <v>280197</v>
      </c>
      <c r="H11">
        <v>319428</v>
      </c>
      <c r="I11">
        <v>343952</v>
      </c>
      <c r="J11">
        <v>376307</v>
      </c>
      <c r="K11">
        <v>332272</v>
      </c>
      <c r="L11">
        <v>7</v>
      </c>
      <c r="M11">
        <v>325104</v>
      </c>
      <c r="N11">
        <v>-325104</v>
      </c>
    </row>
    <row r="12" spans="1:14" x14ac:dyDescent="0.25">
      <c r="A12">
        <v>22</v>
      </c>
      <c r="B12">
        <v>32</v>
      </c>
      <c r="C12">
        <v>1640.7</v>
      </c>
      <c r="D12">
        <v>105.2</v>
      </c>
      <c r="E12">
        <v>22</v>
      </c>
      <c r="F12">
        <v>303739</v>
      </c>
      <c r="G12">
        <v>280197</v>
      </c>
      <c r="H12">
        <v>319428</v>
      </c>
      <c r="I12">
        <v>343952</v>
      </c>
      <c r="J12">
        <v>376307</v>
      </c>
      <c r="K12">
        <v>332272</v>
      </c>
      <c r="L12">
        <v>7</v>
      </c>
      <c r="M12">
        <v>318196</v>
      </c>
      <c r="N12">
        <v>-318245</v>
      </c>
    </row>
    <row r="16" spans="1:14" x14ac:dyDescent="0.25">
      <c r="A16" s="2" t="s">
        <v>0</v>
      </c>
      <c r="B16" s="3" t="s">
        <v>1</v>
      </c>
    </row>
    <row r="17" spans="1:3" x14ac:dyDescent="0.25">
      <c r="A17" s="4" t="s">
        <v>2</v>
      </c>
      <c r="B17" s="4" t="s">
        <v>3</v>
      </c>
      <c r="C17" s="5" t="s">
        <v>4</v>
      </c>
    </row>
    <row r="18" spans="1:3" x14ac:dyDescent="0.25">
      <c r="A18" s="3">
        <v>290245</v>
      </c>
      <c r="B18">
        <v>327137</v>
      </c>
      <c r="C18" s="7">
        <v>12.710641010181099</v>
      </c>
    </row>
    <row r="19" spans="1:3" x14ac:dyDescent="0.25">
      <c r="A19" s="3">
        <v>290245</v>
      </c>
      <c r="B19">
        <v>293048</v>
      </c>
      <c r="C19" s="7">
        <v>0.96573584385605304</v>
      </c>
    </row>
    <row r="20" spans="1:3" x14ac:dyDescent="0.25">
      <c r="A20" s="3">
        <v>290245</v>
      </c>
      <c r="B20">
        <v>316752</v>
      </c>
      <c r="C20" s="7">
        <v>9.1326293303932893</v>
      </c>
    </row>
    <row r="21" spans="1:3" x14ac:dyDescent="0.25">
      <c r="A21" s="3">
        <v>290245</v>
      </c>
      <c r="B21">
        <v>371905</v>
      </c>
      <c r="C21" s="7">
        <v>28.134851590897298</v>
      </c>
    </row>
    <row r="22" spans="1:3" x14ac:dyDescent="0.25">
      <c r="A22" s="3">
        <v>290245</v>
      </c>
      <c r="B22">
        <v>318858</v>
      </c>
      <c r="C22" s="7">
        <v>9.8582232252062898</v>
      </c>
    </row>
    <row r="23" spans="1:3" x14ac:dyDescent="0.25">
      <c r="A23" s="3">
        <v>290245</v>
      </c>
      <c r="B23">
        <v>310491</v>
      </c>
      <c r="C23" s="7">
        <v>6.9754862271529197</v>
      </c>
    </row>
    <row r="24" spans="1:3" x14ac:dyDescent="0.25">
      <c r="A24" s="3">
        <v>290245</v>
      </c>
      <c r="B24">
        <v>312160</v>
      </c>
      <c r="C24" s="7">
        <v>7.5505176661096698</v>
      </c>
    </row>
    <row r="25" spans="1:3" x14ac:dyDescent="0.25">
      <c r="A25" s="3">
        <v>290245</v>
      </c>
      <c r="B25">
        <v>327205</v>
      </c>
      <c r="C25" s="7">
        <v>12.7340694930145</v>
      </c>
    </row>
    <row r="26" spans="1:3" x14ac:dyDescent="0.25">
      <c r="A26" s="3">
        <v>290245</v>
      </c>
      <c r="B26">
        <v>290813</v>
      </c>
      <c r="C26" s="7">
        <v>0.195696738961911</v>
      </c>
    </row>
    <row r="27" spans="1:3" x14ac:dyDescent="0.25">
      <c r="A27" s="3">
        <v>290245</v>
      </c>
      <c r="B27">
        <v>325104</v>
      </c>
      <c r="C27" s="7">
        <v>12.0101982807628</v>
      </c>
    </row>
    <row r="28" spans="1:3" x14ac:dyDescent="0.25">
      <c r="A28" s="3">
        <v>290245</v>
      </c>
      <c r="B28">
        <v>318196</v>
      </c>
      <c r="C28" s="7">
        <v>9.6301400540922302</v>
      </c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N30"/>
  <sheetViews>
    <sheetView workbookViewId="0"/>
  </sheetViews>
  <sheetFormatPr defaultRowHeight="15" x14ac:dyDescent="0.25"/>
  <cols>
    <col min="1" max="14" width="10.7109375" customWidth="1"/>
  </cols>
  <sheetData>
    <row r="1" spans="1:14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>
        <v>16.600000000000001</v>
      </c>
      <c r="B2">
        <v>38</v>
      </c>
      <c r="C2">
        <v>1642.7</v>
      </c>
      <c r="D2">
        <v>103.8</v>
      </c>
      <c r="E2">
        <v>23</v>
      </c>
      <c r="F2">
        <v>314582</v>
      </c>
      <c r="G2">
        <v>289351</v>
      </c>
      <c r="H2">
        <v>312897</v>
      </c>
      <c r="I2">
        <v>335755</v>
      </c>
      <c r="J2">
        <v>307305</v>
      </c>
      <c r="K2">
        <v>319428</v>
      </c>
      <c r="L2">
        <v>8</v>
      </c>
      <c r="M2">
        <v>319139</v>
      </c>
      <c r="N2">
        <v>-319207</v>
      </c>
    </row>
    <row r="3" spans="1:14" x14ac:dyDescent="0.25">
      <c r="A3">
        <v>16.600000000000001</v>
      </c>
      <c r="B3">
        <v>38</v>
      </c>
      <c r="C3">
        <v>1642.7</v>
      </c>
      <c r="D3">
        <v>103.8</v>
      </c>
      <c r="E3">
        <v>23</v>
      </c>
      <c r="F3">
        <v>314582</v>
      </c>
      <c r="G3">
        <v>289351</v>
      </c>
      <c r="H3">
        <v>312897</v>
      </c>
      <c r="I3">
        <v>335755</v>
      </c>
      <c r="J3">
        <v>307305</v>
      </c>
      <c r="K3">
        <v>319428</v>
      </c>
      <c r="L3">
        <v>8</v>
      </c>
      <c r="M3">
        <v>294489</v>
      </c>
      <c r="N3">
        <v>-294567</v>
      </c>
    </row>
    <row r="4" spans="1:14" x14ac:dyDescent="0.25">
      <c r="A4">
        <v>16.600000000000001</v>
      </c>
      <c r="B4">
        <v>38</v>
      </c>
      <c r="C4">
        <v>1642.7</v>
      </c>
      <c r="D4">
        <v>103.8</v>
      </c>
      <c r="E4">
        <v>23</v>
      </c>
      <c r="F4">
        <v>314582</v>
      </c>
      <c r="G4">
        <v>289351</v>
      </c>
      <c r="H4">
        <v>312897</v>
      </c>
      <c r="I4">
        <v>335755</v>
      </c>
      <c r="J4">
        <v>307305</v>
      </c>
      <c r="K4">
        <v>319428</v>
      </c>
      <c r="L4">
        <v>8</v>
      </c>
      <c r="M4">
        <v>321224</v>
      </c>
      <c r="N4">
        <v>-321525</v>
      </c>
    </row>
    <row r="5" spans="1:14" x14ac:dyDescent="0.25">
      <c r="A5">
        <v>16.600000000000001</v>
      </c>
      <c r="B5">
        <v>38</v>
      </c>
      <c r="C5">
        <v>1642.7</v>
      </c>
      <c r="D5">
        <v>103.8</v>
      </c>
      <c r="E5">
        <v>23</v>
      </c>
      <c r="F5">
        <v>314582</v>
      </c>
      <c r="G5">
        <v>289351</v>
      </c>
      <c r="H5">
        <v>312897</v>
      </c>
      <c r="I5">
        <v>335755</v>
      </c>
      <c r="J5">
        <v>307305</v>
      </c>
      <c r="K5">
        <v>319428</v>
      </c>
      <c r="L5">
        <v>8</v>
      </c>
      <c r="M5">
        <v>341649</v>
      </c>
      <c r="N5">
        <v>-344484</v>
      </c>
    </row>
    <row r="6" spans="1:14" x14ac:dyDescent="0.25">
      <c r="A6">
        <v>16.600000000000001</v>
      </c>
      <c r="B6">
        <v>38</v>
      </c>
      <c r="C6">
        <v>1642.7</v>
      </c>
      <c r="D6">
        <v>103.8</v>
      </c>
      <c r="E6">
        <v>23</v>
      </c>
      <c r="F6">
        <v>314582</v>
      </c>
      <c r="G6">
        <v>289351</v>
      </c>
      <c r="H6">
        <v>312897</v>
      </c>
      <c r="I6">
        <v>335755</v>
      </c>
      <c r="J6">
        <v>307305</v>
      </c>
      <c r="K6">
        <v>319428</v>
      </c>
      <c r="L6">
        <v>8</v>
      </c>
      <c r="M6">
        <v>312547</v>
      </c>
      <c r="N6">
        <v>-312624</v>
      </c>
    </row>
    <row r="7" spans="1:14" x14ac:dyDescent="0.25">
      <c r="A7">
        <v>16.600000000000001</v>
      </c>
      <c r="B7">
        <v>38</v>
      </c>
      <c r="C7">
        <v>1642.7</v>
      </c>
      <c r="D7">
        <v>103.8</v>
      </c>
      <c r="E7">
        <v>23</v>
      </c>
      <c r="F7">
        <v>314582</v>
      </c>
      <c r="G7">
        <v>289351</v>
      </c>
      <c r="H7">
        <v>312897</v>
      </c>
      <c r="I7">
        <v>335755</v>
      </c>
      <c r="J7">
        <v>307305</v>
      </c>
      <c r="K7">
        <v>319428</v>
      </c>
      <c r="L7">
        <v>8</v>
      </c>
      <c r="M7">
        <v>294655</v>
      </c>
      <c r="N7">
        <v>-294605</v>
      </c>
    </row>
    <row r="8" spans="1:14" x14ac:dyDescent="0.25">
      <c r="A8">
        <v>16.600000000000001</v>
      </c>
      <c r="B8">
        <v>38</v>
      </c>
      <c r="C8">
        <v>1642.7</v>
      </c>
      <c r="D8">
        <v>103.8</v>
      </c>
      <c r="E8">
        <v>23</v>
      </c>
      <c r="F8">
        <v>314582</v>
      </c>
      <c r="G8">
        <v>289351</v>
      </c>
      <c r="H8">
        <v>312897</v>
      </c>
      <c r="I8">
        <v>335755</v>
      </c>
      <c r="J8">
        <v>307305</v>
      </c>
      <c r="K8">
        <v>319428</v>
      </c>
      <c r="L8">
        <v>8</v>
      </c>
      <c r="M8">
        <v>312124</v>
      </c>
      <c r="N8">
        <v>-309186</v>
      </c>
    </row>
    <row r="9" spans="1:14" x14ac:dyDescent="0.25">
      <c r="A9">
        <v>16.600000000000001</v>
      </c>
      <c r="B9">
        <v>38</v>
      </c>
      <c r="C9">
        <v>1642.7</v>
      </c>
      <c r="D9">
        <v>103.8</v>
      </c>
      <c r="E9">
        <v>23</v>
      </c>
      <c r="F9">
        <v>314582</v>
      </c>
      <c r="G9">
        <v>289351</v>
      </c>
      <c r="H9">
        <v>312897</v>
      </c>
      <c r="I9">
        <v>335755</v>
      </c>
      <c r="J9">
        <v>307305</v>
      </c>
      <c r="K9">
        <v>319428</v>
      </c>
      <c r="L9">
        <v>8</v>
      </c>
      <c r="M9">
        <v>311941</v>
      </c>
      <c r="N9">
        <v>-312116</v>
      </c>
    </row>
    <row r="10" spans="1:14" x14ac:dyDescent="0.25">
      <c r="A10">
        <v>16.600000000000001</v>
      </c>
      <c r="B10">
        <v>38</v>
      </c>
      <c r="C10">
        <v>1642.7</v>
      </c>
      <c r="D10">
        <v>103.8</v>
      </c>
      <c r="E10">
        <v>23</v>
      </c>
      <c r="F10">
        <v>314582</v>
      </c>
      <c r="G10">
        <v>289351</v>
      </c>
      <c r="H10">
        <v>312897</v>
      </c>
      <c r="I10">
        <v>335755</v>
      </c>
      <c r="J10">
        <v>307305</v>
      </c>
      <c r="K10">
        <v>319428</v>
      </c>
      <c r="L10">
        <v>8</v>
      </c>
      <c r="M10">
        <v>292239</v>
      </c>
      <c r="N10">
        <v>-291908</v>
      </c>
    </row>
    <row r="11" spans="1:14" x14ac:dyDescent="0.25">
      <c r="A11">
        <v>16.600000000000001</v>
      </c>
      <c r="B11">
        <v>38</v>
      </c>
      <c r="C11">
        <v>1642.7</v>
      </c>
      <c r="D11">
        <v>103.8</v>
      </c>
      <c r="E11">
        <v>23</v>
      </c>
      <c r="F11">
        <v>314582</v>
      </c>
      <c r="G11">
        <v>289351</v>
      </c>
      <c r="H11">
        <v>312897</v>
      </c>
      <c r="I11">
        <v>335755</v>
      </c>
      <c r="J11">
        <v>307305</v>
      </c>
      <c r="K11">
        <v>319428</v>
      </c>
      <c r="L11">
        <v>8</v>
      </c>
      <c r="M11">
        <v>328308</v>
      </c>
      <c r="N11">
        <v>-328309</v>
      </c>
    </row>
    <row r="12" spans="1:14" x14ac:dyDescent="0.25">
      <c r="A12">
        <v>16.600000000000001</v>
      </c>
      <c r="B12">
        <v>38</v>
      </c>
      <c r="C12">
        <v>1642.7</v>
      </c>
      <c r="D12">
        <v>103.8</v>
      </c>
      <c r="E12">
        <v>23</v>
      </c>
      <c r="F12">
        <v>314582</v>
      </c>
      <c r="G12">
        <v>289351</v>
      </c>
      <c r="H12">
        <v>312897</v>
      </c>
      <c r="I12">
        <v>335755</v>
      </c>
      <c r="J12">
        <v>307305</v>
      </c>
      <c r="K12">
        <v>319428</v>
      </c>
      <c r="L12">
        <v>8</v>
      </c>
      <c r="M12">
        <v>312317</v>
      </c>
      <c r="N12">
        <v>-312496</v>
      </c>
    </row>
    <row r="16" spans="1:14" x14ac:dyDescent="0.25">
      <c r="A16" s="2" t="s">
        <v>0</v>
      </c>
      <c r="B16" s="3" t="s">
        <v>1</v>
      </c>
    </row>
    <row r="17" spans="1:5" x14ac:dyDescent="0.25">
      <c r="A17" s="4" t="s">
        <v>2</v>
      </c>
      <c r="B17" s="4" t="s">
        <v>3</v>
      </c>
      <c r="C17" s="5" t="s">
        <v>4</v>
      </c>
    </row>
    <row r="18" spans="1:5" x14ac:dyDescent="0.25">
      <c r="A18" s="3">
        <v>311724</v>
      </c>
      <c r="B18">
        <v>319139</v>
      </c>
      <c r="C18" s="7">
        <v>2.3787068047375199</v>
      </c>
    </row>
    <row r="19" spans="1:5" x14ac:dyDescent="0.25">
      <c r="A19" s="3">
        <v>311724</v>
      </c>
      <c r="B19">
        <v>294489</v>
      </c>
      <c r="C19" s="7">
        <v>5.5289294375794</v>
      </c>
    </row>
    <row r="20" spans="1:5" x14ac:dyDescent="0.25">
      <c r="A20" s="3">
        <v>311724</v>
      </c>
      <c r="B20">
        <v>321224</v>
      </c>
      <c r="C20" s="7">
        <v>3.0475677201627098</v>
      </c>
    </row>
    <row r="21" spans="1:5" x14ac:dyDescent="0.25">
      <c r="A21" s="3">
        <v>311724</v>
      </c>
      <c r="B21">
        <v>341649</v>
      </c>
      <c r="C21" s="7">
        <v>9.5998383185125302</v>
      </c>
    </row>
    <row r="22" spans="1:5" x14ac:dyDescent="0.25">
      <c r="A22" s="3">
        <v>311724</v>
      </c>
      <c r="B22">
        <v>312547</v>
      </c>
      <c r="C22" s="7">
        <v>0.26401560354672698</v>
      </c>
    </row>
    <row r="23" spans="1:5" x14ac:dyDescent="0.25">
      <c r="A23" s="3">
        <v>311724</v>
      </c>
      <c r="B23">
        <v>294655</v>
      </c>
      <c r="C23" s="7">
        <v>5.4756772016270796</v>
      </c>
    </row>
    <row r="24" spans="1:5" x14ac:dyDescent="0.25">
      <c r="A24" s="3">
        <v>311724</v>
      </c>
      <c r="B24">
        <v>312124</v>
      </c>
      <c r="C24" s="7">
        <v>0.128318640848956</v>
      </c>
    </row>
    <row r="25" spans="1:5" x14ac:dyDescent="0.25">
      <c r="A25" s="3">
        <v>311724</v>
      </c>
      <c r="B25">
        <v>311941</v>
      </c>
      <c r="C25" s="7">
        <v>6.9612862660558703E-2</v>
      </c>
    </row>
    <row r="26" spans="1:5" x14ac:dyDescent="0.25">
      <c r="A26" s="3">
        <v>311724</v>
      </c>
      <c r="B26">
        <v>292239</v>
      </c>
      <c r="C26" s="7">
        <v>6.2507217923547804</v>
      </c>
    </row>
    <row r="27" spans="1:5" x14ac:dyDescent="0.25">
      <c r="A27" s="3">
        <v>311724</v>
      </c>
      <c r="B27">
        <v>328308</v>
      </c>
      <c r="C27" s="7">
        <v>5.3200908495977197</v>
      </c>
    </row>
    <row r="28" spans="1:5" x14ac:dyDescent="0.25">
      <c r="A28" s="3">
        <v>311724</v>
      </c>
      <c r="B28">
        <v>312317</v>
      </c>
      <c r="C28" s="7">
        <v>0.19023238505857701</v>
      </c>
    </row>
    <row r="30" spans="1:5" x14ac:dyDescent="0.25">
      <c r="E30" s="9"/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N28"/>
  <sheetViews>
    <sheetView workbookViewId="0"/>
  </sheetViews>
  <sheetFormatPr defaultRowHeight="15" x14ac:dyDescent="0.25"/>
  <cols>
    <col min="1" max="14" width="10.7109375" customWidth="1"/>
  </cols>
  <sheetData>
    <row r="1" spans="1:14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>
        <v>13</v>
      </c>
      <c r="B2">
        <v>38</v>
      </c>
      <c r="C2">
        <v>1624.8</v>
      </c>
      <c r="D2">
        <v>106.8</v>
      </c>
      <c r="E2">
        <v>23</v>
      </c>
      <c r="F2">
        <v>303258</v>
      </c>
      <c r="G2">
        <v>309161</v>
      </c>
      <c r="H2">
        <v>328816</v>
      </c>
      <c r="I2">
        <v>347627</v>
      </c>
      <c r="J2">
        <v>333829</v>
      </c>
      <c r="K2">
        <v>325922</v>
      </c>
      <c r="L2">
        <v>9</v>
      </c>
      <c r="M2">
        <v>339172</v>
      </c>
      <c r="N2">
        <v>-338980</v>
      </c>
    </row>
    <row r="3" spans="1:14" x14ac:dyDescent="0.25">
      <c r="A3">
        <v>13</v>
      </c>
      <c r="B3">
        <v>38</v>
      </c>
      <c r="C3">
        <v>1624.8</v>
      </c>
      <c r="D3">
        <v>106.8</v>
      </c>
      <c r="E3">
        <v>23</v>
      </c>
      <c r="F3">
        <v>303258</v>
      </c>
      <c r="G3">
        <v>309161</v>
      </c>
      <c r="H3">
        <v>328816</v>
      </c>
      <c r="I3">
        <v>347627</v>
      </c>
      <c r="J3">
        <v>333829</v>
      </c>
      <c r="K3">
        <v>325922</v>
      </c>
      <c r="L3">
        <v>9</v>
      </c>
      <c r="M3">
        <v>309332</v>
      </c>
      <c r="N3">
        <v>-309138</v>
      </c>
    </row>
    <row r="4" spans="1:14" x14ac:dyDescent="0.25">
      <c r="A4">
        <v>13</v>
      </c>
      <c r="B4">
        <v>38</v>
      </c>
      <c r="C4">
        <v>1624.8</v>
      </c>
      <c r="D4">
        <v>106.8</v>
      </c>
      <c r="E4">
        <v>23</v>
      </c>
      <c r="F4">
        <v>303258</v>
      </c>
      <c r="G4">
        <v>309161</v>
      </c>
      <c r="H4">
        <v>328816</v>
      </c>
      <c r="I4">
        <v>347627</v>
      </c>
      <c r="J4">
        <v>333829</v>
      </c>
      <c r="K4">
        <v>325922</v>
      </c>
      <c r="L4">
        <v>9</v>
      </c>
      <c r="M4">
        <v>336788</v>
      </c>
      <c r="N4">
        <v>-337360</v>
      </c>
    </row>
    <row r="5" spans="1:14" x14ac:dyDescent="0.25">
      <c r="A5">
        <v>13</v>
      </c>
      <c r="B5">
        <v>38</v>
      </c>
      <c r="C5">
        <v>1624.8</v>
      </c>
      <c r="D5">
        <v>106.8</v>
      </c>
      <c r="E5">
        <v>23</v>
      </c>
      <c r="F5">
        <v>303258</v>
      </c>
      <c r="G5">
        <v>309161</v>
      </c>
      <c r="H5">
        <v>328816</v>
      </c>
      <c r="I5">
        <v>347627</v>
      </c>
      <c r="J5">
        <v>333829</v>
      </c>
      <c r="K5">
        <v>325922</v>
      </c>
      <c r="L5">
        <v>9</v>
      </c>
      <c r="M5">
        <v>391482</v>
      </c>
      <c r="N5">
        <v>-397201</v>
      </c>
    </row>
    <row r="6" spans="1:14" x14ac:dyDescent="0.25">
      <c r="A6">
        <v>13</v>
      </c>
      <c r="B6">
        <v>38</v>
      </c>
      <c r="C6">
        <v>1624.8</v>
      </c>
      <c r="D6">
        <v>106.8</v>
      </c>
      <c r="E6">
        <v>23</v>
      </c>
      <c r="F6">
        <v>303258</v>
      </c>
      <c r="G6">
        <v>309161</v>
      </c>
      <c r="H6">
        <v>328816</v>
      </c>
      <c r="I6">
        <v>347627</v>
      </c>
      <c r="J6">
        <v>333829</v>
      </c>
      <c r="K6">
        <v>325922</v>
      </c>
      <c r="L6">
        <v>9</v>
      </c>
      <c r="M6">
        <v>329168</v>
      </c>
      <c r="N6">
        <v>-328902</v>
      </c>
    </row>
    <row r="7" spans="1:14" x14ac:dyDescent="0.25">
      <c r="A7">
        <v>13</v>
      </c>
      <c r="B7">
        <v>38</v>
      </c>
      <c r="C7">
        <v>1624.8</v>
      </c>
      <c r="D7">
        <v>106.8</v>
      </c>
      <c r="E7">
        <v>23</v>
      </c>
      <c r="F7">
        <v>303258</v>
      </c>
      <c r="G7">
        <v>309161</v>
      </c>
      <c r="H7">
        <v>328816</v>
      </c>
      <c r="I7">
        <v>347627</v>
      </c>
      <c r="J7">
        <v>333829</v>
      </c>
      <c r="K7">
        <v>325922</v>
      </c>
      <c r="L7">
        <v>9</v>
      </c>
      <c r="M7">
        <v>324160</v>
      </c>
      <c r="N7">
        <v>-323846</v>
      </c>
    </row>
    <row r="8" spans="1:14" x14ac:dyDescent="0.25">
      <c r="A8">
        <v>13</v>
      </c>
      <c r="B8">
        <v>38</v>
      </c>
      <c r="C8">
        <v>1624.8</v>
      </c>
      <c r="D8">
        <v>106.8</v>
      </c>
      <c r="E8">
        <v>23</v>
      </c>
      <c r="F8">
        <v>303258</v>
      </c>
      <c r="G8">
        <v>309161</v>
      </c>
      <c r="H8">
        <v>328816</v>
      </c>
      <c r="I8">
        <v>347627</v>
      </c>
      <c r="J8">
        <v>333829</v>
      </c>
      <c r="K8">
        <v>325922</v>
      </c>
      <c r="L8">
        <v>9</v>
      </c>
      <c r="M8">
        <v>326691</v>
      </c>
      <c r="N8">
        <v>-325957</v>
      </c>
    </row>
    <row r="9" spans="1:14" x14ac:dyDescent="0.25">
      <c r="A9">
        <v>13</v>
      </c>
      <c r="B9">
        <v>38</v>
      </c>
      <c r="C9">
        <v>1624.8</v>
      </c>
      <c r="D9">
        <v>106.8</v>
      </c>
      <c r="E9">
        <v>23</v>
      </c>
      <c r="F9">
        <v>303258</v>
      </c>
      <c r="G9">
        <v>309161</v>
      </c>
      <c r="H9">
        <v>328816</v>
      </c>
      <c r="I9">
        <v>347627</v>
      </c>
      <c r="J9">
        <v>333829</v>
      </c>
      <c r="K9">
        <v>325922</v>
      </c>
      <c r="L9">
        <v>9</v>
      </c>
      <c r="M9">
        <v>326007</v>
      </c>
      <c r="N9">
        <v>-326679</v>
      </c>
    </row>
    <row r="10" spans="1:14" x14ac:dyDescent="0.25">
      <c r="A10">
        <v>13</v>
      </c>
      <c r="B10">
        <v>38</v>
      </c>
      <c r="C10">
        <v>1624.8</v>
      </c>
      <c r="D10">
        <v>106.8</v>
      </c>
      <c r="E10">
        <v>23</v>
      </c>
      <c r="F10">
        <v>303258</v>
      </c>
      <c r="G10">
        <v>309161</v>
      </c>
      <c r="H10">
        <v>328816</v>
      </c>
      <c r="I10">
        <v>347627</v>
      </c>
      <c r="J10">
        <v>333829</v>
      </c>
      <c r="K10">
        <v>325922</v>
      </c>
      <c r="L10">
        <v>9</v>
      </c>
      <c r="M10">
        <v>330706</v>
      </c>
      <c r="N10">
        <v>-330640</v>
      </c>
    </row>
    <row r="11" spans="1:14" x14ac:dyDescent="0.25">
      <c r="A11">
        <v>13</v>
      </c>
      <c r="B11">
        <v>38</v>
      </c>
      <c r="C11">
        <v>1624.8</v>
      </c>
      <c r="D11">
        <v>106.8</v>
      </c>
      <c r="E11">
        <v>23</v>
      </c>
      <c r="F11">
        <v>303258</v>
      </c>
      <c r="G11">
        <v>309161</v>
      </c>
      <c r="H11">
        <v>328816</v>
      </c>
      <c r="I11">
        <v>347627</v>
      </c>
      <c r="J11">
        <v>333829</v>
      </c>
      <c r="K11">
        <v>325922</v>
      </c>
      <c r="L11">
        <v>9</v>
      </c>
      <c r="M11">
        <v>354670</v>
      </c>
      <c r="N11">
        <v>-354669</v>
      </c>
    </row>
    <row r="12" spans="1:14" x14ac:dyDescent="0.25">
      <c r="A12">
        <v>13</v>
      </c>
      <c r="B12">
        <v>38</v>
      </c>
      <c r="C12">
        <v>1624.8</v>
      </c>
      <c r="D12">
        <v>106.8</v>
      </c>
      <c r="E12">
        <v>23</v>
      </c>
      <c r="F12">
        <v>303258</v>
      </c>
      <c r="G12">
        <v>309161</v>
      </c>
      <c r="H12">
        <v>328816</v>
      </c>
      <c r="I12">
        <v>347627</v>
      </c>
      <c r="J12">
        <v>333829</v>
      </c>
      <c r="K12">
        <v>325922</v>
      </c>
      <c r="L12">
        <v>9</v>
      </c>
      <c r="M12">
        <v>338303</v>
      </c>
      <c r="N12">
        <v>-338469</v>
      </c>
    </row>
    <row r="16" spans="1:14" x14ac:dyDescent="0.25">
      <c r="A16" s="2" t="s">
        <v>0</v>
      </c>
      <c r="B16" s="3" t="s">
        <v>1</v>
      </c>
    </row>
    <row r="17" spans="1:3" x14ac:dyDescent="0.25">
      <c r="A17" s="4" t="s">
        <v>2</v>
      </c>
      <c r="B17" s="4" t="s">
        <v>3</v>
      </c>
      <c r="C17" s="5" t="s">
        <v>4</v>
      </c>
    </row>
    <row r="18" spans="1:3" x14ac:dyDescent="0.25">
      <c r="A18" s="3">
        <v>342391</v>
      </c>
      <c r="B18">
        <v>339172</v>
      </c>
      <c r="C18" s="7">
        <v>0.94015321664412899</v>
      </c>
    </row>
    <row r="19" spans="1:3" x14ac:dyDescent="0.25">
      <c r="A19" s="3">
        <v>342391</v>
      </c>
      <c r="B19">
        <v>309332</v>
      </c>
      <c r="C19" s="7">
        <v>9.6553355666474907</v>
      </c>
    </row>
    <row r="20" spans="1:3" x14ac:dyDescent="0.25">
      <c r="A20" s="3">
        <v>342391</v>
      </c>
      <c r="B20">
        <v>336788</v>
      </c>
      <c r="C20" s="7">
        <v>1.6364332006390401</v>
      </c>
    </row>
    <row r="21" spans="1:3" x14ac:dyDescent="0.25">
      <c r="A21" s="3">
        <v>342391</v>
      </c>
      <c r="B21">
        <v>391482</v>
      </c>
      <c r="C21" s="7">
        <v>14.3377016335126</v>
      </c>
    </row>
    <row r="22" spans="1:3" x14ac:dyDescent="0.25">
      <c r="A22" s="3">
        <v>342391</v>
      </c>
      <c r="B22">
        <v>329168</v>
      </c>
      <c r="C22" s="7">
        <v>3.8619589884079901</v>
      </c>
    </row>
    <row r="23" spans="1:3" x14ac:dyDescent="0.25">
      <c r="A23" s="3">
        <v>342391</v>
      </c>
      <c r="B23">
        <v>324160</v>
      </c>
      <c r="C23" s="7">
        <v>5.3246142567999701</v>
      </c>
    </row>
    <row r="24" spans="1:3" x14ac:dyDescent="0.25">
      <c r="A24" s="3">
        <v>342391</v>
      </c>
      <c r="B24">
        <v>326691</v>
      </c>
      <c r="C24" s="7">
        <v>4.5854009013087396</v>
      </c>
    </row>
    <row r="25" spans="1:3" x14ac:dyDescent="0.25">
      <c r="A25" s="3">
        <v>342391</v>
      </c>
      <c r="B25">
        <v>326007</v>
      </c>
      <c r="C25" s="7">
        <v>4.7851725074549298</v>
      </c>
    </row>
    <row r="26" spans="1:3" x14ac:dyDescent="0.25">
      <c r="A26" s="3">
        <v>342391</v>
      </c>
      <c r="B26">
        <v>330706</v>
      </c>
      <c r="C26" s="7">
        <v>3.4127649383307399</v>
      </c>
    </row>
    <row r="27" spans="1:3" x14ac:dyDescent="0.25">
      <c r="A27" s="3">
        <v>342391</v>
      </c>
      <c r="B27">
        <v>354670</v>
      </c>
      <c r="C27" s="7">
        <v>3.5862508068261101</v>
      </c>
    </row>
    <row r="28" spans="1:3" x14ac:dyDescent="0.25">
      <c r="A28" s="3">
        <v>342391</v>
      </c>
      <c r="B28">
        <v>338303</v>
      </c>
      <c r="C28" s="7">
        <v>1.1939566168503299</v>
      </c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N28"/>
  <sheetViews>
    <sheetView workbookViewId="0"/>
  </sheetViews>
  <sheetFormatPr defaultRowHeight="15" x14ac:dyDescent="0.25"/>
  <cols>
    <col min="1" max="14" width="10.7109375" customWidth="1"/>
  </cols>
  <sheetData>
    <row r="1" spans="1:14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>
        <v>7.7</v>
      </c>
      <c r="B2">
        <v>55</v>
      </c>
      <c r="C2">
        <v>1618.5</v>
      </c>
      <c r="D2">
        <v>104.8</v>
      </c>
      <c r="E2">
        <v>22</v>
      </c>
      <c r="F2">
        <v>353604</v>
      </c>
      <c r="G2">
        <v>380312</v>
      </c>
      <c r="H2">
        <v>402519</v>
      </c>
      <c r="I2">
        <v>306001</v>
      </c>
      <c r="J2">
        <v>306591</v>
      </c>
      <c r="K2">
        <v>352442</v>
      </c>
      <c r="L2">
        <v>10</v>
      </c>
      <c r="M2">
        <v>399409</v>
      </c>
      <c r="N2">
        <v>-399846</v>
      </c>
    </row>
    <row r="3" spans="1:14" x14ac:dyDescent="0.25">
      <c r="A3">
        <v>7.7</v>
      </c>
      <c r="B3">
        <v>55</v>
      </c>
      <c r="C3">
        <v>1618.5</v>
      </c>
      <c r="D3">
        <v>104.8</v>
      </c>
      <c r="E3">
        <v>22</v>
      </c>
      <c r="F3">
        <v>353604</v>
      </c>
      <c r="G3">
        <v>380312</v>
      </c>
      <c r="H3">
        <v>402519</v>
      </c>
      <c r="I3">
        <v>306001</v>
      </c>
      <c r="J3">
        <v>306591</v>
      </c>
      <c r="K3">
        <v>352442</v>
      </c>
      <c r="L3">
        <v>10</v>
      </c>
      <c r="M3">
        <v>389446</v>
      </c>
      <c r="N3">
        <v>-388817</v>
      </c>
    </row>
    <row r="4" spans="1:14" x14ac:dyDescent="0.25">
      <c r="A4">
        <v>7.7</v>
      </c>
      <c r="B4">
        <v>55</v>
      </c>
      <c r="C4">
        <v>1618.5</v>
      </c>
      <c r="D4">
        <v>104.8</v>
      </c>
      <c r="E4">
        <v>22</v>
      </c>
      <c r="F4">
        <v>353604</v>
      </c>
      <c r="G4">
        <v>380312</v>
      </c>
      <c r="H4">
        <v>402519</v>
      </c>
      <c r="I4">
        <v>306001</v>
      </c>
      <c r="J4">
        <v>306591</v>
      </c>
      <c r="K4">
        <v>352442</v>
      </c>
      <c r="L4">
        <v>10</v>
      </c>
      <c r="M4">
        <v>412694</v>
      </c>
      <c r="N4">
        <v>-411252</v>
      </c>
    </row>
    <row r="5" spans="1:14" x14ac:dyDescent="0.25">
      <c r="A5">
        <v>7.7</v>
      </c>
      <c r="B5">
        <v>55</v>
      </c>
      <c r="C5">
        <v>1618.5</v>
      </c>
      <c r="D5">
        <v>104.8</v>
      </c>
      <c r="E5">
        <v>22</v>
      </c>
      <c r="F5">
        <v>353604</v>
      </c>
      <c r="G5">
        <v>380312</v>
      </c>
      <c r="H5">
        <v>402519</v>
      </c>
      <c r="I5">
        <v>306001</v>
      </c>
      <c r="J5">
        <v>306591</v>
      </c>
      <c r="K5">
        <v>352442</v>
      </c>
      <c r="L5">
        <v>10</v>
      </c>
      <c r="M5">
        <v>419238</v>
      </c>
      <c r="N5">
        <v>-421094</v>
      </c>
    </row>
    <row r="6" spans="1:14" x14ac:dyDescent="0.25">
      <c r="A6">
        <v>7.7</v>
      </c>
      <c r="B6">
        <v>55</v>
      </c>
      <c r="C6">
        <v>1618.5</v>
      </c>
      <c r="D6">
        <v>104.8</v>
      </c>
      <c r="E6">
        <v>22</v>
      </c>
      <c r="F6">
        <v>353604</v>
      </c>
      <c r="G6">
        <v>380312</v>
      </c>
      <c r="H6">
        <v>402519</v>
      </c>
      <c r="I6">
        <v>306001</v>
      </c>
      <c r="J6">
        <v>306591</v>
      </c>
      <c r="K6">
        <v>352442</v>
      </c>
      <c r="L6">
        <v>10</v>
      </c>
      <c r="M6">
        <v>407296</v>
      </c>
      <c r="N6">
        <v>-407436</v>
      </c>
    </row>
    <row r="7" spans="1:14" x14ac:dyDescent="0.25">
      <c r="A7">
        <v>7.7</v>
      </c>
      <c r="B7">
        <v>55</v>
      </c>
      <c r="C7">
        <v>1618.5</v>
      </c>
      <c r="D7">
        <v>104.8</v>
      </c>
      <c r="E7">
        <v>22</v>
      </c>
      <c r="F7">
        <v>353604</v>
      </c>
      <c r="G7">
        <v>380312</v>
      </c>
      <c r="H7">
        <v>402519</v>
      </c>
      <c r="I7">
        <v>306001</v>
      </c>
      <c r="J7">
        <v>306591</v>
      </c>
      <c r="K7">
        <v>352442</v>
      </c>
      <c r="L7">
        <v>10</v>
      </c>
      <c r="M7">
        <v>422261</v>
      </c>
      <c r="N7">
        <v>-421883</v>
      </c>
    </row>
    <row r="8" spans="1:14" x14ac:dyDescent="0.25">
      <c r="A8">
        <v>7.7</v>
      </c>
      <c r="B8">
        <v>55</v>
      </c>
      <c r="C8">
        <v>1618.5</v>
      </c>
      <c r="D8">
        <v>104.8</v>
      </c>
      <c r="E8">
        <v>22</v>
      </c>
      <c r="F8">
        <v>353604</v>
      </c>
      <c r="G8">
        <v>380312</v>
      </c>
      <c r="H8">
        <v>402519</v>
      </c>
      <c r="I8">
        <v>306001</v>
      </c>
      <c r="J8">
        <v>306591</v>
      </c>
      <c r="K8">
        <v>352442</v>
      </c>
      <c r="L8">
        <v>10</v>
      </c>
      <c r="M8">
        <v>398511</v>
      </c>
      <c r="N8">
        <v>-397391</v>
      </c>
    </row>
    <row r="9" spans="1:14" x14ac:dyDescent="0.25">
      <c r="A9">
        <v>7.7</v>
      </c>
      <c r="B9">
        <v>55</v>
      </c>
      <c r="C9">
        <v>1618.5</v>
      </c>
      <c r="D9">
        <v>104.8</v>
      </c>
      <c r="E9">
        <v>22</v>
      </c>
      <c r="F9">
        <v>353604</v>
      </c>
      <c r="G9">
        <v>380312</v>
      </c>
      <c r="H9">
        <v>402519</v>
      </c>
      <c r="I9">
        <v>306001</v>
      </c>
      <c r="J9">
        <v>306591</v>
      </c>
      <c r="K9">
        <v>352442</v>
      </c>
      <c r="L9">
        <v>10</v>
      </c>
      <c r="M9">
        <v>433786</v>
      </c>
      <c r="N9">
        <v>-433335</v>
      </c>
    </row>
    <row r="10" spans="1:14" x14ac:dyDescent="0.25">
      <c r="A10">
        <v>7.7</v>
      </c>
      <c r="B10">
        <v>55</v>
      </c>
      <c r="C10">
        <v>1618.5</v>
      </c>
      <c r="D10">
        <v>104.8</v>
      </c>
      <c r="E10">
        <v>22</v>
      </c>
      <c r="F10">
        <v>353604</v>
      </c>
      <c r="G10">
        <v>380312</v>
      </c>
      <c r="H10">
        <v>402519</v>
      </c>
      <c r="I10">
        <v>306001</v>
      </c>
      <c r="J10">
        <v>306591</v>
      </c>
      <c r="K10">
        <v>352442</v>
      </c>
      <c r="L10">
        <v>10</v>
      </c>
      <c r="M10">
        <v>372819</v>
      </c>
      <c r="N10">
        <v>-372371</v>
      </c>
    </row>
    <row r="11" spans="1:14" x14ac:dyDescent="0.25">
      <c r="A11">
        <v>7.7</v>
      </c>
      <c r="B11">
        <v>55</v>
      </c>
      <c r="C11">
        <v>1618.5</v>
      </c>
      <c r="D11">
        <v>104.8</v>
      </c>
      <c r="E11">
        <v>22</v>
      </c>
      <c r="F11">
        <v>353604</v>
      </c>
      <c r="G11">
        <v>380312</v>
      </c>
      <c r="H11">
        <v>402519</v>
      </c>
      <c r="I11">
        <v>306001</v>
      </c>
      <c r="J11">
        <v>306591</v>
      </c>
      <c r="K11">
        <v>352442</v>
      </c>
      <c r="L11">
        <v>10</v>
      </c>
      <c r="M11">
        <v>380645</v>
      </c>
      <c r="N11">
        <v>-380644</v>
      </c>
    </row>
    <row r="12" spans="1:14" x14ac:dyDescent="0.25">
      <c r="A12">
        <v>7.7</v>
      </c>
      <c r="B12">
        <v>55</v>
      </c>
      <c r="C12">
        <v>1618.5</v>
      </c>
      <c r="D12">
        <v>104.8</v>
      </c>
      <c r="E12">
        <v>22</v>
      </c>
      <c r="F12">
        <v>353604</v>
      </c>
      <c r="G12">
        <v>380312</v>
      </c>
      <c r="H12">
        <v>402519</v>
      </c>
      <c r="I12">
        <v>306001</v>
      </c>
      <c r="J12">
        <v>306591</v>
      </c>
      <c r="K12">
        <v>352442</v>
      </c>
      <c r="L12">
        <v>10</v>
      </c>
      <c r="M12">
        <v>405500</v>
      </c>
      <c r="N12">
        <v>-405213</v>
      </c>
    </row>
    <row r="16" spans="1:14" x14ac:dyDescent="0.25">
      <c r="A16" s="2" t="s">
        <v>0</v>
      </c>
      <c r="B16" s="3" t="s">
        <v>1</v>
      </c>
    </row>
    <row r="17" spans="1:3" x14ac:dyDescent="0.25">
      <c r="A17" s="4" t="s">
        <v>2</v>
      </c>
      <c r="B17" s="4" t="s">
        <v>3</v>
      </c>
      <c r="C17" s="5" t="s">
        <v>4</v>
      </c>
    </row>
    <row r="18" spans="1:3" x14ac:dyDescent="0.25">
      <c r="A18" s="3">
        <v>427476</v>
      </c>
      <c r="B18">
        <v>399409</v>
      </c>
      <c r="C18" s="7">
        <v>6.5657487203959999</v>
      </c>
    </row>
    <row r="19" spans="1:3" x14ac:dyDescent="0.25">
      <c r="A19" s="3">
        <v>427476</v>
      </c>
      <c r="B19">
        <v>389446</v>
      </c>
      <c r="C19" s="7">
        <v>8.8964058800961894</v>
      </c>
    </row>
    <row r="20" spans="1:3" x14ac:dyDescent="0.25">
      <c r="A20" s="3">
        <v>427476</v>
      </c>
      <c r="B20">
        <v>412694</v>
      </c>
      <c r="C20" s="7">
        <v>3.4579719095341002</v>
      </c>
    </row>
    <row r="21" spans="1:3" x14ac:dyDescent="0.25">
      <c r="A21" s="3">
        <v>427476</v>
      </c>
      <c r="B21">
        <v>419238</v>
      </c>
      <c r="C21" s="7">
        <v>1.92712573337451</v>
      </c>
    </row>
    <row r="22" spans="1:3" x14ac:dyDescent="0.25">
      <c r="A22" s="3">
        <v>427476</v>
      </c>
      <c r="B22">
        <v>407296</v>
      </c>
      <c r="C22" s="7">
        <v>4.7207328598564597</v>
      </c>
    </row>
    <row r="23" spans="1:3" x14ac:dyDescent="0.25">
      <c r="A23" s="3">
        <v>427476</v>
      </c>
      <c r="B23">
        <v>422261</v>
      </c>
      <c r="C23" s="7">
        <v>1.21995152944259</v>
      </c>
    </row>
    <row r="24" spans="1:3" x14ac:dyDescent="0.25">
      <c r="A24" s="3">
        <v>427476</v>
      </c>
      <c r="B24">
        <v>398511</v>
      </c>
      <c r="C24" s="7">
        <v>6.7758189933470003</v>
      </c>
    </row>
    <row r="25" spans="1:3" x14ac:dyDescent="0.25">
      <c r="A25" s="3">
        <v>427476</v>
      </c>
      <c r="B25">
        <v>433786</v>
      </c>
      <c r="C25" s="7">
        <v>1.47610626093629</v>
      </c>
    </row>
    <row r="26" spans="1:3" x14ac:dyDescent="0.25">
      <c r="A26" s="3">
        <v>427476</v>
      </c>
      <c r="B26">
        <v>372819</v>
      </c>
      <c r="C26" s="7">
        <v>12.7859809673526</v>
      </c>
    </row>
    <row r="27" spans="1:3" x14ac:dyDescent="0.25">
      <c r="A27" s="3">
        <v>427476</v>
      </c>
      <c r="B27">
        <v>380645</v>
      </c>
      <c r="C27" s="7">
        <v>10.9552349137729</v>
      </c>
    </row>
    <row r="28" spans="1:3" x14ac:dyDescent="0.25">
      <c r="A28" s="3">
        <v>427476</v>
      </c>
      <c r="B28">
        <v>405500</v>
      </c>
      <c r="C28" s="7">
        <v>5.14087340575845</v>
      </c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N28"/>
  <sheetViews>
    <sheetView workbookViewId="0"/>
  </sheetViews>
  <sheetFormatPr defaultRowHeight="15" x14ac:dyDescent="0.25"/>
  <cols>
    <col min="1" max="14" width="10.7109375" customWidth="1"/>
  </cols>
  <sheetData>
    <row r="1" spans="1:14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>
        <v>3.6</v>
      </c>
      <c r="B2">
        <v>39</v>
      </c>
      <c r="C2">
        <v>1640.7</v>
      </c>
      <c r="D2">
        <v>105.2</v>
      </c>
      <c r="E2">
        <v>21</v>
      </c>
      <c r="F2">
        <v>355773</v>
      </c>
      <c r="G2">
        <v>352465</v>
      </c>
      <c r="H2">
        <v>342668</v>
      </c>
      <c r="I2">
        <v>329238</v>
      </c>
      <c r="J2">
        <v>303258</v>
      </c>
      <c r="K2">
        <v>346322</v>
      </c>
      <c r="L2">
        <v>11</v>
      </c>
      <c r="M2">
        <v>353627</v>
      </c>
      <c r="N2">
        <v>-353063</v>
      </c>
    </row>
    <row r="3" spans="1:14" x14ac:dyDescent="0.25">
      <c r="A3">
        <v>3.6</v>
      </c>
      <c r="B3">
        <v>39</v>
      </c>
      <c r="C3">
        <v>1640.7</v>
      </c>
      <c r="D3">
        <v>105.2</v>
      </c>
      <c r="E3">
        <v>21</v>
      </c>
      <c r="F3">
        <v>355773</v>
      </c>
      <c r="G3">
        <v>352465</v>
      </c>
      <c r="H3">
        <v>342668</v>
      </c>
      <c r="I3">
        <v>329238</v>
      </c>
      <c r="J3">
        <v>303258</v>
      </c>
      <c r="K3">
        <v>346322</v>
      </c>
      <c r="L3">
        <v>11</v>
      </c>
      <c r="M3">
        <v>347237</v>
      </c>
      <c r="N3">
        <v>-347795</v>
      </c>
    </row>
    <row r="4" spans="1:14" x14ac:dyDescent="0.25">
      <c r="A4">
        <v>3.6</v>
      </c>
      <c r="B4">
        <v>39</v>
      </c>
      <c r="C4">
        <v>1640.7</v>
      </c>
      <c r="D4">
        <v>105.2</v>
      </c>
      <c r="E4">
        <v>21</v>
      </c>
      <c r="F4">
        <v>355773</v>
      </c>
      <c r="G4">
        <v>352465</v>
      </c>
      <c r="H4">
        <v>342668</v>
      </c>
      <c r="I4">
        <v>329238</v>
      </c>
      <c r="J4">
        <v>303258</v>
      </c>
      <c r="K4">
        <v>346322</v>
      </c>
      <c r="L4">
        <v>11</v>
      </c>
      <c r="M4">
        <v>362557</v>
      </c>
      <c r="N4">
        <v>-361909</v>
      </c>
    </row>
    <row r="5" spans="1:14" x14ac:dyDescent="0.25">
      <c r="A5">
        <v>3.6</v>
      </c>
      <c r="B5">
        <v>39</v>
      </c>
      <c r="C5">
        <v>1640.7</v>
      </c>
      <c r="D5">
        <v>105.2</v>
      </c>
      <c r="E5">
        <v>21</v>
      </c>
      <c r="F5">
        <v>355773</v>
      </c>
      <c r="G5">
        <v>352465</v>
      </c>
      <c r="H5">
        <v>342668</v>
      </c>
      <c r="I5">
        <v>329238</v>
      </c>
      <c r="J5">
        <v>303258</v>
      </c>
      <c r="K5">
        <v>346322</v>
      </c>
      <c r="L5">
        <v>11</v>
      </c>
      <c r="M5">
        <v>417989</v>
      </c>
      <c r="N5">
        <v>-422827</v>
      </c>
    </row>
    <row r="6" spans="1:14" x14ac:dyDescent="0.25">
      <c r="A6">
        <v>3.6</v>
      </c>
      <c r="B6">
        <v>39</v>
      </c>
      <c r="C6">
        <v>1640.7</v>
      </c>
      <c r="D6">
        <v>105.2</v>
      </c>
      <c r="E6">
        <v>21</v>
      </c>
      <c r="F6">
        <v>355773</v>
      </c>
      <c r="G6">
        <v>352465</v>
      </c>
      <c r="H6">
        <v>342668</v>
      </c>
      <c r="I6">
        <v>329238</v>
      </c>
      <c r="J6">
        <v>303258</v>
      </c>
      <c r="K6">
        <v>346322</v>
      </c>
      <c r="L6">
        <v>11</v>
      </c>
      <c r="M6">
        <v>340949</v>
      </c>
      <c r="N6">
        <v>-341084</v>
      </c>
    </row>
    <row r="7" spans="1:14" x14ac:dyDescent="0.25">
      <c r="A7">
        <v>3.6</v>
      </c>
      <c r="B7">
        <v>39</v>
      </c>
      <c r="C7">
        <v>1640.7</v>
      </c>
      <c r="D7">
        <v>105.2</v>
      </c>
      <c r="E7">
        <v>21</v>
      </c>
      <c r="F7">
        <v>355773</v>
      </c>
      <c r="G7">
        <v>352465</v>
      </c>
      <c r="H7">
        <v>342668</v>
      </c>
      <c r="I7">
        <v>329238</v>
      </c>
      <c r="J7">
        <v>303258</v>
      </c>
      <c r="K7">
        <v>346322</v>
      </c>
      <c r="L7">
        <v>11</v>
      </c>
      <c r="M7">
        <v>358232</v>
      </c>
      <c r="N7">
        <v>-358576</v>
      </c>
    </row>
    <row r="8" spans="1:14" x14ac:dyDescent="0.25">
      <c r="A8">
        <v>3.6</v>
      </c>
      <c r="B8">
        <v>39</v>
      </c>
      <c r="C8">
        <v>1640.7</v>
      </c>
      <c r="D8">
        <v>105.2</v>
      </c>
      <c r="E8">
        <v>21</v>
      </c>
      <c r="F8">
        <v>355773</v>
      </c>
      <c r="G8">
        <v>352465</v>
      </c>
      <c r="H8">
        <v>342668</v>
      </c>
      <c r="I8">
        <v>329238</v>
      </c>
      <c r="J8">
        <v>303258</v>
      </c>
      <c r="K8">
        <v>346322</v>
      </c>
      <c r="L8">
        <v>11</v>
      </c>
      <c r="M8">
        <v>353359</v>
      </c>
      <c r="N8">
        <v>-356278</v>
      </c>
    </row>
    <row r="9" spans="1:14" x14ac:dyDescent="0.25">
      <c r="A9">
        <v>3.6</v>
      </c>
      <c r="B9">
        <v>39</v>
      </c>
      <c r="C9">
        <v>1640.7</v>
      </c>
      <c r="D9">
        <v>105.2</v>
      </c>
      <c r="E9">
        <v>21</v>
      </c>
      <c r="F9">
        <v>355773</v>
      </c>
      <c r="G9">
        <v>352465</v>
      </c>
      <c r="H9">
        <v>342668</v>
      </c>
      <c r="I9">
        <v>329238</v>
      </c>
      <c r="J9">
        <v>303258</v>
      </c>
      <c r="K9">
        <v>346322</v>
      </c>
      <c r="L9">
        <v>11</v>
      </c>
      <c r="M9">
        <v>343062</v>
      </c>
      <c r="N9">
        <v>-342787</v>
      </c>
    </row>
    <row r="10" spans="1:14" x14ac:dyDescent="0.25">
      <c r="A10">
        <v>3.6</v>
      </c>
      <c r="B10">
        <v>39</v>
      </c>
      <c r="C10">
        <v>1640.7</v>
      </c>
      <c r="D10">
        <v>105.2</v>
      </c>
      <c r="E10">
        <v>21</v>
      </c>
      <c r="F10">
        <v>355773</v>
      </c>
      <c r="G10">
        <v>352465</v>
      </c>
      <c r="H10">
        <v>342668</v>
      </c>
      <c r="I10">
        <v>329238</v>
      </c>
      <c r="J10">
        <v>303258</v>
      </c>
      <c r="K10">
        <v>346322</v>
      </c>
      <c r="L10">
        <v>11</v>
      </c>
      <c r="M10">
        <v>338910</v>
      </c>
      <c r="N10">
        <v>-338699</v>
      </c>
    </row>
    <row r="11" spans="1:14" x14ac:dyDescent="0.25">
      <c r="A11">
        <v>3.6</v>
      </c>
      <c r="B11">
        <v>39</v>
      </c>
      <c r="C11">
        <v>1640.7</v>
      </c>
      <c r="D11">
        <v>105.2</v>
      </c>
      <c r="E11">
        <v>21</v>
      </c>
      <c r="F11">
        <v>355773</v>
      </c>
      <c r="G11">
        <v>352465</v>
      </c>
      <c r="H11">
        <v>342668</v>
      </c>
      <c r="I11">
        <v>329238</v>
      </c>
      <c r="J11">
        <v>303258</v>
      </c>
      <c r="K11">
        <v>346322</v>
      </c>
      <c r="L11">
        <v>11</v>
      </c>
      <c r="M11">
        <v>369890</v>
      </c>
      <c r="N11">
        <v>-369889</v>
      </c>
    </row>
    <row r="12" spans="1:14" x14ac:dyDescent="0.25">
      <c r="A12">
        <v>3.6</v>
      </c>
      <c r="B12">
        <v>39</v>
      </c>
      <c r="C12">
        <v>1640.7</v>
      </c>
      <c r="D12">
        <v>105.2</v>
      </c>
      <c r="E12">
        <v>21</v>
      </c>
      <c r="F12">
        <v>355773</v>
      </c>
      <c r="G12">
        <v>352465</v>
      </c>
      <c r="H12">
        <v>342668</v>
      </c>
      <c r="I12">
        <v>329238</v>
      </c>
      <c r="J12">
        <v>303258</v>
      </c>
      <c r="K12">
        <v>346322</v>
      </c>
      <c r="L12">
        <v>11</v>
      </c>
      <c r="M12">
        <v>359439</v>
      </c>
      <c r="N12">
        <v>-359476</v>
      </c>
    </row>
    <row r="16" spans="1:14" x14ac:dyDescent="0.25">
      <c r="A16" s="2" t="s">
        <v>0</v>
      </c>
      <c r="B16" s="3" t="s">
        <v>1</v>
      </c>
    </row>
    <row r="17" spans="1:3" x14ac:dyDescent="0.25">
      <c r="A17" s="4" t="s">
        <v>2</v>
      </c>
      <c r="B17" s="4" t="s">
        <v>3</v>
      </c>
      <c r="C17" s="5" t="s">
        <v>4</v>
      </c>
    </row>
    <row r="18" spans="1:3" x14ac:dyDescent="0.25">
      <c r="A18" s="3">
        <v>347225</v>
      </c>
      <c r="B18">
        <v>353627</v>
      </c>
      <c r="C18" s="7">
        <v>1.84376124991</v>
      </c>
    </row>
    <row r="19" spans="1:3" x14ac:dyDescent="0.25">
      <c r="A19" s="3">
        <v>347225</v>
      </c>
      <c r="B19">
        <v>347237</v>
      </c>
      <c r="C19" s="7">
        <v>3.45597235222118E-3</v>
      </c>
    </row>
    <row r="20" spans="1:3" x14ac:dyDescent="0.25">
      <c r="A20" s="3">
        <v>347225</v>
      </c>
      <c r="B20">
        <v>362557</v>
      </c>
      <c r="C20" s="7">
        <v>4.4155806753546001</v>
      </c>
    </row>
    <row r="21" spans="1:3" x14ac:dyDescent="0.25">
      <c r="A21" s="3">
        <v>347225</v>
      </c>
      <c r="B21">
        <v>417989</v>
      </c>
      <c r="C21" s="7">
        <v>20.379868961048299</v>
      </c>
    </row>
    <row r="22" spans="1:3" x14ac:dyDescent="0.25">
      <c r="A22" s="3">
        <v>347225</v>
      </c>
      <c r="B22">
        <v>340949</v>
      </c>
      <c r="C22" s="7">
        <v>1.8074735402116799</v>
      </c>
    </row>
    <row r="23" spans="1:3" x14ac:dyDescent="0.25">
      <c r="A23" s="3">
        <v>347225</v>
      </c>
      <c r="B23">
        <v>358232</v>
      </c>
      <c r="C23" s="7">
        <v>3.1699906400748801</v>
      </c>
    </row>
    <row r="24" spans="1:3" x14ac:dyDescent="0.25">
      <c r="A24" s="3">
        <v>347225</v>
      </c>
      <c r="B24">
        <v>353359</v>
      </c>
      <c r="C24" s="7">
        <v>1.76657786737706</v>
      </c>
    </row>
    <row r="25" spans="1:3" x14ac:dyDescent="0.25">
      <c r="A25" s="3">
        <v>347225</v>
      </c>
      <c r="B25">
        <v>343062</v>
      </c>
      <c r="C25" s="7">
        <v>1.19893440852473</v>
      </c>
    </row>
    <row r="26" spans="1:3" x14ac:dyDescent="0.25">
      <c r="A26" s="3">
        <v>347225</v>
      </c>
      <c r="B26">
        <v>338910</v>
      </c>
      <c r="C26" s="7">
        <v>2.3947008423932599</v>
      </c>
    </row>
    <row r="27" spans="1:3" x14ac:dyDescent="0.25">
      <c r="A27" s="3">
        <v>347225</v>
      </c>
      <c r="B27">
        <v>369890</v>
      </c>
      <c r="C27" s="7">
        <v>6.5274677802577603</v>
      </c>
    </row>
    <row r="28" spans="1:3" x14ac:dyDescent="0.25">
      <c r="A28" s="3">
        <v>347225</v>
      </c>
      <c r="B28">
        <v>359439</v>
      </c>
      <c r="C28" s="7">
        <v>3.5176038591691299</v>
      </c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N30"/>
  <sheetViews>
    <sheetView workbookViewId="0"/>
  </sheetViews>
  <sheetFormatPr defaultRowHeight="15" x14ac:dyDescent="0.25"/>
  <cols>
    <col min="1" max="14" width="10.7109375" customWidth="1"/>
  </cols>
  <sheetData>
    <row r="1" spans="1:14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>
        <v>2</v>
      </c>
      <c r="B2">
        <v>66</v>
      </c>
      <c r="C2">
        <v>1642.7</v>
      </c>
      <c r="D2">
        <v>103.8</v>
      </c>
      <c r="E2">
        <v>24</v>
      </c>
      <c r="F2">
        <v>397386</v>
      </c>
      <c r="G2">
        <v>378283</v>
      </c>
      <c r="H2">
        <v>387345</v>
      </c>
      <c r="I2">
        <v>331978</v>
      </c>
      <c r="J2">
        <v>320929</v>
      </c>
      <c r="K2">
        <v>342668</v>
      </c>
      <c r="L2">
        <v>12</v>
      </c>
      <c r="M2">
        <v>355766</v>
      </c>
      <c r="N2">
        <v>-354809</v>
      </c>
    </row>
    <row r="3" spans="1:14" x14ac:dyDescent="0.25">
      <c r="A3">
        <v>2</v>
      </c>
      <c r="B3">
        <v>66</v>
      </c>
      <c r="C3">
        <v>1642.7</v>
      </c>
      <c r="D3">
        <v>103.8</v>
      </c>
      <c r="E3">
        <v>24</v>
      </c>
      <c r="F3">
        <v>397386</v>
      </c>
      <c r="G3">
        <v>378283</v>
      </c>
      <c r="H3">
        <v>387345</v>
      </c>
      <c r="I3">
        <v>331978</v>
      </c>
      <c r="J3">
        <v>320929</v>
      </c>
      <c r="K3">
        <v>342668</v>
      </c>
      <c r="L3">
        <v>12</v>
      </c>
      <c r="M3">
        <v>345049</v>
      </c>
      <c r="N3">
        <v>-344744</v>
      </c>
    </row>
    <row r="4" spans="1:14" x14ac:dyDescent="0.25">
      <c r="A4">
        <v>2</v>
      </c>
      <c r="B4">
        <v>66</v>
      </c>
      <c r="C4">
        <v>1642.7</v>
      </c>
      <c r="D4">
        <v>103.8</v>
      </c>
      <c r="E4">
        <v>24</v>
      </c>
      <c r="F4">
        <v>397386</v>
      </c>
      <c r="G4">
        <v>378283</v>
      </c>
      <c r="H4">
        <v>387345</v>
      </c>
      <c r="I4">
        <v>331978</v>
      </c>
      <c r="J4">
        <v>320929</v>
      </c>
      <c r="K4">
        <v>342668</v>
      </c>
      <c r="L4">
        <v>12</v>
      </c>
      <c r="M4">
        <v>358448</v>
      </c>
      <c r="N4">
        <v>-357765</v>
      </c>
    </row>
    <row r="5" spans="1:14" x14ac:dyDescent="0.25">
      <c r="A5">
        <v>2</v>
      </c>
      <c r="B5">
        <v>66</v>
      </c>
      <c r="C5">
        <v>1642.7</v>
      </c>
      <c r="D5">
        <v>103.8</v>
      </c>
      <c r="E5">
        <v>24</v>
      </c>
      <c r="F5">
        <v>397386</v>
      </c>
      <c r="G5">
        <v>378283</v>
      </c>
      <c r="H5">
        <v>387345</v>
      </c>
      <c r="I5">
        <v>331978</v>
      </c>
      <c r="J5">
        <v>320929</v>
      </c>
      <c r="K5">
        <v>342668</v>
      </c>
      <c r="L5">
        <v>12</v>
      </c>
      <c r="M5">
        <v>421912</v>
      </c>
      <c r="N5">
        <v>-426176</v>
      </c>
    </row>
    <row r="6" spans="1:14" x14ac:dyDescent="0.25">
      <c r="A6">
        <v>2</v>
      </c>
      <c r="B6">
        <v>66</v>
      </c>
      <c r="C6">
        <v>1642.7</v>
      </c>
      <c r="D6">
        <v>103.8</v>
      </c>
      <c r="E6">
        <v>24</v>
      </c>
      <c r="F6">
        <v>397386</v>
      </c>
      <c r="G6">
        <v>378283</v>
      </c>
      <c r="H6">
        <v>387345</v>
      </c>
      <c r="I6">
        <v>331978</v>
      </c>
      <c r="J6">
        <v>320929</v>
      </c>
      <c r="K6">
        <v>342668</v>
      </c>
      <c r="L6">
        <v>12</v>
      </c>
      <c r="M6">
        <v>347770</v>
      </c>
      <c r="N6">
        <v>-347219</v>
      </c>
    </row>
    <row r="7" spans="1:14" x14ac:dyDescent="0.25">
      <c r="A7">
        <v>2</v>
      </c>
      <c r="B7">
        <v>66</v>
      </c>
      <c r="C7">
        <v>1642.7</v>
      </c>
      <c r="D7">
        <v>103.8</v>
      </c>
      <c r="E7">
        <v>24</v>
      </c>
      <c r="F7">
        <v>397386</v>
      </c>
      <c r="G7">
        <v>378283</v>
      </c>
      <c r="H7">
        <v>387345</v>
      </c>
      <c r="I7">
        <v>331978</v>
      </c>
      <c r="J7">
        <v>320929</v>
      </c>
      <c r="K7">
        <v>342668</v>
      </c>
      <c r="L7">
        <v>12</v>
      </c>
      <c r="M7">
        <v>354440</v>
      </c>
      <c r="N7">
        <v>-354669</v>
      </c>
    </row>
    <row r="8" spans="1:14" x14ac:dyDescent="0.25">
      <c r="A8">
        <v>2</v>
      </c>
      <c r="B8">
        <v>66</v>
      </c>
      <c r="C8">
        <v>1642.7</v>
      </c>
      <c r="D8">
        <v>103.8</v>
      </c>
      <c r="E8">
        <v>24</v>
      </c>
      <c r="F8">
        <v>397386</v>
      </c>
      <c r="G8">
        <v>378283</v>
      </c>
      <c r="H8">
        <v>387345</v>
      </c>
      <c r="I8">
        <v>331978</v>
      </c>
      <c r="J8">
        <v>320929</v>
      </c>
      <c r="K8">
        <v>342668</v>
      </c>
      <c r="L8">
        <v>12</v>
      </c>
      <c r="M8">
        <v>365773</v>
      </c>
      <c r="N8">
        <v>-369059</v>
      </c>
    </row>
    <row r="9" spans="1:14" x14ac:dyDescent="0.25">
      <c r="A9">
        <v>2</v>
      </c>
      <c r="B9">
        <v>66</v>
      </c>
      <c r="C9">
        <v>1642.7</v>
      </c>
      <c r="D9">
        <v>103.8</v>
      </c>
      <c r="E9">
        <v>24</v>
      </c>
      <c r="F9">
        <v>397386</v>
      </c>
      <c r="G9">
        <v>378283</v>
      </c>
      <c r="H9">
        <v>387345</v>
      </c>
      <c r="I9">
        <v>331978</v>
      </c>
      <c r="J9">
        <v>320929</v>
      </c>
      <c r="K9">
        <v>342668</v>
      </c>
      <c r="L9">
        <v>12</v>
      </c>
      <c r="M9">
        <v>352265</v>
      </c>
      <c r="N9">
        <v>-351568</v>
      </c>
    </row>
    <row r="10" spans="1:14" x14ac:dyDescent="0.25">
      <c r="A10">
        <v>2</v>
      </c>
      <c r="B10">
        <v>66</v>
      </c>
      <c r="C10">
        <v>1642.7</v>
      </c>
      <c r="D10">
        <v>103.8</v>
      </c>
      <c r="E10">
        <v>24</v>
      </c>
      <c r="F10">
        <v>397386</v>
      </c>
      <c r="G10">
        <v>378283</v>
      </c>
      <c r="H10">
        <v>387345</v>
      </c>
      <c r="I10">
        <v>331978</v>
      </c>
      <c r="J10">
        <v>320929</v>
      </c>
      <c r="K10">
        <v>342668</v>
      </c>
      <c r="L10">
        <v>12</v>
      </c>
      <c r="M10">
        <v>342285</v>
      </c>
      <c r="N10">
        <v>-341379</v>
      </c>
    </row>
    <row r="11" spans="1:14" x14ac:dyDescent="0.25">
      <c r="A11">
        <v>2</v>
      </c>
      <c r="B11">
        <v>66</v>
      </c>
      <c r="C11">
        <v>1642.7</v>
      </c>
      <c r="D11">
        <v>103.8</v>
      </c>
      <c r="E11">
        <v>24</v>
      </c>
      <c r="F11">
        <v>397386</v>
      </c>
      <c r="G11">
        <v>378283</v>
      </c>
      <c r="H11">
        <v>387345</v>
      </c>
      <c r="I11">
        <v>331978</v>
      </c>
      <c r="J11">
        <v>320929</v>
      </c>
      <c r="K11">
        <v>342668</v>
      </c>
      <c r="L11">
        <v>12</v>
      </c>
      <c r="M11">
        <v>366215</v>
      </c>
      <c r="N11">
        <v>-366214</v>
      </c>
    </row>
    <row r="12" spans="1:14" x14ac:dyDescent="0.25">
      <c r="A12">
        <v>2</v>
      </c>
      <c r="B12">
        <v>66</v>
      </c>
      <c r="C12">
        <v>1642.7</v>
      </c>
      <c r="D12">
        <v>103.8</v>
      </c>
      <c r="E12">
        <v>24</v>
      </c>
      <c r="F12">
        <v>397386</v>
      </c>
      <c r="G12">
        <v>378283</v>
      </c>
      <c r="H12">
        <v>387345</v>
      </c>
      <c r="I12">
        <v>331978</v>
      </c>
      <c r="J12">
        <v>320929</v>
      </c>
      <c r="K12">
        <v>342668</v>
      </c>
      <c r="L12">
        <v>12</v>
      </c>
      <c r="M12">
        <v>366385</v>
      </c>
      <c r="N12">
        <v>-365637</v>
      </c>
    </row>
    <row r="16" spans="1:14" x14ac:dyDescent="0.25">
      <c r="A16" s="2" t="s">
        <v>0</v>
      </c>
      <c r="B16" s="3" t="s">
        <v>1</v>
      </c>
    </row>
    <row r="17" spans="1:5" x14ac:dyDescent="0.25">
      <c r="A17" s="4" t="s">
        <v>2</v>
      </c>
      <c r="B17" s="4" t="s">
        <v>3</v>
      </c>
      <c r="C17" s="5" t="s">
        <v>4</v>
      </c>
    </row>
    <row r="18" spans="1:5" x14ac:dyDescent="0.25">
      <c r="A18" s="3">
        <v>402942</v>
      </c>
      <c r="B18">
        <v>355766</v>
      </c>
      <c r="C18" s="7">
        <v>11.707888480227901</v>
      </c>
    </row>
    <row r="19" spans="1:5" x14ac:dyDescent="0.25">
      <c r="A19" s="3">
        <v>402942</v>
      </c>
      <c r="B19">
        <v>345049</v>
      </c>
      <c r="C19" s="7">
        <v>14.367576475026199</v>
      </c>
    </row>
    <row r="20" spans="1:5" x14ac:dyDescent="0.25">
      <c r="A20" s="3">
        <v>402942</v>
      </c>
      <c r="B20">
        <v>358448</v>
      </c>
      <c r="C20" s="7">
        <v>11.042284001171399</v>
      </c>
    </row>
    <row r="21" spans="1:5" x14ac:dyDescent="0.25">
      <c r="A21" s="3">
        <v>402942</v>
      </c>
      <c r="B21">
        <v>421912</v>
      </c>
      <c r="C21" s="7">
        <v>4.7078735897474102</v>
      </c>
    </row>
    <row r="22" spans="1:5" x14ac:dyDescent="0.25">
      <c r="A22" s="3">
        <v>402942</v>
      </c>
      <c r="B22">
        <v>347770</v>
      </c>
      <c r="C22" s="7">
        <v>13.6922931836344</v>
      </c>
    </row>
    <row r="23" spans="1:5" x14ac:dyDescent="0.25">
      <c r="A23" s="3">
        <v>402942</v>
      </c>
      <c r="B23">
        <v>354440</v>
      </c>
      <c r="C23" s="7">
        <v>12.036968099627201</v>
      </c>
    </row>
    <row r="24" spans="1:5" x14ac:dyDescent="0.25">
      <c r="A24" s="3">
        <v>402942</v>
      </c>
      <c r="B24">
        <v>365773</v>
      </c>
      <c r="C24" s="7">
        <v>9.22440450486671</v>
      </c>
    </row>
    <row r="25" spans="1:5" x14ac:dyDescent="0.25">
      <c r="A25" s="3">
        <v>402942</v>
      </c>
      <c r="B25">
        <v>352265</v>
      </c>
      <c r="C25" s="7">
        <v>12.576748018325199</v>
      </c>
    </row>
    <row r="26" spans="1:5" x14ac:dyDescent="0.25">
      <c r="A26" s="3">
        <v>402942</v>
      </c>
      <c r="B26">
        <v>342285</v>
      </c>
      <c r="C26" s="7">
        <v>15.053531277454301</v>
      </c>
    </row>
    <row r="27" spans="1:5" x14ac:dyDescent="0.25">
      <c r="A27" s="3">
        <v>402942</v>
      </c>
      <c r="B27">
        <v>366215</v>
      </c>
      <c r="C27" s="7">
        <v>9.1147112984002696</v>
      </c>
    </row>
    <row r="28" spans="1:5" x14ac:dyDescent="0.25">
      <c r="A28" s="3">
        <v>402942</v>
      </c>
      <c r="B28">
        <v>366385</v>
      </c>
      <c r="C28" s="7">
        <v>9.0725216036054803</v>
      </c>
    </row>
    <row r="30" spans="1:5" x14ac:dyDescent="0.25">
      <c r="E30" s="9"/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0" tint="-0.499984740745262"/>
  </sheetPr>
  <dimension ref="A1:N15"/>
  <sheetViews>
    <sheetView workbookViewId="0">
      <selection activeCell="M2" sqref="M2:M15"/>
    </sheetView>
  </sheetViews>
  <sheetFormatPr defaultRowHeight="15" x14ac:dyDescent="0.25"/>
  <cols>
    <col min="1" max="1" width="9" customWidth="1"/>
    <col min="2" max="2" width="8.28515625" customWidth="1"/>
    <col min="3" max="3" width="9.140625" customWidth="1"/>
    <col min="4" max="4" width="9.7109375" customWidth="1"/>
    <col min="5" max="5" width="8.42578125" customWidth="1"/>
    <col min="6" max="12" width="8.85546875" customWidth="1"/>
    <col min="13" max="13" width="10.7109375" customWidth="1"/>
    <col min="14" max="14" width="8.140625" customWidth="1"/>
  </cols>
  <sheetData>
    <row r="1" spans="1:14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>
        <v>-1.5</v>
      </c>
      <c r="B2">
        <v>17</v>
      </c>
      <c r="C2">
        <v>1642.7</v>
      </c>
      <c r="D2">
        <v>103.8</v>
      </c>
      <c r="E2">
        <v>21</v>
      </c>
      <c r="F2">
        <v>384242</v>
      </c>
      <c r="G2">
        <v>382288</v>
      </c>
      <c r="H2">
        <v>391511</v>
      </c>
      <c r="I2">
        <v>352465</v>
      </c>
      <c r="J2">
        <v>387345</v>
      </c>
      <c r="K2">
        <v>364622</v>
      </c>
      <c r="L2">
        <v>2</v>
      </c>
      <c r="M2">
        <v>351783</v>
      </c>
      <c r="N2">
        <v>-350829</v>
      </c>
    </row>
    <row r="3" spans="1:14" x14ac:dyDescent="0.25">
      <c r="A3">
        <v>16.600000000000001</v>
      </c>
      <c r="B3">
        <v>38</v>
      </c>
      <c r="C3">
        <v>1642.7</v>
      </c>
      <c r="D3">
        <v>103.8</v>
      </c>
      <c r="E3">
        <v>23</v>
      </c>
      <c r="F3">
        <v>314582</v>
      </c>
      <c r="G3">
        <v>289351</v>
      </c>
      <c r="H3">
        <v>312897</v>
      </c>
      <c r="I3">
        <v>335755</v>
      </c>
      <c r="J3">
        <v>307305</v>
      </c>
      <c r="K3">
        <v>319428</v>
      </c>
      <c r="L3">
        <v>8</v>
      </c>
      <c r="M3">
        <v>294489</v>
      </c>
      <c r="N3">
        <v>-294567</v>
      </c>
    </row>
    <row r="4" spans="1:14" x14ac:dyDescent="0.25">
      <c r="A4">
        <v>2</v>
      </c>
      <c r="B4">
        <v>66</v>
      </c>
      <c r="C4">
        <v>1642.7</v>
      </c>
      <c r="D4">
        <v>103.8</v>
      </c>
      <c r="E4">
        <v>24</v>
      </c>
      <c r="F4">
        <v>397386</v>
      </c>
      <c r="G4">
        <v>378283</v>
      </c>
      <c r="H4">
        <v>387345</v>
      </c>
      <c r="I4">
        <v>331978</v>
      </c>
      <c r="J4">
        <v>320929</v>
      </c>
      <c r="K4">
        <v>342668</v>
      </c>
      <c r="L4">
        <v>12</v>
      </c>
      <c r="M4">
        <v>345049</v>
      </c>
      <c r="N4">
        <v>-344744</v>
      </c>
    </row>
    <row r="5" spans="1:14" x14ac:dyDescent="0.25">
      <c r="A5">
        <v>22</v>
      </c>
      <c r="B5">
        <v>32</v>
      </c>
      <c r="C5">
        <v>1640.7</v>
      </c>
      <c r="D5">
        <v>105.2</v>
      </c>
      <c r="E5">
        <v>22</v>
      </c>
      <c r="F5">
        <v>303739</v>
      </c>
      <c r="G5">
        <v>280197</v>
      </c>
      <c r="H5">
        <v>319428</v>
      </c>
      <c r="I5">
        <v>343952</v>
      </c>
      <c r="J5">
        <v>376307</v>
      </c>
      <c r="K5">
        <v>332272</v>
      </c>
      <c r="L5">
        <v>7</v>
      </c>
      <c r="M5">
        <v>293048</v>
      </c>
      <c r="N5">
        <v>-293499</v>
      </c>
    </row>
    <row r="6" spans="1:14" x14ac:dyDescent="0.25">
      <c r="A6">
        <v>3.6</v>
      </c>
      <c r="B6">
        <v>39</v>
      </c>
      <c r="C6">
        <v>1640.7</v>
      </c>
      <c r="D6">
        <v>105.2</v>
      </c>
      <c r="E6">
        <v>21</v>
      </c>
      <c r="F6">
        <v>355773</v>
      </c>
      <c r="G6">
        <v>352465</v>
      </c>
      <c r="H6">
        <v>342668</v>
      </c>
      <c r="I6">
        <v>329238</v>
      </c>
      <c r="J6">
        <v>303258</v>
      </c>
      <c r="K6">
        <v>346322</v>
      </c>
      <c r="L6">
        <v>11</v>
      </c>
      <c r="M6">
        <v>347237</v>
      </c>
      <c r="N6">
        <v>-347795</v>
      </c>
    </row>
    <row r="7" spans="1:14" x14ac:dyDescent="0.25">
      <c r="A7">
        <v>7.8</v>
      </c>
      <c r="B7">
        <v>46</v>
      </c>
      <c r="C7">
        <v>1635.1</v>
      </c>
      <c r="D7">
        <v>107</v>
      </c>
      <c r="E7">
        <v>21</v>
      </c>
      <c r="F7">
        <v>357254</v>
      </c>
      <c r="G7">
        <v>346306</v>
      </c>
      <c r="H7">
        <v>343952</v>
      </c>
      <c r="I7">
        <v>405926</v>
      </c>
      <c r="J7">
        <v>382015</v>
      </c>
      <c r="K7">
        <v>392046</v>
      </c>
      <c r="L7">
        <v>4</v>
      </c>
      <c r="M7">
        <v>344575</v>
      </c>
      <c r="N7">
        <v>-344474</v>
      </c>
    </row>
    <row r="8" spans="1:14" x14ac:dyDescent="0.25">
      <c r="A8">
        <v>18.600000000000001</v>
      </c>
      <c r="B8">
        <v>54</v>
      </c>
      <c r="C8">
        <v>1635.1</v>
      </c>
      <c r="D8">
        <v>107</v>
      </c>
      <c r="E8">
        <v>22</v>
      </c>
      <c r="F8">
        <v>312897</v>
      </c>
      <c r="G8">
        <v>293296</v>
      </c>
      <c r="H8">
        <v>329238</v>
      </c>
      <c r="I8">
        <v>344251</v>
      </c>
      <c r="J8">
        <v>334709</v>
      </c>
      <c r="K8">
        <v>298755</v>
      </c>
      <c r="L8">
        <v>8</v>
      </c>
      <c r="M8">
        <v>295285</v>
      </c>
      <c r="N8">
        <v>-295633</v>
      </c>
    </row>
    <row r="9" spans="1:14" x14ac:dyDescent="0.25">
      <c r="A9">
        <v>16.600000000000001</v>
      </c>
      <c r="B9">
        <v>36</v>
      </c>
      <c r="C9">
        <v>1628.5</v>
      </c>
      <c r="D9">
        <v>106</v>
      </c>
      <c r="E9">
        <v>20</v>
      </c>
      <c r="F9">
        <v>307305</v>
      </c>
      <c r="G9">
        <v>332272</v>
      </c>
      <c r="H9">
        <v>334709</v>
      </c>
      <c r="I9">
        <v>442815</v>
      </c>
      <c r="J9">
        <v>402854</v>
      </c>
      <c r="K9">
        <v>353538</v>
      </c>
      <c r="L9">
        <v>6</v>
      </c>
      <c r="M9">
        <v>317591</v>
      </c>
      <c r="N9">
        <v>-317768</v>
      </c>
    </row>
    <row r="10" spans="1:14" x14ac:dyDescent="0.25">
      <c r="A10">
        <v>5</v>
      </c>
      <c r="B10">
        <v>27</v>
      </c>
      <c r="C10">
        <v>1624.8</v>
      </c>
      <c r="D10">
        <v>106.8</v>
      </c>
      <c r="E10">
        <v>23</v>
      </c>
      <c r="F10">
        <v>343952</v>
      </c>
      <c r="G10">
        <v>394763</v>
      </c>
      <c r="H10">
        <v>402854</v>
      </c>
      <c r="I10">
        <v>426153</v>
      </c>
      <c r="J10">
        <v>421906</v>
      </c>
      <c r="K10">
        <v>416129</v>
      </c>
      <c r="L10">
        <v>4</v>
      </c>
      <c r="M10">
        <v>393329</v>
      </c>
      <c r="N10">
        <v>-393022</v>
      </c>
    </row>
    <row r="11" spans="1:14" x14ac:dyDescent="0.25">
      <c r="A11">
        <v>13</v>
      </c>
      <c r="B11">
        <v>38</v>
      </c>
      <c r="C11">
        <v>1624.8</v>
      </c>
      <c r="D11">
        <v>106.8</v>
      </c>
      <c r="E11">
        <v>23</v>
      </c>
      <c r="F11">
        <v>303258</v>
      </c>
      <c r="G11">
        <v>309161</v>
      </c>
      <c r="H11">
        <v>328816</v>
      </c>
      <c r="I11">
        <v>347627</v>
      </c>
      <c r="J11">
        <v>333829</v>
      </c>
      <c r="K11">
        <v>325922</v>
      </c>
      <c r="L11">
        <v>9</v>
      </c>
      <c r="M11">
        <v>309332</v>
      </c>
      <c r="N11">
        <v>-309138</v>
      </c>
    </row>
    <row r="12" spans="1:14" x14ac:dyDescent="0.25">
      <c r="A12">
        <v>1.8</v>
      </c>
      <c r="B12">
        <v>41</v>
      </c>
      <c r="C12">
        <v>1618.5</v>
      </c>
      <c r="D12">
        <v>104.8</v>
      </c>
      <c r="E12">
        <v>22</v>
      </c>
      <c r="F12">
        <v>392046</v>
      </c>
      <c r="G12">
        <v>442815</v>
      </c>
      <c r="H12">
        <v>416129</v>
      </c>
      <c r="I12">
        <v>542223</v>
      </c>
      <c r="J12">
        <v>479627</v>
      </c>
      <c r="K12">
        <v>477427</v>
      </c>
      <c r="L12">
        <v>3</v>
      </c>
      <c r="M12">
        <v>432292</v>
      </c>
      <c r="N12">
        <v>-432495</v>
      </c>
    </row>
    <row r="13" spans="1:14" x14ac:dyDescent="0.25">
      <c r="A13">
        <v>7.7</v>
      </c>
      <c r="B13">
        <v>55</v>
      </c>
      <c r="C13">
        <v>1618.5</v>
      </c>
      <c r="D13">
        <v>104.8</v>
      </c>
      <c r="E13">
        <v>22</v>
      </c>
      <c r="F13">
        <v>353604</v>
      </c>
      <c r="G13">
        <v>380312</v>
      </c>
      <c r="H13">
        <v>402519</v>
      </c>
      <c r="I13">
        <v>306001</v>
      </c>
      <c r="J13">
        <v>306591</v>
      </c>
      <c r="K13">
        <v>352442</v>
      </c>
      <c r="L13">
        <v>10</v>
      </c>
      <c r="M13">
        <v>389446</v>
      </c>
      <c r="N13">
        <v>-388817</v>
      </c>
    </row>
    <row r="14" spans="1:14" x14ac:dyDescent="0.25">
      <c r="A14">
        <v>-0.2</v>
      </c>
      <c r="B14">
        <v>21</v>
      </c>
      <c r="C14">
        <v>1615.4</v>
      </c>
      <c r="D14">
        <v>104.1</v>
      </c>
      <c r="E14">
        <v>20</v>
      </c>
      <c r="F14">
        <v>344793</v>
      </c>
      <c r="G14">
        <v>426153</v>
      </c>
      <c r="H14">
        <v>479627</v>
      </c>
      <c r="I14">
        <v>427476</v>
      </c>
      <c r="J14">
        <v>461859</v>
      </c>
      <c r="K14">
        <v>544538</v>
      </c>
      <c r="L14">
        <v>1</v>
      </c>
      <c r="M14">
        <v>476652</v>
      </c>
      <c r="N14">
        <v>-475861</v>
      </c>
    </row>
    <row r="15" spans="1:14" x14ac:dyDescent="0.25">
      <c r="A15">
        <v>12.2</v>
      </c>
      <c r="B15">
        <v>46</v>
      </c>
      <c r="C15">
        <v>1615.4</v>
      </c>
      <c r="D15">
        <v>104.1</v>
      </c>
      <c r="E15">
        <v>20</v>
      </c>
      <c r="F15">
        <v>353538</v>
      </c>
      <c r="G15">
        <v>353209</v>
      </c>
      <c r="H15">
        <v>369851</v>
      </c>
      <c r="I15">
        <v>482969</v>
      </c>
      <c r="J15">
        <v>482031</v>
      </c>
      <c r="K15">
        <v>412568</v>
      </c>
      <c r="L15">
        <v>5</v>
      </c>
      <c r="M15">
        <v>370119</v>
      </c>
      <c r="N15">
        <v>-369601</v>
      </c>
    </row>
  </sheetData>
  <pageMargins left="0.74803149606299213" right="0.74803149606299213" top="1.2791338582677165" bottom="1.2791338582677165" header="0.98385826771653528" footer="0.98385826771653528"/>
  <pageSetup paperSize="0" fitToWidth="0" fitToHeight="0" pageOrder="overThenDown" horizontalDpi="0" verticalDpi="0" copies="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2:M15"/>
  <sheetViews>
    <sheetView workbookViewId="0"/>
  </sheetViews>
  <sheetFormatPr defaultRowHeight="15" x14ac:dyDescent="0.25"/>
  <cols>
    <col min="1" max="13" width="10.7109375" customWidth="1"/>
  </cols>
  <sheetData>
    <row r="2" spans="1:13" x14ac:dyDescent="0.25"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</row>
    <row r="3" spans="1:13" x14ac:dyDescent="0.25">
      <c r="A3" t="s">
        <v>38</v>
      </c>
      <c r="B3" s="7">
        <v>1.92520704728561</v>
      </c>
      <c r="C3" s="7">
        <v>13.4653851906876</v>
      </c>
      <c r="D3" s="7">
        <v>1.3950037625462399</v>
      </c>
      <c r="E3" s="7">
        <v>3.7452851457710099</v>
      </c>
      <c r="F3" s="7">
        <v>2.9785046680200198</v>
      </c>
      <c r="G3" s="7">
        <v>3.8330671068805202</v>
      </c>
      <c r="H3" s="7">
        <v>12.710641010181099</v>
      </c>
      <c r="I3" s="7">
        <v>2.3787068047375199</v>
      </c>
      <c r="J3" s="7">
        <v>0.94015321664412899</v>
      </c>
      <c r="K3" s="7">
        <v>6.5657487203959999</v>
      </c>
      <c r="L3" s="7">
        <v>1.84376124991</v>
      </c>
      <c r="M3" s="7">
        <v>11.707888480227901</v>
      </c>
    </row>
    <row r="4" spans="1:13" x14ac:dyDescent="0.25">
      <c r="A4" t="s">
        <v>39</v>
      </c>
      <c r="B4" s="7">
        <v>2.4084026903350599</v>
      </c>
      <c r="C4" s="7">
        <v>10.814798664439</v>
      </c>
      <c r="D4" s="7">
        <v>8.3651471632521108</v>
      </c>
      <c r="E4" s="7">
        <v>12.7134508553233</v>
      </c>
      <c r="F4" s="7">
        <v>3.42521513597011</v>
      </c>
      <c r="G4" s="7">
        <v>5.7050646366157398</v>
      </c>
      <c r="H4" s="7">
        <v>0.96573584385605304</v>
      </c>
      <c r="I4" s="7">
        <v>5.5289294375794</v>
      </c>
      <c r="J4" s="7">
        <v>9.6553355666474907</v>
      </c>
      <c r="K4" s="7">
        <v>8.8964058800961894</v>
      </c>
      <c r="L4" s="7">
        <v>3.45597235222118E-3</v>
      </c>
      <c r="M4" s="7">
        <v>14.367576475026199</v>
      </c>
    </row>
    <row r="5" spans="1:13" x14ac:dyDescent="0.25">
      <c r="A5" t="s">
        <v>40</v>
      </c>
      <c r="B5" s="7">
        <v>8.2210824810867802</v>
      </c>
      <c r="C5" s="7">
        <v>3.9526824037054999</v>
      </c>
      <c r="D5" s="7">
        <v>6.70665917690327</v>
      </c>
      <c r="E5" s="7">
        <v>12.974113582073301</v>
      </c>
      <c r="F5" s="7">
        <v>6.4945231000453996</v>
      </c>
      <c r="G5" s="7">
        <v>0.443281889277507</v>
      </c>
      <c r="H5" s="7">
        <v>9.1326293303932893</v>
      </c>
      <c r="I5" s="7">
        <v>3.0475677201627098</v>
      </c>
      <c r="J5" s="7">
        <v>1.6364332006390401</v>
      </c>
      <c r="K5" s="7">
        <v>3.4579719095341002</v>
      </c>
      <c r="L5" s="7">
        <v>4.4155806753546001</v>
      </c>
      <c r="M5" s="7">
        <v>11.042284001171399</v>
      </c>
    </row>
    <row r="6" spans="1:13" x14ac:dyDescent="0.25">
      <c r="A6" t="s">
        <v>41</v>
      </c>
      <c r="B6" s="7">
        <v>5.3260035011209697</v>
      </c>
      <c r="C6" s="7">
        <v>3.0514069277788098</v>
      </c>
      <c r="D6" s="7">
        <v>3.5266186897860101</v>
      </c>
      <c r="E6" s="7">
        <v>13.025536841092</v>
      </c>
      <c r="F6" s="7">
        <v>3.8533996440928302</v>
      </c>
      <c r="G6" s="7">
        <v>17.2232679940381</v>
      </c>
      <c r="H6" s="7">
        <v>28.134851590897298</v>
      </c>
      <c r="I6" s="7">
        <v>9.5998383185125302</v>
      </c>
      <c r="J6" s="7">
        <v>14.3377016335126</v>
      </c>
      <c r="K6" s="7">
        <v>1.92712573337451</v>
      </c>
      <c r="L6" s="7">
        <v>20.379868961048299</v>
      </c>
      <c r="M6" s="7">
        <v>4.7078735897474102</v>
      </c>
    </row>
    <row r="7" spans="1:13" x14ac:dyDescent="0.25">
      <c r="A7" t="s">
        <v>42</v>
      </c>
      <c r="B7" s="7">
        <v>2.22638534852533</v>
      </c>
      <c r="C7" s="7">
        <v>10.057524445988101</v>
      </c>
      <c r="D7" s="7">
        <v>2.6441691132049501</v>
      </c>
      <c r="E7" s="7">
        <v>5.8885964490086504</v>
      </c>
      <c r="F7" s="7">
        <v>1.92148124181335</v>
      </c>
      <c r="G7" s="7">
        <v>3.3793934787384998</v>
      </c>
      <c r="H7" s="7">
        <v>9.8582232252062898</v>
      </c>
      <c r="I7" s="7">
        <v>0.26401560354672698</v>
      </c>
      <c r="J7" s="7">
        <v>3.8619589884079901</v>
      </c>
      <c r="K7" s="7">
        <v>4.7207328598564597</v>
      </c>
      <c r="L7" s="7">
        <v>1.8074735402116799</v>
      </c>
      <c r="M7" s="7">
        <v>13.6922931836344</v>
      </c>
    </row>
    <row r="8" spans="1:13" x14ac:dyDescent="0.25">
      <c r="A8" t="s">
        <v>43</v>
      </c>
      <c r="B8" s="7">
        <v>1.68483768926016</v>
      </c>
      <c r="C8" s="7">
        <v>12.517461420085599</v>
      </c>
      <c r="D8" s="7">
        <v>6.7791544339752603</v>
      </c>
      <c r="E8" s="7">
        <v>1.8519972743139601</v>
      </c>
      <c r="F8" s="7">
        <v>1.38188004571476</v>
      </c>
      <c r="G8" s="7">
        <v>2.8927631930547602</v>
      </c>
      <c r="H8" s="7">
        <v>6.9754862271529197</v>
      </c>
      <c r="I8" s="7">
        <v>5.4756772016270796</v>
      </c>
      <c r="J8" s="7">
        <v>5.3246142567999701</v>
      </c>
      <c r="K8" s="7">
        <v>1.21995152944259</v>
      </c>
      <c r="L8" s="7">
        <v>3.1699906400748801</v>
      </c>
      <c r="M8" s="7">
        <v>12.036968099627201</v>
      </c>
    </row>
    <row r="9" spans="1:13" x14ac:dyDescent="0.25">
      <c r="A9" t="s">
        <v>44</v>
      </c>
      <c r="B9" s="7">
        <v>2.6792788919259198</v>
      </c>
      <c r="C9" s="7">
        <v>11.049561277859</v>
      </c>
      <c r="D9" s="7">
        <v>7.5263643204629496</v>
      </c>
      <c r="E9" s="7">
        <v>3.3749363542175899</v>
      </c>
      <c r="F9" s="7">
        <v>1.46041967822234</v>
      </c>
      <c r="G9" s="7">
        <v>4.3980807942851401</v>
      </c>
      <c r="H9" s="7">
        <v>7.5505176661096698</v>
      </c>
      <c r="I9" s="7">
        <v>0.128318640848956</v>
      </c>
      <c r="J9" s="7">
        <v>4.5854009013087396</v>
      </c>
      <c r="K9" s="7">
        <v>6.7758189933470003</v>
      </c>
      <c r="L9" s="7">
        <v>1.76657786737706</v>
      </c>
      <c r="M9" s="7">
        <v>9.22440450486671</v>
      </c>
    </row>
    <row r="10" spans="1:13" x14ac:dyDescent="0.25">
      <c r="A10" t="s">
        <v>45</v>
      </c>
      <c r="B10" s="7">
        <v>3.7494753437138502</v>
      </c>
      <c r="C10" s="7">
        <v>11.2224641961662</v>
      </c>
      <c r="D10" s="7">
        <v>2.01948045065765</v>
      </c>
      <c r="E10" s="7">
        <v>9.7162094725189494</v>
      </c>
      <c r="F10" s="7">
        <v>1.6185426592841201</v>
      </c>
      <c r="G10" s="7">
        <v>1.45662488197954</v>
      </c>
      <c r="H10" s="7">
        <v>12.7340694930145</v>
      </c>
      <c r="I10" s="7">
        <v>6.9612862660558703E-2</v>
      </c>
      <c r="J10" s="7">
        <v>4.7851725074549298</v>
      </c>
      <c r="K10" s="7">
        <v>1.47610626093629</v>
      </c>
      <c r="L10" s="7">
        <v>1.19893440852473</v>
      </c>
      <c r="M10" s="7">
        <v>12.576748018325199</v>
      </c>
    </row>
    <row r="11" spans="1:13" x14ac:dyDescent="0.25">
      <c r="A11" t="s">
        <v>46</v>
      </c>
      <c r="B11" s="7">
        <v>4.4810253575340599</v>
      </c>
      <c r="C11" s="7">
        <v>11.2356474098788</v>
      </c>
      <c r="D11" s="7">
        <v>11.765217114816</v>
      </c>
      <c r="E11" s="7">
        <v>12.4854659631222</v>
      </c>
      <c r="F11" s="7">
        <v>1.8846902511702699</v>
      </c>
      <c r="G11" s="7">
        <v>2.1997826642043199</v>
      </c>
      <c r="H11" s="7">
        <v>0.195696738961911</v>
      </c>
      <c r="I11" s="7">
        <v>6.2507217923547804</v>
      </c>
      <c r="J11" s="7">
        <v>3.4127649383307399</v>
      </c>
      <c r="K11" s="7">
        <v>12.7859809673526</v>
      </c>
      <c r="L11" s="7">
        <v>2.3947008423932599</v>
      </c>
      <c r="M11" s="7">
        <v>15.053531277454301</v>
      </c>
    </row>
    <row r="12" spans="1:13" x14ac:dyDescent="0.25">
      <c r="A12" t="s">
        <v>47</v>
      </c>
      <c r="B12" s="7">
        <v>4.4067033158277296</v>
      </c>
      <c r="C12" s="7">
        <v>8.2605510076285196</v>
      </c>
      <c r="D12" s="7">
        <v>3.0549755699462602</v>
      </c>
      <c r="E12" s="7">
        <v>8.6051630978587106</v>
      </c>
      <c r="F12" s="7">
        <v>0.55290857569289698</v>
      </c>
      <c r="G12" s="7">
        <v>0.62766102741637597</v>
      </c>
      <c r="H12" s="7">
        <v>12.0101982807628</v>
      </c>
      <c r="I12" s="7">
        <v>5.3200908495977197</v>
      </c>
      <c r="J12" s="7">
        <v>3.5862508068261101</v>
      </c>
      <c r="K12" s="7">
        <v>10.9552349137729</v>
      </c>
      <c r="L12" s="7">
        <v>6.5274677802577603</v>
      </c>
      <c r="M12" s="7">
        <v>9.1147112984002696</v>
      </c>
    </row>
    <row r="13" spans="1:13" x14ac:dyDescent="0.25">
      <c r="A13" t="s">
        <v>48</v>
      </c>
      <c r="B13" s="7">
        <v>0.87159485273793802</v>
      </c>
      <c r="C13" s="7">
        <v>9.3179968613810402</v>
      </c>
      <c r="D13" s="7">
        <v>6.3200178058526104</v>
      </c>
      <c r="E13" s="7">
        <v>1.43554487122653</v>
      </c>
      <c r="F13" s="7">
        <v>7.0176857684098497</v>
      </c>
      <c r="G13" s="7">
        <v>3.3384203369298602</v>
      </c>
      <c r="H13" s="7">
        <v>9.6301400540922302</v>
      </c>
      <c r="I13" s="7">
        <v>0.19023238505857701</v>
      </c>
      <c r="J13" s="7">
        <v>1.1939566168503299</v>
      </c>
      <c r="K13" s="7">
        <v>5.14087340575845</v>
      </c>
      <c r="L13" s="7">
        <v>3.5176038591691299</v>
      </c>
      <c r="M13" s="7">
        <v>9.0725216036054803</v>
      </c>
    </row>
    <row r="15" spans="1:13" x14ac:dyDescent="0.25">
      <c r="A15" t="s">
        <v>49</v>
      </c>
      <c r="B15" s="10">
        <v>0.87159485273793802</v>
      </c>
      <c r="C15" s="10">
        <v>3.0514069277788098</v>
      </c>
      <c r="D15" s="10">
        <v>1.3950037625462399</v>
      </c>
      <c r="E15" s="10">
        <v>1.43554487122653</v>
      </c>
      <c r="F15" s="10">
        <v>0.55290857569289698</v>
      </c>
      <c r="G15" s="10">
        <v>0.443281889277507</v>
      </c>
      <c r="H15" s="10">
        <v>0.195696738961911</v>
      </c>
      <c r="I15" s="10">
        <v>6.9612862660558703E-2</v>
      </c>
      <c r="J15" s="10">
        <v>0.94015321664412899</v>
      </c>
      <c r="K15" s="10">
        <v>1.21995152944259</v>
      </c>
      <c r="L15" s="10">
        <v>3.45597235222118E-3</v>
      </c>
      <c r="M15" s="10">
        <v>4.7078735897474102</v>
      </c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2:E13"/>
  <sheetViews>
    <sheetView workbookViewId="0"/>
  </sheetViews>
  <sheetFormatPr defaultRowHeight="15" x14ac:dyDescent="0.25"/>
  <cols>
    <col min="1" max="5" width="10.7109375" customWidth="1"/>
  </cols>
  <sheetData>
    <row r="2" spans="1:5" x14ac:dyDescent="0.25">
      <c r="B2" t="s">
        <v>50</v>
      </c>
      <c r="C2" t="s">
        <v>51</v>
      </c>
      <c r="D2" t="s">
        <v>52</v>
      </c>
      <c r="E2" t="s">
        <v>53</v>
      </c>
    </row>
    <row r="3" spans="1:5" x14ac:dyDescent="0.25">
      <c r="A3" t="s">
        <v>38</v>
      </c>
      <c r="B3" s="10">
        <v>2.7409344822978698</v>
      </c>
      <c r="C3" s="10">
        <v>0.85574736615492297</v>
      </c>
      <c r="D3" s="10">
        <v>4.3508831377864396</v>
      </c>
      <c r="E3" s="10">
        <v>5.84565950801729</v>
      </c>
    </row>
    <row r="4" spans="1:5" x14ac:dyDescent="0.25">
      <c r="A4" t="s">
        <v>39</v>
      </c>
      <c r="B4" s="10">
        <v>6.9306981856784002</v>
      </c>
      <c r="C4" s="10">
        <v>7.40302202607608</v>
      </c>
      <c r="D4" s="10">
        <v>5.0289084671099999</v>
      </c>
      <c r="E4" s="10">
        <v>8.1443187791206704</v>
      </c>
    </row>
    <row r="5" spans="1:5" x14ac:dyDescent="0.25">
      <c r="A5" t="s">
        <v>40</v>
      </c>
      <c r="B5" s="10">
        <v>1.7794776507794501</v>
      </c>
      <c r="C5" s="10">
        <v>2.22763418145612</v>
      </c>
      <c r="D5" s="10">
        <v>3.2195349231225401</v>
      </c>
      <c r="E5" s="10">
        <v>3.7315213523962698</v>
      </c>
    </row>
    <row r="6" spans="1:5" x14ac:dyDescent="0.25">
      <c r="A6" t="s">
        <v>41</v>
      </c>
      <c r="B6" s="10">
        <v>0.19636633690409999</v>
      </c>
      <c r="C6" s="10">
        <v>11.140592833788601</v>
      </c>
      <c r="D6" s="10">
        <v>17.014274217459398</v>
      </c>
      <c r="E6" s="10">
        <v>6.9202636112981599</v>
      </c>
    </row>
    <row r="7" spans="1:5" x14ac:dyDescent="0.25">
      <c r="A7" t="s">
        <v>42</v>
      </c>
      <c r="B7" s="10">
        <v>4.6521842802103297</v>
      </c>
      <c r="C7" s="10">
        <v>2.4456075671748199</v>
      </c>
      <c r="D7" s="10">
        <v>1.7168240925070899</v>
      </c>
      <c r="E7" s="10">
        <v>6.93147244113878</v>
      </c>
    </row>
    <row r="8" spans="1:5" x14ac:dyDescent="0.25">
      <c r="A8" t="s">
        <v>43</v>
      </c>
      <c r="B8" s="10">
        <v>6.6132638816604903</v>
      </c>
      <c r="C8" s="10">
        <v>1.0547041437368501</v>
      </c>
      <c r="D8" s="10">
        <v>1.5940954720657401</v>
      </c>
      <c r="E8" s="10">
        <v>3.6267357764619699</v>
      </c>
    </row>
    <row r="9" spans="1:5" x14ac:dyDescent="0.25">
      <c r="A9" t="s">
        <v>44</v>
      </c>
      <c r="B9" s="10">
        <v>6.8046103272452401</v>
      </c>
      <c r="C9" s="10">
        <v>3.0258832182918201</v>
      </c>
      <c r="D9" s="10">
        <v>0.70047439535770295</v>
      </c>
      <c r="E9" s="10">
        <v>5.0949226548283297</v>
      </c>
    </row>
    <row r="10" spans="1:5" x14ac:dyDescent="0.25">
      <c r="A10" t="s">
        <v>45</v>
      </c>
      <c r="B10" s="10">
        <v>3.91640109226929</v>
      </c>
      <c r="C10" s="10">
        <v>3.3242286836829402</v>
      </c>
      <c r="D10" s="10">
        <v>2.20180863230124</v>
      </c>
      <c r="E10" s="10">
        <v>4.12094327398031</v>
      </c>
    </row>
    <row r="11" spans="1:5" x14ac:dyDescent="0.25">
      <c r="A11" t="s">
        <v>46</v>
      </c>
      <c r="B11" s="10">
        <v>8.9846457765365901</v>
      </c>
      <c r="C11" s="10">
        <v>5.73368675520154</v>
      </c>
      <c r="D11" s="10">
        <v>3.24050150366386</v>
      </c>
      <c r="E11" s="10">
        <v>10.498003214896199</v>
      </c>
    </row>
    <row r="12" spans="1:5" x14ac:dyDescent="0.25">
      <c r="A12" t="s">
        <v>47</v>
      </c>
      <c r="B12" s="10">
        <v>0.24745111327163299</v>
      </c>
      <c r="C12" s="10">
        <v>2.6674380951099499</v>
      </c>
      <c r="D12" s="10">
        <v>6.7476386123935796</v>
      </c>
      <c r="E12" s="10">
        <v>5.1707520870076902</v>
      </c>
    </row>
    <row r="13" spans="1:5" x14ac:dyDescent="0.25">
      <c r="A13" t="s">
        <v>48</v>
      </c>
      <c r="B13" s="10">
        <v>4.5999921748753003</v>
      </c>
      <c r="C13" s="10">
        <v>2.91277028027072</v>
      </c>
      <c r="D13" s="10">
        <v>2.5896903723156401</v>
      </c>
      <c r="E13" s="10">
        <v>3.9331953741498902</v>
      </c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0" tint="-0.499984740745262"/>
  </sheetPr>
  <dimension ref="A1:N15"/>
  <sheetViews>
    <sheetView workbookViewId="0">
      <selection activeCell="M2" sqref="M2:M15"/>
    </sheetView>
  </sheetViews>
  <sheetFormatPr defaultRowHeight="15" x14ac:dyDescent="0.25"/>
  <cols>
    <col min="1" max="1" width="9" customWidth="1"/>
    <col min="2" max="2" width="8.28515625" customWidth="1"/>
    <col min="3" max="3" width="9.140625" customWidth="1"/>
    <col min="4" max="4" width="9.7109375" customWidth="1"/>
    <col min="5" max="5" width="8.42578125" customWidth="1"/>
    <col min="6" max="12" width="8.85546875" customWidth="1"/>
    <col min="13" max="13" width="10.7109375" customWidth="1"/>
    <col min="14" max="14" width="8.140625" customWidth="1"/>
  </cols>
  <sheetData>
    <row r="1" spans="1:14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>
        <v>-1.5</v>
      </c>
      <c r="B2">
        <v>17</v>
      </c>
      <c r="C2">
        <v>1642.7</v>
      </c>
      <c r="D2">
        <v>103.8</v>
      </c>
      <c r="E2">
        <v>21</v>
      </c>
      <c r="F2">
        <v>384242</v>
      </c>
      <c r="G2">
        <v>382288</v>
      </c>
      <c r="H2">
        <v>391511</v>
      </c>
      <c r="I2">
        <v>352465</v>
      </c>
      <c r="J2">
        <v>387345</v>
      </c>
      <c r="K2">
        <v>364622</v>
      </c>
      <c r="L2">
        <v>2</v>
      </c>
      <c r="M2">
        <v>378850</v>
      </c>
      <c r="N2">
        <v>-379249</v>
      </c>
    </row>
    <row r="3" spans="1:14" x14ac:dyDescent="0.25">
      <c r="A3">
        <v>16.600000000000001</v>
      </c>
      <c r="B3">
        <v>38</v>
      </c>
      <c r="C3">
        <v>1642.7</v>
      </c>
      <c r="D3">
        <v>103.8</v>
      </c>
      <c r="E3">
        <v>23</v>
      </c>
      <c r="F3">
        <v>314582</v>
      </c>
      <c r="G3">
        <v>289351</v>
      </c>
      <c r="H3">
        <v>312897</v>
      </c>
      <c r="I3">
        <v>335755</v>
      </c>
      <c r="J3">
        <v>307305</v>
      </c>
      <c r="K3">
        <v>319428</v>
      </c>
      <c r="L3">
        <v>8</v>
      </c>
      <c r="M3">
        <v>321224</v>
      </c>
      <c r="N3">
        <v>-321525</v>
      </c>
    </row>
    <row r="4" spans="1:14" x14ac:dyDescent="0.25">
      <c r="A4">
        <v>2</v>
      </c>
      <c r="B4">
        <v>66</v>
      </c>
      <c r="C4">
        <v>1642.7</v>
      </c>
      <c r="D4">
        <v>103.8</v>
      </c>
      <c r="E4">
        <v>24</v>
      </c>
      <c r="F4">
        <v>397386</v>
      </c>
      <c r="G4">
        <v>378283</v>
      </c>
      <c r="H4">
        <v>387345</v>
      </c>
      <c r="I4">
        <v>331978</v>
      </c>
      <c r="J4">
        <v>320929</v>
      </c>
      <c r="K4">
        <v>342668</v>
      </c>
      <c r="L4">
        <v>12</v>
      </c>
      <c r="M4">
        <v>358448</v>
      </c>
      <c r="N4">
        <v>-357765</v>
      </c>
    </row>
    <row r="5" spans="1:14" x14ac:dyDescent="0.25">
      <c r="A5">
        <v>22</v>
      </c>
      <c r="B5">
        <v>32</v>
      </c>
      <c r="C5">
        <v>1640.7</v>
      </c>
      <c r="D5">
        <v>105.2</v>
      </c>
      <c r="E5">
        <v>22</v>
      </c>
      <c r="F5">
        <v>303739</v>
      </c>
      <c r="G5">
        <v>280197</v>
      </c>
      <c r="H5">
        <v>319428</v>
      </c>
      <c r="I5">
        <v>343952</v>
      </c>
      <c r="J5">
        <v>376307</v>
      </c>
      <c r="K5">
        <v>332272</v>
      </c>
      <c r="L5">
        <v>7</v>
      </c>
      <c r="M5">
        <v>316752</v>
      </c>
      <c r="N5">
        <v>-317061</v>
      </c>
    </row>
    <row r="6" spans="1:14" x14ac:dyDescent="0.25">
      <c r="A6">
        <v>3.6</v>
      </c>
      <c r="B6">
        <v>39</v>
      </c>
      <c r="C6">
        <v>1640.7</v>
      </c>
      <c r="D6">
        <v>105.2</v>
      </c>
      <c r="E6">
        <v>21</v>
      </c>
      <c r="F6">
        <v>355773</v>
      </c>
      <c r="G6">
        <v>352465</v>
      </c>
      <c r="H6">
        <v>342668</v>
      </c>
      <c r="I6">
        <v>329238</v>
      </c>
      <c r="J6">
        <v>303258</v>
      </c>
      <c r="K6">
        <v>346322</v>
      </c>
      <c r="L6">
        <v>11</v>
      </c>
      <c r="M6">
        <v>362557</v>
      </c>
      <c r="N6">
        <v>-361909</v>
      </c>
    </row>
    <row r="7" spans="1:14" x14ac:dyDescent="0.25">
      <c r="A7">
        <v>7.8</v>
      </c>
      <c r="B7">
        <v>46</v>
      </c>
      <c r="C7">
        <v>1635.1</v>
      </c>
      <c r="D7">
        <v>107</v>
      </c>
      <c r="E7">
        <v>21</v>
      </c>
      <c r="F7">
        <v>357254</v>
      </c>
      <c r="G7">
        <v>346306</v>
      </c>
      <c r="H7">
        <v>343952</v>
      </c>
      <c r="I7">
        <v>405926</v>
      </c>
      <c r="J7">
        <v>382015</v>
      </c>
      <c r="K7">
        <v>392046</v>
      </c>
      <c r="L7">
        <v>4</v>
      </c>
      <c r="M7">
        <v>343546</v>
      </c>
      <c r="N7">
        <v>-344097</v>
      </c>
    </row>
    <row r="8" spans="1:14" x14ac:dyDescent="0.25">
      <c r="A8">
        <v>18.600000000000001</v>
      </c>
      <c r="B8">
        <v>54</v>
      </c>
      <c r="C8">
        <v>1635.1</v>
      </c>
      <c r="D8">
        <v>107</v>
      </c>
      <c r="E8">
        <v>22</v>
      </c>
      <c r="F8">
        <v>312897</v>
      </c>
      <c r="G8">
        <v>293296</v>
      </c>
      <c r="H8">
        <v>329238</v>
      </c>
      <c r="I8">
        <v>344251</v>
      </c>
      <c r="J8">
        <v>334709</v>
      </c>
      <c r="K8">
        <v>298755</v>
      </c>
      <c r="L8">
        <v>8</v>
      </c>
      <c r="M8">
        <v>310973</v>
      </c>
      <c r="N8">
        <v>-311337</v>
      </c>
    </row>
    <row r="9" spans="1:14" x14ac:dyDescent="0.25">
      <c r="A9">
        <v>16.600000000000001</v>
      </c>
      <c r="B9">
        <v>36</v>
      </c>
      <c r="C9">
        <v>1628.5</v>
      </c>
      <c r="D9">
        <v>106</v>
      </c>
      <c r="E9">
        <v>20</v>
      </c>
      <c r="F9">
        <v>307305</v>
      </c>
      <c r="G9">
        <v>332272</v>
      </c>
      <c r="H9">
        <v>334709</v>
      </c>
      <c r="I9">
        <v>442815</v>
      </c>
      <c r="J9">
        <v>402854</v>
      </c>
      <c r="K9">
        <v>353538</v>
      </c>
      <c r="L9">
        <v>6</v>
      </c>
      <c r="M9">
        <v>338299</v>
      </c>
      <c r="N9">
        <v>-338727</v>
      </c>
    </row>
    <row r="10" spans="1:14" x14ac:dyDescent="0.25">
      <c r="A10">
        <v>5</v>
      </c>
      <c r="B10">
        <v>27</v>
      </c>
      <c r="C10">
        <v>1624.8</v>
      </c>
      <c r="D10">
        <v>106.8</v>
      </c>
      <c r="E10">
        <v>23</v>
      </c>
      <c r="F10">
        <v>343952</v>
      </c>
      <c r="G10">
        <v>394763</v>
      </c>
      <c r="H10">
        <v>402854</v>
      </c>
      <c r="I10">
        <v>426153</v>
      </c>
      <c r="J10">
        <v>421906</v>
      </c>
      <c r="K10">
        <v>416129</v>
      </c>
      <c r="L10">
        <v>4</v>
      </c>
      <c r="M10">
        <v>437163</v>
      </c>
      <c r="N10">
        <v>-436897</v>
      </c>
    </row>
    <row r="11" spans="1:14" x14ac:dyDescent="0.25">
      <c r="A11">
        <v>13</v>
      </c>
      <c r="B11">
        <v>38</v>
      </c>
      <c r="C11">
        <v>1624.8</v>
      </c>
      <c r="D11">
        <v>106.8</v>
      </c>
      <c r="E11">
        <v>23</v>
      </c>
      <c r="F11">
        <v>303258</v>
      </c>
      <c r="G11">
        <v>309161</v>
      </c>
      <c r="H11">
        <v>328816</v>
      </c>
      <c r="I11">
        <v>347627</v>
      </c>
      <c r="J11">
        <v>333829</v>
      </c>
      <c r="K11">
        <v>325922</v>
      </c>
      <c r="L11">
        <v>9</v>
      </c>
      <c r="M11">
        <v>336788</v>
      </c>
      <c r="N11">
        <v>-337360</v>
      </c>
    </row>
    <row r="12" spans="1:14" x14ac:dyDescent="0.25">
      <c r="A12">
        <v>1.8</v>
      </c>
      <c r="B12">
        <v>41</v>
      </c>
      <c r="C12">
        <v>1618.5</v>
      </c>
      <c r="D12">
        <v>104.8</v>
      </c>
      <c r="E12">
        <v>22</v>
      </c>
      <c r="F12">
        <v>392046</v>
      </c>
      <c r="G12">
        <v>442815</v>
      </c>
      <c r="H12">
        <v>416129</v>
      </c>
      <c r="I12">
        <v>542223</v>
      </c>
      <c r="J12">
        <v>479627</v>
      </c>
      <c r="K12">
        <v>477427</v>
      </c>
      <c r="L12">
        <v>3</v>
      </c>
      <c r="M12">
        <v>503394</v>
      </c>
      <c r="N12">
        <v>-502803</v>
      </c>
    </row>
    <row r="13" spans="1:14" x14ac:dyDescent="0.25">
      <c r="A13">
        <v>7.7</v>
      </c>
      <c r="B13">
        <v>55</v>
      </c>
      <c r="C13">
        <v>1618.5</v>
      </c>
      <c r="D13">
        <v>104.8</v>
      </c>
      <c r="E13">
        <v>22</v>
      </c>
      <c r="F13">
        <v>353604</v>
      </c>
      <c r="G13">
        <v>380312</v>
      </c>
      <c r="H13">
        <v>402519</v>
      </c>
      <c r="I13">
        <v>306001</v>
      </c>
      <c r="J13">
        <v>306591</v>
      </c>
      <c r="K13">
        <v>352442</v>
      </c>
      <c r="L13">
        <v>10</v>
      </c>
      <c r="M13">
        <v>412694</v>
      </c>
      <c r="N13">
        <v>-411252</v>
      </c>
    </row>
    <row r="14" spans="1:14" x14ac:dyDescent="0.25">
      <c r="A14">
        <v>-0.2</v>
      </c>
      <c r="B14">
        <v>21</v>
      </c>
      <c r="C14">
        <v>1615.4</v>
      </c>
      <c r="D14">
        <v>104.1</v>
      </c>
      <c r="E14">
        <v>20</v>
      </c>
      <c r="F14">
        <v>344793</v>
      </c>
      <c r="G14">
        <v>426153</v>
      </c>
      <c r="H14">
        <v>479627</v>
      </c>
      <c r="I14">
        <v>427476</v>
      </c>
      <c r="J14">
        <v>461859</v>
      </c>
      <c r="K14">
        <v>544538</v>
      </c>
      <c r="L14">
        <v>1</v>
      </c>
      <c r="M14">
        <v>448262</v>
      </c>
      <c r="N14">
        <v>-448052</v>
      </c>
    </row>
    <row r="15" spans="1:14" x14ac:dyDescent="0.25">
      <c r="A15">
        <v>12.2</v>
      </c>
      <c r="B15">
        <v>46</v>
      </c>
      <c r="C15">
        <v>1615.4</v>
      </c>
      <c r="D15">
        <v>104.1</v>
      </c>
      <c r="E15">
        <v>20</v>
      </c>
      <c r="F15">
        <v>353538</v>
      </c>
      <c r="G15">
        <v>353209</v>
      </c>
      <c r="H15">
        <v>369851</v>
      </c>
      <c r="I15">
        <v>482969</v>
      </c>
      <c r="J15">
        <v>482031</v>
      </c>
      <c r="K15">
        <v>412568</v>
      </c>
      <c r="L15">
        <v>5</v>
      </c>
      <c r="M15">
        <v>408136</v>
      </c>
      <c r="N15">
        <v>-408328</v>
      </c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499984740745262"/>
  </sheetPr>
  <dimension ref="A1:N15"/>
  <sheetViews>
    <sheetView workbookViewId="0">
      <selection activeCell="M2" sqref="M2:M15"/>
    </sheetView>
  </sheetViews>
  <sheetFormatPr defaultRowHeight="15" x14ac:dyDescent="0.25"/>
  <cols>
    <col min="1" max="1" width="9" customWidth="1"/>
    <col min="2" max="2" width="8.28515625" customWidth="1"/>
    <col min="3" max="3" width="9.140625" customWidth="1"/>
    <col min="4" max="4" width="9.7109375" customWidth="1"/>
    <col min="5" max="5" width="8.42578125" customWidth="1"/>
    <col min="6" max="12" width="8.85546875" customWidth="1"/>
    <col min="13" max="13" width="10.7109375" customWidth="1"/>
    <col min="14" max="14" width="8.140625" customWidth="1"/>
  </cols>
  <sheetData>
    <row r="1" spans="1:14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>
        <v>-1.5</v>
      </c>
      <c r="B2">
        <v>17</v>
      </c>
      <c r="C2">
        <v>1642.7</v>
      </c>
      <c r="D2">
        <v>103.8</v>
      </c>
      <c r="E2">
        <v>21</v>
      </c>
      <c r="F2">
        <v>384242</v>
      </c>
      <c r="G2">
        <v>382288</v>
      </c>
      <c r="H2">
        <v>391511</v>
      </c>
      <c r="I2">
        <v>352465</v>
      </c>
      <c r="J2">
        <v>387345</v>
      </c>
      <c r="K2">
        <v>364622</v>
      </c>
      <c r="L2">
        <v>2</v>
      </c>
      <c r="M2">
        <v>382405</v>
      </c>
      <c r="N2">
        <v>-382866</v>
      </c>
    </row>
    <row r="3" spans="1:14" x14ac:dyDescent="0.25">
      <c r="A3">
        <v>16.600000000000001</v>
      </c>
      <c r="B3">
        <v>38</v>
      </c>
      <c r="C3">
        <v>1642.7</v>
      </c>
      <c r="D3">
        <v>103.8</v>
      </c>
      <c r="E3">
        <v>23</v>
      </c>
      <c r="F3">
        <v>314582</v>
      </c>
      <c r="G3">
        <v>289351</v>
      </c>
      <c r="H3">
        <v>312897</v>
      </c>
      <c r="I3">
        <v>335755</v>
      </c>
      <c r="J3">
        <v>307305</v>
      </c>
      <c r="K3">
        <v>319428</v>
      </c>
      <c r="L3">
        <v>8</v>
      </c>
      <c r="M3">
        <v>341649</v>
      </c>
      <c r="N3">
        <v>-344484</v>
      </c>
    </row>
    <row r="4" spans="1:14" x14ac:dyDescent="0.25">
      <c r="A4">
        <v>2</v>
      </c>
      <c r="B4">
        <v>66</v>
      </c>
      <c r="C4">
        <v>1642.7</v>
      </c>
      <c r="D4">
        <v>103.8</v>
      </c>
      <c r="E4">
        <v>24</v>
      </c>
      <c r="F4">
        <v>397386</v>
      </c>
      <c r="G4">
        <v>378283</v>
      </c>
      <c r="H4">
        <v>387345</v>
      </c>
      <c r="I4">
        <v>331978</v>
      </c>
      <c r="J4">
        <v>320929</v>
      </c>
      <c r="K4">
        <v>342668</v>
      </c>
      <c r="L4">
        <v>12</v>
      </c>
      <c r="M4">
        <v>421912</v>
      </c>
      <c r="N4">
        <v>-426176</v>
      </c>
    </row>
    <row r="5" spans="1:14" x14ac:dyDescent="0.25">
      <c r="A5">
        <v>22</v>
      </c>
      <c r="B5">
        <v>32</v>
      </c>
      <c r="C5">
        <v>1640.7</v>
      </c>
      <c r="D5">
        <v>105.2</v>
      </c>
      <c r="E5">
        <v>22</v>
      </c>
      <c r="F5">
        <v>303739</v>
      </c>
      <c r="G5">
        <v>280197</v>
      </c>
      <c r="H5">
        <v>319428</v>
      </c>
      <c r="I5">
        <v>343952</v>
      </c>
      <c r="J5">
        <v>376307</v>
      </c>
      <c r="K5">
        <v>332272</v>
      </c>
      <c r="L5">
        <v>7</v>
      </c>
      <c r="M5">
        <v>371905</v>
      </c>
      <c r="N5">
        <v>-375287</v>
      </c>
    </row>
    <row r="6" spans="1:14" x14ac:dyDescent="0.25">
      <c r="A6">
        <v>3.6</v>
      </c>
      <c r="B6">
        <v>39</v>
      </c>
      <c r="C6">
        <v>1640.7</v>
      </c>
      <c r="D6">
        <v>105.2</v>
      </c>
      <c r="E6">
        <v>21</v>
      </c>
      <c r="F6">
        <v>355773</v>
      </c>
      <c r="G6">
        <v>352465</v>
      </c>
      <c r="H6">
        <v>342668</v>
      </c>
      <c r="I6">
        <v>329238</v>
      </c>
      <c r="J6">
        <v>303258</v>
      </c>
      <c r="K6">
        <v>346322</v>
      </c>
      <c r="L6">
        <v>11</v>
      </c>
      <c r="M6">
        <v>417989</v>
      </c>
      <c r="N6">
        <v>-422827</v>
      </c>
    </row>
    <row r="7" spans="1:14" x14ac:dyDescent="0.25">
      <c r="A7">
        <v>7.8</v>
      </c>
      <c r="B7">
        <v>46</v>
      </c>
      <c r="C7">
        <v>1635.1</v>
      </c>
      <c r="D7">
        <v>107</v>
      </c>
      <c r="E7">
        <v>21</v>
      </c>
      <c r="F7">
        <v>357254</v>
      </c>
      <c r="G7">
        <v>346306</v>
      </c>
      <c r="H7">
        <v>343952</v>
      </c>
      <c r="I7">
        <v>405926</v>
      </c>
      <c r="J7">
        <v>382015</v>
      </c>
      <c r="K7">
        <v>392046</v>
      </c>
      <c r="L7">
        <v>4</v>
      </c>
      <c r="M7">
        <v>446183</v>
      </c>
      <c r="N7">
        <v>-449284</v>
      </c>
    </row>
    <row r="8" spans="1:14" x14ac:dyDescent="0.25">
      <c r="A8">
        <v>18.600000000000001</v>
      </c>
      <c r="B8">
        <v>54</v>
      </c>
      <c r="C8">
        <v>1635.1</v>
      </c>
      <c r="D8">
        <v>107</v>
      </c>
      <c r="E8">
        <v>22</v>
      </c>
      <c r="F8">
        <v>312897</v>
      </c>
      <c r="G8">
        <v>293296</v>
      </c>
      <c r="H8">
        <v>329238</v>
      </c>
      <c r="I8">
        <v>344251</v>
      </c>
      <c r="J8">
        <v>334709</v>
      </c>
      <c r="K8">
        <v>298755</v>
      </c>
      <c r="L8">
        <v>8</v>
      </c>
      <c r="M8">
        <v>336803</v>
      </c>
      <c r="N8">
        <v>-341461</v>
      </c>
    </row>
    <row r="9" spans="1:14" x14ac:dyDescent="0.25">
      <c r="A9">
        <v>16.600000000000001</v>
      </c>
      <c r="B9">
        <v>36</v>
      </c>
      <c r="C9">
        <v>1628.5</v>
      </c>
      <c r="D9">
        <v>106</v>
      </c>
      <c r="E9">
        <v>20</v>
      </c>
      <c r="F9">
        <v>307305</v>
      </c>
      <c r="G9">
        <v>332272</v>
      </c>
      <c r="H9">
        <v>334709</v>
      </c>
      <c r="I9">
        <v>442815</v>
      </c>
      <c r="J9">
        <v>402854</v>
      </c>
      <c r="K9">
        <v>353538</v>
      </c>
      <c r="L9">
        <v>6</v>
      </c>
      <c r="M9">
        <v>394815</v>
      </c>
      <c r="N9">
        <v>-399701</v>
      </c>
    </row>
    <row r="10" spans="1:14" x14ac:dyDescent="0.25">
      <c r="A10">
        <v>5</v>
      </c>
      <c r="B10">
        <v>27</v>
      </c>
      <c r="C10">
        <v>1624.8</v>
      </c>
      <c r="D10">
        <v>106.8</v>
      </c>
      <c r="E10">
        <v>23</v>
      </c>
      <c r="F10">
        <v>343952</v>
      </c>
      <c r="G10">
        <v>394763</v>
      </c>
      <c r="H10">
        <v>402854</v>
      </c>
      <c r="I10">
        <v>426153</v>
      </c>
      <c r="J10">
        <v>421906</v>
      </c>
      <c r="K10">
        <v>416129</v>
      </c>
      <c r="L10">
        <v>4</v>
      </c>
      <c r="M10">
        <v>414697</v>
      </c>
      <c r="N10">
        <v>-418200</v>
      </c>
    </row>
    <row r="11" spans="1:14" x14ac:dyDescent="0.25">
      <c r="A11">
        <v>13</v>
      </c>
      <c r="B11">
        <v>38</v>
      </c>
      <c r="C11">
        <v>1624.8</v>
      </c>
      <c r="D11">
        <v>106.8</v>
      </c>
      <c r="E11">
        <v>23</v>
      </c>
      <c r="F11">
        <v>303258</v>
      </c>
      <c r="G11">
        <v>309161</v>
      </c>
      <c r="H11">
        <v>328816</v>
      </c>
      <c r="I11">
        <v>347627</v>
      </c>
      <c r="J11">
        <v>333829</v>
      </c>
      <c r="K11">
        <v>325922</v>
      </c>
      <c r="L11">
        <v>9</v>
      </c>
      <c r="M11">
        <v>391482</v>
      </c>
      <c r="N11">
        <v>-397201</v>
      </c>
    </row>
    <row r="12" spans="1:14" x14ac:dyDescent="0.25">
      <c r="A12">
        <v>1.8</v>
      </c>
      <c r="B12">
        <v>41</v>
      </c>
      <c r="C12">
        <v>1618.5</v>
      </c>
      <c r="D12">
        <v>104.8</v>
      </c>
      <c r="E12">
        <v>22</v>
      </c>
      <c r="F12">
        <v>392046</v>
      </c>
      <c r="G12">
        <v>442815</v>
      </c>
      <c r="H12">
        <v>416129</v>
      </c>
      <c r="I12">
        <v>542223</v>
      </c>
      <c r="J12">
        <v>479627</v>
      </c>
      <c r="K12">
        <v>477427</v>
      </c>
      <c r="L12">
        <v>3</v>
      </c>
      <c r="M12">
        <v>455118</v>
      </c>
      <c r="N12">
        <v>-460882</v>
      </c>
    </row>
    <row r="13" spans="1:14" x14ac:dyDescent="0.25">
      <c r="A13">
        <v>7.7</v>
      </c>
      <c r="B13">
        <v>55</v>
      </c>
      <c r="C13">
        <v>1618.5</v>
      </c>
      <c r="D13">
        <v>104.8</v>
      </c>
      <c r="E13">
        <v>22</v>
      </c>
      <c r="F13">
        <v>353604</v>
      </c>
      <c r="G13">
        <v>380312</v>
      </c>
      <c r="H13">
        <v>402519</v>
      </c>
      <c r="I13">
        <v>306001</v>
      </c>
      <c r="J13">
        <v>306591</v>
      </c>
      <c r="K13">
        <v>352442</v>
      </c>
      <c r="L13">
        <v>10</v>
      </c>
      <c r="M13">
        <v>419238</v>
      </c>
      <c r="N13">
        <v>-421094</v>
      </c>
    </row>
    <row r="14" spans="1:14" x14ac:dyDescent="0.25">
      <c r="A14">
        <v>-0.2</v>
      </c>
      <c r="B14">
        <v>21</v>
      </c>
      <c r="C14">
        <v>1615.4</v>
      </c>
      <c r="D14">
        <v>104.1</v>
      </c>
      <c r="E14">
        <v>20</v>
      </c>
      <c r="F14">
        <v>344793</v>
      </c>
      <c r="G14">
        <v>426153</v>
      </c>
      <c r="H14">
        <v>479627</v>
      </c>
      <c r="I14">
        <v>427476</v>
      </c>
      <c r="J14">
        <v>461859</v>
      </c>
      <c r="K14">
        <v>544538</v>
      </c>
      <c r="L14">
        <v>1</v>
      </c>
      <c r="M14">
        <v>514428</v>
      </c>
      <c r="N14">
        <v>-510986</v>
      </c>
    </row>
    <row r="15" spans="1:14" x14ac:dyDescent="0.25">
      <c r="A15">
        <v>12.2</v>
      </c>
      <c r="B15">
        <v>46</v>
      </c>
      <c r="C15">
        <v>1615.4</v>
      </c>
      <c r="D15">
        <v>104.1</v>
      </c>
      <c r="E15">
        <v>20</v>
      </c>
      <c r="F15">
        <v>353538</v>
      </c>
      <c r="G15">
        <v>353209</v>
      </c>
      <c r="H15">
        <v>369851</v>
      </c>
      <c r="I15">
        <v>482969</v>
      </c>
      <c r="J15">
        <v>482031</v>
      </c>
      <c r="K15">
        <v>412568</v>
      </c>
      <c r="L15">
        <v>5</v>
      </c>
      <c r="M15">
        <v>398014</v>
      </c>
      <c r="N15">
        <v>-401475</v>
      </c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 tint="-0.499984740745262"/>
  </sheetPr>
  <dimension ref="A1:N15"/>
  <sheetViews>
    <sheetView workbookViewId="0">
      <selection activeCell="M2" sqref="M2:M15"/>
    </sheetView>
  </sheetViews>
  <sheetFormatPr defaultRowHeight="15" x14ac:dyDescent="0.25"/>
  <cols>
    <col min="1" max="1" width="9" customWidth="1"/>
    <col min="2" max="2" width="8.28515625" customWidth="1"/>
    <col min="3" max="3" width="9.140625" customWidth="1"/>
    <col min="4" max="4" width="9.7109375" customWidth="1"/>
    <col min="5" max="5" width="8.42578125" customWidth="1"/>
    <col min="6" max="12" width="8.85546875" customWidth="1"/>
    <col min="13" max="13" width="10.7109375" customWidth="1"/>
    <col min="14" max="14" width="8.140625" customWidth="1"/>
  </cols>
  <sheetData>
    <row r="1" spans="1:14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>
        <v>-1.5</v>
      </c>
      <c r="B2">
        <v>17</v>
      </c>
      <c r="C2">
        <v>1642.7</v>
      </c>
      <c r="D2">
        <v>103.8</v>
      </c>
      <c r="E2">
        <v>21</v>
      </c>
      <c r="F2">
        <v>384242</v>
      </c>
      <c r="G2">
        <v>382288</v>
      </c>
      <c r="H2">
        <v>391511</v>
      </c>
      <c r="I2">
        <v>352465</v>
      </c>
      <c r="J2">
        <v>387345</v>
      </c>
      <c r="K2">
        <v>364622</v>
      </c>
      <c r="L2">
        <v>2</v>
      </c>
      <c r="M2">
        <v>354770</v>
      </c>
      <c r="N2">
        <v>-352822</v>
      </c>
    </row>
    <row r="3" spans="1:14" x14ac:dyDescent="0.25">
      <c r="A3">
        <v>16.600000000000001</v>
      </c>
      <c r="B3">
        <v>38</v>
      </c>
      <c r="C3">
        <v>1642.7</v>
      </c>
      <c r="D3">
        <v>103.8</v>
      </c>
      <c r="E3">
        <v>23</v>
      </c>
      <c r="F3">
        <v>314582</v>
      </c>
      <c r="G3">
        <v>289351</v>
      </c>
      <c r="H3">
        <v>312897</v>
      </c>
      <c r="I3">
        <v>335755</v>
      </c>
      <c r="J3">
        <v>307305</v>
      </c>
      <c r="K3">
        <v>319428</v>
      </c>
      <c r="L3">
        <v>8</v>
      </c>
      <c r="M3">
        <v>312547</v>
      </c>
      <c r="N3">
        <v>-312624</v>
      </c>
    </row>
    <row r="4" spans="1:14" x14ac:dyDescent="0.25">
      <c r="A4">
        <v>2</v>
      </c>
      <c r="B4">
        <v>66</v>
      </c>
      <c r="C4">
        <v>1642.7</v>
      </c>
      <c r="D4">
        <v>103.8</v>
      </c>
      <c r="E4">
        <v>24</v>
      </c>
      <c r="F4">
        <v>397386</v>
      </c>
      <c r="G4">
        <v>378283</v>
      </c>
      <c r="H4">
        <v>387345</v>
      </c>
      <c r="I4">
        <v>331978</v>
      </c>
      <c r="J4">
        <v>320929</v>
      </c>
      <c r="K4">
        <v>342668</v>
      </c>
      <c r="L4">
        <v>12</v>
      </c>
      <c r="M4">
        <v>347770</v>
      </c>
      <c r="N4">
        <v>-347219</v>
      </c>
    </row>
    <row r="5" spans="1:14" x14ac:dyDescent="0.25">
      <c r="A5">
        <v>22</v>
      </c>
      <c r="B5">
        <v>32</v>
      </c>
      <c r="C5">
        <v>1640.7</v>
      </c>
      <c r="D5">
        <v>105.2</v>
      </c>
      <c r="E5">
        <v>22</v>
      </c>
      <c r="F5">
        <v>303739</v>
      </c>
      <c r="G5">
        <v>280197</v>
      </c>
      <c r="H5">
        <v>319428</v>
      </c>
      <c r="I5">
        <v>343952</v>
      </c>
      <c r="J5">
        <v>376307</v>
      </c>
      <c r="K5">
        <v>332272</v>
      </c>
      <c r="L5">
        <v>7</v>
      </c>
      <c r="M5">
        <v>318858</v>
      </c>
      <c r="N5">
        <v>-319418</v>
      </c>
    </row>
    <row r="6" spans="1:14" x14ac:dyDescent="0.25">
      <c r="A6">
        <v>3.6</v>
      </c>
      <c r="B6">
        <v>39</v>
      </c>
      <c r="C6">
        <v>1640.7</v>
      </c>
      <c r="D6">
        <v>105.2</v>
      </c>
      <c r="E6">
        <v>21</v>
      </c>
      <c r="F6">
        <v>355773</v>
      </c>
      <c r="G6">
        <v>352465</v>
      </c>
      <c r="H6">
        <v>342668</v>
      </c>
      <c r="I6">
        <v>329238</v>
      </c>
      <c r="J6">
        <v>303258</v>
      </c>
      <c r="K6">
        <v>346322</v>
      </c>
      <c r="L6">
        <v>11</v>
      </c>
      <c r="M6">
        <v>340949</v>
      </c>
      <c r="N6">
        <v>-341084</v>
      </c>
    </row>
    <row r="7" spans="1:14" x14ac:dyDescent="0.25">
      <c r="A7">
        <v>7.8</v>
      </c>
      <c r="B7">
        <v>46</v>
      </c>
      <c r="C7">
        <v>1635.1</v>
      </c>
      <c r="D7">
        <v>107</v>
      </c>
      <c r="E7">
        <v>21</v>
      </c>
      <c r="F7">
        <v>357254</v>
      </c>
      <c r="G7">
        <v>346306</v>
      </c>
      <c r="H7">
        <v>343952</v>
      </c>
      <c r="I7">
        <v>405926</v>
      </c>
      <c r="J7">
        <v>382015</v>
      </c>
      <c r="K7">
        <v>392046</v>
      </c>
      <c r="L7">
        <v>4</v>
      </c>
      <c r="M7">
        <v>371517</v>
      </c>
      <c r="N7">
        <v>-371890</v>
      </c>
    </row>
    <row r="8" spans="1:14" x14ac:dyDescent="0.25">
      <c r="A8">
        <v>18.600000000000001</v>
      </c>
      <c r="B8">
        <v>54</v>
      </c>
      <c r="C8">
        <v>1635.1</v>
      </c>
      <c r="D8">
        <v>107</v>
      </c>
      <c r="E8">
        <v>22</v>
      </c>
      <c r="F8">
        <v>312897</v>
      </c>
      <c r="G8">
        <v>293296</v>
      </c>
      <c r="H8">
        <v>329238</v>
      </c>
      <c r="I8">
        <v>344251</v>
      </c>
      <c r="J8">
        <v>334709</v>
      </c>
      <c r="K8">
        <v>298755</v>
      </c>
      <c r="L8">
        <v>8</v>
      </c>
      <c r="M8">
        <v>312504</v>
      </c>
      <c r="N8">
        <v>-312730</v>
      </c>
    </row>
    <row r="9" spans="1:14" x14ac:dyDescent="0.25">
      <c r="A9">
        <v>16.600000000000001</v>
      </c>
      <c r="B9">
        <v>36</v>
      </c>
      <c r="C9">
        <v>1628.5</v>
      </c>
      <c r="D9">
        <v>106</v>
      </c>
      <c r="E9">
        <v>20</v>
      </c>
      <c r="F9">
        <v>307305</v>
      </c>
      <c r="G9">
        <v>332272</v>
      </c>
      <c r="H9">
        <v>334709</v>
      </c>
      <c r="I9">
        <v>442815</v>
      </c>
      <c r="J9">
        <v>402854</v>
      </c>
      <c r="K9">
        <v>353538</v>
      </c>
      <c r="L9">
        <v>6</v>
      </c>
      <c r="M9">
        <v>325424</v>
      </c>
      <c r="N9">
        <v>-325252</v>
      </c>
    </row>
    <row r="10" spans="1:14" x14ac:dyDescent="0.25">
      <c r="A10">
        <v>5</v>
      </c>
      <c r="B10">
        <v>27</v>
      </c>
      <c r="C10">
        <v>1624.8</v>
      </c>
      <c r="D10">
        <v>106.8</v>
      </c>
      <c r="E10">
        <v>23</v>
      </c>
      <c r="F10">
        <v>343952</v>
      </c>
      <c r="G10">
        <v>394763</v>
      </c>
      <c r="H10">
        <v>402854</v>
      </c>
      <c r="I10">
        <v>426153</v>
      </c>
      <c r="J10">
        <v>421906</v>
      </c>
      <c r="K10">
        <v>416129</v>
      </c>
      <c r="L10">
        <v>4</v>
      </c>
      <c r="M10">
        <v>412451</v>
      </c>
      <c r="N10">
        <v>-412543</v>
      </c>
    </row>
    <row r="11" spans="1:14" x14ac:dyDescent="0.25">
      <c r="A11">
        <v>13</v>
      </c>
      <c r="B11">
        <v>38</v>
      </c>
      <c r="C11">
        <v>1624.8</v>
      </c>
      <c r="D11">
        <v>106.8</v>
      </c>
      <c r="E11">
        <v>23</v>
      </c>
      <c r="F11">
        <v>303258</v>
      </c>
      <c r="G11">
        <v>309161</v>
      </c>
      <c r="H11">
        <v>328816</v>
      </c>
      <c r="I11">
        <v>347627</v>
      </c>
      <c r="J11">
        <v>333829</v>
      </c>
      <c r="K11">
        <v>325922</v>
      </c>
      <c r="L11">
        <v>9</v>
      </c>
      <c r="M11">
        <v>329168</v>
      </c>
      <c r="N11">
        <v>-328902</v>
      </c>
    </row>
    <row r="12" spans="1:14" x14ac:dyDescent="0.25">
      <c r="A12">
        <v>1.8</v>
      </c>
      <c r="B12">
        <v>41</v>
      </c>
      <c r="C12">
        <v>1618.5</v>
      </c>
      <c r="D12">
        <v>104.8</v>
      </c>
      <c r="E12">
        <v>22</v>
      </c>
      <c r="F12">
        <v>392046</v>
      </c>
      <c r="G12">
        <v>442815</v>
      </c>
      <c r="H12">
        <v>416129</v>
      </c>
      <c r="I12">
        <v>542223</v>
      </c>
      <c r="J12">
        <v>479627</v>
      </c>
      <c r="K12">
        <v>477427</v>
      </c>
      <c r="L12">
        <v>3</v>
      </c>
      <c r="M12">
        <v>459281</v>
      </c>
      <c r="N12">
        <v>-458713</v>
      </c>
    </row>
    <row r="13" spans="1:14" x14ac:dyDescent="0.25">
      <c r="A13">
        <v>7.7</v>
      </c>
      <c r="B13">
        <v>55</v>
      </c>
      <c r="C13">
        <v>1618.5</v>
      </c>
      <c r="D13">
        <v>104.8</v>
      </c>
      <c r="E13">
        <v>22</v>
      </c>
      <c r="F13">
        <v>353604</v>
      </c>
      <c r="G13">
        <v>380312</v>
      </c>
      <c r="H13">
        <v>402519</v>
      </c>
      <c r="I13">
        <v>306001</v>
      </c>
      <c r="J13">
        <v>306591</v>
      </c>
      <c r="K13">
        <v>352442</v>
      </c>
      <c r="L13">
        <v>10</v>
      </c>
      <c r="M13">
        <v>407296</v>
      </c>
      <c r="N13">
        <v>-407436</v>
      </c>
    </row>
    <row r="14" spans="1:14" x14ac:dyDescent="0.25">
      <c r="A14">
        <v>-0.2</v>
      </c>
      <c r="B14">
        <v>21</v>
      </c>
      <c r="C14">
        <v>1615.4</v>
      </c>
      <c r="D14">
        <v>104.1</v>
      </c>
      <c r="E14">
        <v>20</v>
      </c>
      <c r="F14">
        <v>344793</v>
      </c>
      <c r="G14">
        <v>426153</v>
      </c>
      <c r="H14">
        <v>479627</v>
      </c>
      <c r="I14">
        <v>427476</v>
      </c>
      <c r="J14">
        <v>461859</v>
      </c>
      <c r="K14">
        <v>544538</v>
      </c>
      <c r="L14">
        <v>1</v>
      </c>
      <c r="M14">
        <v>477541</v>
      </c>
      <c r="N14">
        <v>-478759</v>
      </c>
    </row>
    <row r="15" spans="1:14" x14ac:dyDescent="0.25">
      <c r="A15">
        <v>12.2</v>
      </c>
      <c r="B15">
        <v>46</v>
      </c>
      <c r="C15">
        <v>1615.4</v>
      </c>
      <c r="D15">
        <v>104.1</v>
      </c>
      <c r="E15">
        <v>20</v>
      </c>
      <c r="F15">
        <v>353538</v>
      </c>
      <c r="G15">
        <v>353209</v>
      </c>
      <c r="H15">
        <v>369851</v>
      </c>
      <c r="I15">
        <v>482969</v>
      </c>
      <c r="J15">
        <v>482031</v>
      </c>
      <c r="K15">
        <v>412568</v>
      </c>
      <c r="L15">
        <v>5</v>
      </c>
      <c r="M15">
        <v>390610</v>
      </c>
      <c r="N15">
        <v>-388994</v>
      </c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0" tint="-0.499984740745262"/>
  </sheetPr>
  <dimension ref="A1:N15"/>
  <sheetViews>
    <sheetView workbookViewId="0">
      <selection activeCell="M2" sqref="M2:M15"/>
    </sheetView>
  </sheetViews>
  <sheetFormatPr defaultRowHeight="15" x14ac:dyDescent="0.25"/>
  <cols>
    <col min="1" max="1" width="9" customWidth="1"/>
    <col min="2" max="2" width="8.28515625" customWidth="1"/>
    <col min="3" max="3" width="9.140625" customWidth="1"/>
    <col min="4" max="4" width="9.7109375" customWidth="1"/>
    <col min="5" max="5" width="8.42578125" customWidth="1"/>
    <col min="6" max="12" width="8.85546875" customWidth="1"/>
    <col min="13" max="13" width="10.7109375" customWidth="1"/>
    <col min="14" max="14" width="8.140625" customWidth="1"/>
  </cols>
  <sheetData>
    <row r="1" spans="1:14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>
        <v>-1.5</v>
      </c>
      <c r="B2">
        <v>17</v>
      </c>
      <c r="C2">
        <v>1642.7</v>
      </c>
      <c r="D2">
        <v>103.8</v>
      </c>
      <c r="E2">
        <v>21</v>
      </c>
      <c r="F2">
        <v>384242</v>
      </c>
      <c r="G2">
        <v>382288</v>
      </c>
      <c r="H2">
        <v>391511</v>
      </c>
      <c r="I2">
        <v>352465</v>
      </c>
      <c r="J2">
        <v>387345</v>
      </c>
      <c r="K2">
        <v>364622</v>
      </c>
      <c r="L2">
        <v>2</v>
      </c>
      <c r="M2">
        <v>345067</v>
      </c>
      <c r="N2">
        <v>-344818</v>
      </c>
    </row>
    <row r="3" spans="1:14" x14ac:dyDescent="0.25">
      <c r="A3">
        <v>16.600000000000001</v>
      </c>
      <c r="B3">
        <v>38</v>
      </c>
      <c r="C3">
        <v>1642.7</v>
      </c>
      <c r="D3">
        <v>103.8</v>
      </c>
      <c r="E3">
        <v>23</v>
      </c>
      <c r="F3">
        <v>314582</v>
      </c>
      <c r="G3">
        <v>289351</v>
      </c>
      <c r="H3">
        <v>312897</v>
      </c>
      <c r="I3">
        <v>335755</v>
      </c>
      <c r="J3">
        <v>307305</v>
      </c>
      <c r="K3">
        <v>319428</v>
      </c>
      <c r="L3">
        <v>8</v>
      </c>
      <c r="M3">
        <v>294655</v>
      </c>
      <c r="N3">
        <v>-294605</v>
      </c>
    </row>
    <row r="4" spans="1:14" x14ac:dyDescent="0.25">
      <c r="A4">
        <v>2</v>
      </c>
      <c r="B4">
        <v>66</v>
      </c>
      <c r="C4">
        <v>1642.7</v>
      </c>
      <c r="D4">
        <v>103.8</v>
      </c>
      <c r="E4">
        <v>24</v>
      </c>
      <c r="F4">
        <v>397386</v>
      </c>
      <c r="G4">
        <v>378283</v>
      </c>
      <c r="H4">
        <v>387345</v>
      </c>
      <c r="I4">
        <v>331978</v>
      </c>
      <c r="J4">
        <v>320929</v>
      </c>
      <c r="K4">
        <v>342668</v>
      </c>
      <c r="L4">
        <v>12</v>
      </c>
      <c r="M4">
        <v>354440</v>
      </c>
      <c r="N4">
        <v>-354669</v>
      </c>
    </row>
    <row r="5" spans="1:14" x14ac:dyDescent="0.25">
      <c r="A5">
        <v>22</v>
      </c>
      <c r="B5">
        <v>32</v>
      </c>
      <c r="C5">
        <v>1640.7</v>
      </c>
      <c r="D5">
        <v>105.2</v>
      </c>
      <c r="E5">
        <v>22</v>
      </c>
      <c r="F5">
        <v>303739</v>
      </c>
      <c r="G5">
        <v>280197</v>
      </c>
      <c r="H5">
        <v>319428</v>
      </c>
      <c r="I5">
        <v>343952</v>
      </c>
      <c r="J5">
        <v>376307</v>
      </c>
      <c r="K5">
        <v>332272</v>
      </c>
      <c r="L5">
        <v>7</v>
      </c>
      <c r="M5">
        <v>310491</v>
      </c>
      <c r="N5">
        <v>-310080</v>
      </c>
    </row>
    <row r="6" spans="1:14" x14ac:dyDescent="0.25">
      <c r="A6">
        <v>3.6</v>
      </c>
      <c r="B6">
        <v>39</v>
      </c>
      <c r="C6">
        <v>1640.7</v>
      </c>
      <c r="D6">
        <v>105.2</v>
      </c>
      <c r="E6">
        <v>21</v>
      </c>
      <c r="F6">
        <v>355773</v>
      </c>
      <c r="G6">
        <v>352465</v>
      </c>
      <c r="H6">
        <v>342668</v>
      </c>
      <c r="I6">
        <v>329238</v>
      </c>
      <c r="J6">
        <v>303258</v>
      </c>
      <c r="K6">
        <v>346322</v>
      </c>
      <c r="L6">
        <v>11</v>
      </c>
      <c r="M6">
        <v>358232</v>
      </c>
      <c r="N6">
        <v>-358576</v>
      </c>
    </row>
    <row r="7" spans="1:14" x14ac:dyDescent="0.25">
      <c r="A7">
        <v>7.8</v>
      </c>
      <c r="B7">
        <v>46</v>
      </c>
      <c r="C7">
        <v>1635.1</v>
      </c>
      <c r="D7">
        <v>107</v>
      </c>
      <c r="E7">
        <v>21</v>
      </c>
      <c r="F7">
        <v>357254</v>
      </c>
      <c r="G7">
        <v>346306</v>
      </c>
      <c r="H7">
        <v>343952</v>
      </c>
      <c r="I7">
        <v>405926</v>
      </c>
      <c r="J7">
        <v>382015</v>
      </c>
      <c r="K7">
        <v>392046</v>
      </c>
      <c r="L7">
        <v>4</v>
      </c>
      <c r="M7">
        <v>387452</v>
      </c>
      <c r="N7">
        <v>-386863</v>
      </c>
    </row>
    <row r="8" spans="1:14" x14ac:dyDescent="0.25">
      <c r="A8">
        <v>18.600000000000001</v>
      </c>
      <c r="B8">
        <v>54</v>
      </c>
      <c r="C8">
        <v>1635.1</v>
      </c>
      <c r="D8">
        <v>107</v>
      </c>
      <c r="E8">
        <v>22</v>
      </c>
      <c r="F8">
        <v>312897</v>
      </c>
      <c r="G8">
        <v>293296</v>
      </c>
      <c r="H8">
        <v>329238</v>
      </c>
      <c r="I8">
        <v>344251</v>
      </c>
      <c r="J8">
        <v>334709</v>
      </c>
      <c r="K8">
        <v>298755</v>
      </c>
      <c r="L8">
        <v>8</v>
      </c>
      <c r="M8">
        <v>306902</v>
      </c>
      <c r="N8">
        <v>-306432</v>
      </c>
    </row>
    <row r="9" spans="1:14" x14ac:dyDescent="0.25">
      <c r="A9">
        <v>16.600000000000001</v>
      </c>
      <c r="B9">
        <v>36</v>
      </c>
      <c r="C9">
        <v>1628.5</v>
      </c>
      <c r="D9">
        <v>106</v>
      </c>
      <c r="E9">
        <v>20</v>
      </c>
      <c r="F9">
        <v>307305</v>
      </c>
      <c r="G9">
        <v>332272</v>
      </c>
      <c r="H9">
        <v>334709</v>
      </c>
      <c r="I9">
        <v>442815</v>
      </c>
      <c r="J9">
        <v>402854</v>
      </c>
      <c r="K9">
        <v>353538</v>
      </c>
      <c r="L9">
        <v>6</v>
      </c>
      <c r="M9">
        <v>327063</v>
      </c>
      <c r="N9">
        <v>-326969</v>
      </c>
    </row>
    <row r="10" spans="1:14" x14ac:dyDescent="0.25">
      <c r="A10">
        <v>5</v>
      </c>
      <c r="B10">
        <v>27</v>
      </c>
      <c r="C10">
        <v>1624.8</v>
      </c>
      <c r="D10">
        <v>106.8</v>
      </c>
      <c r="E10">
        <v>23</v>
      </c>
      <c r="F10">
        <v>343952</v>
      </c>
      <c r="G10">
        <v>394763</v>
      </c>
      <c r="H10">
        <v>402854</v>
      </c>
      <c r="I10">
        <v>426153</v>
      </c>
      <c r="J10">
        <v>421906</v>
      </c>
      <c r="K10">
        <v>416129</v>
      </c>
      <c r="L10">
        <v>4</v>
      </c>
      <c r="M10">
        <v>406670</v>
      </c>
      <c r="N10">
        <v>-406537</v>
      </c>
    </row>
    <row r="11" spans="1:14" x14ac:dyDescent="0.25">
      <c r="A11">
        <v>13</v>
      </c>
      <c r="B11">
        <v>38</v>
      </c>
      <c r="C11">
        <v>1624.8</v>
      </c>
      <c r="D11">
        <v>106.8</v>
      </c>
      <c r="E11">
        <v>23</v>
      </c>
      <c r="F11">
        <v>303258</v>
      </c>
      <c r="G11">
        <v>309161</v>
      </c>
      <c r="H11">
        <v>328816</v>
      </c>
      <c r="I11">
        <v>347627</v>
      </c>
      <c r="J11">
        <v>333829</v>
      </c>
      <c r="K11">
        <v>325922</v>
      </c>
      <c r="L11">
        <v>9</v>
      </c>
      <c r="M11">
        <v>324160</v>
      </c>
      <c r="N11">
        <v>-323846</v>
      </c>
    </row>
    <row r="12" spans="1:14" x14ac:dyDescent="0.25">
      <c r="A12">
        <v>1.8</v>
      </c>
      <c r="B12">
        <v>41</v>
      </c>
      <c r="C12">
        <v>1618.5</v>
      </c>
      <c r="D12">
        <v>104.8</v>
      </c>
      <c r="E12">
        <v>22</v>
      </c>
      <c r="F12">
        <v>392046</v>
      </c>
      <c r="G12">
        <v>442815</v>
      </c>
      <c r="H12">
        <v>416129</v>
      </c>
      <c r="I12">
        <v>542223</v>
      </c>
      <c r="J12">
        <v>479627</v>
      </c>
      <c r="K12">
        <v>477427</v>
      </c>
      <c r="L12">
        <v>3</v>
      </c>
      <c r="M12">
        <v>439774</v>
      </c>
      <c r="N12">
        <v>-440169</v>
      </c>
    </row>
    <row r="13" spans="1:14" x14ac:dyDescent="0.25">
      <c r="A13">
        <v>7.7</v>
      </c>
      <c r="B13">
        <v>55</v>
      </c>
      <c r="C13">
        <v>1618.5</v>
      </c>
      <c r="D13">
        <v>104.8</v>
      </c>
      <c r="E13">
        <v>22</v>
      </c>
      <c r="F13">
        <v>353604</v>
      </c>
      <c r="G13">
        <v>380312</v>
      </c>
      <c r="H13">
        <v>402519</v>
      </c>
      <c r="I13">
        <v>306001</v>
      </c>
      <c r="J13">
        <v>306591</v>
      </c>
      <c r="K13">
        <v>352442</v>
      </c>
      <c r="L13">
        <v>10</v>
      </c>
      <c r="M13">
        <v>422261</v>
      </c>
      <c r="N13">
        <v>-421883</v>
      </c>
    </row>
    <row r="14" spans="1:14" x14ac:dyDescent="0.25">
      <c r="A14">
        <v>-0.2</v>
      </c>
      <c r="B14">
        <v>21</v>
      </c>
      <c r="C14">
        <v>1615.4</v>
      </c>
      <c r="D14">
        <v>104.1</v>
      </c>
      <c r="E14">
        <v>20</v>
      </c>
      <c r="F14">
        <v>344793</v>
      </c>
      <c r="G14">
        <v>426153</v>
      </c>
      <c r="H14">
        <v>479627</v>
      </c>
      <c r="I14">
        <v>427476</v>
      </c>
      <c r="J14">
        <v>461859</v>
      </c>
      <c r="K14">
        <v>544538</v>
      </c>
      <c r="L14">
        <v>1</v>
      </c>
      <c r="M14">
        <v>480186</v>
      </c>
      <c r="N14">
        <v>-479651</v>
      </c>
    </row>
    <row r="15" spans="1:14" x14ac:dyDescent="0.25">
      <c r="A15">
        <v>12.2</v>
      </c>
      <c r="B15">
        <v>46</v>
      </c>
      <c r="C15">
        <v>1615.4</v>
      </c>
      <c r="D15">
        <v>104.1</v>
      </c>
      <c r="E15">
        <v>20</v>
      </c>
      <c r="F15">
        <v>353538</v>
      </c>
      <c r="G15">
        <v>353209</v>
      </c>
      <c r="H15">
        <v>369851</v>
      </c>
      <c r="I15">
        <v>482969</v>
      </c>
      <c r="J15">
        <v>482031</v>
      </c>
      <c r="K15">
        <v>412568</v>
      </c>
      <c r="L15">
        <v>5</v>
      </c>
      <c r="M15">
        <v>388542</v>
      </c>
      <c r="N15">
        <v>-389492</v>
      </c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0" tint="-0.499984740745262"/>
  </sheetPr>
  <dimension ref="A1:N15"/>
  <sheetViews>
    <sheetView workbookViewId="0">
      <selection activeCell="M2" sqref="M2:M15"/>
    </sheetView>
  </sheetViews>
  <sheetFormatPr defaultRowHeight="15" x14ac:dyDescent="0.25"/>
  <cols>
    <col min="1" max="1" width="9" customWidth="1"/>
    <col min="2" max="2" width="8.28515625" customWidth="1"/>
    <col min="3" max="3" width="9.140625" customWidth="1"/>
    <col min="4" max="4" width="9.7109375" customWidth="1"/>
    <col min="5" max="5" width="8.42578125" customWidth="1"/>
    <col min="6" max="12" width="8.85546875" customWidth="1"/>
    <col min="13" max="13" width="10.7109375" customWidth="1"/>
    <col min="14" max="14" width="8.140625" customWidth="1"/>
  </cols>
  <sheetData>
    <row r="1" spans="1:14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>
        <v>-1.5</v>
      </c>
      <c r="B2">
        <v>17</v>
      </c>
      <c r="C2">
        <v>1642.7</v>
      </c>
      <c r="D2">
        <v>103.8</v>
      </c>
      <c r="E2">
        <v>21</v>
      </c>
      <c r="F2">
        <v>384242</v>
      </c>
      <c r="G2">
        <v>382288</v>
      </c>
      <c r="H2">
        <v>391511</v>
      </c>
      <c r="I2">
        <v>352465</v>
      </c>
      <c r="J2">
        <v>387345</v>
      </c>
      <c r="K2">
        <v>364622</v>
      </c>
      <c r="L2">
        <v>2</v>
      </c>
      <c r="M2">
        <v>350857</v>
      </c>
      <c r="N2">
        <v>-348253</v>
      </c>
    </row>
    <row r="3" spans="1:14" x14ac:dyDescent="0.25">
      <c r="A3">
        <v>16.600000000000001</v>
      </c>
      <c r="B3">
        <v>38</v>
      </c>
      <c r="C3">
        <v>1642.7</v>
      </c>
      <c r="D3">
        <v>103.8</v>
      </c>
      <c r="E3">
        <v>23</v>
      </c>
      <c r="F3">
        <v>314582</v>
      </c>
      <c r="G3">
        <v>289351</v>
      </c>
      <c r="H3">
        <v>312897</v>
      </c>
      <c r="I3">
        <v>335755</v>
      </c>
      <c r="J3">
        <v>307305</v>
      </c>
      <c r="K3">
        <v>319428</v>
      </c>
      <c r="L3">
        <v>8</v>
      </c>
      <c r="M3">
        <v>312124</v>
      </c>
      <c r="N3">
        <v>-309186</v>
      </c>
    </row>
    <row r="4" spans="1:14" x14ac:dyDescent="0.25">
      <c r="A4">
        <v>2</v>
      </c>
      <c r="B4">
        <v>66</v>
      </c>
      <c r="C4">
        <v>1642.7</v>
      </c>
      <c r="D4">
        <v>103.8</v>
      </c>
      <c r="E4">
        <v>24</v>
      </c>
      <c r="F4">
        <v>397386</v>
      </c>
      <c r="G4">
        <v>378283</v>
      </c>
      <c r="H4">
        <v>387345</v>
      </c>
      <c r="I4">
        <v>331978</v>
      </c>
      <c r="J4">
        <v>320929</v>
      </c>
      <c r="K4">
        <v>342668</v>
      </c>
      <c r="L4">
        <v>12</v>
      </c>
      <c r="M4">
        <v>365773</v>
      </c>
      <c r="N4">
        <v>-369059</v>
      </c>
    </row>
    <row r="5" spans="1:14" x14ac:dyDescent="0.25">
      <c r="A5">
        <v>22</v>
      </c>
      <c r="B5">
        <v>32</v>
      </c>
      <c r="C5">
        <v>1640.7</v>
      </c>
      <c r="D5">
        <v>105.2</v>
      </c>
      <c r="E5">
        <v>22</v>
      </c>
      <c r="F5">
        <v>303739</v>
      </c>
      <c r="G5">
        <v>280197</v>
      </c>
      <c r="H5">
        <v>319428</v>
      </c>
      <c r="I5">
        <v>343952</v>
      </c>
      <c r="J5">
        <v>376307</v>
      </c>
      <c r="K5">
        <v>332272</v>
      </c>
      <c r="L5">
        <v>7</v>
      </c>
      <c r="M5">
        <v>312160</v>
      </c>
      <c r="N5">
        <v>-308405</v>
      </c>
    </row>
    <row r="6" spans="1:14" x14ac:dyDescent="0.25">
      <c r="A6">
        <v>3.6</v>
      </c>
      <c r="B6">
        <v>39</v>
      </c>
      <c r="C6">
        <v>1640.7</v>
      </c>
      <c r="D6">
        <v>105.2</v>
      </c>
      <c r="E6">
        <v>21</v>
      </c>
      <c r="F6">
        <v>355773</v>
      </c>
      <c r="G6">
        <v>352465</v>
      </c>
      <c r="H6">
        <v>342668</v>
      </c>
      <c r="I6">
        <v>329238</v>
      </c>
      <c r="J6">
        <v>303258</v>
      </c>
      <c r="K6">
        <v>346322</v>
      </c>
      <c r="L6">
        <v>11</v>
      </c>
      <c r="M6">
        <v>353359</v>
      </c>
      <c r="N6">
        <v>-356278</v>
      </c>
    </row>
    <row r="7" spans="1:14" x14ac:dyDescent="0.25">
      <c r="A7">
        <v>7.8</v>
      </c>
      <c r="B7">
        <v>46</v>
      </c>
      <c r="C7">
        <v>1635.1</v>
      </c>
      <c r="D7">
        <v>107</v>
      </c>
      <c r="E7">
        <v>21</v>
      </c>
      <c r="F7">
        <v>357254</v>
      </c>
      <c r="G7">
        <v>346306</v>
      </c>
      <c r="H7">
        <v>343952</v>
      </c>
      <c r="I7">
        <v>405926</v>
      </c>
      <c r="J7">
        <v>382015</v>
      </c>
      <c r="K7">
        <v>392046</v>
      </c>
      <c r="L7">
        <v>4</v>
      </c>
      <c r="M7">
        <v>381440</v>
      </c>
      <c r="N7">
        <v>-382547</v>
      </c>
    </row>
    <row r="8" spans="1:14" x14ac:dyDescent="0.25">
      <c r="A8">
        <v>18.600000000000001</v>
      </c>
      <c r="B8">
        <v>54</v>
      </c>
      <c r="C8">
        <v>1635.1</v>
      </c>
      <c r="D8">
        <v>107</v>
      </c>
      <c r="E8">
        <v>22</v>
      </c>
      <c r="F8">
        <v>312897</v>
      </c>
      <c r="G8">
        <v>293296</v>
      </c>
      <c r="H8">
        <v>329238</v>
      </c>
      <c r="I8">
        <v>344251</v>
      </c>
      <c r="J8">
        <v>334709</v>
      </c>
      <c r="K8">
        <v>298755</v>
      </c>
      <c r="L8">
        <v>8</v>
      </c>
      <c r="M8">
        <v>300932</v>
      </c>
      <c r="N8">
        <v>-298632</v>
      </c>
    </row>
    <row r="9" spans="1:14" x14ac:dyDescent="0.25">
      <c r="A9">
        <v>16.600000000000001</v>
      </c>
      <c r="B9">
        <v>36</v>
      </c>
      <c r="C9">
        <v>1628.5</v>
      </c>
      <c r="D9">
        <v>106</v>
      </c>
      <c r="E9">
        <v>20</v>
      </c>
      <c r="F9">
        <v>307305</v>
      </c>
      <c r="G9">
        <v>332272</v>
      </c>
      <c r="H9">
        <v>334709</v>
      </c>
      <c r="I9">
        <v>442815</v>
      </c>
      <c r="J9">
        <v>402854</v>
      </c>
      <c r="K9">
        <v>353538</v>
      </c>
      <c r="L9">
        <v>6</v>
      </c>
      <c r="M9">
        <v>321993</v>
      </c>
      <c r="N9">
        <v>-321335</v>
      </c>
    </row>
    <row r="10" spans="1:14" x14ac:dyDescent="0.25">
      <c r="A10">
        <v>5</v>
      </c>
      <c r="B10">
        <v>27</v>
      </c>
      <c r="C10">
        <v>1624.8</v>
      </c>
      <c r="D10">
        <v>106.8</v>
      </c>
      <c r="E10">
        <v>23</v>
      </c>
      <c r="F10">
        <v>343952</v>
      </c>
      <c r="G10">
        <v>394763</v>
      </c>
      <c r="H10">
        <v>402854</v>
      </c>
      <c r="I10">
        <v>426153</v>
      </c>
      <c r="J10">
        <v>421906</v>
      </c>
      <c r="K10">
        <v>416129</v>
      </c>
      <c r="L10">
        <v>4</v>
      </c>
      <c r="M10">
        <v>397732</v>
      </c>
      <c r="N10">
        <v>-399876</v>
      </c>
    </row>
    <row r="11" spans="1:14" x14ac:dyDescent="0.25">
      <c r="A11">
        <v>13</v>
      </c>
      <c r="B11">
        <v>38</v>
      </c>
      <c r="C11">
        <v>1624.8</v>
      </c>
      <c r="D11">
        <v>106.8</v>
      </c>
      <c r="E11">
        <v>23</v>
      </c>
      <c r="F11">
        <v>303258</v>
      </c>
      <c r="G11">
        <v>309161</v>
      </c>
      <c r="H11">
        <v>328816</v>
      </c>
      <c r="I11">
        <v>347627</v>
      </c>
      <c r="J11">
        <v>333829</v>
      </c>
      <c r="K11">
        <v>325922</v>
      </c>
      <c r="L11">
        <v>9</v>
      </c>
      <c r="M11">
        <v>326691</v>
      </c>
      <c r="N11">
        <v>-325957</v>
      </c>
    </row>
    <row r="12" spans="1:14" x14ac:dyDescent="0.25">
      <c r="A12">
        <v>1.8</v>
      </c>
      <c r="B12">
        <v>41</v>
      </c>
      <c r="C12">
        <v>1618.5</v>
      </c>
      <c r="D12">
        <v>104.8</v>
      </c>
      <c r="E12">
        <v>22</v>
      </c>
      <c r="F12">
        <v>392046</v>
      </c>
      <c r="G12">
        <v>442815</v>
      </c>
      <c r="H12">
        <v>416129</v>
      </c>
      <c r="I12">
        <v>542223</v>
      </c>
      <c r="J12">
        <v>479627</v>
      </c>
      <c r="K12">
        <v>477427</v>
      </c>
      <c r="L12">
        <v>3</v>
      </c>
      <c r="M12">
        <v>436249</v>
      </c>
      <c r="N12">
        <v>-442825</v>
      </c>
    </row>
    <row r="13" spans="1:14" x14ac:dyDescent="0.25">
      <c r="A13">
        <v>7.7</v>
      </c>
      <c r="B13">
        <v>55</v>
      </c>
      <c r="C13">
        <v>1618.5</v>
      </c>
      <c r="D13">
        <v>104.8</v>
      </c>
      <c r="E13">
        <v>22</v>
      </c>
      <c r="F13">
        <v>353604</v>
      </c>
      <c r="G13">
        <v>380312</v>
      </c>
      <c r="H13">
        <v>402519</v>
      </c>
      <c r="I13">
        <v>306001</v>
      </c>
      <c r="J13">
        <v>306591</v>
      </c>
      <c r="K13">
        <v>352442</v>
      </c>
      <c r="L13">
        <v>10</v>
      </c>
      <c r="M13">
        <v>398511</v>
      </c>
      <c r="N13">
        <v>-397391</v>
      </c>
    </row>
    <row r="14" spans="1:14" x14ac:dyDescent="0.25">
      <c r="A14">
        <v>-0.2</v>
      </c>
      <c r="B14">
        <v>21</v>
      </c>
      <c r="C14">
        <v>1615.4</v>
      </c>
      <c r="D14">
        <v>104.1</v>
      </c>
      <c r="E14">
        <v>20</v>
      </c>
      <c r="F14">
        <v>344793</v>
      </c>
      <c r="G14">
        <v>426153</v>
      </c>
      <c r="H14">
        <v>479627</v>
      </c>
      <c r="I14">
        <v>427476</v>
      </c>
      <c r="J14">
        <v>461859</v>
      </c>
      <c r="K14">
        <v>544538</v>
      </c>
      <c r="L14">
        <v>1</v>
      </c>
      <c r="M14">
        <v>475329</v>
      </c>
      <c r="N14">
        <v>-475567</v>
      </c>
    </row>
    <row r="15" spans="1:14" x14ac:dyDescent="0.25">
      <c r="A15">
        <v>12.2</v>
      </c>
      <c r="B15">
        <v>46</v>
      </c>
      <c r="C15">
        <v>1615.4</v>
      </c>
      <c r="D15">
        <v>104.1</v>
      </c>
      <c r="E15">
        <v>20</v>
      </c>
      <c r="F15">
        <v>353538</v>
      </c>
      <c r="G15">
        <v>353209</v>
      </c>
      <c r="H15">
        <v>369851</v>
      </c>
      <c r="I15">
        <v>482969</v>
      </c>
      <c r="J15">
        <v>482031</v>
      </c>
      <c r="K15">
        <v>412568</v>
      </c>
      <c r="L15">
        <v>5</v>
      </c>
      <c r="M15">
        <v>377649</v>
      </c>
      <c r="N15">
        <v>-380420</v>
      </c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0" tint="-0.499984740745262"/>
  </sheetPr>
  <dimension ref="A1:N15"/>
  <sheetViews>
    <sheetView workbookViewId="0">
      <selection activeCell="M2" sqref="M2:M15"/>
    </sheetView>
  </sheetViews>
  <sheetFormatPr defaultRowHeight="15" x14ac:dyDescent="0.25"/>
  <cols>
    <col min="1" max="1" width="9" customWidth="1"/>
    <col min="2" max="2" width="8.28515625" customWidth="1"/>
    <col min="3" max="3" width="9.140625" customWidth="1"/>
    <col min="4" max="4" width="9.7109375" customWidth="1"/>
    <col min="5" max="5" width="8.42578125" customWidth="1"/>
    <col min="6" max="12" width="8.85546875" customWidth="1"/>
    <col min="13" max="13" width="10.7109375" customWidth="1"/>
    <col min="14" max="14" width="8.140625" customWidth="1"/>
  </cols>
  <sheetData>
    <row r="1" spans="1:14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25">
      <c r="A2">
        <v>-1.5</v>
      </c>
      <c r="B2">
        <v>17</v>
      </c>
      <c r="C2">
        <v>1642.7</v>
      </c>
      <c r="D2">
        <v>103.8</v>
      </c>
      <c r="E2">
        <v>21</v>
      </c>
      <c r="F2">
        <v>384242</v>
      </c>
      <c r="G2">
        <v>382288</v>
      </c>
      <c r="H2">
        <v>391511</v>
      </c>
      <c r="I2">
        <v>352465</v>
      </c>
      <c r="J2">
        <v>387345</v>
      </c>
      <c r="K2">
        <v>364622</v>
      </c>
      <c r="L2">
        <v>2</v>
      </c>
      <c r="M2">
        <v>350175</v>
      </c>
      <c r="N2">
        <v>-350209</v>
      </c>
    </row>
    <row r="3" spans="1:14" x14ac:dyDescent="0.25">
      <c r="A3">
        <v>16.600000000000001</v>
      </c>
      <c r="B3">
        <v>38</v>
      </c>
      <c r="C3">
        <v>1642.7</v>
      </c>
      <c r="D3">
        <v>103.8</v>
      </c>
      <c r="E3">
        <v>23</v>
      </c>
      <c r="F3">
        <v>314582</v>
      </c>
      <c r="G3">
        <v>289351</v>
      </c>
      <c r="H3">
        <v>312897</v>
      </c>
      <c r="I3">
        <v>335755</v>
      </c>
      <c r="J3">
        <v>307305</v>
      </c>
      <c r="K3">
        <v>319428</v>
      </c>
      <c r="L3">
        <v>8</v>
      </c>
      <c r="M3">
        <v>311941</v>
      </c>
      <c r="N3">
        <v>-312116</v>
      </c>
    </row>
    <row r="4" spans="1:14" x14ac:dyDescent="0.25">
      <c r="A4">
        <v>2</v>
      </c>
      <c r="B4">
        <v>66</v>
      </c>
      <c r="C4">
        <v>1642.7</v>
      </c>
      <c r="D4">
        <v>103.8</v>
      </c>
      <c r="E4">
        <v>24</v>
      </c>
      <c r="F4">
        <v>397386</v>
      </c>
      <c r="G4">
        <v>378283</v>
      </c>
      <c r="H4">
        <v>387345</v>
      </c>
      <c r="I4">
        <v>331978</v>
      </c>
      <c r="J4">
        <v>320929</v>
      </c>
      <c r="K4">
        <v>342668</v>
      </c>
      <c r="L4">
        <v>12</v>
      </c>
      <c r="M4">
        <v>352265</v>
      </c>
      <c r="N4">
        <v>-351568</v>
      </c>
    </row>
    <row r="5" spans="1:14" x14ac:dyDescent="0.25">
      <c r="A5">
        <v>22</v>
      </c>
      <c r="B5">
        <v>32</v>
      </c>
      <c r="C5">
        <v>1640.7</v>
      </c>
      <c r="D5">
        <v>105.2</v>
      </c>
      <c r="E5">
        <v>22</v>
      </c>
      <c r="F5">
        <v>303739</v>
      </c>
      <c r="G5">
        <v>280197</v>
      </c>
      <c r="H5">
        <v>319428</v>
      </c>
      <c r="I5">
        <v>343952</v>
      </c>
      <c r="J5">
        <v>376307</v>
      </c>
      <c r="K5">
        <v>332272</v>
      </c>
      <c r="L5">
        <v>7</v>
      </c>
      <c r="M5">
        <v>327205</v>
      </c>
      <c r="N5">
        <v>-327095</v>
      </c>
    </row>
    <row r="6" spans="1:14" x14ac:dyDescent="0.25">
      <c r="A6">
        <v>3.6</v>
      </c>
      <c r="B6">
        <v>39</v>
      </c>
      <c r="C6">
        <v>1640.7</v>
      </c>
      <c r="D6">
        <v>105.2</v>
      </c>
      <c r="E6">
        <v>21</v>
      </c>
      <c r="F6">
        <v>355773</v>
      </c>
      <c r="G6">
        <v>352465</v>
      </c>
      <c r="H6">
        <v>342668</v>
      </c>
      <c r="I6">
        <v>329238</v>
      </c>
      <c r="J6">
        <v>303258</v>
      </c>
      <c r="K6">
        <v>346322</v>
      </c>
      <c r="L6">
        <v>11</v>
      </c>
      <c r="M6">
        <v>343062</v>
      </c>
      <c r="N6">
        <v>-342787</v>
      </c>
    </row>
    <row r="7" spans="1:14" x14ac:dyDescent="0.25">
      <c r="A7">
        <v>7.8</v>
      </c>
      <c r="B7">
        <v>46</v>
      </c>
      <c r="C7">
        <v>1635.1</v>
      </c>
      <c r="D7">
        <v>107</v>
      </c>
      <c r="E7">
        <v>21</v>
      </c>
      <c r="F7">
        <v>357254</v>
      </c>
      <c r="G7">
        <v>346306</v>
      </c>
      <c r="H7">
        <v>343952</v>
      </c>
      <c r="I7">
        <v>405926</v>
      </c>
      <c r="J7">
        <v>382015</v>
      </c>
      <c r="K7">
        <v>392046</v>
      </c>
      <c r="L7">
        <v>4</v>
      </c>
      <c r="M7">
        <v>356407</v>
      </c>
      <c r="N7">
        <v>-356262</v>
      </c>
    </row>
    <row r="8" spans="1:14" x14ac:dyDescent="0.25">
      <c r="A8">
        <v>18.600000000000001</v>
      </c>
      <c r="B8">
        <v>54</v>
      </c>
      <c r="C8">
        <v>1635.1</v>
      </c>
      <c r="D8">
        <v>107</v>
      </c>
      <c r="E8">
        <v>22</v>
      </c>
      <c r="F8">
        <v>312897</v>
      </c>
      <c r="G8">
        <v>293296</v>
      </c>
      <c r="H8">
        <v>329238</v>
      </c>
      <c r="I8">
        <v>344251</v>
      </c>
      <c r="J8">
        <v>334709</v>
      </c>
      <c r="K8">
        <v>298755</v>
      </c>
      <c r="L8">
        <v>8</v>
      </c>
      <c r="M8">
        <v>296815</v>
      </c>
      <c r="N8">
        <v>-297213</v>
      </c>
    </row>
    <row r="9" spans="1:14" x14ac:dyDescent="0.25">
      <c r="A9">
        <v>16.600000000000001</v>
      </c>
      <c r="B9">
        <v>36</v>
      </c>
      <c r="C9">
        <v>1628.5</v>
      </c>
      <c r="D9">
        <v>106</v>
      </c>
      <c r="E9">
        <v>20</v>
      </c>
      <c r="F9">
        <v>307305</v>
      </c>
      <c r="G9">
        <v>332272</v>
      </c>
      <c r="H9">
        <v>334709</v>
      </c>
      <c r="I9">
        <v>442815</v>
      </c>
      <c r="J9">
        <v>402854</v>
      </c>
      <c r="K9">
        <v>353538</v>
      </c>
      <c r="L9">
        <v>6</v>
      </c>
      <c r="M9">
        <v>331900</v>
      </c>
      <c r="N9">
        <v>-331534</v>
      </c>
    </row>
    <row r="10" spans="1:14" x14ac:dyDescent="0.25">
      <c r="A10">
        <v>5</v>
      </c>
      <c r="B10">
        <v>27</v>
      </c>
      <c r="C10">
        <v>1624.8</v>
      </c>
      <c r="D10">
        <v>106.8</v>
      </c>
      <c r="E10">
        <v>23</v>
      </c>
      <c r="F10">
        <v>343952</v>
      </c>
      <c r="G10">
        <v>394763</v>
      </c>
      <c r="H10">
        <v>402854</v>
      </c>
      <c r="I10">
        <v>426153</v>
      </c>
      <c r="J10">
        <v>421906</v>
      </c>
      <c r="K10">
        <v>416129</v>
      </c>
      <c r="L10">
        <v>4</v>
      </c>
      <c r="M10">
        <v>415739</v>
      </c>
      <c r="N10">
        <v>-415711</v>
      </c>
    </row>
    <row r="11" spans="1:14" x14ac:dyDescent="0.25">
      <c r="A11">
        <v>13</v>
      </c>
      <c r="B11">
        <v>38</v>
      </c>
      <c r="C11">
        <v>1624.8</v>
      </c>
      <c r="D11">
        <v>106.8</v>
      </c>
      <c r="E11">
        <v>23</v>
      </c>
      <c r="F11">
        <v>303258</v>
      </c>
      <c r="G11">
        <v>309161</v>
      </c>
      <c r="H11">
        <v>328816</v>
      </c>
      <c r="I11">
        <v>347627</v>
      </c>
      <c r="J11">
        <v>333829</v>
      </c>
      <c r="K11">
        <v>325922</v>
      </c>
      <c r="L11">
        <v>9</v>
      </c>
      <c r="M11">
        <v>326007</v>
      </c>
      <c r="N11">
        <v>-326679</v>
      </c>
    </row>
    <row r="12" spans="1:14" x14ac:dyDescent="0.25">
      <c r="A12">
        <v>1.8</v>
      </c>
      <c r="B12">
        <v>41</v>
      </c>
      <c r="C12">
        <v>1618.5</v>
      </c>
      <c r="D12">
        <v>104.8</v>
      </c>
      <c r="E12">
        <v>22</v>
      </c>
      <c r="F12">
        <v>392046</v>
      </c>
      <c r="G12">
        <v>442815</v>
      </c>
      <c r="H12">
        <v>416129</v>
      </c>
      <c r="I12">
        <v>542223</v>
      </c>
      <c r="J12">
        <v>479627</v>
      </c>
      <c r="K12">
        <v>477427</v>
      </c>
      <c r="L12">
        <v>3</v>
      </c>
      <c r="M12">
        <v>481282</v>
      </c>
      <c r="N12">
        <v>-479628</v>
      </c>
    </row>
    <row r="13" spans="1:14" x14ac:dyDescent="0.25">
      <c r="A13">
        <v>7.7</v>
      </c>
      <c r="B13">
        <v>55</v>
      </c>
      <c r="C13">
        <v>1618.5</v>
      </c>
      <c r="D13">
        <v>104.8</v>
      </c>
      <c r="E13">
        <v>22</v>
      </c>
      <c r="F13">
        <v>353604</v>
      </c>
      <c r="G13">
        <v>380312</v>
      </c>
      <c r="H13">
        <v>402519</v>
      </c>
      <c r="I13">
        <v>306001</v>
      </c>
      <c r="J13">
        <v>306591</v>
      </c>
      <c r="K13">
        <v>352442</v>
      </c>
      <c r="L13">
        <v>10</v>
      </c>
      <c r="M13">
        <v>433786</v>
      </c>
      <c r="N13">
        <v>-433335</v>
      </c>
    </row>
    <row r="14" spans="1:14" x14ac:dyDescent="0.25">
      <c r="A14">
        <v>-0.2</v>
      </c>
      <c r="B14">
        <v>21</v>
      </c>
      <c r="C14">
        <v>1615.4</v>
      </c>
      <c r="D14">
        <v>104.1</v>
      </c>
      <c r="E14">
        <v>20</v>
      </c>
      <c r="F14">
        <v>344793</v>
      </c>
      <c r="G14">
        <v>426153</v>
      </c>
      <c r="H14">
        <v>479627</v>
      </c>
      <c r="I14">
        <v>427476</v>
      </c>
      <c r="J14">
        <v>461859</v>
      </c>
      <c r="K14">
        <v>544538</v>
      </c>
      <c r="L14">
        <v>1</v>
      </c>
      <c r="M14">
        <v>470102</v>
      </c>
      <c r="N14">
        <v>-470411</v>
      </c>
    </row>
    <row r="15" spans="1:14" x14ac:dyDescent="0.25">
      <c r="A15">
        <v>12.2</v>
      </c>
      <c r="B15">
        <v>46</v>
      </c>
      <c r="C15">
        <v>1615.4</v>
      </c>
      <c r="D15">
        <v>104.1</v>
      </c>
      <c r="E15">
        <v>20</v>
      </c>
      <c r="F15">
        <v>353538</v>
      </c>
      <c r="G15">
        <v>353209</v>
      </c>
      <c r="H15">
        <v>369851</v>
      </c>
      <c r="I15">
        <v>482969</v>
      </c>
      <c r="J15">
        <v>482031</v>
      </c>
      <c r="K15">
        <v>412568</v>
      </c>
      <c r="L15">
        <v>5</v>
      </c>
      <c r="M15">
        <v>389449</v>
      </c>
      <c r="N15">
        <v>-389505</v>
      </c>
    </row>
  </sheetData>
  <pageMargins left="0" right="0" top="0.39370078740157483" bottom="0.39370078740157483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analiza-statyczna-zbiorcza</vt:lpstr>
      <vt:lpstr>w1</vt:lpstr>
      <vt:lpstr>w2</vt:lpstr>
      <vt:lpstr>w3</vt:lpstr>
      <vt:lpstr>w4</vt:lpstr>
      <vt:lpstr>w5</vt:lpstr>
      <vt:lpstr>w6</vt:lpstr>
      <vt:lpstr>w7</vt:lpstr>
      <vt:lpstr>w8</vt:lpstr>
      <vt:lpstr>w9</vt:lpstr>
      <vt:lpstr>w10</vt:lpstr>
      <vt:lpstr>w11</vt:lpstr>
      <vt:lpstr>wHipot</vt:lpstr>
      <vt:lpstr>I kwartał</vt:lpstr>
      <vt:lpstr>II kwartał</vt:lpstr>
      <vt:lpstr>III kwartał</vt:lpstr>
      <vt:lpstr>IV kwartał</vt:lpstr>
      <vt:lpstr>styczeń</vt:lpstr>
      <vt:lpstr>luty</vt:lpstr>
      <vt:lpstr>marzec</vt:lpstr>
      <vt:lpstr>kwiecień</vt:lpstr>
      <vt:lpstr>maj</vt:lpstr>
      <vt:lpstr>czerwiec</vt:lpstr>
      <vt:lpstr>lipiec</vt:lpstr>
      <vt:lpstr>sierpień</vt:lpstr>
      <vt:lpstr>wrzesień</vt:lpstr>
      <vt:lpstr>październik</vt:lpstr>
      <vt:lpstr>listopad</vt:lpstr>
      <vt:lpstr>grudzień</vt:lpstr>
      <vt:lpstr>rok - miesiące</vt:lpstr>
      <vt:lpstr>rok - kwartały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Wróblewski;Tomasz Cudziło</dc:creator>
  <cp:lastModifiedBy>Tomasz Cudziło</cp:lastModifiedBy>
  <cp:revision>95</cp:revision>
  <dcterms:created xsi:type="dcterms:W3CDTF">2005-12-14T13:05:03Z</dcterms:created>
  <dcterms:modified xsi:type="dcterms:W3CDTF">2013-03-06T01:09:18Z</dcterms:modified>
</cp:coreProperties>
</file>