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tkinson\Documents\!_Placement Research\Data\"/>
    </mc:Choice>
  </mc:AlternateContent>
  <xr:revisionPtr revIDLastSave="0" documentId="13_ncr:1_{542A1CEE-C740-4680-A087-17DAACF242BD}" xr6:coauthVersionLast="36" xr6:coauthVersionMax="36" xr10:uidLastSave="{00000000-0000-0000-0000-000000000000}"/>
  <bookViews>
    <workbookView xWindow="0" yWindow="0" windowWidth="11630" windowHeight="4855" xr2:uid="{418ED8D2-463F-43FB-A924-F2335DDF1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D2" i="1"/>
  <c r="C2" i="1"/>
  <c r="C3" i="1"/>
  <c r="C4" i="1"/>
  <c r="C5" i="1"/>
  <c r="C6" i="1"/>
  <c r="C7" i="1"/>
  <c r="C8" i="1"/>
  <c r="C34" i="1" l="1"/>
  <c r="D34" i="1"/>
  <c r="C31" i="1"/>
  <c r="D31" i="1"/>
  <c r="C32" i="1"/>
  <c r="D32" i="1"/>
  <c r="C33" i="1"/>
  <c r="D33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C9" i="1"/>
</calcChain>
</file>

<file path=xl/sharedStrings.xml><?xml version="1.0" encoding="utf-8"?>
<sst xmlns="http://schemas.openxmlformats.org/spreadsheetml/2006/main" count="4" uniqueCount="4">
  <si>
    <t>year</t>
  </si>
  <si>
    <t>time</t>
  </si>
  <si>
    <t>birthrate</t>
  </si>
  <si>
    <t>deathrate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</si>
</sst>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672F-2C83-40EF-90CD-98EE690A4C86}">
  <dimension ref="A1:D34"/>
  <sheetViews>
    <sheetView tabSelected="1" workbookViewId="0">
      <selection activeCell="F8" sqref="F8"/>
    </sheetView>
  </sheetViews>
  <sheetFormatPr defaultRowHeight="14.75" x14ac:dyDescent="0.75"/>
  <cols>
    <col min="1" max="2" width="8.7265625" style="1"/>
    <col min="3" max="3" width="20.58984375" style="1" customWidth="1"/>
    <col min="4" max="4" width="12.953125" style="1" customWidth="1"/>
    <col min="5" max="5" width="8.7265625" style="1"/>
    <col min="6" max="6" width="16.81640625" style="1" customWidth="1"/>
    <col min="7" max="16384" width="8.7265625" style="1"/>
  </cols>
  <sheetData>
    <row r="1" spans="1:4" s="1" customFormat="1" x14ac:dyDescent="0.75">
      <c r="A1" s="1" t="s">
        <v>0</v>
      </c>
      <c r="B1" s="1" t="s">
        <v>1</v>
      </c>
      <c r="C1" s="2" t="s">
        <v>2</v>
      </c>
      <c r="D1" s="2" t="s">
        <v>3</v>
      </c>
    </row>
    <row r="2" spans="1:4" s="1" customFormat="1" x14ac:dyDescent="0.75">
      <c r="A2" s="3">
        <v>1998</v>
      </c>
      <c r="B2" s="3">
        <v>0</v>
      </c>
      <c r="C2" s="4">
        <f>(24.7/1000)/52</f>
        <v>4.75E-4</v>
      </c>
      <c r="D2" s="4">
        <f>(5.1/1000)/52</f>
        <v>9.8076923076923073E-5</v>
      </c>
    </row>
    <row r="3" spans="1:4" s="1" customFormat="1" x14ac:dyDescent="0.75">
      <c r="A3" s="3">
        <v>1999</v>
      </c>
      <c r="B3" s="3">
        <v>52</v>
      </c>
      <c r="C3" s="4">
        <f>(24.7/1000)/52</f>
        <v>4.75E-4</v>
      </c>
      <c r="D3" s="4">
        <f>(5.1/1000)/52</f>
        <v>9.8076923076923073E-5</v>
      </c>
    </row>
    <row r="4" spans="1:4" s="1" customFormat="1" x14ac:dyDescent="0.75">
      <c r="A4" s="3">
        <v>2000</v>
      </c>
      <c r="B4" s="3">
        <v>104</v>
      </c>
      <c r="C4" s="4">
        <f t="shared" ref="C4:C7" si="0">(23/1000)/52</f>
        <v>4.4230769230769231E-4</v>
      </c>
      <c r="D4" s="4">
        <f t="shared" ref="D4:D9" si="1">(5.1/1000)/52</f>
        <v>9.8076923076923073E-5</v>
      </c>
    </row>
    <row r="5" spans="1:4" s="1" customFormat="1" x14ac:dyDescent="0.75">
      <c r="A5" s="3">
        <v>2001</v>
      </c>
      <c r="B5" s="3">
        <v>156</v>
      </c>
      <c r="C5" s="4">
        <f t="shared" si="0"/>
        <v>4.4230769230769231E-4</v>
      </c>
      <c r="D5" s="4">
        <f t="shared" si="1"/>
        <v>9.8076923076923073E-5</v>
      </c>
    </row>
    <row r="6" spans="1:4" s="1" customFormat="1" x14ac:dyDescent="0.75">
      <c r="A6" s="3">
        <v>2002</v>
      </c>
      <c r="B6" s="3">
        <v>208</v>
      </c>
      <c r="C6" s="4">
        <f t="shared" si="0"/>
        <v>4.4230769230769231E-4</v>
      </c>
      <c r="D6" s="4">
        <f t="shared" si="1"/>
        <v>9.8076923076923073E-5</v>
      </c>
    </row>
    <row r="7" spans="1:4" s="1" customFormat="1" x14ac:dyDescent="0.75">
      <c r="A7" s="3">
        <v>2003</v>
      </c>
      <c r="B7" s="3">
        <v>260</v>
      </c>
      <c r="C7" s="4">
        <f t="shared" si="0"/>
        <v>4.4230769230769231E-4</v>
      </c>
      <c r="D7" s="4">
        <f t="shared" si="1"/>
        <v>9.8076923076923073E-5</v>
      </c>
    </row>
    <row r="8" spans="1:4" s="1" customFormat="1" x14ac:dyDescent="0.75">
      <c r="A8" s="3">
        <v>2004</v>
      </c>
      <c r="B8" s="3">
        <v>312</v>
      </c>
      <c r="C8" s="4">
        <f>(23/1000)/52</f>
        <v>4.4230769230769231E-4</v>
      </c>
      <c r="D8" s="4">
        <f t="shared" si="1"/>
        <v>9.8076923076923073E-5</v>
      </c>
    </row>
    <row r="9" spans="1:4" s="1" customFormat="1" x14ac:dyDescent="0.75">
      <c r="A9" s="3">
        <v>2005</v>
      </c>
      <c r="B9" s="3">
        <v>364</v>
      </c>
      <c r="C9" s="4">
        <f t="shared" ref="C2:C11" si="2">0.0215/52</f>
        <v>4.1346153846153844E-4</v>
      </c>
      <c r="D9" s="4">
        <f t="shared" si="1"/>
        <v>9.8076923076923073E-5</v>
      </c>
    </row>
    <row r="10" spans="1:4" s="1" customFormat="1" x14ac:dyDescent="0.75">
      <c r="A10" s="3">
        <v>2006</v>
      </c>
      <c r="B10" s="3">
        <v>416</v>
      </c>
      <c r="C10" s="4">
        <f t="shared" si="2"/>
        <v>4.1346153846153844E-4</v>
      </c>
      <c r="D10" s="4">
        <f t="shared" ref="D7:D11" si="3">0.0054/52</f>
        <v>1.0384615384615386E-4</v>
      </c>
    </row>
    <row r="11" spans="1:4" s="1" customFormat="1" x14ac:dyDescent="0.75">
      <c r="A11" s="3">
        <v>2007</v>
      </c>
      <c r="B11" s="3">
        <v>468</v>
      </c>
      <c r="C11" s="4">
        <f t="shared" si="2"/>
        <v>4.1346153846153844E-4</v>
      </c>
      <c r="D11" s="4">
        <f t="shared" si="3"/>
        <v>1.0384615384615386E-4</v>
      </c>
    </row>
    <row r="12" spans="1:4" s="1" customFormat="1" x14ac:dyDescent="0.75">
      <c r="A12" s="1">
        <v>2008</v>
      </c>
      <c r="B12" s="1">
        <v>520</v>
      </c>
      <c r="C12" s="2">
        <f>0.0215/52</f>
        <v>4.1346153846153844E-4</v>
      </c>
      <c r="D12" s="2">
        <f>0.0054/52</f>
        <v>1.0384615384615386E-4</v>
      </c>
    </row>
    <row r="13" spans="1:4" s="1" customFormat="1" x14ac:dyDescent="0.75">
      <c r="A13" s="1">
        <v>2009</v>
      </c>
      <c r="B13" s="1">
        <v>572</v>
      </c>
      <c r="C13" s="2">
        <f>0.0215/52</f>
        <v>4.1346153846153844E-4</v>
      </c>
      <c r="D13" s="2">
        <f>0.0054/52</f>
        <v>1.0384615384615386E-4</v>
      </c>
    </row>
    <row r="14" spans="1:4" s="1" customFormat="1" x14ac:dyDescent="0.75">
      <c r="A14" s="1">
        <v>2010</v>
      </c>
      <c r="B14" s="1">
        <v>624</v>
      </c>
      <c r="C14" s="2">
        <f>0.02/52</f>
        <v>3.8461538461538462E-4</v>
      </c>
      <c r="D14" s="2">
        <f>0.0059/52</f>
        <v>1.1346153846153846E-4</v>
      </c>
    </row>
    <row r="15" spans="1:4" s="1" customFormat="1" x14ac:dyDescent="0.75">
      <c r="A15" s="1">
        <v>2011</v>
      </c>
      <c r="B15" s="1">
        <v>676</v>
      </c>
      <c r="C15" s="2">
        <f t="shared" ref="C15:C18" si="4">0.02/52</f>
        <v>3.8461538461538462E-4</v>
      </c>
      <c r="D15" s="2">
        <f t="shared" ref="D15:D18" si="5">0.0059/52</f>
        <v>1.1346153846153846E-4</v>
      </c>
    </row>
    <row r="16" spans="1:4" s="1" customFormat="1" x14ac:dyDescent="0.75">
      <c r="A16" s="1">
        <v>2012</v>
      </c>
      <c r="B16" s="1">
        <v>728</v>
      </c>
      <c r="C16" s="2">
        <f t="shared" si="4"/>
        <v>3.8461538461538462E-4</v>
      </c>
      <c r="D16" s="2">
        <f t="shared" si="5"/>
        <v>1.1346153846153846E-4</v>
      </c>
    </row>
    <row r="17" spans="1:4" s="1" customFormat="1" x14ac:dyDescent="0.75">
      <c r="A17" s="1">
        <v>2013</v>
      </c>
      <c r="B17" s="1">
        <v>780</v>
      </c>
      <c r="C17" s="2">
        <f t="shared" si="4"/>
        <v>3.8461538461538462E-4</v>
      </c>
      <c r="D17" s="2">
        <f t="shared" si="5"/>
        <v>1.1346153846153846E-4</v>
      </c>
    </row>
    <row r="18" spans="1:4" s="1" customFormat="1" x14ac:dyDescent="0.75">
      <c r="A18" s="1">
        <v>2014</v>
      </c>
      <c r="B18" s="1">
        <v>832</v>
      </c>
      <c r="C18" s="2">
        <f t="shared" si="4"/>
        <v>3.8461538461538462E-4</v>
      </c>
      <c r="D18" s="2">
        <f t="shared" si="5"/>
        <v>1.1346153846153846E-4</v>
      </c>
    </row>
    <row r="19" spans="1:4" s="1" customFormat="1" x14ac:dyDescent="0.75">
      <c r="A19" s="1">
        <v>2015</v>
      </c>
      <c r="B19" s="1">
        <v>884</v>
      </c>
      <c r="C19" s="2">
        <f>0.018/52</f>
        <v>3.4615384615384613E-4</v>
      </c>
      <c r="D19" s="2">
        <f>0.007/52</f>
        <v>1.3461538461538461E-4</v>
      </c>
    </row>
    <row r="20" spans="1:4" s="1" customFormat="1" x14ac:dyDescent="0.75">
      <c r="A20" s="1">
        <v>2016</v>
      </c>
      <c r="B20" s="1">
        <v>936</v>
      </c>
      <c r="C20" s="2">
        <f t="shared" ref="C20:C23" si="6">0.018/52</f>
        <v>3.4615384615384613E-4</v>
      </c>
      <c r="D20" s="2">
        <f t="shared" ref="D20:D23" si="7">0.007/52</f>
        <v>1.3461538461538461E-4</v>
      </c>
    </row>
    <row r="21" spans="1:4" s="1" customFormat="1" x14ac:dyDescent="0.75">
      <c r="A21" s="1">
        <v>2017</v>
      </c>
      <c r="B21" s="1">
        <v>988</v>
      </c>
      <c r="C21" s="2">
        <f t="shared" si="6"/>
        <v>3.4615384615384613E-4</v>
      </c>
      <c r="D21" s="2">
        <f t="shared" si="7"/>
        <v>1.3461538461538461E-4</v>
      </c>
    </row>
    <row r="22" spans="1:4" s="1" customFormat="1" x14ac:dyDescent="0.75">
      <c r="A22" s="1">
        <v>2018</v>
      </c>
      <c r="B22" s="1">
        <v>1040</v>
      </c>
      <c r="C22" s="2">
        <f t="shared" si="6"/>
        <v>3.4615384615384613E-4</v>
      </c>
      <c r="D22" s="2">
        <f t="shared" si="7"/>
        <v>1.3461538461538461E-4</v>
      </c>
    </row>
    <row r="23" spans="1:4" s="1" customFormat="1" x14ac:dyDescent="0.75">
      <c r="A23" s="1">
        <v>2019</v>
      </c>
      <c r="B23" s="1">
        <v>1092</v>
      </c>
      <c r="C23" s="2">
        <f t="shared" si="6"/>
        <v>3.4615384615384613E-4</v>
      </c>
      <c r="D23" s="2">
        <f t="shared" si="7"/>
        <v>1.3461538461538461E-4</v>
      </c>
    </row>
    <row r="24" spans="1:4" s="1" customFormat="1" x14ac:dyDescent="0.75">
      <c r="A24" s="1">
        <v>2020</v>
      </c>
      <c r="B24" s="1">
        <v>1144</v>
      </c>
      <c r="C24" s="2">
        <f>0.0168/52</f>
        <v>3.2307692307692305E-4</v>
      </c>
      <c r="D24" s="2">
        <f>0.0073/52</f>
        <v>1.4038461538461538E-4</v>
      </c>
    </row>
    <row r="25" spans="1:4" s="1" customFormat="1" x14ac:dyDescent="0.75">
      <c r="A25" s="1">
        <v>2021</v>
      </c>
      <c r="B25" s="1">
        <v>1196</v>
      </c>
      <c r="C25" s="2">
        <f t="shared" ref="C25:C28" si="8">0.0168/52</f>
        <v>3.2307692307692305E-4</v>
      </c>
      <c r="D25" s="2">
        <f t="shared" ref="D25:D28" si="9">0.0073/52</f>
        <v>1.4038461538461538E-4</v>
      </c>
    </row>
    <row r="26" spans="1:4" s="1" customFormat="1" x14ac:dyDescent="0.75">
      <c r="A26" s="1">
        <v>2022</v>
      </c>
      <c r="B26" s="1">
        <v>1248</v>
      </c>
      <c r="C26" s="2">
        <f t="shared" si="8"/>
        <v>3.2307692307692305E-4</v>
      </c>
      <c r="D26" s="2">
        <f t="shared" si="9"/>
        <v>1.4038461538461538E-4</v>
      </c>
    </row>
    <row r="27" spans="1:4" s="1" customFormat="1" x14ac:dyDescent="0.75">
      <c r="A27" s="1">
        <v>2023</v>
      </c>
      <c r="B27" s="1">
        <v>1300</v>
      </c>
      <c r="C27" s="2">
        <f t="shared" si="8"/>
        <v>3.2307692307692305E-4</v>
      </c>
      <c r="D27" s="2">
        <f t="shared" si="9"/>
        <v>1.4038461538461538E-4</v>
      </c>
    </row>
    <row r="28" spans="1:4" s="1" customFormat="1" x14ac:dyDescent="0.75">
      <c r="A28" s="1">
        <v>2024</v>
      </c>
      <c r="B28" s="1">
        <v>1352</v>
      </c>
      <c r="C28" s="2">
        <f t="shared" si="8"/>
        <v>3.2307692307692305E-4</v>
      </c>
      <c r="D28" s="2">
        <f t="shared" si="9"/>
        <v>1.4038461538461538E-4</v>
      </c>
    </row>
    <row r="29" spans="1:4" s="1" customFormat="1" x14ac:dyDescent="0.75">
      <c r="A29" s="1">
        <v>2025</v>
      </c>
      <c r="B29" s="1">
        <v>1404</v>
      </c>
      <c r="C29" s="2">
        <f>0.0165/52</f>
        <v>3.1730769230769231E-4</v>
      </c>
      <c r="D29" s="2">
        <f>0.0074/52</f>
        <v>1.4230769230769231E-4</v>
      </c>
    </row>
    <row r="30" spans="1:4" s="1" customFormat="1" x14ac:dyDescent="0.75">
      <c r="A30" s="1">
        <v>2026</v>
      </c>
      <c r="B30" s="1">
        <v>1456</v>
      </c>
      <c r="C30" s="2">
        <f>0.0165/52</f>
        <v>3.1730769230769231E-4</v>
      </c>
      <c r="D30" s="2">
        <f>0.0074/52</f>
        <v>1.4230769230769231E-4</v>
      </c>
    </row>
    <row r="31" spans="1:4" s="1" customFormat="1" x14ac:dyDescent="0.75">
      <c r="A31" s="1">
        <v>2027</v>
      </c>
      <c r="B31" s="1">
        <v>1508</v>
      </c>
      <c r="C31" s="2">
        <f t="shared" ref="C31:C33" si="10">0.0165/52</f>
        <v>3.1730769230769231E-4</v>
      </c>
      <c r="D31" s="2">
        <f t="shared" ref="D31:D33" si="11">0.0074/52</f>
        <v>1.4230769230769231E-4</v>
      </c>
    </row>
    <row r="32" spans="1:4" s="1" customFormat="1" x14ac:dyDescent="0.75">
      <c r="A32" s="1">
        <v>2028</v>
      </c>
      <c r="B32" s="1">
        <v>1560</v>
      </c>
      <c r="C32" s="2">
        <f t="shared" si="10"/>
        <v>3.1730769230769231E-4</v>
      </c>
      <c r="D32" s="2">
        <f t="shared" si="11"/>
        <v>1.4230769230769231E-4</v>
      </c>
    </row>
    <row r="33" spans="1:4" s="1" customFormat="1" x14ac:dyDescent="0.75">
      <c r="A33" s="1">
        <v>2029</v>
      </c>
      <c r="B33" s="1">
        <v>1612</v>
      </c>
      <c r="C33" s="2">
        <f t="shared" si="10"/>
        <v>3.1730769230769231E-4</v>
      </c>
      <c r="D33" s="2">
        <f t="shared" si="11"/>
        <v>1.4230769230769231E-4</v>
      </c>
    </row>
    <row r="34" spans="1:4" s="1" customFormat="1" x14ac:dyDescent="0.75">
      <c r="A34" s="1">
        <v>2030</v>
      </c>
      <c r="B34" s="1">
        <v>1664</v>
      </c>
      <c r="C34" s="2">
        <f>0.0165/52</f>
        <v>3.1730769230769231E-4</v>
      </c>
      <c r="D34" s="2">
        <f>0.0074/52</f>
        <v>1.4230769230769231E-4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Ishana Atkinson</dc:creator>
  <cp:lastModifiedBy>Ishana Atkinson</cp:lastModifiedBy>
  <dcterms:created xsi:type="dcterms:W3CDTF">2022-06-23T16:15:33Z</dcterms:created>
  <dcterms:modified xsi:type="dcterms:W3CDTF">2022-06-27T13:37:29Z</dcterms:modified>
</cp:coreProperties>
</file>