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cercises\lecture 2\"/>
    </mc:Choice>
  </mc:AlternateContent>
  <xr:revisionPtr revIDLastSave="0" documentId="13_ncr:1_{167B122D-668C-4606-AAA1-D6698B234BC3}" xr6:coauthVersionLast="47" xr6:coauthVersionMax="47" xr10:uidLastSave="{00000000-0000-0000-0000-000000000000}"/>
  <bookViews>
    <workbookView xWindow="13104" yWindow="0" windowWidth="17712" windowHeight="18576" firstSheet="1" activeTab="3" xr2:uid="{23E776FF-8AED-4990-BD03-A7AC8DDDDABB}"/>
  </bookViews>
  <sheets>
    <sheet name="Answer Report 1" sheetId="5" r:id="rId1"/>
    <sheet name="Sensitivity Report 1" sheetId="6" r:id="rId2"/>
    <sheet name="Limits Report 1" sheetId="7" r:id="rId3"/>
    <sheet name="Sheet1" sheetId="1" r:id="rId4"/>
    <sheet name="Sheet8" sheetId="8" r:id="rId5"/>
  </sheets>
  <definedNames>
    <definedName name="solver_adj" localSheetId="3" hidden="1">Sheet1!$C$8:$C$9</definedName>
    <definedName name="solver_adj" localSheetId="4" hidden="1">Sheet8!$B$4:$B$5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Sheet1!$C$8</definedName>
    <definedName name="solver_lhs1" localSheetId="4" hidden="1">Sheet8!$D$10</definedName>
    <definedName name="solver_lhs2" localSheetId="3" hidden="1">Sheet1!$C$9</definedName>
    <definedName name="solver_lhs2" localSheetId="4" hidden="1">Sheet8!$D$8</definedName>
    <definedName name="solver_lhs3" localSheetId="3" hidden="1">Sheet1!$D$10</definedName>
    <definedName name="solver_lhs3" localSheetId="4" hidden="1">Sheet8!$D$9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Sheet1!$E$10</definedName>
    <definedName name="solver_opt" localSheetId="4" hidden="1">Sheet8!$A$6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1</definedName>
    <definedName name="solver_rel1" localSheetId="3" hidden="1">3</definedName>
    <definedName name="solver_rel1" localSheetId="4" hidden="1">1</definedName>
    <definedName name="solver_rel2" localSheetId="3" hidden="1">1</definedName>
    <definedName name="solver_rel2" localSheetId="4" hidden="1">3</definedName>
    <definedName name="solver_rel3" localSheetId="3" hidden="1">3</definedName>
    <definedName name="solver_rel3" localSheetId="4" hidden="1">3</definedName>
    <definedName name="solver_rhs1" localSheetId="3" hidden="1">Sheet1!$F$8</definedName>
    <definedName name="solver_rhs1" localSheetId="4" hidden="1">Sheet8!$F$10</definedName>
    <definedName name="solver_rhs2" localSheetId="3" hidden="1">Sheet1!$F$9</definedName>
    <definedName name="solver_rhs2" localSheetId="4" hidden="1">Sheet8!$F$8</definedName>
    <definedName name="solver_rhs3" localSheetId="3" hidden="1">Sheet1!$F$10</definedName>
    <definedName name="solver_rhs3" localSheetId="4" hidden="1">Sheet8!$F$9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9" i="8"/>
  <c r="D8" i="8"/>
  <c r="A5" i="8"/>
  <c r="A4" i="8"/>
  <c r="F8" i="1"/>
  <c r="F9" i="1"/>
  <c r="D8" i="1"/>
  <c r="E9" i="1"/>
  <c r="E8" i="1"/>
  <c r="D9" i="1"/>
  <c r="A6" i="8" l="1"/>
  <c r="E10" i="1"/>
  <c r="D10" i="1" l="1"/>
</calcChain>
</file>

<file path=xl/sharedStrings.xml><?xml version="1.0" encoding="utf-8"?>
<sst xmlns="http://schemas.openxmlformats.org/spreadsheetml/2006/main" count="140" uniqueCount="82">
  <si>
    <t>Policom Advertisement Campaign</t>
  </si>
  <si>
    <t>Media</t>
  </si>
  <si>
    <t>Cost per Ad</t>
  </si>
  <si>
    <t>Voter Reach per Ad</t>
  </si>
  <si>
    <t>Minumun Required Ads per Week</t>
  </si>
  <si>
    <t>Maximum Required Ads per Week</t>
  </si>
  <si>
    <t>TV</t>
  </si>
  <si>
    <t>NA</t>
  </si>
  <si>
    <t>Radio</t>
  </si>
  <si>
    <t>What-If Analysis</t>
  </si>
  <si>
    <t>Number of Media Ads per Week</t>
  </si>
  <si>
    <t>Voter Reach</t>
  </si>
  <si>
    <t>Cost</t>
  </si>
  <si>
    <t>Right hand-side values</t>
  </si>
  <si>
    <t xml:space="preserve">Total: </t>
  </si>
  <si>
    <t>Microsoft Excel 16.0 Answer Report</t>
  </si>
  <si>
    <t>Worksheet: [build3_PoliCom.xlsx]Sheet1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</si>
  <si>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</si>
  <si>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</si>
  <si>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</si>
  <si>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</si>
  <si>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</si>
  <si>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</si>
  <si>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</si>
  <si>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</si>
  <si>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</si>
  <si>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</si>
  <si>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</si>
  <si>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</si>
  <si>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</si>
  <si>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</si>
  <si>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</si>
  <si>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</si>
  <si>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</si>
  <si>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</si>
  <si>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$D$10</t>
  </si>
  <si>
    <t>Total:  Voter Reach</t>
  </si>
  <si>
    <t>$C$8</t>
  </si>
  <si>
    <t>TV Number of Media Ads per Week</t>
  </si>
  <si>
    <t>Contin</t>
  </si>
  <si>
    <t>$C$9</t>
  </si>
  <si>
    <t>Radio Number of Media Ads per Week</t>
  </si>
  <si>
    <t>$E$10</t>
  </si>
  <si>
    <t>Total:  Cost</t>
  </si>
  <si>
    <t>Binding</t>
  </si>
  <si>
    <t>$C$8&gt;=$F$8</t>
  </si>
  <si>
    <t>Not Binding</t>
  </si>
  <si>
    <t>$C$9&lt;=$F$9</t>
  </si>
  <si>
    <t>Solution Time: 0,031 Seconds.</t>
  </si>
  <si>
    <t>Report Created: 13.12.2024 14.45.30</t>
  </si>
  <si>
    <t>Iterations: 2 Subproblems: 0</t>
  </si>
  <si>
    <t>$D$10&gt;=$F$10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</si>
  <si>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</si>
  <si>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</si>
  <si>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</si>
  <si>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</si>
  <si>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</si>
  <si>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</si>
  <si>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</si>
  <si>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</si>
  <si>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</si>
  <si>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</si>
  <si>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</si>
  <si>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</si>
  <si>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</si>
  <si>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</si>
  <si>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</si>
  <si>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</si>
  <si>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</si>
  <si>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</si>
  <si>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</si>
  <si>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x1 </t>
  </si>
  <si>
    <t>tv spots</t>
  </si>
  <si>
    <t>x2</t>
  </si>
  <si>
    <t>radio spots</t>
  </si>
  <si>
    <t>const2</t>
  </si>
  <si>
    <t>const3</t>
  </si>
  <si>
    <t>const1</t>
  </si>
  <si>
    <t>l.h.s</t>
  </si>
  <si>
    <t>&gt;=</t>
  </si>
  <si>
    <t>&lt;=</t>
  </si>
  <si>
    <t>r.h.s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</si>
</sst>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3" formatCode="_-* #,##0.00_-;\-* #,##0.00_-;_-* &quot;-&quot;??_-;_-@_-"/>
    <numFmt numFmtId="164" formatCode="&quot;$&quot;#,##0_);[Red]\(&quot;$&quot;#,##0\)"/>
    <numFmt numFmtId="166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6" fontId="4" fillId="0" borderId="4" xfId="1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166" fontId="4" fillId="0" borderId="6" xfId="1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4" fontId="4" fillId="0" borderId="7" xfId="0" applyNumberFormat="1" applyFont="1" applyBorder="1" applyAlignment="1">
      <alignment vertical="center" wrapText="1"/>
    </xf>
    <xf numFmtId="166" fontId="4" fillId="3" borderId="7" xfId="0" applyNumberFormat="1" applyFont="1" applyFill="1" applyBorder="1" applyAlignment="1">
      <alignment horizontal="right" vertical="center" wrapText="1"/>
    </xf>
    <xf numFmtId="0" fontId="3" fillId="0" borderId="0" xfId="0" applyFont="1"/>
    <xf numFmtId="0" fontId="4" fillId="0" borderId="5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/>
    </xf>
    <xf numFmtId="164" fontId="5" fillId="0" borderId="7" xfId="0" applyNumberFormat="1" applyFont="1" applyBorder="1"/>
    <xf numFmtId="0" fontId="5" fillId="3" borderId="7" xfId="0" applyFont="1" applyFill="1" applyBorder="1" applyAlignment="1">
      <alignment horizontal="right"/>
    </xf>
    <xf numFmtId="166" fontId="4" fillId="0" borderId="4" xfId="0" applyNumberFormat="1" applyFont="1" applyBorder="1" applyAlignment="1">
      <alignment vertical="center" wrapText="1"/>
    </xf>
    <xf numFmtId="0" fontId="2" fillId="0" borderId="0" xfId="0" applyFont="1"/>
    <xf numFmtId="0" fontId="0" fillId="0" borderId="12" xfId="0" applyFill="1" applyBorder="1" applyAlignment="1"/>
    <xf numFmtId="0" fontId="6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6" fontId="0" fillId="0" borderId="12" xfId="0" applyNumberFormat="1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A9B4-1222-420F-8E43-FEB8C6EB0AF3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1.3320312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5.6640625" bestFit="1" customWidth="1"/>
  </cols>
  <sheetData>
    <row r="1" spans="1:5" x14ac:dyDescent="0.3">
      <c r="A1" s="30" t="s">
        <v>15</v>
      </c>
    </row>
    <row r="2" spans="1:5" x14ac:dyDescent="0.3">
      <c r="A2" s="30" t="s">
        <v>16</v>
      </c>
    </row>
    <row r="3" spans="1:5" x14ac:dyDescent="0.3">
      <c r="A3" s="30" t="s">
        <v>49</v>
      </c>
    </row>
    <row r="4" spans="1:5" x14ac:dyDescent="0.3">
      <c r="A4" s="30" t="s">
        <v>17</v>
      </c>
    </row>
    <row r="5" spans="1:5" x14ac:dyDescent="0.3">
      <c r="A5" s="30" t="s">
        <v>18</v>
      </c>
    </row>
    <row r="6" spans="1:5" x14ac:dyDescent="0.3">
      <c r="A6" s="30"/>
      <c r="B6" t="s">
        <v>19</v>
      </c>
    </row>
    <row r="7" spans="1:5" x14ac:dyDescent="0.3">
      <c r="A7" s="30"/>
      <c r="B7" t="s">
        <v>48</v>
      </c>
    </row>
    <row r="8" spans="1:5" x14ac:dyDescent="0.3">
      <c r="A8" s="30"/>
      <c r="B8" t="s">
        <v>50</v>
      </c>
    </row>
    <row r="9" spans="1:5" x14ac:dyDescent="0.3">
      <c r="A9" s="30" t="s">
        <v>20</v>
      </c>
    </row>
    <row r="10" spans="1:5" x14ac:dyDescent="0.3">
      <c r="B10" t="s">
        <v>21</v>
      </c>
    </row>
    <row r="11" spans="1:5" x14ac:dyDescent="0.3">
      <c r="B11" t="s">
        <v>22</v>
      </c>
    </row>
    <row r="14" spans="1:5" ht="15" thickBot="1" x14ac:dyDescent="0.35">
      <c r="A14" t="s">
        <v>23</v>
      </c>
    </row>
    <row r="15" spans="1:5" ht="15" thickBot="1" x14ac:dyDescent="0.35">
      <c r="B15" s="32" t="s">
        <v>24</v>
      </c>
      <c r="C15" s="32" t="s">
        <v>25</v>
      </c>
      <c r="D15" s="32" t="s">
        <v>26</v>
      </c>
      <c r="E15" s="32" t="s">
        <v>27</v>
      </c>
    </row>
    <row r="16" spans="1:5" ht="15" thickBot="1" x14ac:dyDescent="0.35">
      <c r="B16" s="31" t="s">
        <v>42</v>
      </c>
      <c r="C16" s="31" t="s">
        <v>43</v>
      </c>
      <c r="D16" s="36">
        <v>36000</v>
      </c>
      <c r="E16" s="36">
        <v>44000</v>
      </c>
    </row>
    <row r="19" spans="1:7" ht="15" thickBot="1" x14ac:dyDescent="0.35">
      <c r="A19" t="s">
        <v>28</v>
      </c>
    </row>
    <row r="20" spans="1:7" ht="15" thickBot="1" x14ac:dyDescent="0.35">
      <c r="B20" s="32" t="s">
        <v>24</v>
      </c>
      <c r="C20" s="32" t="s">
        <v>25</v>
      </c>
      <c r="D20" s="32" t="s">
        <v>26</v>
      </c>
      <c r="E20" s="32" t="s">
        <v>27</v>
      </c>
      <c r="F20" s="32" t="s">
        <v>29</v>
      </c>
    </row>
    <row r="21" spans="1:7" x14ac:dyDescent="0.3">
      <c r="B21" s="33" t="s">
        <v>37</v>
      </c>
      <c r="C21" s="33" t="s">
        <v>38</v>
      </c>
      <c r="D21" s="35">
        <v>30</v>
      </c>
      <c r="E21" s="35">
        <v>30</v>
      </c>
      <c r="F21" s="33" t="s">
        <v>39</v>
      </c>
    </row>
    <row r="22" spans="1:7" ht="15" thickBot="1" x14ac:dyDescent="0.35">
      <c r="B22" s="31" t="s">
        <v>40</v>
      </c>
      <c r="C22" s="31" t="s">
        <v>41</v>
      </c>
      <c r="D22" s="34">
        <v>0</v>
      </c>
      <c r="E22" s="34">
        <v>20</v>
      </c>
      <c r="F22" s="31" t="s">
        <v>39</v>
      </c>
    </row>
    <row r="25" spans="1:7" ht="15" thickBot="1" x14ac:dyDescent="0.35">
      <c r="A25" t="s">
        <v>30</v>
      </c>
    </row>
    <row r="26" spans="1:7" ht="15" thickBot="1" x14ac:dyDescent="0.35">
      <c r="B26" s="32" t="s">
        <v>24</v>
      </c>
      <c r="C26" s="32" t="s">
        <v>25</v>
      </c>
      <c r="D26" s="32" t="s">
        <v>31</v>
      </c>
      <c r="E26" s="32" t="s">
        <v>32</v>
      </c>
      <c r="F26" s="32" t="s">
        <v>33</v>
      </c>
      <c r="G26" s="32" t="s">
        <v>34</v>
      </c>
    </row>
    <row r="27" spans="1:7" x14ac:dyDescent="0.3">
      <c r="B27" s="33" t="s">
        <v>35</v>
      </c>
      <c r="C27" s="33" t="s">
        <v>36</v>
      </c>
      <c r="D27" s="35">
        <v>1000000</v>
      </c>
      <c r="E27" s="33" t="s">
        <v>51</v>
      </c>
      <c r="F27" s="33" t="s">
        <v>44</v>
      </c>
      <c r="G27" s="35">
        <v>0</v>
      </c>
    </row>
    <row r="28" spans="1:7" x14ac:dyDescent="0.3">
      <c r="B28" s="33" t="s">
        <v>37</v>
      </c>
      <c r="C28" s="33" t="s">
        <v>38</v>
      </c>
      <c r="D28" s="35">
        <v>30</v>
      </c>
      <c r="E28" s="33" t="s">
        <v>45</v>
      </c>
      <c r="F28" s="33" t="s">
        <v>44</v>
      </c>
      <c r="G28" s="35">
        <v>0</v>
      </c>
    </row>
    <row r="29" spans="1:7" ht="15" thickBot="1" x14ac:dyDescent="0.35">
      <c r="B29" s="31" t="s">
        <v>40</v>
      </c>
      <c r="C29" s="31" t="s">
        <v>41</v>
      </c>
      <c r="D29" s="34">
        <v>20</v>
      </c>
      <c r="E29" s="31" t="s">
        <v>47</v>
      </c>
      <c r="F29" s="31" t="s">
        <v>46</v>
      </c>
      <c r="G29" s="3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21AA-3DD2-4F4A-A44A-F2D2B10C38CB}">
  <dimension ref="A1:H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1.33203125" bestFit="1" customWidth="1"/>
    <col min="4" max="4" width="8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0" t="s">
        <v>52</v>
      </c>
    </row>
    <row r="2" spans="1:8" x14ac:dyDescent="0.3">
      <c r="A2" s="30" t="s">
        <v>16</v>
      </c>
    </row>
    <row r="3" spans="1:8" x14ac:dyDescent="0.3">
      <c r="A3" s="30" t="s">
        <v>49</v>
      </c>
    </row>
    <row r="6" spans="1:8" ht="15" thickBot="1" x14ac:dyDescent="0.35">
      <c r="A6" t="s">
        <v>28</v>
      </c>
    </row>
    <row r="7" spans="1:8" x14ac:dyDescent="0.3">
      <c r="B7" s="37"/>
      <c r="C7" s="37"/>
      <c r="D7" s="37" t="s">
        <v>53</v>
      </c>
      <c r="E7" s="37" t="s">
        <v>55</v>
      </c>
      <c r="F7" s="37" t="s">
        <v>56</v>
      </c>
      <c r="G7" s="37" t="s">
        <v>58</v>
      </c>
      <c r="H7" s="37" t="s">
        <v>58</v>
      </c>
    </row>
    <row r="8" spans="1:8" ht="15" thickBot="1" x14ac:dyDescent="0.35">
      <c r="B8" s="38" t="s">
        <v>24</v>
      </c>
      <c r="C8" s="38" t="s">
        <v>25</v>
      </c>
      <c r="D8" s="38" t="s">
        <v>54</v>
      </c>
      <c r="E8" s="38" t="s">
        <v>12</v>
      </c>
      <c r="F8" s="38" t="s">
        <v>57</v>
      </c>
      <c r="G8" s="38" t="s">
        <v>59</v>
      </c>
      <c r="H8" s="38" t="s">
        <v>60</v>
      </c>
    </row>
    <row r="9" spans="1:8" x14ac:dyDescent="0.3">
      <c r="B9" s="33" t="s">
        <v>37</v>
      </c>
      <c r="C9" s="33" t="s">
        <v>38</v>
      </c>
      <c r="D9" s="33">
        <v>30</v>
      </c>
      <c r="E9" s="33">
        <v>400</v>
      </c>
      <c r="F9" s="33">
        <v>1200</v>
      </c>
      <c r="G9" s="33">
        <v>1E+30</v>
      </c>
      <c r="H9" s="33">
        <v>400</v>
      </c>
    </row>
    <row r="10" spans="1:8" ht="15" thickBot="1" x14ac:dyDescent="0.35">
      <c r="B10" s="31" t="s">
        <v>40</v>
      </c>
      <c r="C10" s="31" t="s">
        <v>41</v>
      </c>
      <c r="D10" s="31">
        <v>20</v>
      </c>
      <c r="E10" s="31">
        <v>0</v>
      </c>
      <c r="F10" s="31">
        <v>400</v>
      </c>
      <c r="G10" s="31">
        <v>200</v>
      </c>
      <c r="H10" s="31">
        <v>400</v>
      </c>
    </row>
    <row r="12" spans="1:8" ht="15" thickBot="1" x14ac:dyDescent="0.35">
      <c r="A12" t="s">
        <v>30</v>
      </c>
    </row>
    <row r="13" spans="1:8" x14ac:dyDescent="0.3">
      <c r="B13" s="37"/>
      <c r="C13" s="37"/>
      <c r="D13" s="37" t="s">
        <v>53</v>
      </c>
      <c r="E13" s="37" t="s">
        <v>61</v>
      </c>
      <c r="F13" s="37" t="s">
        <v>63</v>
      </c>
      <c r="G13" s="37" t="s">
        <v>58</v>
      </c>
      <c r="H13" s="37" t="s">
        <v>58</v>
      </c>
    </row>
    <row r="14" spans="1:8" ht="15" thickBot="1" x14ac:dyDescent="0.35">
      <c r="B14" s="38" t="s">
        <v>24</v>
      </c>
      <c r="C14" s="38" t="s">
        <v>25</v>
      </c>
      <c r="D14" s="38" t="s">
        <v>54</v>
      </c>
      <c r="E14" s="38" t="s">
        <v>62</v>
      </c>
      <c r="F14" s="38" t="s">
        <v>64</v>
      </c>
      <c r="G14" s="38" t="s">
        <v>59</v>
      </c>
      <c r="H14" s="38" t="s">
        <v>60</v>
      </c>
    </row>
    <row r="15" spans="1:8" ht="15" thickBot="1" x14ac:dyDescent="0.35">
      <c r="B15" s="31" t="s">
        <v>35</v>
      </c>
      <c r="C15" s="31" t="s">
        <v>36</v>
      </c>
      <c r="D15" s="31">
        <v>1000000</v>
      </c>
      <c r="E15" s="31">
        <v>3.2000000000000001E-2</v>
      </c>
      <c r="F15" s="31">
        <v>1000000</v>
      </c>
      <c r="G15" s="31">
        <v>499999.99999999994</v>
      </c>
      <c r="H15" s="31">
        <v>249999.99999999997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2634-87C6-4414-AE17-1643650E4D92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31.33203125" bestFit="1" customWidth="1"/>
    <col min="4" max="4" width="7.6640625" bestFit="1" customWidth="1"/>
    <col min="5" max="5" width="2.33203125" customWidth="1"/>
    <col min="6" max="6" width="5.88671875" bestFit="1" customWidth="1"/>
    <col min="7" max="7" width="9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30" t="s">
        <v>65</v>
      </c>
    </row>
    <row r="2" spans="1:10" x14ac:dyDescent="0.3">
      <c r="A2" s="30" t="s">
        <v>16</v>
      </c>
    </row>
    <row r="3" spans="1:10" x14ac:dyDescent="0.3">
      <c r="A3" s="30" t="s">
        <v>49</v>
      </c>
    </row>
    <row r="5" spans="1:10" ht="15" thickBot="1" x14ac:dyDescent="0.35"/>
    <row r="6" spans="1:10" x14ac:dyDescent="0.3">
      <c r="B6" s="37"/>
      <c r="C6" s="37" t="s">
        <v>56</v>
      </c>
      <c r="D6" s="37"/>
    </row>
    <row r="7" spans="1:10" ht="15" thickBot="1" x14ac:dyDescent="0.35">
      <c r="B7" s="38" t="s">
        <v>24</v>
      </c>
      <c r="C7" s="38" t="s">
        <v>25</v>
      </c>
      <c r="D7" s="38" t="s">
        <v>54</v>
      </c>
    </row>
    <row r="8" spans="1:10" ht="15" thickBot="1" x14ac:dyDescent="0.35">
      <c r="B8" s="31" t="s">
        <v>42</v>
      </c>
      <c r="C8" s="31" t="s">
        <v>43</v>
      </c>
      <c r="D8" s="36">
        <v>44000</v>
      </c>
    </row>
    <row r="10" spans="1:10" ht="15" thickBot="1" x14ac:dyDescent="0.35"/>
    <row r="11" spans="1:10" x14ac:dyDescent="0.3">
      <c r="B11" s="37"/>
      <c r="C11" s="37" t="s">
        <v>66</v>
      </c>
      <c r="D11" s="37"/>
      <c r="F11" s="37" t="s">
        <v>67</v>
      </c>
      <c r="G11" s="37" t="s">
        <v>56</v>
      </c>
      <c r="I11" s="37" t="s">
        <v>70</v>
      </c>
      <c r="J11" s="37" t="s">
        <v>56</v>
      </c>
    </row>
    <row r="12" spans="1:10" ht="15" thickBot="1" x14ac:dyDescent="0.35">
      <c r="B12" s="38" t="s">
        <v>24</v>
      </c>
      <c r="C12" s="38" t="s">
        <v>25</v>
      </c>
      <c r="D12" s="38" t="s">
        <v>54</v>
      </c>
      <c r="F12" s="38" t="s">
        <v>68</v>
      </c>
      <c r="G12" s="38" t="s">
        <v>69</v>
      </c>
      <c r="I12" s="38" t="s">
        <v>68</v>
      </c>
      <c r="J12" s="38" t="s">
        <v>69</v>
      </c>
    </row>
    <row r="13" spans="1:10" x14ac:dyDescent="0.3">
      <c r="B13" s="33" t="s">
        <v>37</v>
      </c>
      <c r="C13" s="33" t="s">
        <v>38</v>
      </c>
      <c r="D13" s="35">
        <v>30</v>
      </c>
      <c r="F13" s="35">
        <v>30.000000000000004</v>
      </c>
      <c r="G13" s="35">
        <v>44000.000000000007</v>
      </c>
      <c r="I13" s="33" t="e">
        <v>#N/A</v>
      </c>
      <c r="J13" s="33" t="e">
        <v>#N/A</v>
      </c>
    </row>
    <row r="14" spans="1:10" ht="15" thickBot="1" x14ac:dyDescent="0.35">
      <c r="B14" s="31" t="s">
        <v>40</v>
      </c>
      <c r="C14" s="31" t="s">
        <v>41</v>
      </c>
      <c r="D14" s="34">
        <v>20</v>
      </c>
      <c r="F14" s="34">
        <v>20</v>
      </c>
      <c r="G14" s="34">
        <v>44000</v>
      </c>
      <c r="I14" s="34">
        <v>60</v>
      </c>
      <c r="J14" s="34">
        <v>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D520-0DB8-4439-A66C-4B2678A2AFEF}">
  <dimension ref="B1:G10"/>
  <sheetViews>
    <sheetView tabSelected="1" workbookViewId="0">
      <selection activeCell="B10" sqref="B10:C10"/>
    </sheetView>
  </sheetViews>
  <sheetFormatPr defaultRowHeight="14.4" x14ac:dyDescent="0.3"/>
  <cols>
    <col min="2" max="4" width="11.5546875" customWidth="1"/>
    <col min="5" max="5" width="10" customWidth="1"/>
    <col min="6" max="6" width="10.44140625" customWidth="1"/>
  </cols>
  <sheetData>
    <row r="1" spans="2:7" ht="16.2" thickBot="1" x14ac:dyDescent="0.35">
      <c r="B1" s="1" t="s">
        <v>0</v>
      </c>
      <c r="C1" s="1"/>
      <c r="D1" s="1"/>
      <c r="E1" s="1"/>
      <c r="F1" s="1"/>
      <c r="G1" s="1"/>
    </row>
    <row r="2" spans="2:7" ht="93.6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2:7" ht="16.2" thickBot="1" x14ac:dyDescent="0.35">
      <c r="B3" s="3" t="s">
        <v>6</v>
      </c>
      <c r="C3" s="4">
        <v>1200</v>
      </c>
      <c r="D3" s="5">
        <v>25000</v>
      </c>
      <c r="E3" s="5">
        <v>30</v>
      </c>
      <c r="F3" s="6" t="s">
        <v>7</v>
      </c>
    </row>
    <row r="4" spans="2:7" ht="16.2" thickBot="1" x14ac:dyDescent="0.35">
      <c r="B4" s="7" t="s">
        <v>8</v>
      </c>
      <c r="C4" s="8">
        <v>400</v>
      </c>
      <c r="D4" s="9">
        <v>12500</v>
      </c>
      <c r="E4" s="10" t="s">
        <v>7</v>
      </c>
      <c r="F4" s="6">
        <v>60</v>
      </c>
    </row>
    <row r="5" spans="2:7" ht="15.6" x14ac:dyDescent="0.3">
      <c r="B5" s="11"/>
      <c r="C5" s="11"/>
      <c r="D5" s="11"/>
      <c r="E5" s="11"/>
      <c r="F5" s="11"/>
      <c r="G5" s="11"/>
    </row>
    <row r="6" spans="2:7" ht="16.2" thickBot="1" x14ac:dyDescent="0.35">
      <c r="B6" s="12" t="s">
        <v>9</v>
      </c>
      <c r="C6" s="12"/>
      <c r="D6" s="12"/>
      <c r="E6" s="12"/>
      <c r="F6" s="12"/>
      <c r="G6" s="13"/>
    </row>
    <row r="7" spans="2:7" ht="78" x14ac:dyDescent="0.3">
      <c r="B7" s="14" t="s">
        <v>1</v>
      </c>
      <c r="C7" s="15" t="s">
        <v>10</v>
      </c>
      <c r="D7" s="15" t="s">
        <v>11</v>
      </c>
      <c r="E7" s="16" t="s">
        <v>12</v>
      </c>
      <c r="F7" s="15" t="s">
        <v>13</v>
      </c>
      <c r="G7" s="11"/>
    </row>
    <row r="8" spans="2:7" ht="16.2" thickBot="1" x14ac:dyDescent="0.35">
      <c r="B8" s="17" t="s">
        <v>6</v>
      </c>
      <c r="C8" s="18">
        <v>30</v>
      </c>
      <c r="D8" s="29">
        <f>C8*D3</f>
        <v>750000</v>
      </c>
      <c r="E8" s="20">
        <f>C8*C3</f>
        <v>36000</v>
      </c>
      <c r="F8" s="21">
        <f>E3</f>
        <v>30</v>
      </c>
      <c r="G8" s="22"/>
    </row>
    <row r="9" spans="2:7" ht="16.2" thickBot="1" x14ac:dyDescent="0.35">
      <c r="B9" s="23" t="s">
        <v>8</v>
      </c>
      <c r="C9" s="24">
        <v>20</v>
      </c>
      <c r="D9" s="29">
        <f>C9*D4</f>
        <v>250000</v>
      </c>
      <c r="E9" s="20">
        <f>C9*C4</f>
        <v>8000</v>
      </c>
      <c r="F9" s="25">
        <f>F4</f>
        <v>60</v>
      </c>
      <c r="G9" s="22"/>
    </row>
    <row r="10" spans="2:7" ht="16.2" thickBot="1" x14ac:dyDescent="0.35">
      <c r="B10" s="26" t="s">
        <v>14</v>
      </c>
      <c r="C10" s="26"/>
      <c r="D10" s="19">
        <f>SUM(D8:D9)</f>
        <v>1000000</v>
      </c>
      <c r="E10" s="27">
        <f>SUM(E8:E9)</f>
        <v>44000</v>
      </c>
      <c r="F10" s="28">
        <v>1000000</v>
      </c>
      <c r="G10" s="22"/>
    </row>
  </sheetData>
  <mergeCells count="3">
    <mergeCell ref="B1:G1"/>
    <mergeCell ref="B6:F6"/>
    <mergeCell ref="B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64B-FCF9-4D10-8734-9BA69096F1A0}">
  <dimension ref="A4:F10"/>
  <sheetViews>
    <sheetView workbookViewId="0">
      <selection activeCell="F19" sqref="F19"/>
    </sheetView>
  </sheetViews>
  <sheetFormatPr defaultRowHeight="14.4" x14ac:dyDescent="0.3"/>
  <sheetData>
    <row r="4" spans="1:6" x14ac:dyDescent="0.3">
      <c r="A4">
        <f>B4*C4</f>
        <v>36000</v>
      </c>
      <c r="B4" s="39">
        <v>30</v>
      </c>
      <c r="C4">
        <v>1200</v>
      </c>
      <c r="D4" t="s">
        <v>71</v>
      </c>
      <c r="E4" t="s">
        <v>72</v>
      </c>
    </row>
    <row r="5" spans="1:6" x14ac:dyDescent="0.3">
      <c r="A5">
        <f>B5*C5</f>
        <v>8000</v>
      </c>
      <c r="B5" s="39">
        <v>20</v>
      </c>
      <c r="C5">
        <v>400</v>
      </c>
      <c r="D5" t="s">
        <v>73</v>
      </c>
      <c r="E5" t="s">
        <v>74</v>
      </c>
    </row>
    <row r="6" spans="1:6" x14ac:dyDescent="0.3">
      <c r="A6" s="40">
        <f>SUM(A4:A5)</f>
        <v>44000</v>
      </c>
    </row>
    <row r="7" spans="1:6" x14ac:dyDescent="0.3">
      <c r="D7" t="s">
        <v>78</v>
      </c>
      <c r="F7" t="s">
        <v>81</v>
      </c>
    </row>
    <row r="8" spans="1:6" x14ac:dyDescent="0.3">
      <c r="A8" t="s">
        <v>77</v>
      </c>
      <c r="B8">
        <v>25000</v>
      </c>
      <c r="C8">
        <v>12500</v>
      </c>
      <c r="D8">
        <f>B8*$B$4+C8*$B$5</f>
        <v>1000000</v>
      </c>
      <c r="E8" t="s">
        <v>79</v>
      </c>
      <c r="F8" s="41">
        <v>1000000</v>
      </c>
    </row>
    <row r="9" spans="1:6" x14ac:dyDescent="0.3">
      <c r="A9" t="s">
        <v>75</v>
      </c>
      <c r="B9">
        <v>1</v>
      </c>
      <c r="C9">
        <v>0</v>
      </c>
      <c r="D9">
        <f t="shared" ref="D9:D10" si="0">B9*$B$4+C9*$B$5</f>
        <v>30</v>
      </c>
      <c r="E9" t="s">
        <v>79</v>
      </c>
      <c r="F9" s="41">
        <v>30</v>
      </c>
    </row>
    <row r="10" spans="1:6" x14ac:dyDescent="0.3">
      <c r="A10" t="s">
        <v>76</v>
      </c>
      <c r="B10">
        <v>0</v>
      </c>
      <c r="C10">
        <v>1</v>
      </c>
      <c r="D10">
        <f>B10*$B$4+C10*$B$5</f>
        <v>20</v>
      </c>
      <c r="E10" t="s">
        <v>80</v>
      </c>
      <c r="F10" s="4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Sheet1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2024-12-13T11:49:32Z</dcterms:created>
  <dcterms:modified xsi:type="dcterms:W3CDTF">2024-12-13T15:20:24Z</dcterms:modified>
</cp:coreProperties>
</file>