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 activeTab="3"/>
  </bookViews>
  <sheets>
    <sheet name="Answer Report 1" sheetId="5" r:id="rId1"/>
    <sheet name="Sensitivity Report 1" sheetId="6" r:id="rId2"/>
    <sheet name="Limits Report 1" sheetId="7" r:id="rId3"/>
    <sheet name="Toys" sheetId="4" r:id="rId4"/>
  </sheets>
  <definedNames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Toys!$E$3:$E$6</definedName>
    <definedName name="solver_lhs2" localSheetId="3" hidden="1">Toys!#REF!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1</definedName>
    <definedName name="solver_rhs1" localSheetId="3" hidden="1">Toys!$D$3:$D$6</definedName>
    <definedName name="solver_rhs2" localSheetId="3" hidden="1">Toys!$D$3:$D$6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45621"/>
</workbook>
</file>

<file path=xl/calcChain.xml><?xml version="1.0" encoding="utf-8"?>
<calcChain xmlns="http://schemas.openxmlformats.org/spreadsheetml/2006/main">
  <c r="E4" i="4" l="1"/>
  <c r="E5" i="4"/>
  <c r="E3" i="4"/>
  <c r="C6" i="4" l="1"/>
  <c r="B6" i="4"/>
  <c r="E6" i="4" l="1"/>
  <c r="D8" i="4"/>
</calcChain>
</file>

<file path=xl/sharedStrings.xml><?xml version="1.0" encoding="utf-8"?>
<sst xmlns="http://schemas.openxmlformats.org/spreadsheetml/2006/main" count="121" uniqueCount="69">
  <si>
    <t>Cost</t>
  </si>
  <si>
    <t xml:space="preserve"> Raw Materials</t>
  </si>
  <si>
    <t>Truck Toy</t>
  </si>
  <si>
    <t>Car Toy</t>
  </si>
  <si>
    <t>Available</t>
  </si>
  <si>
    <t xml:space="preserve">  Labor Hours</t>
  </si>
  <si>
    <t xml:space="preserve">  Machine Time</t>
  </si>
  <si>
    <t>Truck</t>
  </si>
  <si>
    <t>Car</t>
  </si>
  <si>
    <t>Profit per toy</t>
  </si>
  <si>
    <t>Total Profit</t>
  </si>
  <si>
    <t xml:space="preserve">  Plastic (LB)</t>
  </si>
  <si>
    <t>Actual usage</t>
  </si>
  <si>
    <t>Microsoft Excel 14.0 Answer Report</t>
  </si>
  <si>
    <t>Worksheet: [ch4_P4_toys_solution.xlsx]Toys</t>
  </si>
  <si>
    <t>Report Created: 10/26/2014 3:22:57 PM</t>
  </si>
  <si>
    <t>Result: Solver found a solution.  All Constraints and optimality conditions are satisfied.</t>
  </si>
  <si>
    <t>Solver Engine</t>
  </si>
  <si>
    <t>Engine: GRG Nonlinear</t>
  </si>
  <si>
    <t>Solution Time: 0.016 Seconds.</t>
  </si>
  <si>
    <t>Iterations: 6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</si>
  <si>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</si>
  <si>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</si>
  <si>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</si>
  <si>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</si>
  <si>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</si>
  <si>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</si>
  <si>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</si>
  <si>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</si>
  <si>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</si>
  <si>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</si>
  <si>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</si>
  <si>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</si>
  <si>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</si>
  <si>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</si>
  <si>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</si>
  <si>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</si>
  <si>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$D$8</t>
  </si>
  <si>
    <t>$B$8</t>
  </si>
  <si>
    <t>Contin</t>
  </si>
  <si>
    <t>$C$8</t>
  </si>
  <si>
    <t>$E$3</t>
  </si>
  <si>
    <t xml:space="preserve">  Plastic (LB) Actual usage</t>
  </si>
  <si>
    <t>$E$3&lt;=$D$3</t>
  </si>
  <si>
    <t>Not Binding</t>
  </si>
  <si>
    <t>$E$4</t>
  </si>
  <si>
    <t xml:space="preserve">  Labor Hours Actual usage</t>
  </si>
  <si>
    <t>$E$4&lt;=$D$4</t>
  </si>
  <si>
    <t>$E$5</t>
  </si>
  <si>
    <t xml:space="preserve">  Machine Time Actual usage</t>
  </si>
  <si>
    <t>$E$5&lt;=$D$5</t>
  </si>
  <si>
    <t>$E$6</t>
  </si>
  <si>
    <t>Cost Actual usage</t>
  </si>
  <si>
    <t>$E$6&lt;=$D$6</t>
  </si>
  <si>
    <t>Binding</t>
  </si>
  <si>
    <t>Microsoft Excel 14.0 Sensitivity Report</t>
  </si>
  <si>
    <t>Final</t>
  </si>
  <si>
    <t>Value</t>
  </si>
  <si>
    <t>Reduced</t>
  </si>
  <si>
    <t>Gradient</t>
  </si>
  <si>
    <t>Lagrange</t>
  </si>
  <si>
    <t>Multiplier</t>
  </si>
  <si>
    <t>Microsoft Excel 14.0 Limits Report</t>
  </si>
  <si>
    <t>Objective</t>
  </si>
  <si>
    <t>Variable</t>
  </si>
  <si>
    <t>Lower</t>
  </si>
  <si>
    <t>Limit</t>
  </si>
  <si>
    <t>Result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</si>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</sst>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0" fillId="0" borderId="8" xfId="0" applyFill="1" applyBorder="1" applyAlignment="1"/>
    <xf numFmtId="0" fontId="3" fillId="0" borderId="7" xfId="0" applyFont="1" applyFill="1" applyBorder="1" applyAlignment="1">
      <alignment horizontal="center"/>
    </xf>
    <xf numFmtId="0" fontId="0" fillId="0" borderId="9" xfId="0" applyFill="1" applyBorder="1" applyAlignment="1"/>
    <xf numFmtId="43" fontId="0" fillId="0" borderId="8" xfId="0" applyNumberFormat="1" applyFill="1" applyBorder="1" applyAlignment="1"/>
    <xf numFmtId="43" fontId="0" fillId="0" borderId="9" xfId="0" applyNumberFormat="1" applyFill="1" applyBorder="1" applyAlignment="1"/>
    <xf numFmtId="0" fontId="0" fillId="0" borderId="9" xfId="0" applyNumberFormat="1" applyFill="1" applyBorder="1" applyAlignment="1"/>
    <xf numFmtId="0" fontId="0" fillId="0" borderId="8" xfId="0" applyNumberFormat="1" applyFill="1" applyBorder="1" applyAlignment="1"/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4" fillId="0" borderId="0" xfId="0" applyFont="1" applyAlignment="1">
      <alignment vertical="top"/>
    </xf>
    <xf numFmtId="43" fontId="4" fillId="0" borderId="3" xfId="1" applyFont="1" applyBorder="1" applyAlignment="1">
      <alignment vertical="top" wrapText="1"/>
    </xf>
    <xf numFmtId="43" fontId="4" fillId="0" borderId="4" xfId="1" applyFont="1" applyBorder="1" applyAlignment="1">
      <alignment horizontal="center" vertical="top" wrapText="1"/>
    </xf>
    <xf numFmtId="43" fontId="4" fillId="0" borderId="1" xfId="1" applyFont="1" applyBorder="1" applyAlignment="1">
      <alignment vertical="top" wrapText="1"/>
    </xf>
    <xf numFmtId="43" fontId="4" fillId="0" borderId="2" xfId="1" applyFont="1" applyBorder="1" applyAlignment="1">
      <alignment horizontal="center" vertical="top" wrapText="1"/>
    </xf>
    <xf numFmtId="43" fontId="4" fillId="0" borderId="0" xfId="1" applyFont="1" applyFill="1" applyBorder="1" applyAlignment="1">
      <alignment vertical="top" wrapText="1"/>
    </xf>
    <xf numFmtId="43" fontId="4" fillId="0" borderId="0" xfId="1" applyFont="1" applyAlignment="1">
      <alignment vertical="top"/>
    </xf>
    <xf numFmtId="43" fontId="4" fillId="0" borderId="0" xfId="1" applyFont="1" applyFill="1" applyBorder="1" applyAlignment="1">
      <alignment horizontal="center" vertical="top" wrapText="1"/>
    </xf>
    <xf numFmtId="43" fontId="4" fillId="2" borderId="0" xfId="1" applyFont="1" applyFill="1" applyAlignment="1">
      <alignment vertical="top"/>
    </xf>
    <xf numFmtId="43" fontId="4" fillId="3" borderId="0" xfId="1" applyFont="1" applyFill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workbookViewId="0"/>
  </sheetViews>
  <sheetFormatPr defaultRowHeight="15" x14ac:dyDescent="0.25"/>
  <cols>
    <col min="1" max="1" width="2.28515625" customWidth="1"/>
    <col min="2" max="2" width="5" customWidth="1"/>
    <col min="3" max="3" width="26.42578125" customWidth="1"/>
    <col min="4" max="4" width="13.7109375" bestFit="1" customWidth="1"/>
    <col min="5" max="5" width="11.28515625" bestFit="1" customWidth="1"/>
    <col min="6" max="6" width="11.42578125" customWidth="1"/>
    <col min="7" max="7" width="12" bestFit="1" customWidth="1"/>
  </cols>
  <sheetData>
    <row r="1" spans="1:5" x14ac:dyDescent="0.25">
      <c r="A1" s="1" t="s">
        <v>13</v>
      </c>
    </row>
    <row r="2" spans="1:5" x14ac:dyDescent="0.25">
      <c r="A2" s="1" t="s">
        <v>14</v>
      </c>
    </row>
    <row r="3" spans="1:5" x14ac:dyDescent="0.25">
      <c r="A3" s="1" t="s">
        <v>15</v>
      </c>
    </row>
    <row r="4" spans="1:5" x14ac:dyDescent="0.25">
      <c r="A4" s="1" t="s">
        <v>16</v>
      </c>
    </row>
    <row r="5" spans="1:5" x14ac:dyDescent="0.25">
      <c r="A5" s="1" t="s">
        <v>17</v>
      </c>
    </row>
    <row r="6" spans="1:5" x14ac:dyDescent="0.25">
      <c r="A6" s="1"/>
      <c r="B6" t="s">
        <v>18</v>
      </c>
    </row>
    <row r="7" spans="1:5" x14ac:dyDescent="0.25">
      <c r="A7" s="1"/>
      <c r="B7" t="s">
        <v>19</v>
      </c>
    </row>
    <row r="8" spans="1:5" x14ac:dyDescent="0.25">
      <c r="A8" s="1"/>
      <c r="B8" t="s">
        <v>20</v>
      </c>
    </row>
    <row r="9" spans="1:5" x14ac:dyDescent="0.25">
      <c r="A9" s="1" t="s">
        <v>21</v>
      </c>
    </row>
    <row r="10" spans="1:5" x14ac:dyDescent="0.25">
      <c r="B10" t="s">
        <v>22</v>
      </c>
    </row>
    <row r="11" spans="1:5" x14ac:dyDescent="0.25">
      <c r="B11" t="s">
        <v>23</v>
      </c>
    </row>
    <row r="12" spans="1:5" x14ac:dyDescent="0.25">
      <c r="B12" t="s">
        <v>24</v>
      </c>
    </row>
    <row r="14" spans="1:5" ht="15.75" thickBot="1" x14ac:dyDescent="0.3">
      <c r="A14" t="s">
        <v>25</v>
      </c>
    </row>
    <row r="15" spans="1:5" ht="15.75" thickBot="1" x14ac:dyDescent="0.3">
      <c r="B15" s="3" t="s">
        <v>26</v>
      </c>
      <c r="C15" s="3" t="s">
        <v>27</v>
      </c>
      <c r="D15" s="3" t="s">
        <v>28</v>
      </c>
      <c r="E15" s="3" t="s">
        <v>29</v>
      </c>
    </row>
    <row r="16" spans="1:5" ht="15.75" thickBot="1" x14ac:dyDescent="0.3">
      <c r="B16" s="2" t="s">
        <v>37</v>
      </c>
      <c r="C16" s="2" t="s">
        <v>10</v>
      </c>
      <c r="D16" s="5">
        <v>1000</v>
      </c>
      <c r="E16" s="5">
        <v>1358.3115387591045</v>
      </c>
    </row>
    <row r="19" spans="1:7" ht="15.75" thickBot="1" x14ac:dyDescent="0.3">
      <c r="A19" t="s">
        <v>30</v>
      </c>
    </row>
    <row r="20" spans="1:7" ht="15.75" thickBot="1" x14ac:dyDescent="0.3">
      <c r="B20" s="3" t="s">
        <v>26</v>
      </c>
      <c r="C20" s="3" t="s">
        <v>27</v>
      </c>
      <c r="D20" s="3" t="s">
        <v>28</v>
      </c>
      <c r="E20" s="3" t="s">
        <v>29</v>
      </c>
      <c r="F20" s="3" t="s">
        <v>31</v>
      </c>
    </row>
    <row r="21" spans="1:7" x14ac:dyDescent="0.25">
      <c r="B21" s="4" t="s">
        <v>38</v>
      </c>
      <c r="C21" s="4" t="s">
        <v>7</v>
      </c>
      <c r="D21" s="6">
        <v>1</v>
      </c>
      <c r="E21" s="6">
        <v>0.92933655064405674</v>
      </c>
      <c r="F21" s="4" t="s">
        <v>39</v>
      </c>
    </row>
    <row r="22" spans="1:7" ht="15.75" thickBot="1" x14ac:dyDescent="0.3">
      <c r="B22" s="2" t="s">
        <v>40</v>
      </c>
      <c r="C22" s="2" t="s">
        <v>8</v>
      </c>
      <c r="D22" s="5">
        <v>1</v>
      </c>
      <c r="E22" s="5">
        <v>1.787286526874152</v>
      </c>
      <c r="F22" s="2" t="s">
        <v>39</v>
      </c>
    </row>
    <row r="25" spans="1:7" ht="15.75" thickBot="1" x14ac:dyDescent="0.3">
      <c r="A25" t="s">
        <v>32</v>
      </c>
    </row>
    <row r="26" spans="1:7" ht="15.75" thickBot="1" x14ac:dyDescent="0.3">
      <c r="B26" s="3" t="s">
        <v>26</v>
      </c>
      <c r="C26" s="3" t="s">
        <v>27</v>
      </c>
      <c r="D26" s="3" t="s">
        <v>33</v>
      </c>
      <c r="E26" s="3" t="s">
        <v>34</v>
      </c>
      <c r="F26" s="3" t="s">
        <v>35</v>
      </c>
      <c r="G26" s="3" t="s">
        <v>36</v>
      </c>
    </row>
    <row r="27" spans="1:7" x14ac:dyDescent="0.25">
      <c r="B27" s="4" t="s">
        <v>41</v>
      </c>
      <c r="C27" s="4" t="s">
        <v>42</v>
      </c>
      <c r="D27" s="7">
        <v>19.874311518857557</v>
      </c>
      <c r="E27" s="4" t="s">
        <v>43</v>
      </c>
      <c r="F27" s="4" t="s">
        <v>44</v>
      </c>
      <c r="G27" s="4">
        <v>52.125688481142447</v>
      </c>
    </row>
    <row r="28" spans="1:7" x14ac:dyDescent="0.25">
      <c r="B28" s="4" t="s">
        <v>45</v>
      </c>
      <c r="C28" s="4" t="s">
        <v>46</v>
      </c>
      <c r="D28" s="7">
        <v>23.591657721433783</v>
      </c>
      <c r="E28" s="4" t="s">
        <v>47</v>
      </c>
      <c r="F28" s="4" t="s">
        <v>44</v>
      </c>
      <c r="G28" s="4">
        <v>56.408342278566217</v>
      </c>
    </row>
    <row r="29" spans="1:7" x14ac:dyDescent="0.25">
      <c r="B29" s="4" t="s">
        <v>48</v>
      </c>
      <c r="C29" s="4" t="s">
        <v>49</v>
      </c>
      <c r="D29" s="7">
        <v>16.442511613937175</v>
      </c>
      <c r="E29" s="4" t="s">
        <v>50</v>
      </c>
      <c r="F29" s="4" t="s">
        <v>44</v>
      </c>
      <c r="G29" s="4">
        <v>43.557488386062829</v>
      </c>
    </row>
    <row r="30" spans="1:7" ht="15.75" thickBot="1" x14ac:dyDescent="0.3">
      <c r="B30" s="2" t="s">
        <v>51</v>
      </c>
      <c r="C30" s="2" t="s">
        <v>52</v>
      </c>
      <c r="D30" s="8">
        <v>5000.0028508927735</v>
      </c>
      <c r="E30" s="2" t="s">
        <v>53</v>
      </c>
      <c r="F30" s="2" t="s">
        <v>54</v>
      </c>
      <c r="G3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showGridLines="0" workbookViewId="0"/>
  </sheetViews>
  <sheetFormatPr defaultRowHeight="15" x14ac:dyDescent="0.25"/>
  <cols>
    <col min="1" max="1" width="2.28515625" customWidth="1"/>
    <col min="2" max="2" width="5.140625" bestFit="1" customWidth="1"/>
    <col min="3" max="3" width="26.42578125" bestFit="1" customWidth="1"/>
    <col min="4" max="5" width="12" bestFit="1" customWidth="1"/>
  </cols>
  <sheetData>
    <row r="1" spans="1:5" x14ac:dyDescent="0.25">
      <c r="A1" s="1" t="s">
        <v>55</v>
      </c>
    </row>
    <row r="2" spans="1:5" x14ac:dyDescent="0.25">
      <c r="A2" s="1" t="s">
        <v>14</v>
      </c>
    </row>
    <row r="3" spans="1:5" x14ac:dyDescent="0.25">
      <c r="A3" s="1" t="s">
        <v>15</v>
      </c>
    </row>
    <row r="6" spans="1:5" ht="15.75" thickBot="1" x14ac:dyDescent="0.3">
      <c r="A6" t="s">
        <v>30</v>
      </c>
    </row>
    <row r="7" spans="1:5" x14ac:dyDescent="0.25">
      <c r="B7" s="9"/>
      <c r="C7" s="9"/>
      <c r="D7" s="9" t="s">
        <v>56</v>
      </c>
      <c r="E7" s="9" t="s">
        <v>58</v>
      </c>
    </row>
    <row r="8" spans="1:5" ht="15.75" thickBot="1" x14ac:dyDescent="0.3">
      <c r="B8" s="10" t="s">
        <v>26</v>
      </c>
      <c r="C8" s="10" t="s">
        <v>27</v>
      </c>
      <c r="D8" s="10" t="s">
        <v>57</v>
      </c>
      <c r="E8" s="10" t="s">
        <v>59</v>
      </c>
    </row>
    <row r="9" spans="1:5" x14ac:dyDescent="0.25">
      <c r="B9" s="4" t="s">
        <v>38</v>
      </c>
      <c r="C9" s="4" t="s">
        <v>7</v>
      </c>
      <c r="D9" s="4">
        <v>0.92933655064405674</v>
      </c>
      <c r="E9" s="4">
        <v>0</v>
      </c>
    </row>
    <row r="10" spans="1:5" ht="15.75" thickBot="1" x14ac:dyDescent="0.3">
      <c r="B10" s="2" t="s">
        <v>40</v>
      </c>
      <c r="C10" s="2" t="s">
        <v>8</v>
      </c>
      <c r="D10" s="2">
        <v>1.787286526874152</v>
      </c>
      <c r="E10" s="2">
        <v>0</v>
      </c>
    </row>
    <row r="12" spans="1:5" ht="15.75" thickBot="1" x14ac:dyDescent="0.3">
      <c r="A12" t="s">
        <v>32</v>
      </c>
    </row>
    <row r="13" spans="1:5" x14ac:dyDescent="0.25">
      <c r="B13" s="9"/>
      <c r="C13" s="9"/>
      <c r="D13" s="9" t="s">
        <v>56</v>
      </c>
      <c r="E13" s="9" t="s">
        <v>60</v>
      </c>
    </row>
    <row r="14" spans="1:5" ht="15.75" thickBot="1" x14ac:dyDescent="0.3">
      <c r="B14" s="10" t="s">
        <v>26</v>
      </c>
      <c r="C14" s="10" t="s">
        <v>27</v>
      </c>
      <c r="D14" s="10" t="s">
        <v>57</v>
      </c>
      <c r="E14" s="10" t="s">
        <v>61</v>
      </c>
    </row>
    <row r="15" spans="1:5" x14ac:dyDescent="0.25">
      <c r="B15" s="4" t="s">
        <v>41</v>
      </c>
      <c r="C15" s="4" t="s">
        <v>42</v>
      </c>
      <c r="D15" s="4">
        <v>19.874311518857557</v>
      </c>
      <c r="E15" s="4">
        <v>0</v>
      </c>
    </row>
    <row r="16" spans="1:5" x14ac:dyDescent="0.25">
      <c r="B16" s="4" t="s">
        <v>45</v>
      </c>
      <c r="C16" s="4" t="s">
        <v>46</v>
      </c>
      <c r="D16" s="4">
        <v>23.591657721433783</v>
      </c>
      <c r="E16" s="4">
        <v>0</v>
      </c>
    </row>
    <row r="17" spans="2:5" x14ac:dyDescent="0.25">
      <c r="B17" s="4" t="s">
        <v>48</v>
      </c>
      <c r="C17" s="4" t="s">
        <v>49</v>
      </c>
      <c r="D17" s="4">
        <v>16.442511613937175</v>
      </c>
      <c r="E17" s="4">
        <v>0</v>
      </c>
    </row>
    <row r="18" spans="2:5" ht="15.75" thickBot="1" x14ac:dyDescent="0.3">
      <c r="B18" s="2" t="s">
        <v>51</v>
      </c>
      <c r="C18" s="2" t="s">
        <v>52</v>
      </c>
      <c r="D18" s="2">
        <v>5000.0028508927735</v>
      </c>
      <c r="E18" s="2">
        <v>0.20792504118408256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10.85546875" bestFit="1" customWidth="1"/>
    <col min="4" max="4" width="9.5703125" bestFit="1" customWidth="1"/>
    <col min="5" max="5" width="2.28515625" customWidth="1"/>
    <col min="6" max="6" width="6.42578125" customWidth="1"/>
    <col min="7" max="7" width="9.5703125" bestFit="1" customWidth="1"/>
    <col min="8" max="8" width="2.28515625" customWidth="1"/>
    <col min="9" max="9" width="6.5703125" customWidth="1"/>
    <col min="10" max="10" width="9.5703125" bestFit="1" customWidth="1"/>
  </cols>
  <sheetData>
    <row r="1" spans="1:10" x14ac:dyDescent="0.25">
      <c r="A1" s="1" t="s">
        <v>62</v>
      </c>
    </row>
    <row r="2" spans="1:10" x14ac:dyDescent="0.25">
      <c r="A2" s="1" t="s">
        <v>14</v>
      </c>
    </row>
    <row r="3" spans="1:10" x14ac:dyDescent="0.25">
      <c r="A3" s="1" t="s">
        <v>15</v>
      </c>
    </row>
    <row r="5" spans="1:10" ht="15.75" thickBot="1" x14ac:dyDescent="0.3"/>
    <row r="6" spans="1:10" x14ac:dyDescent="0.25">
      <c r="B6" s="9"/>
      <c r="C6" s="9" t="s">
        <v>63</v>
      </c>
      <c r="D6" s="9"/>
    </row>
    <row r="7" spans="1:10" ht="15.75" thickBot="1" x14ac:dyDescent="0.3">
      <c r="B7" s="10" t="s">
        <v>26</v>
      </c>
      <c r="C7" s="10" t="s">
        <v>27</v>
      </c>
      <c r="D7" s="10" t="s">
        <v>57</v>
      </c>
    </row>
    <row r="8" spans="1:10" ht="15.75" thickBot="1" x14ac:dyDescent="0.3">
      <c r="B8" s="2" t="s">
        <v>37</v>
      </c>
      <c r="C8" s="2" t="s">
        <v>10</v>
      </c>
      <c r="D8" s="5">
        <v>1358.3115387591045</v>
      </c>
    </row>
    <row r="10" spans="1:10" ht="15.75" thickBot="1" x14ac:dyDescent="0.3"/>
    <row r="11" spans="1:10" x14ac:dyDescent="0.25">
      <c r="B11" s="9"/>
      <c r="C11" s="9" t="s">
        <v>64</v>
      </c>
      <c r="D11" s="9"/>
      <c r="F11" s="9" t="s">
        <v>65</v>
      </c>
      <c r="G11" s="9" t="s">
        <v>63</v>
      </c>
      <c r="I11" s="9" t="s">
        <v>68</v>
      </c>
      <c r="J11" s="9" t="s">
        <v>63</v>
      </c>
    </row>
    <row r="12" spans="1:10" ht="15.75" thickBot="1" x14ac:dyDescent="0.3">
      <c r="B12" s="10" t="s">
        <v>26</v>
      </c>
      <c r="C12" s="10" t="s">
        <v>27</v>
      </c>
      <c r="D12" s="10" t="s">
        <v>57</v>
      </c>
      <c r="F12" s="10" t="s">
        <v>66</v>
      </c>
      <c r="G12" s="10" t="s">
        <v>67</v>
      </c>
      <c r="I12" s="10" t="s">
        <v>66</v>
      </c>
      <c r="J12" s="10" t="s">
        <v>67</v>
      </c>
    </row>
    <row r="13" spans="1:10" x14ac:dyDescent="0.25">
      <c r="B13" s="4" t="s">
        <v>38</v>
      </c>
      <c r="C13" s="4" t="s">
        <v>7</v>
      </c>
      <c r="D13" s="6">
        <v>0.92933655064405674</v>
      </c>
      <c r="F13" s="6">
        <v>0</v>
      </c>
      <c r="G13" s="6">
        <v>893.64326343707603</v>
      </c>
      <c r="I13" s="6">
        <v>0.92933594967083399</v>
      </c>
      <c r="J13" s="6">
        <v>1358.3112382724928</v>
      </c>
    </row>
    <row r="14" spans="1:10" ht="15.75" thickBot="1" x14ac:dyDescent="0.3">
      <c r="B14" s="2" t="s">
        <v>40</v>
      </c>
      <c r="C14" s="2" t="s">
        <v>8</v>
      </c>
      <c r="D14" s="5">
        <v>1.787286526874152</v>
      </c>
      <c r="F14" s="5">
        <v>0</v>
      </c>
      <c r="G14" s="5">
        <v>464.66827532202836</v>
      </c>
      <c r="I14" s="5">
        <v>1.7872853970676026</v>
      </c>
      <c r="J14" s="5">
        <v>1358.3109738558296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B8" sqref="B8:C8"/>
    </sheetView>
  </sheetViews>
  <sheetFormatPr defaultRowHeight="22.5" customHeight="1" x14ac:dyDescent="0.25"/>
  <cols>
    <col min="1" max="1" width="18.42578125" customWidth="1"/>
    <col min="2" max="2" width="13.140625" customWidth="1"/>
    <col min="3" max="3" width="12.28515625" customWidth="1"/>
    <col min="4" max="4" width="11.28515625" customWidth="1"/>
  </cols>
  <sheetData>
    <row r="1" spans="1:6" ht="22.5" customHeight="1" thickBot="1" x14ac:dyDescent="0.3">
      <c r="A1" s="11"/>
      <c r="B1" s="11"/>
      <c r="C1" s="11"/>
      <c r="D1" s="11"/>
      <c r="E1" s="11" t="s">
        <v>12</v>
      </c>
      <c r="F1" s="11"/>
    </row>
    <row r="2" spans="1:6" ht="22.5" customHeight="1" thickBot="1" x14ac:dyDescent="0.3">
      <c r="A2" s="12" t="s">
        <v>1</v>
      </c>
      <c r="B2" s="13" t="s">
        <v>2</v>
      </c>
      <c r="C2" s="13" t="s">
        <v>3</v>
      </c>
      <c r="D2" s="13" t="s">
        <v>4</v>
      </c>
      <c r="E2" s="11"/>
      <c r="F2" s="11"/>
    </row>
    <row r="3" spans="1:6" ht="22.5" customHeight="1" thickBot="1" x14ac:dyDescent="0.3">
      <c r="A3" s="14" t="s">
        <v>11</v>
      </c>
      <c r="B3" s="15">
        <v>6</v>
      </c>
      <c r="C3" s="15">
        <v>8</v>
      </c>
      <c r="D3" s="15">
        <v>72</v>
      </c>
      <c r="E3" s="11">
        <f>SUMPRODUCT(B3:C3, $B$8:$C$8)</f>
        <v>14</v>
      </c>
      <c r="F3" s="11"/>
    </row>
    <row r="4" spans="1:6" ht="22.5" customHeight="1" thickBot="1" x14ac:dyDescent="0.3">
      <c r="A4" s="14" t="s">
        <v>5</v>
      </c>
      <c r="B4" s="15">
        <v>10</v>
      </c>
      <c r="C4" s="15">
        <v>8</v>
      </c>
      <c r="D4" s="15">
        <v>80</v>
      </c>
      <c r="E4" s="11">
        <f t="shared" ref="E4:E6" si="0">SUMPRODUCT(B4:C4, $B$8:$C$8)</f>
        <v>18</v>
      </c>
      <c r="F4" s="11"/>
    </row>
    <row r="5" spans="1:6" ht="22.5" customHeight="1" thickBot="1" x14ac:dyDescent="0.3">
      <c r="A5" s="14" t="s">
        <v>6</v>
      </c>
      <c r="B5" s="15">
        <v>10</v>
      </c>
      <c r="C5" s="15">
        <v>4</v>
      </c>
      <c r="D5" s="15">
        <v>60</v>
      </c>
      <c r="E5" s="11">
        <f t="shared" si="0"/>
        <v>14</v>
      </c>
      <c r="F5" s="11"/>
    </row>
    <row r="6" spans="1:6" ht="22.5" customHeight="1" x14ac:dyDescent="0.25">
      <c r="A6" s="16" t="s">
        <v>0</v>
      </c>
      <c r="B6" s="17">
        <f>700*B8+ 40*B8*B8 + 1000</f>
        <v>1740</v>
      </c>
      <c r="C6" s="17">
        <f>200*C8+ 20*C8*C8 + 1500</f>
        <v>1720</v>
      </c>
      <c r="D6" s="18">
        <v>5000</v>
      </c>
      <c r="E6" s="11">
        <f t="shared" si="0"/>
        <v>3460</v>
      </c>
      <c r="F6" s="11"/>
    </row>
    <row r="7" spans="1:6" ht="22.5" customHeight="1" x14ac:dyDescent="0.25">
      <c r="A7" s="16" t="s">
        <v>9</v>
      </c>
      <c r="B7" s="18" t="s">
        <v>7</v>
      </c>
      <c r="C7" s="18" t="s">
        <v>8</v>
      </c>
      <c r="D7" s="18" t="s">
        <v>10</v>
      </c>
      <c r="E7" s="11"/>
      <c r="F7" s="11"/>
    </row>
    <row r="8" spans="1:6" ht="22.5" customHeight="1" x14ac:dyDescent="0.25">
      <c r="A8" s="17">
        <v>500</v>
      </c>
      <c r="B8" s="19">
        <v>1</v>
      </c>
      <c r="C8" s="19">
        <v>1</v>
      </c>
      <c r="D8" s="20">
        <f>A8*(B8+C8)</f>
        <v>1000</v>
      </c>
      <c r="E8" s="11"/>
      <c r="F8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Sensitivity Report 1</vt:lpstr>
      <vt:lpstr>Limits Report 1</vt:lpstr>
      <vt:lpstr>Toys</vt:lpstr>
    </vt:vector>
  </TitlesOfParts>
  <Company>University of Tennessee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Asllani</dc:creator>
  <cp:lastModifiedBy>Beni Asllani</cp:lastModifiedBy>
  <dcterms:created xsi:type="dcterms:W3CDTF">2013-12-11T20:15:45Z</dcterms:created>
  <dcterms:modified xsi:type="dcterms:W3CDTF">2014-10-26T19:26:56Z</dcterms:modified>
</cp:coreProperties>
</file>