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4 - Non linear programming\"/>
    </mc:Choice>
  </mc:AlternateContent>
  <xr:revisionPtr revIDLastSave="0" documentId="13_ncr:1_{7D9285D5-EBD4-49E3-82CC-9240CA6C2F00}" xr6:coauthVersionLast="47" xr6:coauthVersionMax="47" xr10:uidLastSave="{00000000-0000-0000-0000-000000000000}"/>
  <bookViews>
    <workbookView xWindow="-28920" yWindow="3105" windowWidth="29040" windowHeight="15720" activeTab="3" xr2:uid="{00000000-000D-0000-FFFF-FFFF00000000}"/>
  </bookViews>
  <sheets>
    <sheet name="Answer Report 1" sheetId="8" r:id="rId1"/>
    <sheet name="Sensitivity Report 1" sheetId="9" r:id="rId2"/>
    <sheet name="Limits Report 1" sheetId="10" r:id="rId3"/>
    <sheet name="Toys" sheetId="4" r:id="rId4"/>
  </sheets>
  <definedNames>
    <definedName name="solver_adj" localSheetId="3" hidden="1">Toys!$B$8:$C$8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Toys!$E$3:$E$6</definedName>
    <definedName name="solver_lhs2" localSheetId="3" hidden="1">Toys!#REF!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Toys!$D$8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Toys!$D$3:$D$6</definedName>
    <definedName name="solver_rhs2" localSheetId="3" hidden="1">Toys!$D$3:$D$6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C6" i="4" l="1"/>
  <c r="B6" i="4"/>
  <c r="E5" i="4"/>
  <c r="E4" i="4"/>
  <c r="E3" i="4"/>
  <c r="E6" i="4" l="1"/>
</calcChain>
</file>

<file path=xl/sharedStrings.xml><?xml version="1.0" encoding="utf-8"?>
<sst xmlns="http://schemas.openxmlformats.org/spreadsheetml/2006/main" count="121" uniqueCount="69">
  <si>
    <t>Cost</t>
  </si>
  <si>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</si>
  <si>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</si>
  <si>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</si>
  <si>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</si>
  <si>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</si>
  <si>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</si>
  <si>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Truck</t>
  </si>
  <si>
    <t>Car</t>
  </si>
  <si>
    <t>Profit per toy</t>
  </si>
  <si>
    <t>Total Profit</t>
  </si>
  <si>
    <t xml:space="preserve">  Plastic (LB)</t>
  </si>
  <si>
    <t>Actual usage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</si>
  <si>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</si>
  <si>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</si>
  <si>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</si>
  <si>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</si>
  <si>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</si>
  <si>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</si>
  <si>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</si>
  <si>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</si>
  <si>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</si>
  <si>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</si>
  <si>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</si>
  <si>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</si>
  <si>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</si>
  <si>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</si>
  <si>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</si>
  <si>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</si>
  <si>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</si>
  <si>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</si>
  <si>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</si>
  <si>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$D$8</t>
  </si>
  <si>
    <t>$B$8</t>
  </si>
  <si>
    <t>Contin</t>
  </si>
  <si>
    <t>$C$8</t>
  </si>
  <si>
    <t>$E$3</t>
  </si>
  <si>
    <t xml:space="preserve">  Plastic (LB) Actual usage</t>
  </si>
  <si>
    <t>$E$3&lt;=$D$3</t>
  </si>
  <si>
    <t>Not Binding</t>
  </si>
  <si>
    <t>$E$4</t>
  </si>
  <si>
    <t xml:space="preserve">  Labor Hours Actual usage</t>
  </si>
  <si>
    <t>$E$4&lt;=$D$4</t>
  </si>
  <si>
    <t>$E$5</t>
  </si>
  <si>
    <t xml:space="preserve">  Machine Time Actual usage</t>
  </si>
  <si>
    <t>$E$5&lt;=$D$5</t>
  </si>
  <si>
    <t>$E$6</t>
  </si>
  <si>
    <t>Cost Actual usage</t>
  </si>
  <si>
    <t>$E$6&lt;=$D$6</t>
  </si>
  <si>
    <t>Binding</t>
  </si>
  <si>
    <t>Final</t>
  </si>
  <si>
    <t>Value</t>
  </si>
  <si>
    <t>Reduced</t>
  </si>
  <si>
    <t>Gradient</t>
  </si>
  <si>
    <t>Lagrange</t>
  </si>
  <si>
    <t>Multiplier</t>
  </si>
  <si>
    <t>Objective</t>
  </si>
  <si>
    <t>Variable</t>
  </si>
  <si>
    <t>Lower</t>
  </si>
  <si>
    <t>Limit</t>
  </si>
  <si>
    <t>Result</t>
  </si>
  <si>
    <t>Upper</t>
  </si>
  <si>
    <t>Microsoft Excel 16.0 Answer Report</t>
  </si>
  <si>
    <t>Worksheet: [ch4_P4toys_solution.xlsx]Toys</t>
  </si>
  <si>
    <t>Report Created: 06.05.2019 11:58:42</t>
  </si>
  <si>
    <t>Solution Time: 0,032 Seconds.</t>
  </si>
  <si>
    <t>Iterations: 4 Subproblems: 0</t>
  </si>
  <si>
    <t>Microsoft Excel 16.0 Sensitivity Report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</si>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</sst>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$_-;\-* #,##0.00\ _$_-;_-* &quot;-&quot;??\ _$_-;_-@_-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vertical="top"/>
    </xf>
    <xf numFmtId="165" fontId="2" fillId="0" borderId="3" xfId="1" applyFont="1" applyBorder="1" applyAlignment="1">
      <alignment vertical="top" wrapText="1"/>
    </xf>
    <xf numFmtId="165" fontId="2" fillId="0" borderId="4" xfId="1" applyFont="1" applyBorder="1" applyAlignment="1">
      <alignment horizontal="center" vertical="top" wrapText="1"/>
    </xf>
    <xf numFmtId="165" fontId="2" fillId="0" borderId="1" xfId="1" applyFont="1" applyBorder="1" applyAlignment="1">
      <alignment vertical="top" wrapText="1"/>
    </xf>
    <xf numFmtId="165" fontId="2" fillId="0" borderId="2" xfId="1" applyFont="1" applyBorder="1" applyAlignment="1">
      <alignment horizontal="center" vertical="top" wrapText="1"/>
    </xf>
    <xf numFmtId="165" fontId="2" fillId="0" borderId="0" xfId="1" applyFont="1" applyFill="1" applyBorder="1" applyAlignment="1">
      <alignment vertical="top" wrapText="1"/>
    </xf>
    <xf numFmtId="165" fontId="2" fillId="0" borderId="0" xfId="1" applyFont="1" applyAlignment="1">
      <alignment vertical="top"/>
    </xf>
    <xf numFmtId="165" fontId="2" fillId="0" borderId="0" xfId="1" applyFont="1" applyFill="1" applyBorder="1" applyAlignment="1">
      <alignment horizontal="center" vertical="top" wrapText="1"/>
    </xf>
    <xf numFmtId="165" fontId="2" fillId="2" borderId="0" xfId="1" applyFont="1" applyFill="1" applyAlignment="1">
      <alignment vertical="top"/>
    </xf>
    <xf numFmtId="165" fontId="2" fillId="3" borderId="0" xfId="1" applyFont="1" applyFill="1" applyAlignment="1">
      <alignment vertical="top"/>
    </xf>
    <xf numFmtId="164" fontId="2" fillId="0" borderId="0" xfId="0" applyNumberFormat="1" applyFont="1" applyAlignment="1">
      <alignment vertical="top"/>
    </xf>
    <xf numFmtId="0" fontId="3" fillId="0" borderId="0" xfId="0" applyFont="1"/>
    <xf numFmtId="0" fontId="4" fillId="0" borderId="7" xfId="0" applyFont="1" applyBorder="1" applyAlignment="1">
      <alignment horizontal="center"/>
    </xf>
    <xf numFmtId="43" fontId="0" fillId="0" borderId="8" xfId="0" applyNumberFormat="1" applyBorder="1"/>
    <xf numFmtId="43" fontId="0" fillId="0" borderId="9" xfId="0" applyNumberFormat="1" applyBorder="1"/>
    <xf numFmtId="164" fontId="0" fillId="0" borderId="8" xfId="0" applyNumberForma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3A09-539D-475D-B47A-F8489131B29E}">
  <dimension ref="A1:G30"/>
  <sheetViews>
    <sheetView showGridLines="0" workbookViewId="0"/>
  </sheetViews>
  <sheetFormatPr defaultRowHeight="14.4" x14ac:dyDescent="0.3"/>
  <cols>
    <col min="1" max="1" width="2.21875" customWidth="1"/>
    <col min="2" max="2" width="4.77734375" bestFit="1" customWidth="1"/>
    <col min="3" max="3" width="24.6640625" bestFit="1" customWidth="1"/>
    <col min="4" max="4" width="12.44140625" bestFit="1" customWidth="1"/>
    <col min="5" max="5" width="11.109375" bestFit="1" customWidth="1"/>
    <col min="6" max="6" width="10.44140625" bestFit="1" customWidth="1"/>
    <col min="7" max="7" width="11.77734375" bestFit="1" customWidth="1"/>
  </cols>
  <sheetData>
    <row r="1" spans="1:5" x14ac:dyDescent="0.3">
      <c r="A1" s="14" t="s">
        <v>62</v>
      </c>
    </row>
    <row r="2" spans="1:5" x14ac:dyDescent="0.3">
      <c r="A2" s="14" t="s">
        <v>63</v>
      </c>
    </row>
    <row r="3" spans="1:5" x14ac:dyDescent="0.3">
      <c r="A3" s="14" t="s">
        <v>64</v>
      </c>
    </row>
    <row r="4" spans="1:5" x14ac:dyDescent="0.3">
      <c r="A4" s="14" t="s">
        <v>13</v>
      </c>
    </row>
    <row r="5" spans="1:5" x14ac:dyDescent="0.3">
      <c r="A5" s="14" t="s">
        <v>14</v>
      </c>
    </row>
    <row r="6" spans="1:5" x14ac:dyDescent="0.3">
      <c r="A6" s="14"/>
      <c r="B6" t="s">
        <v>15</v>
      </c>
    </row>
    <row r="7" spans="1:5" x14ac:dyDescent="0.3">
      <c r="A7" s="14"/>
      <c r="B7" t="s">
        <v>65</v>
      </c>
    </row>
    <row r="8" spans="1:5" x14ac:dyDescent="0.3">
      <c r="A8" s="14"/>
      <c r="B8" t="s">
        <v>66</v>
      </c>
    </row>
    <row r="9" spans="1:5" x14ac:dyDescent="0.3">
      <c r="A9" s="14" t="s">
        <v>16</v>
      </c>
    </row>
    <row r="10" spans="1:5" x14ac:dyDescent="0.3">
      <c r="B10" t="s">
        <v>17</v>
      </c>
    </row>
    <row r="11" spans="1:5" x14ac:dyDescent="0.3">
      <c r="B11" t="s">
        <v>18</v>
      </c>
    </row>
    <row r="12" spans="1:5" x14ac:dyDescent="0.3">
      <c r="B12" t="s">
        <v>19</v>
      </c>
    </row>
    <row r="14" spans="1:5" ht="15" thickBot="1" x14ac:dyDescent="0.35">
      <c r="A14" t="s">
        <v>20</v>
      </c>
    </row>
    <row r="15" spans="1:5" ht="15" thickBot="1" x14ac:dyDescent="0.35">
      <c r="B15" s="15" t="s">
        <v>21</v>
      </c>
      <c r="C15" s="15" t="s">
        <v>22</v>
      </c>
      <c r="D15" s="15" t="s">
        <v>23</v>
      </c>
      <c r="E15" s="15" t="s">
        <v>24</v>
      </c>
    </row>
    <row r="16" spans="1:5" ht="15" thickBot="1" x14ac:dyDescent="0.35">
      <c r="B16" s="1" t="s">
        <v>32</v>
      </c>
      <c r="C16" s="1" t="s">
        <v>10</v>
      </c>
      <c r="D16" s="16">
        <v>0</v>
      </c>
      <c r="E16" s="16">
        <v>3623.7251095205556</v>
      </c>
    </row>
    <row r="19" spans="1:7" ht="15" thickBot="1" x14ac:dyDescent="0.35">
      <c r="A19" t="s">
        <v>25</v>
      </c>
    </row>
    <row r="20" spans="1:7" ht="15" thickBot="1" x14ac:dyDescent="0.35">
      <c r="B20" s="15" t="s">
        <v>21</v>
      </c>
      <c r="C20" s="15" t="s">
        <v>22</v>
      </c>
      <c r="D20" s="15" t="s">
        <v>23</v>
      </c>
      <c r="E20" s="15" t="s">
        <v>24</v>
      </c>
      <c r="F20" s="15" t="s">
        <v>26</v>
      </c>
    </row>
    <row r="21" spans="1:7" x14ac:dyDescent="0.3">
      <c r="B21" s="2" t="s">
        <v>33</v>
      </c>
      <c r="C21" s="2" t="s">
        <v>7</v>
      </c>
      <c r="D21" s="17">
        <v>0</v>
      </c>
      <c r="E21" s="17">
        <v>0</v>
      </c>
      <c r="F21" s="2" t="s">
        <v>34</v>
      </c>
    </row>
    <row r="22" spans="1:7" ht="15" thickBot="1" x14ac:dyDescent="0.35">
      <c r="B22" s="1" t="s">
        <v>35</v>
      </c>
      <c r="C22" s="1" t="s">
        <v>8</v>
      </c>
      <c r="D22" s="16">
        <v>0</v>
      </c>
      <c r="E22" s="16">
        <v>7.2474502190411112</v>
      </c>
      <c r="F22" s="1" t="s">
        <v>34</v>
      </c>
    </row>
    <row r="25" spans="1:7" ht="15" thickBot="1" x14ac:dyDescent="0.35">
      <c r="A25" t="s">
        <v>27</v>
      </c>
    </row>
    <row r="26" spans="1:7" ht="15" thickBot="1" x14ac:dyDescent="0.35">
      <c r="B26" s="15" t="s">
        <v>21</v>
      </c>
      <c r="C26" s="15" t="s">
        <v>22</v>
      </c>
      <c r="D26" s="15" t="s">
        <v>28</v>
      </c>
      <c r="E26" s="15" t="s">
        <v>29</v>
      </c>
      <c r="F26" s="15" t="s">
        <v>30</v>
      </c>
      <c r="G26" s="15" t="s">
        <v>31</v>
      </c>
    </row>
    <row r="27" spans="1:7" x14ac:dyDescent="0.3">
      <c r="B27" s="2" t="s">
        <v>36</v>
      </c>
      <c r="C27" s="2" t="s">
        <v>37</v>
      </c>
      <c r="D27" s="2">
        <v>57.97960175232889</v>
      </c>
      <c r="E27" s="2" t="s">
        <v>38</v>
      </c>
      <c r="F27" s="2" t="s">
        <v>39</v>
      </c>
      <c r="G27" s="2">
        <v>14.02039824767111</v>
      </c>
    </row>
    <row r="28" spans="1:7" x14ac:dyDescent="0.3">
      <c r="B28" s="2" t="s">
        <v>40</v>
      </c>
      <c r="C28" s="2" t="s">
        <v>41</v>
      </c>
      <c r="D28" s="2">
        <v>57.97960175232889</v>
      </c>
      <c r="E28" s="2" t="s">
        <v>42</v>
      </c>
      <c r="F28" s="2" t="s">
        <v>39</v>
      </c>
      <c r="G28" s="2">
        <v>22.02039824767111</v>
      </c>
    </row>
    <row r="29" spans="1:7" x14ac:dyDescent="0.3">
      <c r="B29" s="2" t="s">
        <v>43</v>
      </c>
      <c r="C29" s="2" t="s">
        <v>44</v>
      </c>
      <c r="D29" s="2">
        <v>28.989800876164445</v>
      </c>
      <c r="E29" s="2" t="s">
        <v>45</v>
      </c>
      <c r="F29" s="2" t="s">
        <v>39</v>
      </c>
      <c r="G29" s="2">
        <v>31.010199123835555</v>
      </c>
    </row>
    <row r="30" spans="1:7" ht="15" thickBot="1" x14ac:dyDescent="0.35">
      <c r="B30" s="1" t="s">
        <v>46</v>
      </c>
      <c r="C30" s="1" t="s">
        <v>47</v>
      </c>
      <c r="D30" s="18">
        <v>5000.0007373578028</v>
      </c>
      <c r="E30" s="1" t="s">
        <v>48</v>
      </c>
      <c r="F30" s="1" t="s">
        <v>49</v>
      </c>
      <c r="G3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AFCE-F2BF-4293-87C7-0A1817F224D5}">
  <dimension ref="A1:E18"/>
  <sheetViews>
    <sheetView showGridLines="0" workbookViewId="0"/>
  </sheetViews>
  <sheetFormatPr defaultRowHeight="14.4" x14ac:dyDescent="0.3"/>
  <cols>
    <col min="1" max="1" width="2.21875" customWidth="1"/>
    <col min="2" max="2" width="4.88671875" bestFit="1" customWidth="1"/>
    <col min="3" max="3" width="24.6640625" bestFit="1" customWidth="1"/>
    <col min="4" max="4" width="11.77734375" bestFit="1" customWidth="1"/>
    <col min="5" max="5" width="12.44140625" bestFit="1" customWidth="1"/>
  </cols>
  <sheetData>
    <row r="1" spans="1:5" x14ac:dyDescent="0.3">
      <c r="A1" s="14" t="s">
        <v>67</v>
      </c>
    </row>
    <row r="2" spans="1:5" x14ac:dyDescent="0.3">
      <c r="A2" s="14" t="s">
        <v>63</v>
      </c>
    </row>
    <row r="3" spans="1:5" x14ac:dyDescent="0.3">
      <c r="A3" s="14" t="s">
        <v>64</v>
      </c>
    </row>
    <row r="6" spans="1:5" ht="15" thickBot="1" x14ac:dyDescent="0.35">
      <c r="A6" t="s">
        <v>25</v>
      </c>
    </row>
    <row r="7" spans="1:5" x14ac:dyDescent="0.3">
      <c r="B7" s="19"/>
      <c r="C7" s="19"/>
      <c r="D7" s="19" t="s">
        <v>50</v>
      </c>
      <c r="E7" s="19" t="s">
        <v>52</v>
      </c>
    </row>
    <row r="8" spans="1:5" ht="15" thickBot="1" x14ac:dyDescent="0.35">
      <c r="B8" s="20" t="s">
        <v>21</v>
      </c>
      <c r="C8" s="20" t="s">
        <v>22</v>
      </c>
      <c r="D8" s="20" t="s">
        <v>51</v>
      </c>
      <c r="E8" s="20" t="s">
        <v>53</v>
      </c>
    </row>
    <row r="9" spans="1:5" x14ac:dyDescent="0.3">
      <c r="B9" s="2" t="s">
        <v>33</v>
      </c>
      <c r="C9" s="2" t="s">
        <v>7</v>
      </c>
      <c r="D9" s="2">
        <v>0</v>
      </c>
      <c r="E9" s="2">
        <v>-214.43425716415754</v>
      </c>
    </row>
    <row r="10" spans="1:5" ht="15" thickBot="1" x14ac:dyDescent="0.35">
      <c r="B10" s="1" t="s">
        <v>35</v>
      </c>
      <c r="C10" s="1" t="s">
        <v>8</v>
      </c>
      <c r="D10" s="1">
        <v>7.2474502190411112</v>
      </c>
      <c r="E10" s="1">
        <v>0</v>
      </c>
    </row>
    <row r="12" spans="1:5" ht="15" thickBot="1" x14ac:dyDescent="0.35">
      <c r="A12" t="s">
        <v>27</v>
      </c>
    </row>
    <row r="13" spans="1:5" x14ac:dyDescent="0.3">
      <c r="B13" s="19"/>
      <c r="C13" s="19"/>
      <c r="D13" s="19" t="s">
        <v>50</v>
      </c>
      <c r="E13" s="19" t="s">
        <v>54</v>
      </c>
    </row>
    <row r="14" spans="1:5" ht="15" thickBot="1" x14ac:dyDescent="0.35">
      <c r="B14" s="20" t="s">
        <v>21</v>
      </c>
      <c r="C14" s="20" t="s">
        <v>22</v>
      </c>
      <c r="D14" s="20" t="s">
        <v>51</v>
      </c>
      <c r="E14" s="20" t="s">
        <v>55</v>
      </c>
    </row>
    <row r="15" spans="1:5" x14ac:dyDescent="0.3">
      <c r="B15" s="2" t="s">
        <v>36</v>
      </c>
      <c r="C15" s="2" t="s">
        <v>37</v>
      </c>
      <c r="D15" s="2">
        <v>57.97960175232889</v>
      </c>
      <c r="E15" s="2">
        <v>0</v>
      </c>
    </row>
    <row r="16" spans="1:5" x14ac:dyDescent="0.3">
      <c r="B16" s="2" t="s">
        <v>40</v>
      </c>
      <c r="C16" s="2" t="s">
        <v>41</v>
      </c>
      <c r="D16" s="2">
        <v>57.97960175232889</v>
      </c>
      <c r="E16" s="2">
        <v>0</v>
      </c>
    </row>
    <row r="17" spans="2:5" x14ac:dyDescent="0.3">
      <c r="B17" s="2" t="s">
        <v>43</v>
      </c>
      <c r="C17" s="2" t="s">
        <v>44</v>
      </c>
      <c r="D17" s="2">
        <v>28.989800876164445</v>
      </c>
      <c r="E17" s="2">
        <v>0</v>
      </c>
    </row>
    <row r="18" spans="2:5" ht="15" thickBot="1" x14ac:dyDescent="0.35">
      <c r="B18" s="1" t="s">
        <v>46</v>
      </c>
      <c r="C18" s="1" t="s">
        <v>47</v>
      </c>
      <c r="D18" s="1">
        <v>5000.0007373578028</v>
      </c>
      <c r="E18" s="1">
        <v>1.0206202544004823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C1A7-7683-43EB-B33F-04ABD4248F7C}">
  <dimension ref="A1:J14"/>
  <sheetViews>
    <sheetView showGridLines="0" workbookViewId="0"/>
  </sheetViews>
  <sheetFormatPr defaultRowHeight="14.4" x14ac:dyDescent="0.3"/>
  <cols>
    <col min="1" max="1" width="2.21875" customWidth="1"/>
    <col min="2" max="2" width="5.109375" bestFit="1" customWidth="1"/>
    <col min="3" max="3" width="10" bestFit="1" customWidth="1"/>
    <col min="4" max="4" width="9.109375" bestFit="1" customWidth="1"/>
    <col min="5" max="5" width="2.21875" customWidth="1"/>
    <col min="6" max="6" width="5.88671875" bestFit="1" customWidth="1"/>
    <col min="7" max="7" width="9.109375" bestFit="1" customWidth="1"/>
    <col min="8" max="8" width="2.21875" customWidth="1"/>
    <col min="9" max="9" width="6" bestFit="1" customWidth="1"/>
    <col min="10" max="10" width="9.109375" bestFit="1" customWidth="1"/>
  </cols>
  <sheetData>
    <row r="1" spans="1:10" x14ac:dyDescent="0.3">
      <c r="A1" s="14" t="s">
        <v>68</v>
      </c>
    </row>
    <row r="2" spans="1:10" x14ac:dyDescent="0.3">
      <c r="A2" s="14" t="s">
        <v>63</v>
      </c>
    </row>
    <row r="3" spans="1:10" x14ac:dyDescent="0.3">
      <c r="A3" s="14" t="s">
        <v>64</v>
      </c>
    </row>
    <row r="5" spans="1:10" ht="15" thickBot="1" x14ac:dyDescent="0.35"/>
    <row r="6" spans="1:10" x14ac:dyDescent="0.3">
      <c r="B6" s="19"/>
      <c r="C6" s="19" t="s">
        <v>56</v>
      </c>
      <c r="D6" s="19"/>
    </row>
    <row r="7" spans="1:10" ht="15" thickBot="1" x14ac:dyDescent="0.35">
      <c r="B7" s="20" t="s">
        <v>21</v>
      </c>
      <c r="C7" s="20" t="s">
        <v>22</v>
      </c>
      <c r="D7" s="20" t="s">
        <v>51</v>
      </c>
    </row>
    <row r="8" spans="1:10" ht="15" thickBot="1" x14ac:dyDescent="0.35">
      <c r="B8" s="1" t="s">
        <v>32</v>
      </c>
      <c r="C8" s="1" t="s">
        <v>10</v>
      </c>
      <c r="D8" s="16">
        <v>3623.7251095205556</v>
      </c>
    </row>
    <row r="10" spans="1:10" ht="15" thickBot="1" x14ac:dyDescent="0.35"/>
    <row r="11" spans="1:10" x14ac:dyDescent="0.3">
      <c r="B11" s="19"/>
      <c r="C11" s="19" t="s">
        <v>57</v>
      </c>
      <c r="D11" s="19"/>
      <c r="F11" s="19" t="s">
        <v>58</v>
      </c>
      <c r="G11" s="19" t="s">
        <v>56</v>
      </c>
      <c r="I11" s="19" t="s">
        <v>61</v>
      </c>
      <c r="J11" s="19" t="s">
        <v>56</v>
      </c>
    </row>
    <row r="12" spans="1:10" ht="15" thickBot="1" x14ac:dyDescent="0.35">
      <c r="B12" s="20" t="s">
        <v>21</v>
      </c>
      <c r="C12" s="20" t="s">
        <v>22</v>
      </c>
      <c r="D12" s="20" t="s">
        <v>51</v>
      </c>
      <c r="F12" s="20" t="s">
        <v>59</v>
      </c>
      <c r="G12" s="20" t="s">
        <v>60</v>
      </c>
      <c r="I12" s="20" t="s">
        <v>59</v>
      </c>
      <c r="J12" s="20" t="s">
        <v>60</v>
      </c>
    </row>
    <row r="13" spans="1:10" x14ac:dyDescent="0.3">
      <c r="B13" s="2" t="s">
        <v>33</v>
      </c>
      <c r="C13" s="2" t="s">
        <v>7</v>
      </c>
      <c r="D13" s="17">
        <v>0</v>
      </c>
      <c r="F13" s="17">
        <v>0</v>
      </c>
      <c r="G13" s="17">
        <v>3623.7251095205556</v>
      </c>
      <c r="I13" s="17">
        <v>0</v>
      </c>
      <c r="J13" s="17">
        <v>3623.7251095205556</v>
      </c>
    </row>
    <row r="14" spans="1:10" ht="15" thickBot="1" x14ac:dyDescent="0.35">
      <c r="B14" s="1" t="s">
        <v>35</v>
      </c>
      <c r="C14" s="1" t="s">
        <v>8</v>
      </c>
      <c r="D14" s="16">
        <v>7.2474502190411112</v>
      </c>
      <c r="F14" s="16">
        <v>0</v>
      </c>
      <c r="G14" s="16">
        <v>0</v>
      </c>
      <c r="I14" s="16">
        <v>7.2474502020835843</v>
      </c>
      <c r="J14" s="16">
        <v>3623.7251010417922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tabSelected="1" workbookViewId="0">
      <selection activeCell="A2" sqref="A2:E8"/>
    </sheetView>
  </sheetViews>
  <sheetFormatPr defaultRowHeight="22.5" customHeight="1" x14ac:dyDescent="0.3"/>
  <cols>
    <col min="1" max="1" width="18.44140625" customWidth="1"/>
    <col min="2" max="2" width="13.21875" customWidth="1"/>
    <col min="3" max="3" width="12.21875" customWidth="1"/>
    <col min="4" max="4" width="11.21875" customWidth="1"/>
    <col min="5" max="5" width="10.77734375" bestFit="1" customWidth="1"/>
  </cols>
  <sheetData>
    <row r="1" spans="1:6" ht="22.5" customHeight="1" thickBot="1" x14ac:dyDescent="0.35">
      <c r="A1" s="3"/>
      <c r="B1" s="3"/>
      <c r="C1" s="3"/>
      <c r="D1" s="3"/>
      <c r="E1" s="3" t="s">
        <v>12</v>
      </c>
      <c r="F1" s="3"/>
    </row>
    <row r="2" spans="1:6" ht="22.5" customHeight="1" thickBot="1" x14ac:dyDescent="0.35">
      <c r="A2" s="4" t="s">
        <v>1</v>
      </c>
      <c r="B2" s="5" t="s">
        <v>2</v>
      </c>
      <c r="C2" s="5" t="s">
        <v>3</v>
      </c>
      <c r="D2" s="5" t="s">
        <v>4</v>
      </c>
      <c r="E2" s="3"/>
      <c r="F2" s="3"/>
    </row>
    <row r="3" spans="1:6" ht="22.5" customHeight="1" thickBot="1" x14ac:dyDescent="0.35">
      <c r="A3" s="6" t="s">
        <v>11</v>
      </c>
      <c r="B3" s="7">
        <v>6</v>
      </c>
      <c r="C3" s="7">
        <v>8</v>
      </c>
      <c r="D3" s="7">
        <v>72</v>
      </c>
      <c r="E3" s="3">
        <f>SUMPRODUCT(B3:C3, $B$8:$C$8)</f>
        <v>57.97960175232889</v>
      </c>
      <c r="F3" s="3"/>
    </row>
    <row r="4" spans="1:6" ht="22.5" customHeight="1" thickBot="1" x14ac:dyDescent="0.35">
      <c r="A4" s="6" t="s">
        <v>5</v>
      </c>
      <c r="B4" s="7">
        <v>10</v>
      </c>
      <c r="C4" s="7">
        <v>8</v>
      </c>
      <c r="D4" s="7">
        <v>80</v>
      </c>
      <c r="E4" s="3">
        <f>SUMPRODUCT(B4:C4, $B$8:$C$8)</f>
        <v>57.97960175232889</v>
      </c>
      <c r="F4" s="3"/>
    </row>
    <row r="5" spans="1:6" ht="22.5" customHeight="1" thickBot="1" x14ac:dyDescent="0.35">
      <c r="A5" s="6" t="s">
        <v>6</v>
      </c>
      <c r="B5" s="7">
        <v>10</v>
      </c>
      <c r="C5" s="7">
        <v>4</v>
      </c>
      <c r="D5" s="7">
        <v>60</v>
      </c>
      <c r="E5" s="3">
        <f>SUMPRODUCT(B5:C5, $B$8:$C$8)</f>
        <v>28.989800876164445</v>
      </c>
      <c r="F5" s="3"/>
    </row>
    <row r="6" spans="1:6" ht="22.5" customHeight="1" x14ac:dyDescent="0.3">
      <c r="A6" s="8" t="s">
        <v>0</v>
      </c>
      <c r="B6" s="9">
        <f>700*B8+ 40*B8*B8 + 1000</f>
        <v>1000</v>
      </c>
      <c r="C6" s="9">
        <f>200*C8+ 20*C8*C8 + 1500</f>
        <v>4000.0007373578032</v>
      </c>
      <c r="D6" s="10">
        <v>5000</v>
      </c>
      <c r="E6" s="13">
        <f>B6+C6</f>
        <v>5000.0007373578028</v>
      </c>
      <c r="F6" s="3"/>
    </row>
    <row r="7" spans="1:6" ht="22.5" customHeight="1" x14ac:dyDescent="0.3">
      <c r="A7" s="8" t="s">
        <v>9</v>
      </c>
      <c r="B7" s="10" t="s">
        <v>7</v>
      </c>
      <c r="C7" s="10" t="s">
        <v>8</v>
      </c>
      <c r="D7" s="10" t="s">
        <v>10</v>
      </c>
      <c r="E7" s="3"/>
      <c r="F7" s="3"/>
    </row>
    <row r="8" spans="1:6" ht="22.5" customHeight="1" x14ac:dyDescent="0.3">
      <c r="A8" s="9">
        <v>500</v>
      </c>
      <c r="B8" s="11">
        <v>0</v>
      </c>
      <c r="C8" s="11">
        <v>7.2474502190411112</v>
      </c>
      <c r="D8" s="12">
        <f>A8*(B8+C8)</f>
        <v>3623.7251095205556</v>
      </c>
      <c r="E8" s="3"/>
      <c r="F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Toys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2024-12-19T11:14:11Z</dcterms:modified>
</cp:coreProperties>
</file>