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Answer Report 2" sheetId="5" r:id="rId1"/>
    <sheet name="Sheet1" sheetId="1" r:id="rId2"/>
    <sheet name="Sheet2" sheetId="2" r:id="rId3"/>
    <sheet name="Sheet3" sheetId="3" r:id="rId4"/>
  </sheets>
  <definedNames>
    <definedName name="solver_adj" localSheetId="1" hidden="1">Sheet1!$L$3:$L$10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Sheet1!$L$3:$L$10</definedName>
    <definedName name="solver_lhs1" localSheetId="1" hidden="1">Sheet1!$L$11</definedName>
    <definedName name="solver_lhs2" localSheetId="1" hidden="1">Sheet1!$L$14</definedName>
    <definedName name="solver_lhs3" localSheetId="1" hidden="1">Sheet1!$L$3:$L$10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Sheet1!$L$13</definedName>
    <definedName name="solver_pre" localSheetId="1" hidden="1">0.000001</definedName>
    <definedName name="solver_rbv" localSheetId="1" hidden="1">2</definedName>
    <definedName name="solver_rel0" localSheetId="1" hidden="1">3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hs0" localSheetId="1" hidden="1">0</definedName>
    <definedName name="solver_rhs1" localSheetId="1" hidden="1">100</definedName>
    <definedName name="solver_rhs2" localSheetId="1" hidden="1">15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13" i="1" l="1"/>
  <c r="H13" i="1"/>
  <c r="F13" i="1"/>
  <c r="B13" i="1"/>
  <c r="C13" i="1" l="1"/>
  <c r="D13" i="1"/>
  <c r="K13" i="1"/>
  <c r="J13" i="1"/>
  <c r="L11" i="1"/>
  <c r="I13" i="1"/>
  <c r="E13" i="1"/>
  <c r="L13" i="1" l="1"/>
  <c r="E14" i="1" s="1"/>
  <c r="J14" i="1" l="1"/>
  <c r="I14" i="1"/>
  <c r="B14" i="1"/>
  <c r="F14" i="1"/>
  <c r="H14" i="1"/>
  <c r="G14" i="1"/>
  <c r="C14" i="1"/>
  <c r="K14" i="1"/>
  <c r="D14" i="1"/>
  <c r="L14" i="1" l="1"/>
</calcChain>
</file>

<file path=xl/sharedStrings.xml><?xml version="1.0" encoding="utf-8"?>
<sst xmlns="http://schemas.openxmlformats.org/spreadsheetml/2006/main" count="120" uniqueCount="82">
  <si>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</si>
  <si>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</si>
  <si>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</si>
  <si>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</si>
  <si>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</si>
  <si>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</si>
  <si>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</si>
  <si>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</si>
  <si>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</si>
  <si>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</si>
  <si>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Large-cap U.S. Growth</t>
  </si>
  <si>
    <t>Small-cap U.S. Growth</t>
  </si>
  <si>
    <t>Large-cap U.S. Value</t>
  </si>
  <si>
    <t>Small-cap U.S. Value</t>
  </si>
  <si>
    <t>Mid-cap U.S. Growth</t>
  </si>
  <si>
    <t>Mid-cap U.S. Value</t>
  </si>
  <si>
    <t>International Stock</t>
  </si>
  <si>
    <t>Specialty Funds</t>
  </si>
  <si>
    <t>Mutal Funds</t>
  </si>
  <si>
    <t>Decision Variables</t>
  </si>
  <si>
    <t>Rate of Return</t>
  </si>
  <si>
    <t>Average</t>
  </si>
  <si>
    <t>Variance</t>
  </si>
  <si>
    <t>Investment Portofolio Model</t>
  </si>
  <si>
    <t>Microsoft Excel 14.0 Answer Report</t>
  </si>
  <si>
    <t>Worksheet: [investment_portfolio.xlsx]Sheet1</t>
  </si>
  <si>
    <t>Result: Solver converged in probability to a global solution.</t>
  </si>
  <si>
    <t>Solver Engine</t>
  </si>
  <si>
    <t>Engine: GRG Nonlinear</t>
  </si>
  <si>
    <t>Solver Options</t>
  </si>
  <si>
    <t>Max Time Unlimited,  Iterations Unlimited, Precision 0.000001</t>
  </si>
  <si>
    <t xml:space="preserve"> Convergence 0.0001, Population Size 100, Random Seed 0, Derivatives Central,  Multistart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</si>
  <si>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</si>
  <si>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</si>
  <si>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</si>
  <si>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</si>
  <si>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</si>
  <si>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</si>
  <si>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</si>
  <si>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</si>
  <si>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</si>
  <si>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</si>
  <si>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</si>
  <si>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</si>
  <si>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</si>
  <si>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$L$13</t>
  </si>
  <si>
    <t>Rate of Return Average</t>
  </si>
  <si>
    <t>$L$3</t>
  </si>
  <si>
    <t>Large-cap U.S. Growth Decision Variables</t>
  </si>
  <si>
    <t>Contin</t>
  </si>
  <si>
    <t>$L$4</t>
  </si>
  <si>
    <t>Mid-cap U.S. Growth Decision Variables</t>
  </si>
  <si>
    <t>$L$5</t>
  </si>
  <si>
    <t>Small-cap U.S. Growth Decision Variables</t>
  </si>
  <si>
    <t>$L$6</t>
  </si>
  <si>
    <t>Large-cap U.S. Value Decision Variables</t>
  </si>
  <si>
    <t>$L$7</t>
  </si>
  <si>
    <t>Mid-cap U.S. Value Decision Variables</t>
  </si>
  <si>
    <t>$L$8</t>
  </si>
  <si>
    <t>Small-cap U.S. Value Decision Variables</t>
  </si>
  <si>
    <t>$L$9</t>
  </si>
  <si>
    <t>International Stock Decision Variables</t>
  </si>
  <si>
    <t>$L$10</t>
  </si>
  <si>
    <t>Specialty Funds Decision Variables</t>
  </si>
  <si>
    <t>$L$11</t>
  </si>
  <si>
    <t>$L$11=100</t>
  </si>
  <si>
    <t>Binding</t>
  </si>
  <si>
    <t>$L$14</t>
  </si>
  <si>
    <t>Variance Average</t>
  </si>
  <si>
    <t>$L$14&lt;=15</t>
  </si>
  <si>
    <t>$L$3&gt;=0</t>
  </si>
  <si>
    <t>Not Binding</t>
  </si>
  <si>
    <t>$L$4&gt;=0</t>
  </si>
  <si>
    <t>$L$5&gt;=0</t>
  </si>
  <si>
    <t>$L$6&gt;=0</t>
  </si>
  <si>
    <t>$L$7&gt;=0</t>
  </si>
  <si>
    <t>$L$8&gt;=0</t>
  </si>
  <si>
    <t>$L$9&gt;=0</t>
  </si>
  <si>
    <t>$L$10&gt;=0</t>
  </si>
  <si>
    <t>Report Created: 7/24/2014 10:38:50 PM</t>
  </si>
  <si>
    <t>Solution Time: 0.25 Seconds.</t>
  </si>
  <si>
    <t>Iterations: 0 Subproblems: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</si>
</sst>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9" fontId="0" fillId="0" borderId="0" xfId="2" applyFont="1"/>
    <xf numFmtId="9" fontId="0" fillId="0" borderId="0" xfId="0" applyNumberFormat="1"/>
    <xf numFmtId="0" fontId="2" fillId="0" borderId="1" xfId="0" applyFont="1" applyBorder="1"/>
    <xf numFmtId="9" fontId="2" fillId="0" borderId="1" xfId="2" applyFont="1" applyBorder="1"/>
    <xf numFmtId="0" fontId="0" fillId="0" borderId="1" xfId="0" applyBorder="1"/>
    <xf numFmtId="9" fontId="0" fillId="0" borderId="1" xfId="2" applyFont="1" applyBorder="1"/>
    <xf numFmtId="0" fontId="0" fillId="0" borderId="0" xfId="0" applyAlignment="1"/>
    <xf numFmtId="0" fontId="2" fillId="0" borderId="1" xfId="0" applyFont="1" applyBorder="1" applyAlignment="1">
      <alignment wrapText="1"/>
    </xf>
    <xf numFmtId="0" fontId="0" fillId="0" borderId="1" xfId="0" applyFill="1" applyBorder="1"/>
    <xf numFmtId="9" fontId="0" fillId="0" borderId="1" xfId="0" applyNumberFormat="1" applyBorder="1"/>
    <xf numFmtId="0" fontId="0" fillId="0" borderId="1" xfId="0" applyBorder="1" applyAlignment="1"/>
    <xf numFmtId="0" fontId="0" fillId="3" borderId="1" xfId="0" applyFill="1" applyBorder="1" applyAlignment="1"/>
    <xf numFmtId="43" fontId="0" fillId="0" borderId="1" xfId="1" applyFont="1" applyBorder="1"/>
    <xf numFmtId="43" fontId="0" fillId="3" borderId="1" xfId="1" applyFont="1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43" fontId="0" fillId="0" borderId="4" xfId="0" applyNumberFormat="1" applyFill="1" applyBorder="1" applyAlignment="1"/>
    <xf numFmtId="43" fontId="0" fillId="0" borderId="5" xfId="0" applyNumberFormat="1" applyFill="1" applyBorder="1" applyAlignment="1"/>
    <xf numFmtId="0" fontId="0" fillId="0" borderId="5" xfId="0" applyNumberFormat="1" applyFill="1" applyBorder="1" applyAlignment="1"/>
    <xf numFmtId="2" fontId="0" fillId="2" borderId="1" xfId="1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5" x14ac:dyDescent="0.25"/>
  <cols>
    <col min="1" max="1" width="2.28515625" customWidth="1"/>
    <col min="2" max="2" width="5.85546875" customWidth="1"/>
    <col min="3" max="3" width="38.140625" customWidth="1"/>
    <col min="4" max="4" width="13.7109375" bestFit="1" customWidth="1"/>
    <col min="5" max="5" width="10.85546875" bestFit="1" customWidth="1"/>
    <col min="6" max="6" width="11.42578125" customWidth="1"/>
    <col min="7" max="7" width="5.5703125" customWidth="1"/>
  </cols>
  <sheetData>
    <row r="1" spans="1:5" x14ac:dyDescent="0.25">
      <c r="A1" s="1" t="s">
        <v>24</v>
      </c>
    </row>
    <row r="2" spans="1:5" x14ac:dyDescent="0.25">
      <c r="A2" s="1" t="s">
        <v>25</v>
      </c>
    </row>
    <row r="3" spans="1:5" x14ac:dyDescent="0.25">
      <c r="A3" s="1" t="s">
        <v>79</v>
      </c>
    </row>
    <row r="4" spans="1:5" x14ac:dyDescent="0.25">
      <c r="A4" s="1" t="s">
        <v>26</v>
      </c>
    </row>
    <row r="5" spans="1:5" x14ac:dyDescent="0.25">
      <c r="A5" s="1" t="s">
        <v>27</v>
      </c>
    </row>
    <row r="6" spans="1:5" x14ac:dyDescent="0.25">
      <c r="A6" s="1"/>
      <c r="B6" t="s">
        <v>28</v>
      </c>
    </row>
    <row r="7" spans="1:5" x14ac:dyDescent="0.25">
      <c r="A7" s="1"/>
      <c r="B7" t="s">
        <v>80</v>
      </c>
    </row>
    <row r="8" spans="1:5" x14ac:dyDescent="0.25">
      <c r="A8" s="1"/>
      <c r="B8" t="s">
        <v>81</v>
      </c>
    </row>
    <row r="9" spans="1:5" x14ac:dyDescent="0.25">
      <c r="A9" s="1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2" spans="1:5" x14ac:dyDescent="0.25">
      <c r="B12" t="s">
        <v>32</v>
      </c>
    </row>
    <row r="14" spans="1:5" ht="15.75" thickBot="1" x14ac:dyDescent="0.3">
      <c r="A14" t="s">
        <v>33</v>
      </c>
    </row>
    <row r="15" spans="1:5" ht="15.75" thickBot="1" x14ac:dyDescent="0.3">
      <c r="B15" s="22" t="s">
        <v>34</v>
      </c>
      <c r="C15" s="22" t="s">
        <v>35</v>
      </c>
      <c r="D15" s="22" t="s">
        <v>36</v>
      </c>
      <c r="E15" s="22" t="s">
        <v>37</v>
      </c>
    </row>
    <row r="16" spans="1:5" ht="15.75" thickBot="1" x14ac:dyDescent="0.3">
      <c r="B16" s="16" t="s">
        <v>45</v>
      </c>
      <c r="C16" s="16" t="s">
        <v>46</v>
      </c>
      <c r="D16" s="18">
        <v>5.85</v>
      </c>
      <c r="E16" s="18">
        <v>7.2183966443771537</v>
      </c>
    </row>
    <row r="19" spans="1:7" ht="15.75" thickBot="1" x14ac:dyDescent="0.3">
      <c r="A19" t="s">
        <v>38</v>
      </c>
    </row>
    <row r="20" spans="1:7" ht="15.75" thickBot="1" x14ac:dyDescent="0.3">
      <c r="B20" s="22" t="s">
        <v>34</v>
      </c>
      <c r="C20" s="22" t="s">
        <v>35</v>
      </c>
      <c r="D20" s="22" t="s">
        <v>36</v>
      </c>
      <c r="E20" s="22" t="s">
        <v>37</v>
      </c>
      <c r="F20" s="22" t="s">
        <v>39</v>
      </c>
    </row>
    <row r="21" spans="1:7" x14ac:dyDescent="0.25">
      <c r="B21" s="17" t="s">
        <v>47</v>
      </c>
      <c r="C21" s="17" t="s">
        <v>48</v>
      </c>
      <c r="D21" s="23">
        <v>12.5</v>
      </c>
      <c r="E21" s="23">
        <v>32.025791840734776</v>
      </c>
      <c r="F21" s="17" t="s">
        <v>49</v>
      </c>
    </row>
    <row r="22" spans="1:7" x14ac:dyDescent="0.25">
      <c r="B22" s="17" t="s">
        <v>50</v>
      </c>
      <c r="C22" s="17" t="s">
        <v>51</v>
      </c>
      <c r="D22" s="23">
        <v>12.5</v>
      </c>
      <c r="E22" s="23">
        <v>0</v>
      </c>
      <c r="F22" s="17" t="s">
        <v>49</v>
      </c>
    </row>
    <row r="23" spans="1:7" x14ac:dyDescent="0.25">
      <c r="B23" s="17" t="s">
        <v>52</v>
      </c>
      <c r="C23" s="17" t="s">
        <v>53</v>
      </c>
      <c r="D23" s="23">
        <v>12.5</v>
      </c>
      <c r="E23" s="23">
        <v>0</v>
      </c>
      <c r="F23" s="17" t="s">
        <v>49</v>
      </c>
    </row>
    <row r="24" spans="1:7" x14ac:dyDescent="0.25">
      <c r="B24" s="17" t="s">
        <v>54</v>
      </c>
      <c r="C24" s="17" t="s">
        <v>55</v>
      </c>
      <c r="D24" s="23">
        <v>12.5</v>
      </c>
      <c r="E24" s="23">
        <v>5.8505906471255624</v>
      </c>
      <c r="F24" s="17" t="s">
        <v>49</v>
      </c>
    </row>
    <row r="25" spans="1:7" x14ac:dyDescent="0.25">
      <c r="B25" s="17" t="s">
        <v>56</v>
      </c>
      <c r="C25" s="17" t="s">
        <v>57</v>
      </c>
      <c r="D25" s="23">
        <v>12.5</v>
      </c>
      <c r="E25" s="23">
        <v>0</v>
      </c>
      <c r="F25" s="17" t="s">
        <v>49</v>
      </c>
    </row>
    <row r="26" spans="1:7" x14ac:dyDescent="0.25">
      <c r="B26" s="17" t="s">
        <v>58</v>
      </c>
      <c r="C26" s="17" t="s">
        <v>59</v>
      </c>
      <c r="D26" s="23">
        <v>12.5</v>
      </c>
      <c r="E26" s="23">
        <v>62.123617512139667</v>
      </c>
      <c r="F26" s="17" t="s">
        <v>49</v>
      </c>
    </row>
    <row r="27" spans="1:7" x14ac:dyDescent="0.25">
      <c r="B27" s="17" t="s">
        <v>60</v>
      </c>
      <c r="C27" s="17" t="s">
        <v>61</v>
      </c>
      <c r="D27" s="23">
        <v>12.5</v>
      </c>
      <c r="E27" s="23">
        <v>0</v>
      </c>
      <c r="F27" s="17" t="s">
        <v>49</v>
      </c>
    </row>
    <row r="28" spans="1:7" ht="15.75" thickBot="1" x14ac:dyDescent="0.3">
      <c r="B28" s="16" t="s">
        <v>62</v>
      </c>
      <c r="C28" s="16" t="s">
        <v>63</v>
      </c>
      <c r="D28" s="24">
        <v>12.5</v>
      </c>
      <c r="E28" s="24">
        <v>0</v>
      </c>
      <c r="F28" s="16" t="s">
        <v>49</v>
      </c>
    </row>
    <row r="31" spans="1:7" ht="15.75" thickBot="1" x14ac:dyDescent="0.3">
      <c r="A31" t="s">
        <v>40</v>
      </c>
    </row>
    <row r="32" spans="1:7" ht="15.75" thickBot="1" x14ac:dyDescent="0.3">
      <c r="B32" s="22" t="s">
        <v>34</v>
      </c>
      <c r="C32" s="22" t="s">
        <v>35</v>
      </c>
      <c r="D32" s="22" t="s">
        <v>41</v>
      </c>
      <c r="E32" s="22" t="s">
        <v>42</v>
      </c>
      <c r="F32" s="22" t="s">
        <v>43</v>
      </c>
      <c r="G32" s="22" t="s">
        <v>44</v>
      </c>
    </row>
    <row r="33" spans="2:7" x14ac:dyDescent="0.25">
      <c r="B33" s="17" t="s">
        <v>64</v>
      </c>
      <c r="C33" s="17" t="s">
        <v>19</v>
      </c>
      <c r="D33" s="20">
        <v>100</v>
      </c>
      <c r="E33" s="17" t="s">
        <v>65</v>
      </c>
      <c r="F33" s="17" t="s">
        <v>66</v>
      </c>
      <c r="G33" s="17">
        <v>0</v>
      </c>
    </row>
    <row r="34" spans="2:7" x14ac:dyDescent="0.25">
      <c r="B34" s="17" t="s">
        <v>67</v>
      </c>
      <c r="C34" s="17" t="s">
        <v>68</v>
      </c>
      <c r="D34" s="19">
        <v>15.000000163754768</v>
      </c>
      <c r="E34" s="17" t="s">
        <v>69</v>
      </c>
      <c r="F34" s="17" t="s">
        <v>66</v>
      </c>
      <c r="G34" s="17">
        <v>0</v>
      </c>
    </row>
    <row r="35" spans="2:7" x14ac:dyDescent="0.25">
      <c r="B35" s="17" t="s">
        <v>47</v>
      </c>
      <c r="C35" s="17" t="s">
        <v>48</v>
      </c>
      <c r="D35" s="23">
        <v>32.025791840734776</v>
      </c>
      <c r="E35" s="17" t="s">
        <v>70</v>
      </c>
      <c r="F35" s="17" t="s">
        <v>71</v>
      </c>
      <c r="G35" s="23">
        <v>32.025791840734776</v>
      </c>
    </row>
    <row r="36" spans="2:7" x14ac:dyDescent="0.25">
      <c r="B36" s="17" t="s">
        <v>50</v>
      </c>
      <c r="C36" s="17" t="s">
        <v>51</v>
      </c>
      <c r="D36" s="23">
        <v>0</v>
      </c>
      <c r="E36" s="17" t="s">
        <v>72</v>
      </c>
      <c r="F36" s="17" t="s">
        <v>66</v>
      </c>
      <c r="G36" s="23">
        <v>0</v>
      </c>
    </row>
    <row r="37" spans="2:7" x14ac:dyDescent="0.25">
      <c r="B37" s="17" t="s">
        <v>52</v>
      </c>
      <c r="C37" s="17" t="s">
        <v>53</v>
      </c>
      <c r="D37" s="23">
        <v>0</v>
      </c>
      <c r="E37" s="17" t="s">
        <v>73</v>
      </c>
      <c r="F37" s="17" t="s">
        <v>66</v>
      </c>
      <c r="G37" s="23">
        <v>0</v>
      </c>
    </row>
    <row r="38" spans="2:7" x14ac:dyDescent="0.25">
      <c r="B38" s="17" t="s">
        <v>54</v>
      </c>
      <c r="C38" s="17" t="s">
        <v>55</v>
      </c>
      <c r="D38" s="23">
        <v>5.8505906471255624</v>
      </c>
      <c r="E38" s="17" t="s">
        <v>74</v>
      </c>
      <c r="F38" s="17" t="s">
        <v>71</v>
      </c>
      <c r="G38" s="23">
        <v>5.8505906471255624</v>
      </c>
    </row>
    <row r="39" spans="2:7" x14ac:dyDescent="0.25">
      <c r="B39" s="17" t="s">
        <v>56</v>
      </c>
      <c r="C39" s="17" t="s">
        <v>57</v>
      </c>
      <c r="D39" s="23">
        <v>0</v>
      </c>
      <c r="E39" s="17" t="s">
        <v>75</v>
      </c>
      <c r="F39" s="17" t="s">
        <v>66</v>
      </c>
      <c r="G39" s="23">
        <v>0</v>
      </c>
    </row>
    <row r="40" spans="2:7" x14ac:dyDescent="0.25">
      <c r="B40" s="17" t="s">
        <v>58</v>
      </c>
      <c r="C40" s="17" t="s">
        <v>59</v>
      </c>
      <c r="D40" s="23">
        <v>62.123617512139667</v>
      </c>
      <c r="E40" s="17" t="s">
        <v>76</v>
      </c>
      <c r="F40" s="17" t="s">
        <v>71</v>
      </c>
      <c r="G40" s="23">
        <v>62.123617512139667</v>
      </c>
    </row>
    <row r="41" spans="2:7" x14ac:dyDescent="0.25">
      <c r="B41" s="17" t="s">
        <v>60</v>
      </c>
      <c r="C41" s="17" t="s">
        <v>61</v>
      </c>
      <c r="D41" s="23">
        <v>0</v>
      </c>
      <c r="E41" s="17" t="s">
        <v>77</v>
      </c>
      <c r="F41" s="17" t="s">
        <v>66</v>
      </c>
      <c r="G41" s="23">
        <v>0</v>
      </c>
    </row>
    <row r="42" spans="2:7" ht="15.75" thickBot="1" x14ac:dyDescent="0.3">
      <c r="B42" s="16" t="s">
        <v>62</v>
      </c>
      <c r="C42" s="16" t="s">
        <v>63</v>
      </c>
      <c r="D42" s="24">
        <v>0</v>
      </c>
      <c r="E42" s="16" t="s">
        <v>78</v>
      </c>
      <c r="F42" s="16" t="s">
        <v>66</v>
      </c>
      <c r="G42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A2" workbookViewId="0">
      <selection activeCell="M14" sqref="M14"/>
    </sheetView>
  </sheetViews>
  <sheetFormatPr defaultRowHeight="15" x14ac:dyDescent="0.25"/>
  <cols>
    <col min="1" max="1" width="20.7109375" bestFit="1" customWidth="1"/>
    <col min="2" max="2" width="7" bestFit="1" customWidth="1"/>
    <col min="3" max="3" width="7" style="2" bestFit="1" customWidth="1"/>
    <col min="4" max="4" width="7" bestFit="1" customWidth="1"/>
    <col min="5" max="7" width="6.42578125" bestFit="1" customWidth="1"/>
    <col min="8" max="8" width="7" bestFit="1" customWidth="1"/>
    <col min="9" max="10" width="6.42578125" bestFit="1" customWidth="1"/>
    <col min="11" max="11" width="7.42578125" bestFit="1" customWidth="1"/>
    <col min="12" max="12" width="9.28515625" style="8" bestFit="1" customWidth="1"/>
    <col min="13" max="13" width="8.7109375" bestFit="1" customWidth="1"/>
  </cols>
  <sheetData>
    <row r="1" spans="1:15" x14ac:dyDescent="0.25">
      <c r="A1" s="25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5" s="1" customFormat="1" ht="39.75" customHeight="1" x14ac:dyDescent="0.25">
      <c r="A2" s="4" t="s">
        <v>18</v>
      </c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9" t="s">
        <v>19</v>
      </c>
    </row>
    <row r="3" spans="1:15" x14ac:dyDescent="0.25">
      <c r="A3" s="6" t="s">
        <v>10</v>
      </c>
      <c r="B3" s="7">
        <v>0.17</v>
      </c>
      <c r="C3" s="7">
        <v>0.09</v>
      </c>
      <c r="D3" s="7">
        <v>7.0000000000000007E-2</v>
      </c>
      <c r="E3" s="7">
        <v>-0.02</v>
      </c>
      <c r="F3" s="7">
        <v>-0.02</v>
      </c>
      <c r="G3" s="7">
        <v>0.08</v>
      </c>
      <c r="H3" s="7">
        <v>0.08</v>
      </c>
      <c r="I3" s="7">
        <v>0.16</v>
      </c>
      <c r="J3" s="7">
        <v>0.02</v>
      </c>
      <c r="K3" s="7">
        <v>0.08</v>
      </c>
      <c r="L3" s="21">
        <v>32.025791840734776</v>
      </c>
      <c r="O3" s="3"/>
    </row>
    <row r="4" spans="1:15" x14ac:dyDescent="0.25">
      <c r="A4" s="6" t="s">
        <v>14</v>
      </c>
      <c r="B4" s="7">
        <v>0.11</v>
      </c>
      <c r="C4" s="7">
        <v>0.13</v>
      </c>
      <c r="D4" s="7">
        <v>-0.02</v>
      </c>
      <c r="E4" s="7">
        <v>0.1</v>
      </c>
      <c r="F4" s="7">
        <v>0.04</v>
      </c>
      <c r="G4" s="7">
        <v>0.14000000000000001</v>
      </c>
      <c r="H4" s="7">
        <v>0.04</v>
      </c>
      <c r="I4" s="7">
        <v>-0.04</v>
      </c>
      <c r="J4" s="7">
        <v>-0.09</v>
      </c>
      <c r="K4" s="7">
        <v>-0.04</v>
      </c>
      <c r="L4" s="21">
        <v>0</v>
      </c>
      <c r="O4" s="3"/>
    </row>
    <row r="5" spans="1:15" x14ac:dyDescent="0.25">
      <c r="A5" s="6" t="s">
        <v>11</v>
      </c>
      <c r="B5" s="7">
        <v>0.08</v>
      </c>
      <c r="C5" s="7">
        <v>-0.13</v>
      </c>
      <c r="D5" s="7">
        <v>-0.03</v>
      </c>
      <c r="E5" s="7">
        <v>0.04</v>
      </c>
      <c r="F5" s="7">
        <v>0.18</v>
      </c>
      <c r="G5" s="7">
        <v>0.1</v>
      </c>
      <c r="H5" s="7">
        <v>0.13</v>
      </c>
      <c r="I5" s="7">
        <v>0.11</v>
      </c>
      <c r="J5" s="7">
        <v>0.1</v>
      </c>
      <c r="K5" s="7">
        <v>0.01</v>
      </c>
      <c r="L5" s="21">
        <v>0</v>
      </c>
      <c r="O5" s="3"/>
    </row>
    <row r="6" spans="1:15" x14ac:dyDescent="0.25">
      <c r="A6" s="6" t="s">
        <v>12</v>
      </c>
      <c r="B6" s="7">
        <v>0.13</v>
      </c>
      <c r="C6" s="7">
        <v>0.03</v>
      </c>
      <c r="D6" s="7">
        <v>-0.01</v>
      </c>
      <c r="E6" s="7">
        <v>7.0000000000000007E-2</v>
      </c>
      <c r="F6" s="7">
        <v>0.1</v>
      </c>
      <c r="G6" s="7">
        <v>0.13</v>
      </c>
      <c r="H6" s="7">
        <v>-0.06</v>
      </c>
      <c r="I6" s="7">
        <v>0.06</v>
      </c>
      <c r="J6" s="7">
        <v>0.08</v>
      </c>
      <c r="K6" s="7">
        <v>0.17</v>
      </c>
      <c r="L6" s="21">
        <v>5.8505906471255624</v>
      </c>
      <c r="O6" s="3"/>
    </row>
    <row r="7" spans="1:15" x14ac:dyDescent="0.25">
      <c r="A7" s="6" t="s">
        <v>15</v>
      </c>
      <c r="B7" s="7">
        <v>0.06</v>
      </c>
      <c r="C7" s="7">
        <v>-0.03</v>
      </c>
      <c r="D7" s="7">
        <v>-7.0000000000000007E-2</v>
      </c>
      <c r="E7" s="7">
        <v>0.18</v>
      </c>
      <c r="F7" s="7">
        <v>0.01</v>
      </c>
      <c r="G7" s="7">
        <v>0.05</v>
      </c>
      <c r="H7" s="7">
        <v>0.12</v>
      </c>
      <c r="I7" s="7">
        <v>0.12</v>
      </c>
      <c r="J7" s="7">
        <v>-0.05</v>
      </c>
      <c r="K7" s="7">
        <v>0.08</v>
      </c>
      <c r="L7" s="21">
        <v>0</v>
      </c>
      <c r="O7" s="3"/>
    </row>
    <row r="8" spans="1:15" x14ac:dyDescent="0.25">
      <c r="A8" s="6" t="s">
        <v>13</v>
      </c>
      <c r="B8" s="7">
        <v>0.13</v>
      </c>
      <c r="C8" s="7">
        <v>0.17</v>
      </c>
      <c r="D8" s="7">
        <v>0.12</v>
      </c>
      <c r="E8" s="7">
        <v>7.0000000000000007E-2</v>
      </c>
      <c r="F8" s="7">
        <v>0.14000000000000001</v>
      </c>
      <c r="G8" s="7">
        <v>0.02</v>
      </c>
      <c r="H8" s="7">
        <v>0.02</v>
      </c>
      <c r="I8" s="7">
        <v>-2.0000000000000018E-2</v>
      </c>
      <c r="J8" s="7">
        <v>0.06</v>
      </c>
      <c r="K8" s="7">
        <v>0.02</v>
      </c>
      <c r="L8" s="21">
        <v>62.123617512139667</v>
      </c>
      <c r="O8" s="3"/>
    </row>
    <row r="9" spans="1:15" x14ac:dyDescent="0.25">
      <c r="A9" s="6" t="s">
        <v>16</v>
      </c>
      <c r="B9" s="7">
        <v>0.06</v>
      </c>
      <c r="C9" s="7">
        <v>0.04</v>
      </c>
      <c r="D9" s="7">
        <v>0.09</v>
      </c>
      <c r="E9" s="7">
        <v>0.09</v>
      </c>
      <c r="F9" s="7">
        <v>0.03</v>
      </c>
      <c r="G9" s="7">
        <v>0.05</v>
      </c>
      <c r="H9" s="7">
        <v>0.05</v>
      </c>
      <c r="I9" s="7">
        <v>7.0000000000000007E-2</v>
      </c>
      <c r="J9" s="7">
        <v>0.1</v>
      </c>
      <c r="K9" s="7">
        <v>0.11</v>
      </c>
      <c r="L9" s="21">
        <v>0</v>
      </c>
      <c r="O9" s="3"/>
    </row>
    <row r="10" spans="1:15" x14ac:dyDescent="0.25">
      <c r="A10" s="6" t="s">
        <v>17</v>
      </c>
      <c r="B10" s="7">
        <v>0.08</v>
      </c>
      <c r="C10" s="7">
        <v>0.01</v>
      </c>
      <c r="D10" s="7">
        <v>0.06</v>
      </c>
      <c r="E10" s="7">
        <v>0.08</v>
      </c>
      <c r="F10" s="7">
        <v>0.08</v>
      </c>
      <c r="G10" s="7">
        <v>0.08</v>
      </c>
      <c r="H10" s="7">
        <v>-0.06</v>
      </c>
      <c r="I10" s="7">
        <v>-0.05</v>
      </c>
      <c r="J10" s="7">
        <v>0.06</v>
      </c>
      <c r="K10" s="7">
        <v>0.08</v>
      </c>
      <c r="L10" s="21">
        <v>0</v>
      </c>
      <c r="O10" s="3"/>
    </row>
    <row r="11" spans="1:15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>
        <f>SUM(L3:L10)</f>
        <v>100</v>
      </c>
    </row>
    <row r="12" spans="1:15" x14ac:dyDescent="0.25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13" t="s">
        <v>21</v>
      </c>
    </row>
    <row r="13" spans="1:15" x14ac:dyDescent="0.25">
      <c r="A13" s="10" t="s">
        <v>20</v>
      </c>
      <c r="B13" s="14">
        <f t="shared" ref="B13:K13" si="0">SUMPRODUCT(B3:B10,$L$3:$L$10)</f>
        <v>14.281031673629393</v>
      </c>
      <c r="C13" s="14">
        <f t="shared" si="0"/>
        <v>13.618853962143641</v>
      </c>
      <c r="D13" s="14">
        <f t="shared" si="0"/>
        <v>9.6381336238369393</v>
      </c>
      <c r="E13" s="14">
        <f t="shared" si="0"/>
        <v>4.1176787343338708</v>
      </c>
      <c r="F13" s="14">
        <f t="shared" si="0"/>
        <v>8.6418496795974136</v>
      </c>
      <c r="G13" s="14">
        <f t="shared" si="0"/>
        <v>4.5651124816278985</v>
      </c>
      <c r="H13" s="14">
        <f t="shared" si="0"/>
        <v>3.4535002586740413</v>
      </c>
      <c r="I13" s="14">
        <f t="shared" si="0"/>
        <v>4.2326897831023036</v>
      </c>
      <c r="J13" s="14">
        <f t="shared" si="0"/>
        <v>4.8359801393131203</v>
      </c>
      <c r="K13" s="14">
        <f t="shared" si="0"/>
        <v>4.7991361075129211</v>
      </c>
      <c r="L13" s="15">
        <f>AVERAGE(B13:K13)</f>
        <v>7.2183966443771537</v>
      </c>
    </row>
    <row r="14" spans="1:15" x14ac:dyDescent="0.25">
      <c r="A14" s="10" t="s">
        <v>22</v>
      </c>
      <c r="B14" s="14">
        <f>POWER((B13-$L$13),2)</f>
        <v>49.880813556420776</v>
      </c>
      <c r="C14" s="14">
        <f>POWER((C13-$L$13),2)</f>
        <v>40.965853876550575</v>
      </c>
      <c r="D14" s="14">
        <f t="shared" ref="D14:K14" si="1">POWER((D13-$L$13),2)</f>
        <v>5.8551270497651666</v>
      </c>
      <c r="E14" s="14">
        <f t="shared" si="1"/>
        <v>9.6144515576631839</v>
      </c>
      <c r="F14" s="14">
        <f t="shared" si="1"/>
        <v>2.0262185434777704</v>
      </c>
      <c r="G14" s="14">
        <f t="shared" si="1"/>
        <v>7.0399168482960164</v>
      </c>
      <c r="H14" s="14">
        <f t="shared" si="1"/>
        <v>14.174444795080358</v>
      </c>
      <c r="I14" s="14">
        <f t="shared" si="1"/>
        <v>8.9144454614637176</v>
      </c>
      <c r="J14" s="14">
        <f t="shared" si="1"/>
        <v>5.6759084036015235</v>
      </c>
      <c r="K14" s="14">
        <f t="shared" si="1"/>
        <v>5.8528215452286148</v>
      </c>
      <c r="L14" s="15">
        <f>AVERAGE(B14:K14)</f>
        <v>15.000000163754768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Sheet1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2013-12-24T04:33:20Z</dcterms:created>
  <dcterms:modified xsi:type="dcterms:W3CDTF">2014-10-26T19:05:34Z</dcterms:modified>
</cp:coreProperties>
</file>