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/>
  </bookViews>
  <sheets>
    <sheet name="Toys" sheetId="4" r:id="rId1"/>
  </sheets>
  <definedNames>
    <definedName name="solver_adj" localSheetId="0" hidden="1">Toys!$B$8:$C$8,Toys!$F$3:$G$6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Toys!$H$3:$H$6</definedName>
    <definedName name="solver_lhs2" localSheetId="0" hidden="1">Toys!$E$3:$E$6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Toys!$H$8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1</definedName>
    <definedName name="solver_rhs1" localSheetId="0" hidden="1">Toys!$I$3:$I$6</definedName>
    <definedName name="solver_rhs2" localSheetId="0" hidden="1">Toys!$D$3:$D$6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H8" i="4" l="1"/>
  <c r="C6" i="4" l="1"/>
  <c r="B6" i="4"/>
  <c r="E6" i="4" l="1"/>
  <c r="H6" i="4" s="1"/>
  <c r="E4" i="4"/>
  <c r="H4" i="4" s="1"/>
  <c r="E5" i="4"/>
  <c r="H5" i="4" s="1"/>
  <c r="E3" i="4"/>
  <c r="H3" i="4" s="1"/>
  <c r="D8" i="4"/>
</calcChain>
</file>

<file path=xl/sharedStrings.xml><?xml version="1.0" encoding="utf-8"?>
<sst xmlns="http://schemas.openxmlformats.org/spreadsheetml/2006/main" count="17" uniqueCount="17">
  <si>
    <t>Cost</t>
  </si>
  <si>
    <t xml:space="preserve"> Raw Materials</t>
  </si>
  <si>
    <t>Truck Toy</t>
  </si>
  <si>
    <t>Car Toy</t>
  </si>
  <si>
    <t>Available</t>
  </si>
  <si>
    <t xml:space="preserve">  Labor Hours</t>
  </si>
  <si>
    <t xml:space="preserve">  Machine Time</t>
  </si>
  <si>
    <t>Truck</t>
  </si>
  <si>
    <t>Car</t>
  </si>
  <si>
    <t>Profit per toy</t>
  </si>
  <si>
    <t>Total Profit</t>
  </si>
  <si>
    <t>Used</t>
  </si>
  <si>
    <t xml:space="preserve">  Plastic (LB)</t>
  </si>
  <si>
    <t>LHV</t>
  </si>
  <si>
    <t>RHV</t>
  </si>
  <si>
    <t>Priority</t>
  </si>
  <si>
    <t>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</si>
</sst>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vertical="center" wrapText="1"/>
    </xf>
    <xf numFmtId="44" fontId="0" fillId="0" borderId="0" xfId="1" applyFont="1"/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2" borderId="0" xfId="0" applyFill="1"/>
    <xf numFmtId="0" fontId="1" fillId="0" borderId="0" xfId="0" applyFont="1" applyFill="1" applyBorder="1" applyAlignment="1">
      <alignment vertical="center" wrapText="1"/>
    </xf>
    <xf numFmtId="0" fontId="0" fillId="3" borderId="0" xfId="0" applyFill="1"/>
    <xf numFmtId="0" fontId="1" fillId="0" borderId="5" xfId="0" applyFont="1" applyFill="1" applyBorder="1" applyAlignment="1">
      <alignment horizontal="center" vertical="center" wrapText="1"/>
    </xf>
    <xf numFmtId="0" fontId="0" fillId="4" borderId="0" xfId="0" applyFill="1"/>
    <xf numFmtId="0" fontId="0" fillId="5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8</xdr:row>
      <xdr:rowOff>209550</xdr:rowOff>
    </xdr:from>
    <xdr:to>
      <xdr:col>14</xdr:col>
      <xdr:colOff>66675</xdr:colOff>
      <xdr:row>13</xdr:row>
      <xdr:rowOff>9525</xdr:rowOff>
    </xdr:to>
    <xdr:sp macro="" textlink="">
      <xdr:nvSpPr>
        <xdr:cNvPr id="2" name="TextBox 1"/>
        <xdr:cNvSpPr txBox="1"/>
      </xdr:nvSpPr>
      <xdr:spPr>
        <a:xfrm>
          <a:off x="7305675" y="2495550"/>
          <a:ext cx="2847975" cy="1228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Goal 1: The company should use the available plastic</a:t>
          </a:r>
          <a:r>
            <a:rPr lang="en-US" sz="1100" baseline="0"/>
            <a:t> </a:t>
          </a:r>
          <a:r>
            <a:rPr lang="en-US" sz="1100"/>
            <a:t>completely  (P=1000)</a:t>
          </a:r>
        </a:p>
        <a:p>
          <a:r>
            <a:rPr lang="en-US" sz="1100"/>
            <a:t>Goal 2: The company should not underutilize labor and machine hours available (P=200)</a:t>
          </a:r>
        </a:p>
        <a:p>
          <a:r>
            <a:rPr lang="en-US" sz="1100"/>
            <a:t>Goal 3: The company should minimize production cost (P=500)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F11" sqref="F11"/>
    </sheetView>
  </sheetViews>
  <sheetFormatPr defaultRowHeight="22.5" customHeight="1" x14ac:dyDescent="0.25"/>
  <cols>
    <col min="1" max="1" width="18.42578125" customWidth="1"/>
    <col min="2" max="2" width="13.140625" customWidth="1"/>
    <col min="3" max="3" width="12.28515625" customWidth="1"/>
    <col min="4" max="4" width="11.28515625" customWidth="1"/>
    <col min="5" max="5" width="13.85546875" customWidth="1"/>
  </cols>
  <sheetData>
    <row r="1" spans="1:11" ht="22.5" customHeight="1" thickBot="1" x14ac:dyDescent="0.3"/>
    <row r="2" spans="1:11" ht="22.5" customHeight="1" thickBot="1" x14ac:dyDescent="0.3">
      <c r="A2" s="3" t="s">
        <v>1</v>
      </c>
      <c r="B2" s="4" t="s">
        <v>2</v>
      </c>
      <c r="C2" s="4" t="s">
        <v>3</v>
      </c>
      <c r="D2" s="4" t="s">
        <v>4</v>
      </c>
      <c r="E2" s="10" t="s">
        <v>11</v>
      </c>
      <c r="H2" s="6" t="s">
        <v>13</v>
      </c>
      <c r="I2" s="6" t="s">
        <v>14</v>
      </c>
      <c r="J2" s="6" t="s">
        <v>15</v>
      </c>
    </row>
    <row r="3" spans="1:11" ht="22.5" customHeight="1" thickBot="1" x14ac:dyDescent="0.3">
      <c r="A3" s="1" t="s">
        <v>12</v>
      </c>
      <c r="B3" s="5">
        <v>6</v>
      </c>
      <c r="C3" s="5">
        <v>8</v>
      </c>
      <c r="D3" s="5">
        <v>72</v>
      </c>
      <c r="E3">
        <f>B3*$B$8+C3*$C$8</f>
        <v>57.979570955086288</v>
      </c>
      <c r="F3" s="7">
        <v>14.020429044914687</v>
      </c>
      <c r="G3" s="7">
        <v>0</v>
      </c>
      <c r="H3">
        <f>E3+F3-G3</f>
        <v>72.000000000000981</v>
      </c>
      <c r="I3">
        <v>72</v>
      </c>
      <c r="J3" s="12">
        <v>1000</v>
      </c>
      <c r="K3" s="12"/>
    </row>
    <row r="4" spans="1:11" ht="22.5" customHeight="1" thickBot="1" x14ac:dyDescent="0.3">
      <c r="A4" s="1" t="s">
        <v>5</v>
      </c>
      <c r="B4" s="5">
        <v>10</v>
      </c>
      <c r="C4" s="5">
        <v>8</v>
      </c>
      <c r="D4" s="5">
        <v>80</v>
      </c>
      <c r="E4">
        <f t="shared" ref="E4:E5" si="0">B4*$B$8+C4*$C$8</f>
        <v>57.979570955086288</v>
      </c>
      <c r="F4" s="7">
        <v>22.020429044919144</v>
      </c>
      <c r="G4" s="7">
        <v>0</v>
      </c>
      <c r="H4">
        <f t="shared" ref="H4:H6" si="1">E4+F4-G4</f>
        <v>80.000000000005429</v>
      </c>
      <c r="I4">
        <v>80</v>
      </c>
      <c r="J4" s="12">
        <v>200</v>
      </c>
      <c r="K4" s="12"/>
    </row>
    <row r="5" spans="1:11" ht="22.5" customHeight="1" thickBot="1" x14ac:dyDescent="0.3">
      <c r="A5" s="1" t="s">
        <v>6</v>
      </c>
      <c r="B5" s="5">
        <v>10</v>
      </c>
      <c r="C5" s="5">
        <v>4</v>
      </c>
      <c r="D5" s="5">
        <v>60</v>
      </c>
      <c r="E5">
        <f t="shared" si="0"/>
        <v>28.989785477543144</v>
      </c>
      <c r="F5" s="7">
        <v>31.010214522455229</v>
      </c>
      <c r="G5" s="7">
        <v>0</v>
      </c>
      <c r="H5">
        <f t="shared" si="1"/>
        <v>59.999999999998373</v>
      </c>
      <c r="I5">
        <v>60</v>
      </c>
      <c r="J5" s="12">
        <v>200</v>
      </c>
      <c r="K5" s="12"/>
    </row>
    <row r="6" spans="1:11" ht="22.5" customHeight="1" x14ac:dyDescent="0.25">
      <c r="A6" s="8" t="s">
        <v>0</v>
      </c>
      <c r="B6">
        <f>700*B8+ 40*B8*B8 + 1000</f>
        <v>1000</v>
      </c>
      <c r="C6">
        <f>200*C8+ 20*C8*C8 + 1500</f>
        <v>3999.9988514196211</v>
      </c>
      <c r="D6" s="6">
        <v>5000</v>
      </c>
      <c r="E6">
        <f>B6+C6</f>
        <v>4999.9988514196211</v>
      </c>
      <c r="F6" s="7">
        <v>0</v>
      </c>
      <c r="G6" s="7">
        <v>0</v>
      </c>
      <c r="H6">
        <f t="shared" si="1"/>
        <v>4999.9988514196211</v>
      </c>
      <c r="I6">
        <v>5000</v>
      </c>
      <c r="J6" s="12"/>
      <c r="K6" s="12">
        <v>500</v>
      </c>
    </row>
    <row r="7" spans="1:11" ht="22.5" customHeight="1" x14ac:dyDescent="0.25">
      <c r="A7" s="8" t="s">
        <v>9</v>
      </c>
      <c r="B7" s="6" t="s">
        <v>7</v>
      </c>
      <c r="C7" s="6" t="s">
        <v>8</v>
      </c>
      <c r="D7" s="6" t="s">
        <v>10</v>
      </c>
    </row>
    <row r="8" spans="1:11" ht="22.5" customHeight="1" x14ac:dyDescent="0.25">
      <c r="A8" s="2">
        <v>500</v>
      </c>
      <c r="B8" s="7">
        <v>0</v>
      </c>
      <c r="C8" s="7">
        <v>7.247446369385786</v>
      </c>
      <c r="D8" s="9">
        <f>A8*(B8+C8)</f>
        <v>3623.723184692893</v>
      </c>
      <c r="G8" t="s">
        <v>16</v>
      </c>
      <c r="H8" s="11">
        <f>SUMPRODUCT(F3:G6,J3:K6)</f>
        <v>24626.557758389561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Toys</vt:lpstr>
    </vt:vector>
  </TitlesOfParts>
  <Company>University of Tennessee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 Asllani</dc:creator>
  <cp:lastModifiedBy>Beni Asllani</cp:lastModifiedBy>
  <dcterms:created xsi:type="dcterms:W3CDTF">2013-12-11T20:15:45Z</dcterms:created>
  <dcterms:modified xsi:type="dcterms:W3CDTF">2014-10-26T20:40:50Z</dcterms:modified>
</cp:coreProperties>
</file>