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ml.chartshapes+xml"/>
  <Override PartName="/xl/charts/chart19.xml" ContentType="application/vnd.openxmlformats-officedocument.drawingml.chart+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ml.chartshapes+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bramh\Downloads\"/>
    </mc:Choice>
  </mc:AlternateContent>
  <xr:revisionPtr revIDLastSave="0" documentId="13_ncr:1_{F5732FA6-4AE2-4D0B-84C5-F4E6673B3DB3}" xr6:coauthVersionLast="47" xr6:coauthVersionMax="47" xr10:uidLastSave="{00000000-0000-0000-0000-000000000000}"/>
  <bookViews>
    <workbookView xWindow="-108" yWindow="-108" windowWidth="23256" windowHeight="12456" firstSheet="1" activeTab="5" xr2:uid="{F8420BDF-C08E-4FBB-891B-F574F63AC6D0}"/>
  </bookViews>
  <sheets>
    <sheet name="Sheet Desing" sheetId="2" r:id="rId1"/>
    <sheet name="Sheet1" sheetId="5" r:id="rId2"/>
    <sheet name="Sheet4" sheetId="7" r:id="rId3"/>
    <sheet name="Sheet2" sheetId="6" r:id="rId4"/>
    <sheet name="BlinkIT Grocery Data" sheetId="1" r:id="rId5"/>
    <sheet name="Sheet3" sheetId="4" r:id="rId6"/>
  </sheets>
  <definedNames>
    <definedName name="Slicer_Outlet_Location_Type">#N/A</definedName>
    <definedName name="Slicer_Outlet_Siz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 i="2" l="1"/>
  <c r="A8" i="2"/>
  <c r="O18" i="7"/>
  <c r="D8" i="2"/>
  <c r="O17" i="7"/>
  <c r="B8" i="2"/>
  <c r="J8" i="2"/>
  <c r="K8" i="2"/>
  <c r="C8" i="2"/>
  <c r="O19" i="7"/>
  <c r="M8" i="2"/>
</calcChain>
</file>

<file path=xl/sharedStrings.xml><?xml version="1.0" encoding="utf-8"?>
<sst xmlns="http://schemas.openxmlformats.org/spreadsheetml/2006/main" count="59787" uniqueCount="1628">
  <si>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</si>
  <si>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</si>
  <si>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</si>
  <si>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</si>
  <si>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</si>
  <si>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</si>
  <si>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</si>
  <si>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</si>
  <si>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</si>
  <si>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</si>
  <si>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</si>
  <si>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</si>
  <si>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</si>
  <si>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</si>
  <si>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</si>
  <si>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</si>
  <si>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</si>
  <si>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</si>
  <si>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</si>
  <si>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</si>
  <si>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</si>
  <si>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</si>
  <si>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</si>
  <si>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</si>
  <si>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</si>
  <si>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</si>
  <si>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</si>
  <si>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</si>
  <si>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</si>
  <si>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</si>
  <si>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</si>
  <si>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</si>
  <si>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</si>
  <si>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</si>
  <si>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</si>
  <si>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</si>
  <si>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</si>
  <si>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</si>
  <si>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</si>
  <si>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</si>
  <si>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</si>
  <si>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</si>
  <si>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</si>
  <si>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</si>
  <si>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</si>
  <si>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</si>
  <si>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</si>
  <si>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</si>
  <si>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</si>
  <si>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</si>
  <si>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</si>
  <si>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</si>
  <si>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</si>
  <si>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</si>
  <si>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</si>
  <si>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</si>
  <si>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</si>
  <si>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</si>
  <si>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</si>
  <si>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</si>
  <si>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</si>
  <si>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</si>
  <si>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</si>
  <si>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</si>
  <si>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</si>
  <si>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</si>
  <si>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</si>
  <si>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</si>
  <si>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</si>
  <si>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</si>
  <si>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</si>
  <si>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</si>
  <si>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</si>
  <si>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</si>
  <si>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</si>
  <si>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</si>
  <si>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</si>
  <si>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</si>
  <si>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</si>
  <si>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</si>
  <si>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</si>
  <si>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</si>
  <si>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</si>
  <si>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</si>
  <si>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</si>
  <si>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</si>
  <si>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</si>
  <si>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</si>
  <si>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</si>
  <si>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</si>
  <si>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</si>
  <si>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</si>
  <si>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</si>
  <si>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</si>
  <si>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</si>
  <si>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</si>
  <si>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</si>
  <si>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</si>
  <si>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</si>
  <si>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</si>
  <si>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</si>
  <si>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</si>
  <si>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</si>
  <si>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</si>
  <si>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</si>
  <si>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</si>
  <si>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</si>
  <si>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</si>
  <si>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</si>
  <si>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</si>
  <si>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</si>
  <si>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</si>
  <si>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</si>
  <si>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</si>
  <si>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</si>
  <si>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</si>
  <si>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</si>
  <si>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</si>
  <si>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</si>
  <si>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</si>
  <si>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</si>
  <si>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</si>
  <si>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</si>
  <si>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</si>
  <si>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</si>
  <si>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</si>
  <si>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</si>
  <si>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</si>
  <si>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</si>
  <si>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</si>
  <si>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</si>
  <si>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</si>
  <si>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</si>
  <si>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</si>
  <si>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</si>
  <si>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</si>
  <si>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</si>
  <si>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</si>
  <si>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</si>
  <si>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</si>
  <si>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</si>
  <si>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</si>
  <si>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</si>
  <si>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</si>
  <si>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</si>
  <si>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</si>
  <si>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</si>
  <si>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</si>
  <si>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</si>
  <si>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</si>
  <si>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</si>
  <si>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</si>
  <si>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</si>
  <si>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</si>
  <si>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</si>
  <si>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</si>
  <si>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</si>
  <si>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</si>
  <si>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</si>
  <si>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</si>
  <si>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</si>
  <si>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</si>
  <si>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</si>
  <si>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</si>
  <si>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</si>
  <si>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</si>
  <si>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</si>
  <si>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</si>
  <si>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</si>
  <si>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</si>
  <si>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</si>
  <si>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</si>
  <si>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</si>
  <si>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</si>
  <si>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</si>
  <si>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</si>
  <si>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</si>
  <si>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</si>
  <si>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</si>
  <si>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</si>
  <si>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</si>
  <si>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</si>
  <si>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</si>
  <si>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</si>
  <si>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</si>
  <si>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</si>
  <si>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</si>
  <si>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</si>
  <si>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</si>
  <si>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</si>
  <si>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</si>
  <si>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</si>
  <si>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</si>
  <si>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</si>
  <si>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</si>
  <si>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</si>
  <si>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</si>
  <si>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</si>
  <si>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</si>
  <si>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</si>
  <si>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</si>
  <si>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</si>
  <si>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</si>
  <si>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</si>
  <si>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</si>
  <si>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</si>
  <si>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</si>
  <si>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</si>
  <si>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</si>
  <si>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</si>
  <si>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</si>
  <si>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</si>
  <si>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</si>
  <si>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</si>
  <si>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</si>
  <si>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</si>
  <si>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</si>
  <si>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</si>
  <si>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</si>
  <si>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</si>
  <si>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</si>
  <si>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</si>
  <si>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</si>
  <si>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</si>
  <si>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</si>
  <si>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</si>
  <si>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</si>
  <si>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</si>
  <si>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</si>
  <si>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</si>
  <si>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</si>
  <si>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</si>
  <si>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</si>
  <si>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</si>
  <si>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</si>
  <si>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</si>
  <si>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</si>
  <si>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</si>
  <si>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</si>
  <si>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</si>
  <si>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</si>
  <si>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</si>
  <si>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</si>
  <si>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</si>
  <si>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</si>
  <si>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</si>
  <si>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</si>
  <si>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</si>
  <si>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</si>
  <si>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</si>
  <si>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</si>
  <si>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</si>
  <si>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</si>
  <si>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</si>
  <si>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</si>
  <si>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</si>
  <si>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</si>
  <si>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</si>
  <si>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</si>
  <si>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</si>
  <si>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</si>
  <si>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</si>
  <si>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</si>
  <si>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</si>
  <si>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</si>
  <si>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</si>
  <si>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</si>
  <si>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</si>
  <si>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</si>
  <si>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</si>
  <si>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</si>
  <si>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</si>
  <si>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</si>
  <si>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</si>
  <si>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</si>
  <si>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</si>
  <si>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</si>
  <si>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</si>
  <si>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</si>
  <si>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</si>
  <si>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</si>
  <si>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</si>
  <si>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</si>
  <si>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</si>
  <si>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</si>
  <si>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</si>
  <si>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</si>
  <si>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</si>
  <si>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</si>
  <si>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</si>
  <si>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</si>
  <si>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</si>
  <si>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</si>
  <si>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</si>
  <si>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</si>
  <si>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</si>
  <si>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</si>
  <si>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</si>
  <si>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</si>
  <si>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</si>
  <si>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</si>
  <si>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</si>
  <si>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</si>
  <si>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</si>
  <si>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</si>
  <si>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</si>
  <si>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</si>
  <si>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</si>
  <si>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</si>
  <si>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</si>
  <si>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</si>
  <si>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</si>
  <si>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</si>
  <si>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</si>
  <si>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</si>
  <si>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</si>
  <si>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</si>
  <si>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</si>
  <si>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</si>
  <si>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</si>
  <si>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</si>
  <si>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</si>
  <si>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</si>
  <si>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</si>
  <si>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</si>
  <si>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</si>
  <si>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</si>
  <si>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</si>
  <si>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</si>
  <si>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</si>
  <si>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</si>
  <si>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</si>
  <si>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</si>
  <si>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</si>
  <si>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</si>
  <si>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</si>
  <si>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</si>
  <si>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</si>
  <si>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</si>
  <si>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</si>
  <si>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</si>
  <si>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</si>
  <si>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</si>
  <si>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</si>
  <si>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</si>
  <si>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</si>
  <si>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</si>
  <si>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</si>
  <si>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</si>
  <si>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</si>
  <si>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</si>
  <si>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</si>
  <si>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</si>
  <si>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</si>
  <si>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</si>
  <si>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</si>
  <si>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</si>
  <si>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</si>
  <si>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</si>
  <si>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</si>
  <si>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</si>
  <si>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</si>
  <si>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</si>
  <si>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</si>
  <si>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</si>
  <si>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</si>
  <si>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</si>
  <si>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</si>
  <si>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</si>
  <si>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</si>
  <si>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</si>
  <si>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</si>
  <si>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</si>
  <si>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</si>
  <si>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</si>
  <si>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</si>
  <si>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</si>
  <si>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</si>
  <si>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</si>
  <si>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</si>
  <si>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</si>
  <si>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</si>
  <si>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</si>
  <si>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</si>
  <si>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</si>
  <si>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</si>
  <si>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</si>
  <si>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</si>
  <si>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</si>
  <si>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</si>
  <si>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</si>
  <si>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</si>
  <si>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</si>
  <si>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</si>
  <si>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</si>
  <si>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</si>
  <si>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</si>
  <si>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</si>
  <si>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</si>
  <si>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</si>
  <si>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</si>
  <si>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</si>
  <si>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</si>
  <si>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</si>
  <si>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</si>
  <si>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</si>
  <si>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</si>
  <si>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</si>
  <si>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</si>
  <si>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</si>
  <si>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</si>
  <si>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</si>
  <si>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</si>
  <si>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</si>
  <si>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</si>
  <si>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</si>
  <si>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</si>
  <si>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</si>
  <si>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</si>
  <si>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</si>
  <si>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</si>
  <si>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</si>
  <si>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</si>
  <si>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</si>
  <si>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</si>
  <si>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</si>
  <si>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</si>
  <si>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</si>
  <si>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</si>
  <si>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</si>
  <si>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</si>
  <si>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</si>
  <si>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</si>
  <si>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</si>
  <si>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</si>
  <si>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</si>
  <si>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</si>
  <si>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</si>
  <si>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</si>
  <si>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</si>
  <si>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</si>
  <si>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</si>
  <si>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</si>
  <si>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</si>
  <si>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</si>
  <si>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</si>
  <si>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</si>
  <si>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</si>
  <si>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</si>
  <si>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</si>
  <si>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</si>
  <si>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</si>
  <si>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</si>
  <si>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</si>
  <si>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</si>
  <si>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</si>
  <si>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</si>
  <si>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</si>
  <si>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</si>
  <si>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</si>
  <si>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</si>
  <si>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</si>
  <si>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</si>
  <si>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</si>
  <si>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</si>
  <si>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</si>
  <si>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</si>
  <si>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</si>
  <si>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</si>
  <si>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</si>
  <si>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</si>
  <si>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</si>
  <si>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</si>
  <si>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</si>
  <si>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</si>
  <si>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</si>
  <si>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</si>
  <si>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</si>
  <si>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</si>
  <si>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</si>
  <si>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</si>
  <si>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</si>
  <si>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</si>
  <si>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</si>
  <si>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</si>
  <si>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</si>
  <si>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</si>
  <si>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</si>
  <si>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</si>
  <si>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</si>
  <si>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</si>
  <si>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</si>
  <si>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</si>
  <si>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</si>
  <si>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</si>
  <si>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</si>
  <si>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</si>
  <si>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</si>
  <si>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</si>
  <si>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</si>
  <si>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</si>
  <si>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</si>
  <si>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</si>
  <si>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</si>
  <si>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</si>
  <si>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</si>
  <si>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</si>
  <si>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</si>
  <si>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</si>
  <si>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</si>
  <si>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</si>
  <si>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</si>
  <si>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</si>
  <si>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</si>
  <si>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</si>
  <si>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</si>
  <si>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</si>
  <si>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</si>
  <si>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</si>
  <si>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</si>
  <si>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</si>
  <si>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</si>
  <si>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</si>
  <si>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</si>
  <si>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</si>
  <si>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</si>
  <si>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</si>
  <si>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</si>
  <si>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</si>
  <si>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</si>
  <si>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</si>
  <si>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</si>
  <si>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</si>
  <si>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</si>
  <si>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</si>
  <si>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</si>
  <si>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</si>
  <si>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</si>
  <si>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</si>
  <si>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</si>
  <si>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</si>
  <si>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</si>
  <si>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</si>
  <si>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</si>
  <si>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</si>
  <si>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</si>
  <si>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</si>
  <si>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</si>
  <si>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</si>
  <si>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</si>
  <si>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</si>
  <si>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</si>
  <si>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</si>
  <si>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</si>
  <si>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</si>
  <si>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</si>
  <si>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</si>
  <si>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</si>
  <si>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</si>
  <si>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</si>
  <si>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</si>
  <si>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</si>
  <si>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</si>
  <si>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</si>
  <si>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</si>
  <si>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</si>
  <si>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</si>
  <si>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</si>
  <si>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</si>
  <si>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</si>
  <si>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</si>
  <si>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</si>
  <si>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</si>
  <si>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</si>
  <si>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</si>
  <si>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</si>
  <si>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</si>
  <si>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</si>
  <si>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</si>
  <si>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</si>
  <si>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</si>
  <si>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</si>
  <si>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</si>
  <si>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</si>
  <si>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</si>
  <si>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</si>
  <si>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</si>
  <si>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</si>
  <si>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</si>
  <si>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</si>
  <si>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</si>
  <si>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</si>
  <si>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</si>
  <si>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</si>
  <si>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</si>
  <si>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</si>
  <si>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</si>
  <si>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</si>
  <si>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</si>
  <si>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</si>
  <si>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</si>
  <si>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</si>
  <si>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</si>
  <si>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</si>
  <si>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</si>
  <si>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</si>
  <si>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</si>
  <si>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</si>
  <si>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</si>
  <si>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</si>
  <si>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</si>
  <si>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</si>
  <si>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</si>
  <si>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</si>
  <si>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</si>
  <si>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</si>
  <si>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</si>
  <si>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</si>
  <si>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</si>
  <si>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</si>
  <si>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</si>
  <si>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</si>
  <si>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</si>
  <si>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</si>
  <si>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</si>
  <si>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</si>
  <si>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</si>
  <si>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</si>
  <si>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</si>
  <si>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</si>
  <si>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</si>
  <si>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</si>
  <si>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</si>
  <si>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</si>
  <si>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</si>
  <si>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</si>
  <si>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</si>
  <si>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</si>
  <si>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</si>
  <si>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</si>
  <si>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</si>
  <si>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</si>
  <si>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</si>
  <si>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</si>
  <si>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</si>
  <si>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</si>
  <si>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</si>
  <si>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</si>
  <si>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</si>
  <si>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</si>
  <si>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</si>
  <si>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</si>
  <si>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</si>
  <si>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</si>
  <si>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</si>
  <si>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</si>
  <si>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</si>
  <si>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</si>
  <si>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</si>
  <si>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</si>
  <si>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</si>
  <si>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</si>
  <si>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</si>
  <si>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</si>
  <si>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</si>
  <si>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</si>
  <si>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</si>
  <si>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</si>
  <si>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</si>
  <si>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</si>
  <si>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</si>
  <si>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</si>
  <si>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</si>
  <si>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</si>
  <si>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</si>
  <si>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</si>
  <si>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</si>
  <si>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</si>
  <si>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</si>
  <si>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</si>
  <si>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</si>
  <si>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</si>
  <si>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</si>
  <si>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</si>
  <si>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</si>
  <si>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</si>
  <si>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</si>
  <si>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</si>
  <si>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</si>
  <si>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</si>
  <si>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</si>
  <si>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</si>
  <si>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</si>
  <si>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</si>
  <si>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</si>
  <si>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</si>
  <si>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</si>
  <si>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</si>
  <si>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</si>
  <si>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</si>
  <si>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</si>
  <si>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</si>
  <si>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</si>
  <si>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</si>
  <si>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</si>
  <si>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</si>
  <si>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</si>
  <si>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</si>
  <si>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</si>
  <si>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</si>
  <si>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</si>
  <si>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</si>
  <si>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</si>
  <si>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</si>
  <si>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</si>
  <si>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</si>
  <si>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</si>
  <si>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</si>
  <si>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</si>
  <si>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</si>
  <si>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</si>
  <si>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</si>
  <si>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</si>
  <si>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</si>
  <si>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</si>
  <si>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</si>
  <si>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</si>
  <si>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</si>
  <si>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</si>
  <si>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</si>
  <si>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</si>
  <si>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</si>
  <si>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</si>
  <si>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</si>
  <si>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</si>
  <si>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</si>
  <si>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</si>
  <si>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</si>
  <si>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</si>
  <si>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</si>
  <si>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</si>
  <si>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</si>
  <si>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</si>
  <si>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</si>
  <si>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</si>
  <si>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</si>
  <si>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</si>
  <si>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</si>
  <si>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</si>
  <si>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</si>
  <si>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</si>
  <si>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</si>
  <si>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</si>
  <si>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</si>
  <si>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</si>
  <si>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</si>
  <si>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</si>
  <si>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</si>
  <si>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</si>
  <si>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</si>
  <si>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</si>
  <si>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</si>
  <si>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</si>
  <si>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</si>
  <si>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</si>
  <si>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</si>
  <si>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</si>
  <si>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</si>
  <si>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</si>
  <si>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</si>
  <si>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</si>
  <si>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</si>
  <si>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</si>
  <si>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</si>
  <si>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</si>
  <si>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</si>
  <si>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</si>
  <si>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</si>
  <si>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</si>
  <si>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</si>
  <si>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</si>
  <si>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</si>
  <si>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</si>
  <si>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</si>
  <si>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</si>
  <si>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</si>
  <si>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</si>
  <si>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</si>
  <si>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</si>
  <si>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</si>
  <si>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</si>
  <si>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</si>
  <si>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</si>
  <si>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</si>
  <si>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</si>
  <si>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</si>
  <si>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</si>
  <si>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</si>
  <si>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</si>
  <si>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</si>
  <si>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</si>
  <si>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</si>
  <si>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</si>
  <si>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</si>
  <si>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</si>
  <si>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</si>
  <si>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</si>
  <si>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</si>
  <si>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</si>
  <si>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</si>
  <si>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</si>
  <si>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</si>
  <si>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</si>
  <si>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</si>
  <si>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</si>
  <si>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</si>
  <si>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</si>
  <si>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</si>
  <si>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</si>
  <si>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</si>
  <si>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</si>
  <si>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</si>
  <si>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</si>
  <si>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</si>
  <si>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</si>
  <si>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</si>
  <si>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</si>
  <si>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</si>
  <si>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</si>
  <si>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</si>
  <si>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</si>
  <si>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</si>
  <si>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</si>
  <si>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</si>
  <si>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</si>
  <si>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</si>
  <si>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</si>
  <si>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</si>
  <si>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</si>
  <si>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</si>
  <si>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</si>
  <si>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</si>
  <si>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</si>
  <si>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</si>
  <si>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</si>
  <si>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</si>
  <si>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</si>
  <si>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</si>
  <si>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</si>
  <si>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</si>
  <si>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</si>
  <si>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</si>
  <si>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</si>
  <si>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</si>
  <si>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</si>
  <si>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</si>
  <si>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</si>
  <si>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</si>
  <si>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</si>
  <si>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</si>
  <si>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</si>
  <si>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</si>
  <si>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</si>
  <si>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</si>
  <si>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</si>
  <si>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</si>
  <si>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</si>
  <si>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</si>
  <si>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</si>
  <si>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</si>
  <si>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</si>
  <si>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</si>
  <si>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</si>
  <si>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</si>
  <si>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</si>
  <si>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</si>
  <si>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</si>
  <si>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</si>
  <si>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</si>
  <si>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</si>
  <si>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</si>
  <si>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</si>
  <si>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</si>
  <si>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</si>
  <si>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</si>
  <si>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</si>
  <si>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</si>
  <si>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</si>
  <si>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</si>
  <si>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</si>
  <si>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</si>
  <si>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</si>
  <si>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</si>
  <si>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</si>
  <si>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</si>
  <si>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</si>
  <si>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</si>
  <si>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</si>
  <si>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</si>
  <si>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</si>
  <si>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</si>
  <si>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</si>
  <si>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</si>
  <si>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</si>
  <si>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</si>
  <si>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</si>
  <si>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</si>
  <si>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</si>
  <si>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</si>
  <si>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</si>
  <si>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</si>
  <si>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</si>
  <si>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</si>
  <si>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</si>
  <si>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</si>
  <si>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</si>
  <si>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</si>
  <si>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</si>
  <si>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</si>
  <si>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</si>
  <si>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</si>
  <si>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</si>
  <si>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</si>
  <si>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</si>
  <si>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</si>
  <si>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</si>
  <si>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</si>
  <si>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</si>
  <si>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</si>
  <si>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</si>
  <si>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</si>
  <si>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</si>
  <si>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</si>
  <si>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</si>
  <si>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</si>
  <si>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</si>
  <si>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</si>
  <si>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</si>
  <si>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</si>
  <si>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</si>
  <si>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</si>
  <si>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</si>
  <si>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</si>
  <si>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</si>
  <si>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</si>
  <si>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</si>
  <si>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</si>
  <si>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</si>
  <si>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</si>
  <si>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</si>
  <si>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</si>
  <si>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</si>
  <si>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</si>
  <si>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</si>
  <si>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</si>
  <si>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</si>
  <si>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</si>
  <si>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</si>
  <si>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</si>
  <si>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</si>
  <si>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</si>
  <si>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</si>
  <si>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</si>
  <si>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</si>
  <si>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</si>
  <si>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</si>
  <si>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</si>
  <si>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</si>
  <si>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</si>
  <si>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</si>
  <si>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</si>
  <si>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</si>
  <si>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</si>
  <si>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</si>
  <si>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</si>
  <si>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</si>
  <si>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</si>
  <si>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</si>
  <si>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</si>
  <si>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</si>
  <si>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</si>
  <si>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</si>
  <si>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</si>
  <si>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</si>
  <si>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</si>
  <si>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</si>
  <si>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</si>
  <si>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</si>
  <si>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</si>
  <si>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</si>
  <si>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</si>
  <si>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</si>
  <si>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</si>
  <si>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</si>
  <si>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</si>
  <si>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</si>
  <si>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</si>
  <si>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</si>
  <si>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</si>
  <si>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</si>
  <si>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</si>
  <si>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</si>
  <si>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</si>
  <si>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</si>
  <si>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</si>
  <si>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</si>
  <si>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</si>
  <si>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</si>
  <si>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</si>
  <si>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</si>
  <si>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</si>
  <si>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</si>
  <si>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</si>
  <si>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</si>
  <si>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</si>
  <si>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</si>
  <si>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</si>
  <si>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</si>
  <si>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</si>
  <si>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</si>
  <si>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</si>
  <si>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</si>
  <si>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</si>
  <si>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</si>
  <si>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</si>
  <si>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</si>
  <si>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</si>
  <si>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</si>
  <si>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</si>
  <si>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</si>
  <si>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</si>
  <si>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</si>
  <si>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</si>
  <si>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</si>
  <si>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</si>
  <si>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</si>
  <si>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</si>
  <si>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</si>
  <si>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</si>
  <si>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</si>
  <si>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</si>
  <si>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</si>
  <si>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</si>
  <si>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</si>
  <si>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</si>
  <si>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</si>
  <si>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</si>
  <si>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</si>
  <si>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</si>
  <si>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</si>
  <si>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</si>
  <si>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</si>
  <si>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</si>
  <si>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</si>
  <si>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</si>
  <si>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</si>
  <si>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</si>
  <si>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</si>
  <si>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</si>
  <si>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</si>
  <si>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</si>
  <si>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</si>
  <si>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</si>
  <si>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</si>
  <si>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</si>
  <si>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</si>
  <si>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</si>
  <si>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</si>
  <si>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</si>
  <si>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</si>
  <si>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</si>
  <si>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</si>
  <si>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</si>
  <si>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</si>
  <si>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</si>
  <si>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</si>
  <si>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</si>
  <si>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</si>
  <si>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</si>
  <si>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</si>
  <si>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</si>
  <si>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</si>
  <si>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</si>
  <si>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</si>
  <si>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</si>
  <si>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</si>
  <si>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</si>
  <si>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</si>
  <si>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</si>
  <si>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</si>
  <si>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</si>
  <si>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</si>
  <si>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</si>
  <si>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</si>
  <si>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</si>
  <si>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</si>
  <si>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</si>
  <si>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</si>
  <si>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</si>
  <si>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</si>
  <si>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</si>
  <si>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</si>
  <si>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</si>
  <si>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</si>
  <si>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</si>
  <si>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</si>
  <si>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</si>
  <si>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</si>
  <si>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</si>
  <si>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</si>
  <si>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</si>
  <si>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</si>
  <si>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</si>
  <si>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</si>
  <si>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</si>
  <si>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</si>
  <si>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</si>
  <si>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</si>
  <si>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</si>
  <si>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</si>
  <si>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</si>
  <si>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</si>
  <si>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</si>
  <si>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</si>
  <si>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</si>
  <si>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</si>
  <si>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</si>
  <si>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</si>
  <si>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</si>
  <si>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</si>
  <si>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</si>
  <si>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</si>
  <si>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</si>
  <si>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</si>
  <si>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</si>
  <si>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</si>
  <si>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</si>
  <si>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</si>
  <si>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</si>
  <si>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</si>
  <si>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</si>
  <si>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</si>
  <si>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</si>
  <si>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</si>
  <si>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</si>
  <si>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</si>
  <si>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</si>
  <si>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</si>
  <si>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</si>
  <si>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</si>
  <si>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</si>
  <si>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</si>
  <si>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</si>
  <si>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</si>
  <si>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</si>
  <si>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</si>
  <si>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</si>
  <si>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</si>
  <si>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</si>
  <si>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</si>
  <si>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</si>
  <si>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</si>
  <si>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</si>
  <si>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</si>
  <si>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</si>
  <si>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</si>
  <si>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</si>
  <si>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</si>
  <si>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</si>
  <si>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</si>
  <si>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</si>
  <si>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</si>
  <si>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</si>
  <si>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</si>
  <si>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</si>
  <si>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</si>
  <si>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</si>
  <si>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</si>
  <si>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</si>
  <si>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</si>
  <si>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</si>
  <si>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</si>
  <si>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</si>
  <si>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</si>
  <si>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</si>
  <si>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</si>
  <si>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</si>
  <si>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</si>
  <si>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</si>
  <si>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</si>
  <si>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</si>
  <si>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</si>
  <si>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</si>
  <si>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</si>
  <si>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</si>
  <si>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</si>
  <si>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</si>
  <si>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</si>
  <si>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</si>
  <si>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</si>
  <si>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</si>
  <si>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</si>
  <si>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</si>
  <si>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</si>
  <si>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</si>
  <si>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</si>
  <si>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</si>
  <si>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</si>
  <si>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</si>
  <si>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</si>
  <si>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</si>
  <si>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</si>
  <si>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</si>
  <si>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</si>
  <si>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</si>
  <si>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</si>
  <si>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</si>
  <si>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</si>
  <si>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</si>
  <si>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</si>
  <si>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</si>
  <si>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</si>
  <si>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</si>
  <si>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</si>
  <si>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</si>
  <si>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</si>
  <si>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</si>
  <si>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</si>
  <si>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</si>
  <si>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</si>
  <si>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</si>
  <si>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</si>
  <si>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</si>
  <si>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</si>
  <si>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</si>
  <si>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</si>
  <si>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</si>
  <si>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</si>
  <si>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</si>
  <si>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</si>
  <si>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</si>
  <si>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</si>
  <si>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</si>
  <si>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</si>
  <si>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</si>
  <si>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</si>
  <si>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</si>
  <si>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</si>
  <si>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</si>
  <si>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</si>
  <si>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</si>
  <si>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</si>
  <si>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</si>
  <si>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</si>
  <si>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</si>
  <si>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</si>
  <si>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</si>
  <si>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</si>
  <si>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</si>
  <si>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</si>
  <si>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</si>
  <si>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</si>
  <si>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</si>
  <si>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</si>
  <si>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</si>
  <si>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</si>
  <si>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</si>
  <si>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</si>
  <si>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</si>
  <si>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</si>
  <si>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</si>
  <si>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</si>
  <si>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</si>
  <si>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</si>
  <si>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</si>
  <si>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</si>
  <si>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</si>
  <si>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</si>
  <si>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</si>
  <si>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</si>
  <si>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</si>
  <si>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</si>
  <si>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</si>
  <si>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</si>
  <si>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</si>
  <si>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</si>
  <si>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</si>
  <si>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</si>
  <si>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</si>
  <si>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</si>
  <si>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</si>
  <si>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</si>
  <si>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</si>
  <si>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</si>
  <si>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</si>
  <si>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</si>
  <si>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</si>
  <si>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</si>
  <si>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</si>
  <si>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</si>
  <si>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</si>
  <si>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</si>
  <si>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</si>
  <si>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</si>
  <si>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</si>
  <si>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</si>
  <si>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</si>
  <si>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</si>
  <si>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</si>
  <si>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</si>
  <si>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</si>
  <si>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</si>
  <si>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</si>
  <si>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</si>
  <si>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</si>
  <si>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</si>
  <si>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</si>
  <si>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</si>
  <si>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</si>
  <si>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</si>
  <si>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</si>
  <si>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</si>
  <si>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</si>
  <si>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</si>
  <si>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</si>
  <si>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</si>
  <si>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</si>
  <si>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</si>
  <si>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</si>
  <si>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</si>
  <si>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</si>
  <si>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</si>
  <si>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</si>
  <si>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</si>
  <si>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</si>
  <si>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</si>
  <si>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</si>
  <si>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</si>
  <si>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</si>
  <si>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</si>
  <si>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</si>
  <si>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</si>
  <si>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</si>
  <si>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</si>
  <si>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</si>
  <si>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</si>
  <si>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</si>
  <si>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</si>
  <si>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</si>
  <si>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</si>
  <si>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</si>
  <si>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</si>
  <si>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</si>
  <si>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</si>
  <si>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</si>
  <si>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</si>
  <si>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</si>
  <si>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</si>
  <si>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</si>
  <si>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</si>
  <si>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</si>
  <si>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</si>
  <si>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</si>
  <si>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</si>
  <si>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</si>
  <si>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</si>
  <si>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</si>
  <si>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</si>
  <si>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</si>
  <si>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</si>
  <si>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</si>
  <si>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</si>
  <si>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</si>
  <si>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</si>
  <si>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</si>
  <si>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</si>
  <si>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</si>
  <si>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</si>
  <si>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</si>
  <si>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</si>
  <si>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</si>
  <si>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</si>
  <si>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</si>
  <si>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</si>
  <si>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</si>
  <si>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</si>
  <si>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</si>
  <si>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</si>
  <si>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</si>
  <si>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</si>
  <si>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</si>
  <si>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</si>
  <si>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</si>
  <si>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</si>
  <si>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</si>
  <si>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</si>
  <si>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</si>
  <si>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</si>
  <si>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</si>
  <si>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</si>
  <si>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</si>
  <si>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</si>
  <si>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</si>
  <si>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</si>
  <si>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</si>
  <si>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</si>
  <si>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</si>
  <si>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</si>
  <si>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</si>
  <si>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</si>
  <si>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</si>
  <si>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</si>
  <si>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</si>
  <si>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</si>
  <si>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</si>
  <si>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</si>
  <si>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</si>
  <si>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</si>
  <si>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</si>
  <si>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</si>
  <si>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</si>
  <si>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</si>
  <si>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</si>
  <si>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</si>
  <si>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</si>
  <si>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</si>
  <si>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</si>
  <si>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</si>
  <si>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</si>
  <si>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</si>
  <si>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</si>
  <si>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</si>
  <si>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</si>
  <si>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</si>
  <si>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</si>
  <si>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</si>
  <si>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</si>
  <si>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</si>
  <si>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</si>
  <si>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</si>
  <si>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</si>
  <si>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</si>
  <si>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</si>
  <si>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</si>
  <si>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</si>
  <si>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</si>
  <si>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</si>
  <si>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</si>
  <si>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</si>
  <si>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</si>
  <si>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</si>
  <si>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</si>
  <si>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</si>
  <si>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</si>
  <si>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</si>
  <si>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</si>
  <si>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</si>
  <si>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</si>
  <si>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</si>
  <si>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</si>
  <si>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</si>
  <si>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</si>
  <si>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</si>
  <si>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</si>
  <si>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</si>
  <si>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</si>
  <si>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</si>
  <si>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</si>
  <si>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</si>
  <si>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</si>
  <si>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</si>
  <si>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</si>
  <si>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</si>
  <si>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</si>
  <si>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</si>
  <si>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</si>
  <si>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</si>
  <si>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</si>
  <si>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</si>
  <si>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</si>
  <si>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</si>
  <si>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</si>
  <si>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</si>
  <si>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</si>
  <si>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</si>
  <si>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</si>
  <si>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</si>
  <si>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</si>
  <si>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</si>
  <si>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</si>
  <si>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</si>
  <si>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</si>
  <si>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</si>
  <si>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</si>
  <si>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</si>
  <si>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</si>
  <si>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</si>
  <si>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</si>
  <si>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</si>
  <si>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</si>
  <si>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</si>
  <si>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</si>
  <si>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</si>
  <si>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</si>
  <si>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</si>
  <si>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</si>
  <si>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</si>
  <si>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</si>
  <si>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</si>
  <si>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</si>
  <si>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</si>
  <si>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</si>
  <si>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</si>
  <si>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</si>
  <si>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</si>
  <si>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</si>
  <si>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</si>
  <si>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</si>
  <si>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</si>
  <si>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</si>
  <si>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</si>
  <si>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</si>
  <si>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</si>
  <si>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</si>
  <si>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</si>
  <si>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</si>
  <si>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</si>
  <si>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</si>
  <si>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</si>
  <si>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</si>
  <si>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</si>
  <si>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</si>
  <si>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</si>
  <si>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</si>
  <si>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</si>
  <si>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</si>
  <si>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</si>
  <si>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</si>
  <si>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</si>
  <si>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</si>
  <si>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</si>
  <si>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</si>
  <si>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</si>
  <si>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</si>
  <si>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</si>
  <si>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</si>
  <si>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</si>
  <si>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</si>
  <si>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</si>
  <si>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</si>
  <si>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</si>
  <si>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</si>
  <si>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</si>
  <si>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</si>
  <si>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</si>
  <si>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</si>
  <si>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</si>
  <si>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</si>
  <si>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</si>
  <si>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</si>
  <si>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</si>
  <si>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</si>
  <si>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</si>
  <si>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</si>
  <si>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</si>
  <si>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</si>
  <si>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</si>
  <si>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</si>
  <si>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</si>
  <si>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</si>
  <si>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</si>
  <si>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</si>
  <si>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</si>
  <si>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</si>
  <si>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</si>
  <si>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</si>
  <si>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</si>
  <si>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</si>
  <si>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</si>
  <si>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</si>
  <si>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</si>
  <si>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</si>
  <si>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</si>
  <si>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</si>
  <si>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</si>
  <si>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</si>
  <si>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</si>
  <si>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</si>
  <si>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</si>
  <si>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</si>
  <si>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</si>
  <si>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</si>
  <si>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</si>
  <si>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</si>
  <si>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</si>
  <si>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</si>
  <si>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</si>
  <si>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</si>
  <si>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</si>
  <si>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</si>
  <si>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</si>
  <si>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</si>
  <si>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</si>
  <si>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</si>
  <si>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</si>
  <si>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</si>
  <si>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</si>
  <si>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</si>
  <si>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</si>
  <si>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</si>
  <si>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N0</t>
  </si>
  <si>
    <t>Sum of Sales</t>
  </si>
  <si>
    <t>Average of Sales2</t>
  </si>
  <si>
    <t>Count of Sr N0</t>
  </si>
  <si>
    <t>Average of Rating</t>
  </si>
  <si>
    <t>i</t>
  </si>
  <si>
    <t>Total sales</t>
  </si>
  <si>
    <t>Avg sales</t>
  </si>
  <si>
    <t>No of item</t>
  </si>
  <si>
    <t>Avg Rating</t>
  </si>
  <si>
    <t>Row Labels</t>
  </si>
  <si>
    <t>Column Labels</t>
  </si>
  <si>
    <t>FAT BY OUTLET</t>
  </si>
  <si>
    <t>Sum of Total Sales</t>
  </si>
  <si>
    <t>T</t>
  </si>
  <si>
    <t>ier</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</si>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</sst>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
    <numFmt numFmtId="165" formatCode="0.0"/>
    <numFmt numFmtId="166" formatCode="\$0.00,,&quot;M&quot;"/>
    <numFmt numFmtId="167" formatCode="\$0.0,&quot;K&quot;"/>
    <numFmt numFmtId="168" formatCode="\$0.0&quot;k&quot;"/>
    <numFmt numFmtId="169" formatCode="\$00"/>
    <numFmt numFmtId="170" formatCode="\$#,#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rgb="FF000000"/>
      <name val="Segoe UI Black"/>
      <family val="2"/>
    </font>
    <font>
      <sz val="12"/>
      <color theme="1"/>
      <name val="Segoe UI Black"/>
      <family val="2"/>
    </font>
    <font>
      <i/>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18" fillId="0" borderId="0" xfId="0" applyFont="1" applyAlignment="1">
      <alignment horizontal="left"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0" fontId="0" fillId="0" borderId="11" xfId="0" pivotButton="1" applyBorder="1"/>
    <xf numFmtId="0" fontId="0" fillId="0" borderId="13" xfId="0" pivotButton="1"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0" fontId="19" fillId="0" borderId="0" xfId="0" applyFont="1"/>
    <xf numFmtId="0" fontId="0" fillId="0" borderId="21" xfId="0" applyBorder="1"/>
    <xf numFmtId="0" fontId="0" fillId="0" borderId="24" xfId="0" applyBorder="1"/>
    <xf numFmtId="167" fontId="0" fillId="0" borderId="23" xfId="0" applyNumberFormat="1" applyBorder="1"/>
    <xf numFmtId="0" fontId="20" fillId="0" borderId="0" xfId="0" applyFont="1"/>
    <xf numFmtId="167" fontId="0" fillId="0" borderId="25" xfId="0" applyNumberFormat="1" applyBorder="1"/>
    <xf numFmtId="168" fontId="0" fillId="0" borderId="0" xfId="0" applyNumberFormat="1"/>
    <xf numFmtId="0" fontId="0" fillId="33" borderId="0" xfId="0" applyFill="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0" xfId="0" applyBorder="1"/>
    <xf numFmtId="0" fontId="0" fillId="0" borderId="23" xfId="0" applyNumberFormat="1" applyBorder="1"/>
    <xf numFmtId="170" fontId="0" fillId="0" borderId="21" xfId="0" applyNumberFormat="1" applyBorder="1"/>
    <xf numFmtId="169" fontId="0" fillId="0" borderId="22" xfId="0" applyNumberFormat="1" applyBorder="1"/>
    <xf numFmtId="164"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7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70" formatCode="\$#,#00"/>
    </dxf>
    <dxf>
      <numFmt numFmtId="169" formatCode="\$00"/>
    </dxf>
    <dxf>
      <numFmt numFmtId="164" formatCode="\$0"/>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numFmt numFmtId="167" formatCode="\$0.0,&quot;K&quot;"/>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
    </dxf>
    <dxf>
      <numFmt numFmtId="164" formatCode="\$0"/>
    </dxf>
    <dxf>
      <numFmt numFmtId="169" formatCode="\$00"/>
    </dxf>
    <dxf>
      <numFmt numFmtId="170" formatCode="\$#,#00"/>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numFmt numFmtId="164" formatCode="\$0"/>
    </dxf>
    <dxf>
      <numFmt numFmtId="169" formatCode="\$00"/>
    </dxf>
    <dxf>
      <numFmt numFmtId="170" formatCode="\$#,#00"/>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67" formatCode="\$0.0,&quot;K&quot;"/>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67" formatCode="\$0.0,&quot;K&quot;"/>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67" formatCode="\$0.0,&quot;K&quot;"/>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numFmt numFmtId="167" formatCode="\$0.0,&quot;K&quot;"/>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0E10F1E1-9381-4D1D-8719-0B386A7E9768}">
      <tableStyleElement type="wholeTable" dxfId="2026"/>
      <tableStyleElement type="headerRow" dxfId="2025"/>
    </tableStyle>
  </tableStyles>
  <colors>
    <mruColors>
      <color rgb="FFFFE97D"/>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62304660030703696"/>
          <c:y val="4.5156921874127173E-3"/>
          <c:w val="0.33881295498440056"/>
          <c:h val="0.47758209080247949"/>
        </c:manualLayout>
      </c:layout>
      <c:doughnutChart>
        <c:varyColors val="1"/>
        <c:ser>
          <c:idx val="0"/>
          <c:order val="0"/>
          <c:tx>
            <c:strRef>
              <c:f>'Sheet Desing'!$C$13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BE-4058-AF45-7018AF9D89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BE-4058-AF45-7018AF9D89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Desing'!$B$14:$B$15</c:f>
              <c:strCache>
                <c:ptCount val="2"/>
                <c:pt idx="0">
                  <c:v>Low Fat</c:v>
                </c:pt>
                <c:pt idx="1">
                  <c:v>Regular</c:v>
                </c:pt>
              </c:strCache>
            </c:strRef>
          </c:cat>
          <c:val>
            <c:numRef>
              <c:f>'Sheet Desing'!$C$14:$C$15</c:f>
              <c:numCache>
                <c:formatCode>\$0.0,"K"</c:formatCode>
                <c:ptCount val="2"/>
                <c:pt idx="0">
                  <c:v>338229.03759999922</c:v>
                </c:pt>
                <c:pt idx="1">
                  <c:v>169666.6988000001</c:v>
                </c:pt>
              </c:numCache>
            </c:numRef>
          </c:val>
          <c:extLst>
            <c:ext xmlns:c16="http://schemas.microsoft.com/office/drawing/2014/chart" uri="{C3380CC4-5D6E-409C-BE32-E72D297353CC}">
              <c16:uniqueId val="{00000000-F165-4919-B3E8-465A3522CF5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654869754183957"/>
          <c:y val="0"/>
          <c:w val="0.42137978720401886"/>
          <c:h val="0.72534332084893882"/>
        </c:manualLayout>
      </c:layout>
      <c:barChart>
        <c:barDir val="bar"/>
        <c:grouping val="clustered"/>
        <c:varyColors val="0"/>
        <c:ser>
          <c:idx val="0"/>
          <c:order val="0"/>
          <c:tx>
            <c:strRef>
              <c:f>'Sheet Desing'!$E$15:$E$16</c:f>
              <c:strCache>
                <c:ptCount val="1"/>
                <c:pt idx="0">
                  <c:v>Low Fat</c:v>
                </c:pt>
              </c:strCache>
            </c:strRef>
          </c:tx>
          <c:spPr>
            <a:solidFill>
              <a:schemeClr val="accent1"/>
            </a:solidFill>
            <a:ln>
              <a:noFill/>
            </a:ln>
            <a:effectLst/>
          </c:spPr>
          <c:invertIfNegative val="0"/>
          <c:cat>
            <c:strRef>
              <c:f>'Sheet Desing'!$D$17:$D$19</c:f>
              <c:strCache>
                <c:ptCount val="3"/>
                <c:pt idx="0">
                  <c:v>Tier 1</c:v>
                </c:pt>
                <c:pt idx="1">
                  <c:v>Tier 2</c:v>
                </c:pt>
                <c:pt idx="2">
                  <c:v>Tier 3</c:v>
                </c:pt>
              </c:strCache>
            </c:strRef>
          </c:cat>
          <c:val>
            <c:numRef>
              <c:f>'Sheet Desing'!$E$17:$E$19</c:f>
              <c:numCache>
                <c:formatCode>\$0.0,"K"</c:formatCode>
                <c:ptCount val="3"/>
                <c:pt idx="0">
                  <c:v>82416.056000000084</c:v>
                </c:pt>
                <c:pt idx="1">
                  <c:v>51084.156799999961</c:v>
                </c:pt>
                <c:pt idx="2">
                  <c:v>204728.82480000021</c:v>
                </c:pt>
              </c:numCache>
            </c:numRef>
          </c:val>
          <c:extLst>
            <c:ext xmlns:c16="http://schemas.microsoft.com/office/drawing/2014/chart" uri="{C3380CC4-5D6E-409C-BE32-E72D297353CC}">
              <c16:uniqueId val="{00000000-7521-4FB2-9587-88FA19B232AE}"/>
            </c:ext>
          </c:extLst>
        </c:ser>
        <c:ser>
          <c:idx val="1"/>
          <c:order val="1"/>
          <c:tx>
            <c:strRef>
              <c:f>'Sheet Desing'!$F$15:$F$16</c:f>
              <c:strCache>
                <c:ptCount val="1"/>
                <c:pt idx="0">
                  <c:v>Regular</c:v>
                </c:pt>
              </c:strCache>
            </c:strRef>
          </c:tx>
          <c:spPr>
            <a:solidFill>
              <a:schemeClr val="accent2"/>
            </a:solidFill>
            <a:ln>
              <a:noFill/>
            </a:ln>
            <a:effectLst/>
          </c:spPr>
          <c:invertIfNegative val="0"/>
          <c:cat>
            <c:strRef>
              <c:f>'Sheet Desing'!$D$17:$D$19</c:f>
              <c:strCache>
                <c:ptCount val="3"/>
                <c:pt idx="0">
                  <c:v>Tier 1</c:v>
                </c:pt>
                <c:pt idx="1">
                  <c:v>Tier 2</c:v>
                </c:pt>
                <c:pt idx="2">
                  <c:v>Tier 3</c:v>
                </c:pt>
              </c:strCache>
            </c:strRef>
          </c:cat>
          <c:val>
            <c:numRef>
              <c:f>'Sheet Desing'!$F$17:$F$19</c:f>
              <c:numCache>
                <c:formatCode>\$0.0,"K"</c:formatCode>
                <c:ptCount val="3"/>
                <c:pt idx="0">
                  <c:v>48060.803799999987</c:v>
                </c:pt>
                <c:pt idx="1">
                  <c:v>26964.157600000006</c:v>
                </c:pt>
                <c:pt idx="2">
                  <c:v>94641.737400000013</c:v>
                </c:pt>
              </c:numCache>
            </c:numRef>
          </c:val>
          <c:extLst>
            <c:ext xmlns:c16="http://schemas.microsoft.com/office/drawing/2014/chart" uri="{C3380CC4-5D6E-409C-BE32-E72D297353CC}">
              <c16:uniqueId val="{00000001-7521-4FB2-9587-88FA19B232AE}"/>
            </c:ext>
          </c:extLst>
        </c:ser>
        <c:dLbls>
          <c:showLegendKey val="0"/>
          <c:showVal val="0"/>
          <c:showCatName val="0"/>
          <c:showSerName val="0"/>
          <c:showPercent val="0"/>
          <c:showBubbleSize val="0"/>
        </c:dLbls>
        <c:gapWidth val="182"/>
        <c:axId val="413959343"/>
        <c:axId val="413972303"/>
      </c:barChart>
      <c:catAx>
        <c:axId val="41395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72303"/>
        <c:crosses val="autoZero"/>
        <c:auto val="1"/>
        <c:lblAlgn val="ctr"/>
        <c:lblOffset val="100"/>
        <c:noMultiLvlLbl val="0"/>
      </c:catAx>
      <c:valAx>
        <c:axId val="413972303"/>
        <c:scaling>
          <c:orientation val="minMax"/>
        </c:scaling>
        <c:delete val="1"/>
        <c:axPos val="b"/>
        <c:numFmt formatCode="\$0.0,&quot;K&quot;" sourceLinked="1"/>
        <c:majorTickMark val="none"/>
        <c:minorTickMark val="none"/>
        <c:tickLblPos val="nextTo"/>
        <c:crossAx val="413959343"/>
        <c:crosses val="autoZero"/>
        <c:crossBetween val="between"/>
      </c:valAx>
      <c:spPr>
        <a:noFill/>
        <a:ln>
          <a:noFill/>
        </a:ln>
        <a:effectLst/>
      </c:spPr>
    </c:plotArea>
    <c:legend>
      <c:legendPos val="r"/>
      <c:layout>
        <c:manualLayout>
          <c:xMode val="edge"/>
          <c:yMode val="edge"/>
          <c:x val="0.43619319090490033"/>
          <c:y val="8.8541119860017517E-2"/>
          <c:w val="0.47545555461481293"/>
          <c:h val="8.68066491688539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Desing'!$I$17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Desing'!$H$18:$H$33</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Desing'!$I$18:$I$33</c:f>
              <c:numCache>
                <c:formatCode>General</c:formatCode>
                <c:ptCount val="16"/>
                <c:pt idx="0">
                  <c:v>3509.4265999999993</c:v>
                </c:pt>
                <c:pt idx="1">
                  <c:v>6734.8513999999996</c:v>
                </c:pt>
                <c:pt idx="2">
                  <c:v>7667.8605999999991</c:v>
                </c:pt>
                <c:pt idx="3">
                  <c:v>8745.390800000001</c:v>
                </c:pt>
                <c:pt idx="4">
                  <c:v>15262.891</c:v>
                </c:pt>
                <c:pt idx="5">
                  <c:v>15374.226599999998</c:v>
                </c:pt>
                <c:pt idx="6">
                  <c:v>20350.26660000001</c:v>
                </c:pt>
                <c:pt idx="7">
                  <c:v>24868.119599999995</c:v>
                </c:pt>
                <c:pt idx="8">
                  <c:v>28266.260199999993</c:v>
                </c:pt>
                <c:pt idx="9">
                  <c:v>32976.83419999999</c:v>
                </c:pt>
                <c:pt idx="10">
                  <c:v>38408.815199999975</c:v>
                </c:pt>
                <c:pt idx="11">
                  <c:v>44507.966199999973</c:v>
                </c:pt>
                <c:pt idx="12">
                  <c:v>50019.609400000008</c:v>
                </c:pt>
                <c:pt idx="13">
                  <c:v>55438.952200000036</c:v>
                </c:pt>
                <c:pt idx="14">
                  <c:v>72194.458399999989</c:v>
                </c:pt>
                <c:pt idx="15">
                  <c:v>83569.807400000034</c:v>
                </c:pt>
              </c:numCache>
            </c:numRef>
          </c:val>
          <c:extLst>
            <c:ext xmlns:c16="http://schemas.microsoft.com/office/drawing/2014/chart" uri="{C3380CC4-5D6E-409C-BE32-E72D297353CC}">
              <c16:uniqueId val="{00000000-708F-40B2-83A2-58EE888ECB92}"/>
            </c:ext>
          </c:extLst>
        </c:ser>
        <c:dLbls>
          <c:dLblPos val="outEnd"/>
          <c:showLegendKey val="0"/>
          <c:showVal val="1"/>
          <c:showCatName val="0"/>
          <c:showSerName val="0"/>
          <c:showPercent val="0"/>
          <c:showBubbleSize val="0"/>
        </c:dLbls>
        <c:gapWidth val="182"/>
        <c:axId val="377646255"/>
        <c:axId val="377638095"/>
      </c:barChart>
      <c:catAx>
        <c:axId val="37764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38095"/>
        <c:crosses val="autoZero"/>
        <c:auto val="1"/>
        <c:lblAlgn val="ctr"/>
        <c:lblOffset val="100"/>
        <c:noMultiLvlLbl val="0"/>
      </c:catAx>
      <c:valAx>
        <c:axId val="377638095"/>
        <c:scaling>
          <c:orientation val="minMax"/>
        </c:scaling>
        <c:delete val="1"/>
        <c:axPos val="b"/>
        <c:numFmt formatCode="General" sourceLinked="1"/>
        <c:majorTickMark val="none"/>
        <c:minorTickMark val="none"/>
        <c:tickLblPos val="nextTo"/>
        <c:crossAx val="37764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Desing'!$C$19</c:f>
              <c:strCache>
                <c:ptCount val="1"/>
                <c:pt idx="0">
                  <c:v>Total</c:v>
                </c:pt>
              </c:strCache>
            </c:strRef>
          </c:tx>
          <c:spPr>
            <a:solidFill>
              <a:schemeClr val="accent1"/>
            </a:solidFill>
            <a:ln>
              <a:noFill/>
            </a:ln>
            <a:effectLst/>
          </c:spPr>
          <c:invertIfNegative val="0"/>
          <c:cat>
            <c:strRef>
              <c:f>'Sheet Desing'!$B$20:$B$35</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 Desing'!$C$20:$C$35</c:f>
              <c:numCache>
                <c:formatCode>General</c:formatCode>
                <c:ptCount val="16"/>
                <c:pt idx="0">
                  <c:v>32976.83419999999</c:v>
                </c:pt>
                <c:pt idx="1">
                  <c:v>15262.891</c:v>
                </c:pt>
                <c:pt idx="2">
                  <c:v>6734.8513999999996</c:v>
                </c:pt>
                <c:pt idx="3">
                  <c:v>38408.815199999975</c:v>
                </c:pt>
                <c:pt idx="4">
                  <c:v>44507.966199999973</c:v>
                </c:pt>
                <c:pt idx="5">
                  <c:v>50019.609400000008</c:v>
                </c:pt>
                <c:pt idx="6">
                  <c:v>83569.807400000034</c:v>
                </c:pt>
                <c:pt idx="7">
                  <c:v>15374.226599999998</c:v>
                </c:pt>
                <c:pt idx="8">
                  <c:v>28266.260199999993</c:v>
                </c:pt>
                <c:pt idx="9">
                  <c:v>55438.952200000036</c:v>
                </c:pt>
                <c:pt idx="10">
                  <c:v>24868.119599999995</c:v>
                </c:pt>
                <c:pt idx="11">
                  <c:v>7667.8605999999991</c:v>
                </c:pt>
                <c:pt idx="12">
                  <c:v>3509.4265999999993</c:v>
                </c:pt>
                <c:pt idx="13">
                  <c:v>72194.458399999989</c:v>
                </c:pt>
                <c:pt idx="14">
                  <c:v>20350.26660000001</c:v>
                </c:pt>
                <c:pt idx="15">
                  <c:v>8745.390800000001</c:v>
                </c:pt>
              </c:numCache>
            </c:numRef>
          </c:val>
          <c:extLst>
            <c:ext xmlns:c16="http://schemas.microsoft.com/office/drawing/2014/chart" uri="{C3380CC4-5D6E-409C-BE32-E72D297353CC}">
              <c16:uniqueId val="{00000000-743D-4525-94C4-57330A4890D8}"/>
            </c:ext>
          </c:extLst>
        </c:ser>
        <c:dLbls>
          <c:showLegendKey val="0"/>
          <c:showVal val="0"/>
          <c:showCatName val="0"/>
          <c:showSerName val="0"/>
          <c:showPercent val="0"/>
          <c:showBubbleSize val="0"/>
        </c:dLbls>
        <c:gapWidth val="182"/>
        <c:axId val="509782927"/>
        <c:axId val="509781967"/>
      </c:barChart>
      <c:catAx>
        <c:axId val="5097829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81967"/>
        <c:crosses val="autoZero"/>
        <c:auto val="1"/>
        <c:lblAlgn val="ctr"/>
        <c:lblOffset val="100"/>
        <c:noMultiLvlLbl val="0"/>
      </c:catAx>
      <c:valAx>
        <c:axId val="509781967"/>
        <c:scaling>
          <c:orientation val="minMax"/>
        </c:scaling>
        <c:delete val="1"/>
        <c:axPos val="b"/>
        <c:numFmt formatCode="General" sourceLinked="1"/>
        <c:majorTickMark val="out"/>
        <c:minorTickMark val="none"/>
        <c:tickLblPos val="nextTo"/>
        <c:crossAx val="50978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941653844993515"/>
          <c:y val="3.4012467191601052E-2"/>
          <c:w val="0.15884393761124688"/>
          <c:h val="0.60649897929425489"/>
        </c:manualLayout>
      </c:layout>
      <c:barChart>
        <c:barDir val="bar"/>
        <c:grouping val="clustered"/>
        <c:varyColors val="0"/>
        <c:ser>
          <c:idx val="0"/>
          <c:order val="0"/>
          <c:tx>
            <c:strRef>
              <c:f>Sheet1!$F$58</c:f>
              <c:strCache>
                <c:ptCount val="1"/>
                <c:pt idx="0">
                  <c:v>Total</c:v>
                </c:pt>
              </c:strCache>
            </c:strRef>
          </c:tx>
          <c:spPr>
            <a:solidFill>
              <a:schemeClr val="accent1"/>
            </a:solidFill>
            <a:ln>
              <a:noFill/>
            </a:ln>
            <a:effectLst/>
          </c:spPr>
          <c:invertIfNegative val="0"/>
          <c:cat>
            <c:strRef>
              <c:f>Sheet1!$E$59:$E$62</c:f>
              <c:strCache>
                <c:ptCount val="4"/>
                <c:pt idx="0">
                  <c:v>Supermarket Type1</c:v>
                </c:pt>
                <c:pt idx="1">
                  <c:v>Supermarket Type2</c:v>
                </c:pt>
                <c:pt idx="2">
                  <c:v>Supermarket Type3</c:v>
                </c:pt>
                <c:pt idx="3">
                  <c:v>Grocery Store</c:v>
                </c:pt>
              </c:strCache>
            </c:strRef>
          </c:cat>
          <c:val>
            <c:numRef>
              <c:f>Sheet1!$F$59:$F$62</c:f>
              <c:numCache>
                <c:formatCode>\$0.0,"K"</c:formatCode>
                <c:ptCount val="4"/>
                <c:pt idx="0">
                  <c:v>208525.17420000007</c:v>
                </c:pt>
                <c:pt idx="1">
                  <c:v>131477.77640000012</c:v>
                </c:pt>
                <c:pt idx="2">
                  <c:v>130714.67460000004</c:v>
                </c:pt>
                <c:pt idx="3">
                  <c:v>37178.111200000014</c:v>
                </c:pt>
              </c:numCache>
            </c:numRef>
          </c:val>
          <c:extLst>
            <c:ext xmlns:c16="http://schemas.microsoft.com/office/drawing/2014/chart" uri="{C3380CC4-5D6E-409C-BE32-E72D297353CC}">
              <c16:uniqueId val="{00000000-FF57-4B70-80CE-2925331FA149}"/>
            </c:ext>
          </c:extLst>
        </c:ser>
        <c:dLbls>
          <c:showLegendKey val="0"/>
          <c:showVal val="0"/>
          <c:showCatName val="0"/>
          <c:showSerName val="0"/>
          <c:showPercent val="0"/>
          <c:showBubbleSize val="0"/>
        </c:dLbls>
        <c:gapWidth val="182"/>
        <c:axId val="1737033472"/>
        <c:axId val="1737032032"/>
      </c:barChart>
      <c:catAx>
        <c:axId val="173703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032032"/>
        <c:crosses val="autoZero"/>
        <c:auto val="1"/>
        <c:lblAlgn val="ctr"/>
        <c:lblOffset val="100"/>
        <c:noMultiLvlLbl val="0"/>
      </c:catAx>
      <c:valAx>
        <c:axId val="1737032032"/>
        <c:scaling>
          <c:orientation val="minMax"/>
        </c:scaling>
        <c:delete val="1"/>
        <c:axPos val="b"/>
        <c:numFmt formatCode="\$0.0,&quot;K&quot;" sourceLinked="1"/>
        <c:majorTickMark val="none"/>
        <c:minorTickMark val="none"/>
        <c:tickLblPos val="nextTo"/>
        <c:crossAx val="173703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Sheet1!$H$65</c:f>
              <c:strCache>
                <c:ptCount val="1"/>
                <c:pt idx="0">
                  <c:v>Total</c:v>
                </c:pt>
              </c:strCache>
            </c:strRef>
          </c:tx>
          <c:spPr>
            <a:solidFill>
              <a:schemeClr val="accent1"/>
            </a:solidFill>
            <a:ln>
              <a:noFill/>
            </a:ln>
            <a:effectLst/>
          </c:spPr>
          <c:invertIfNegative val="0"/>
          <c:cat>
            <c:strRef>
              <c:f>Sheet1!$G$66:$G$69</c:f>
              <c:strCache>
                <c:ptCount val="4"/>
                <c:pt idx="0">
                  <c:v>Supermarket Type2</c:v>
                </c:pt>
                <c:pt idx="1">
                  <c:v>Grocery Store</c:v>
                </c:pt>
                <c:pt idx="2">
                  <c:v>Supermarket Type3</c:v>
                </c:pt>
                <c:pt idx="3">
                  <c:v>Supermarket Type1</c:v>
                </c:pt>
              </c:strCache>
            </c:strRef>
          </c:cat>
          <c:val>
            <c:numRef>
              <c:f>Sheet1!$H$66:$H$69</c:f>
              <c:numCache>
                <c:formatCode>General</c:formatCode>
                <c:ptCount val="4"/>
                <c:pt idx="0">
                  <c:v>141.67863836206908</c:v>
                </c:pt>
                <c:pt idx="1">
                  <c:v>140.29475924528307</c:v>
                </c:pt>
                <c:pt idx="2">
                  <c:v>139.80179101604281</c:v>
                </c:pt>
                <c:pt idx="3">
                  <c:v>138.73930419161681</c:v>
                </c:pt>
              </c:numCache>
            </c:numRef>
          </c:val>
          <c:extLst>
            <c:ext xmlns:c16="http://schemas.microsoft.com/office/drawing/2014/chart" uri="{C3380CC4-5D6E-409C-BE32-E72D297353CC}">
              <c16:uniqueId val="{00000000-2B0A-4D3F-9851-F9201F0EF654}"/>
            </c:ext>
          </c:extLst>
        </c:ser>
        <c:dLbls>
          <c:showLegendKey val="0"/>
          <c:showVal val="0"/>
          <c:showCatName val="0"/>
          <c:showSerName val="0"/>
          <c:showPercent val="0"/>
          <c:showBubbleSize val="0"/>
        </c:dLbls>
        <c:gapWidth val="182"/>
        <c:axId val="1855408336"/>
        <c:axId val="1855404016"/>
      </c:barChart>
      <c:catAx>
        <c:axId val="185540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404016"/>
        <c:crosses val="autoZero"/>
        <c:auto val="1"/>
        <c:lblAlgn val="ctr"/>
        <c:lblOffset val="100"/>
        <c:noMultiLvlLbl val="0"/>
      </c:catAx>
      <c:valAx>
        <c:axId val="1855404016"/>
        <c:scaling>
          <c:orientation val="minMax"/>
        </c:scaling>
        <c:delete val="1"/>
        <c:axPos val="b"/>
        <c:numFmt formatCode="General" sourceLinked="1"/>
        <c:majorTickMark val="none"/>
        <c:minorTickMark val="none"/>
        <c:tickLblPos val="nextTo"/>
        <c:crossAx val="185540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5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Sheet1!$C$62</c:f>
              <c:strCache>
                <c:ptCount val="1"/>
                <c:pt idx="0">
                  <c:v>Total</c:v>
                </c:pt>
              </c:strCache>
            </c:strRef>
          </c:tx>
          <c:spPr>
            <a:solidFill>
              <a:schemeClr val="accent1"/>
            </a:solidFill>
            <a:ln>
              <a:noFill/>
            </a:ln>
            <a:effectLst/>
          </c:spPr>
          <c:invertIfNegative val="0"/>
          <c:cat>
            <c:strRef>
              <c:f>Sheet1!$B$63:$B$66</c:f>
              <c:strCache>
                <c:ptCount val="4"/>
                <c:pt idx="0">
                  <c:v>Supermarket Type1</c:v>
                </c:pt>
                <c:pt idx="1">
                  <c:v>Supermarket Type3</c:v>
                </c:pt>
                <c:pt idx="2">
                  <c:v>Supermarket Type2</c:v>
                </c:pt>
                <c:pt idx="3">
                  <c:v>Grocery Store</c:v>
                </c:pt>
              </c:strCache>
            </c:strRef>
          </c:cat>
          <c:val>
            <c:numRef>
              <c:f>Sheet1!$C$63:$C$66</c:f>
              <c:numCache>
                <c:formatCode>General</c:formatCode>
                <c:ptCount val="4"/>
                <c:pt idx="0">
                  <c:v>1503</c:v>
                </c:pt>
                <c:pt idx="1">
                  <c:v>935</c:v>
                </c:pt>
                <c:pt idx="2">
                  <c:v>928</c:v>
                </c:pt>
                <c:pt idx="3">
                  <c:v>265</c:v>
                </c:pt>
              </c:numCache>
            </c:numRef>
          </c:val>
          <c:extLst>
            <c:ext xmlns:c16="http://schemas.microsoft.com/office/drawing/2014/chart" uri="{C3380CC4-5D6E-409C-BE32-E72D297353CC}">
              <c16:uniqueId val="{00000000-EF65-40C9-813E-5A324C7D2E7E}"/>
            </c:ext>
          </c:extLst>
        </c:ser>
        <c:dLbls>
          <c:showLegendKey val="0"/>
          <c:showVal val="0"/>
          <c:showCatName val="0"/>
          <c:showSerName val="0"/>
          <c:showPercent val="0"/>
          <c:showBubbleSize val="0"/>
        </c:dLbls>
        <c:gapWidth val="182"/>
        <c:axId val="1997843120"/>
        <c:axId val="1997844080"/>
      </c:barChart>
      <c:catAx>
        <c:axId val="199784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44080"/>
        <c:crosses val="autoZero"/>
        <c:auto val="1"/>
        <c:lblAlgn val="ctr"/>
        <c:lblOffset val="100"/>
        <c:noMultiLvlLbl val="0"/>
      </c:catAx>
      <c:valAx>
        <c:axId val="199784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4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Excel.xlsx]Sheet4!PivotTable9</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0.17634259259259263"/>
          <c:w val="0.82686351706036743"/>
          <c:h val="0.6293157626130067"/>
        </c:manualLayout>
      </c:layout>
      <c:areaChart>
        <c:grouping val="standard"/>
        <c:varyColors val="0"/>
        <c:ser>
          <c:idx val="0"/>
          <c:order val="0"/>
          <c:tx>
            <c:strRef>
              <c:f>Sheet4!$D$3</c:f>
              <c:strCache>
                <c:ptCount val="1"/>
                <c:pt idx="0">
                  <c:v>Total</c:v>
                </c:pt>
              </c:strCache>
            </c:strRef>
          </c:tx>
          <c:spPr>
            <a:solidFill>
              <a:schemeClr val="accent1"/>
            </a:solidFill>
            <a:ln>
              <a:noFill/>
            </a:ln>
            <a:effectLst/>
          </c:spPr>
          <c:cat>
            <c:strRef>
              <c:f>Sheet4!$C$4:$C$9</c:f>
              <c:strCache>
                <c:ptCount val="6"/>
                <c:pt idx="0">
                  <c:v>2020</c:v>
                </c:pt>
                <c:pt idx="1">
                  <c:v>2011</c:v>
                </c:pt>
                <c:pt idx="2">
                  <c:v>2015</c:v>
                </c:pt>
                <c:pt idx="3">
                  <c:v>2012</c:v>
                </c:pt>
                <c:pt idx="4">
                  <c:v>2018</c:v>
                </c:pt>
                <c:pt idx="5">
                  <c:v>2022</c:v>
                </c:pt>
              </c:strCache>
            </c:strRef>
          </c:cat>
          <c:val>
            <c:numRef>
              <c:f>Sheet4!$D$4:$D$9</c:f>
              <c:numCache>
                <c:formatCode>General</c:formatCode>
                <c:ptCount val="6"/>
                <c:pt idx="0">
                  <c:v>33925.872799999976</c:v>
                </c:pt>
                <c:pt idx="1">
                  <c:v>37178.111200000014</c:v>
                </c:pt>
                <c:pt idx="2">
                  <c:v>44122.441599999947</c:v>
                </c:pt>
                <c:pt idx="3">
                  <c:v>130476.85980000014</c:v>
                </c:pt>
                <c:pt idx="4">
                  <c:v>130714.67460000004</c:v>
                </c:pt>
                <c:pt idx="5">
                  <c:v>131477.77640000012</c:v>
                </c:pt>
              </c:numCache>
            </c:numRef>
          </c:val>
          <c:extLst>
            <c:ext xmlns:c16="http://schemas.microsoft.com/office/drawing/2014/chart" uri="{C3380CC4-5D6E-409C-BE32-E72D297353CC}">
              <c16:uniqueId val="{00000000-0D70-4055-AA5C-D689955BC1C4}"/>
            </c:ext>
          </c:extLst>
        </c:ser>
        <c:dLbls>
          <c:showLegendKey val="0"/>
          <c:showVal val="0"/>
          <c:showCatName val="0"/>
          <c:showSerName val="0"/>
          <c:showPercent val="0"/>
          <c:showBubbleSize val="0"/>
        </c:dLbls>
        <c:axId val="377636175"/>
        <c:axId val="377647215"/>
      </c:areaChart>
      <c:catAx>
        <c:axId val="377636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47215"/>
        <c:crosses val="autoZero"/>
        <c:auto val="1"/>
        <c:lblAlgn val="ctr"/>
        <c:lblOffset val="100"/>
        <c:noMultiLvlLbl val="0"/>
      </c:catAx>
      <c:valAx>
        <c:axId val="3776472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3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Excel.xlsx]Sheet4!PivotTable1</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30752447710146019"/>
          <c:y val="9.375E-2"/>
          <c:w val="0.67621320604614166"/>
          <c:h val="0.88541666666666663"/>
        </c:manualLayout>
      </c:layout>
      <c:doughnutChart>
        <c:varyColors val="1"/>
        <c:ser>
          <c:idx val="0"/>
          <c:order val="0"/>
          <c:tx>
            <c:strRef>
              <c:f>Sheet4!$N$8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7D-4F4B-AD47-C84846A4F1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7D-4F4B-AD47-C84846A4F1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7D-4F4B-AD47-C84846A4F1F1}"/>
              </c:ext>
            </c:extLst>
          </c:dPt>
          <c:cat>
            <c:strRef>
              <c:f>Sheet4!$M$9</c:f>
              <c:strCache>
                <c:ptCount val="1"/>
                <c:pt idx="0">
                  <c:v>Medium</c:v>
                </c:pt>
              </c:strCache>
            </c:strRef>
          </c:cat>
          <c:val>
            <c:numRef>
              <c:f>Sheet4!$N$9</c:f>
              <c:numCache>
                <c:formatCode>\$0.0,"K"</c:formatCode>
                <c:ptCount val="1"/>
                <c:pt idx="0">
                  <c:v>507895.73639999737</c:v>
                </c:pt>
              </c:numCache>
            </c:numRef>
          </c:val>
          <c:extLst>
            <c:ext xmlns:c16="http://schemas.microsoft.com/office/drawing/2014/chart" uri="{C3380CC4-5D6E-409C-BE32-E72D297353CC}">
              <c16:uniqueId val="{00000000-25B6-4C3D-8F74-FAAD6DCD8B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8950940507436578"/>
          <c:y val="8.9556199343006682E-2"/>
          <c:w val="0.31426938279493105"/>
          <c:h val="0.123822611796166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Excel.xlsx]Sheet4!PivotTable2</c:name>
    <c:fmtId val="39"/>
  </c:pivotSource>
  <c:chart>
    <c:autoTitleDeleted val="1"/>
    <c:pivotFmts>
      <c:pivotFmt>
        <c:idx val="0"/>
        <c:spPr>
          <a:solidFill>
            <a:srgbClr val="FFE9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973936899862825"/>
          <c:w val="0.89278752436647169"/>
          <c:h val="0.76544397999632763"/>
        </c:manualLayout>
      </c:layout>
      <c:barChart>
        <c:barDir val="col"/>
        <c:grouping val="clustered"/>
        <c:varyColors val="0"/>
        <c:ser>
          <c:idx val="0"/>
          <c:order val="0"/>
          <c:tx>
            <c:strRef>
              <c:f>Sheet4!$P$13</c:f>
              <c:strCache>
                <c:ptCount val="1"/>
                <c:pt idx="0">
                  <c:v>Total</c:v>
                </c:pt>
              </c:strCache>
            </c:strRef>
          </c:tx>
          <c:spPr>
            <a:solidFill>
              <a:srgbClr val="FFE97D"/>
            </a:solidFill>
            <a:ln>
              <a:noFill/>
            </a:ln>
            <a:effectLst/>
          </c:spPr>
          <c:invertIfNegative val="0"/>
          <c:cat>
            <c:strRef>
              <c:f>Sheet4!$O$14:$O$16</c:f>
              <c:strCache>
                <c:ptCount val="3"/>
                <c:pt idx="0">
                  <c:v>Tier 1</c:v>
                </c:pt>
                <c:pt idx="1">
                  <c:v>Tier 2</c:v>
                </c:pt>
                <c:pt idx="2">
                  <c:v>Tier 3</c:v>
                </c:pt>
              </c:strCache>
            </c:strRef>
          </c:cat>
          <c:val>
            <c:numRef>
              <c:f>Sheet4!$P$14:$P$16</c:f>
              <c:numCache>
                <c:formatCode>\$0.0,"K"</c:formatCode>
                <c:ptCount val="3"/>
                <c:pt idx="0">
                  <c:v>130476.85980000014</c:v>
                </c:pt>
                <c:pt idx="1">
                  <c:v>78048.314400000047</c:v>
                </c:pt>
                <c:pt idx="2">
                  <c:v>299370.56219999952</c:v>
                </c:pt>
              </c:numCache>
            </c:numRef>
          </c:val>
          <c:extLst>
            <c:ext xmlns:c16="http://schemas.microsoft.com/office/drawing/2014/chart" uri="{C3380CC4-5D6E-409C-BE32-E72D297353CC}">
              <c16:uniqueId val="{00000000-0DCA-4A28-8304-035FA7A0FBCA}"/>
            </c:ext>
          </c:extLst>
        </c:ser>
        <c:dLbls>
          <c:showLegendKey val="0"/>
          <c:showVal val="0"/>
          <c:showCatName val="0"/>
          <c:showSerName val="0"/>
          <c:showPercent val="0"/>
          <c:showBubbleSize val="0"/>
        </c:dLbls>
        <c:gapWidth val="219"/>
        <c:overlap val="100"/>
        <c:axId val="1960289760"/>
        <c:axId val="1960283040"/>
      </c:barChart>
      <c:catAx>
        <c:axId val="1960289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283040"/>
        <c:crosses val="autoZero"/>
        <c:auto val="1"/>
        <c:lblAlgn val="ctr"/>
        <c:lblOffset val="100"/>
        <c:noMultiLvlLbl val="0"/>
      </c:catAx>
      <c:valAx>
        <c:axId val="1960283040"/>
        <c:scaling>
          <c:orientation val="minMax"/>
        </c:scaling>
        <c:delete val="1"/>
        <c:axPos val="l"/>
        <c:numFmt formatCode="\$0.0,&quot;K&quot;" sourceLinked="1"/>
        <c:majorTickMark val="out"/>
        <c:minorTickMark val="none"/>
        <c:tickLblPos val="nextTo"/>
        <c:crossAx val="196028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4173027989821882"/>
          <c:y val="0.33673437879088652"/>
          <c:w val="0.48854961832061067"/>
          <c:h val="0.61464585834333729"/>
        </c:manualLayout>
      </c:layout>
      <c:doughnutChart>
        <c:varyColors val="1"/>
        <c:ser>
          <c:idx val="0"/>
          <c:order val="0"/>
          <c:tx>
            <c:strRef>
              <c:f>'Sheet Desing'!$C$13</c:f>
              <c:strCache>
                <c:ptCount val="1"/>
                <c:pt idx="0">
                  <c:v>Total</c:v>
                </c:pt>
              </c:strCache>
            </c:strRef>
          </c:tx>
          <c:explosion val="3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A5-449A-AFE2-3CA22A718E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A5-449A-AFE2-3CA22A718E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Desing'!$B$14:$B$15</c:f>
              <c:strCache>
                <c:ptCount val="2"/>
                <c:pt idx="0">
                  <c:v>Low Fat</c:v>
                </c:pt>
                <c:pt idx="1">
                  <c:v>Regular</c:v>
                </c:pt>
              </c:strCache>
            </c:strRef>
          </c:cat>
          <c:val>
            <c:numRef>
              <c:f>'Sheet Desing'!$C$14:$C$15</c:f>
              <c:numCache>
                <c:formatCode>\$0.0,"K"</c:formatCode>
                <c:ptCount val="2"/>
                <c:pt idx="0">
                  <c:v>338229.03759999922</c:v>
                </c:pt>
                <c:pt idx="1">
                  <c:v>169666.6988000001</c:v>
                </c:pt>
              </c:numCache>
            </c:numRef>
          </c:val>
          <c:extLst>
            <c:ext xmlns:c16="http://schemas.microsoft.com/office/drawing/2014/chart" uri="{C3380CC4-5D6E-409C-BE32-E72D297353CC}">
              <c16:uniqueId val="{00000004-4CA5-449A-AFE2-3CA22A718E4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5038167938931295"/>
          <c:y val="7.4710829213575219E-2"/>
          <c:w val="0.51145038167938928"/>
          <c:h val="0.178309434009824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extLst>
        <a:ext uri="{C807C97D-BFC1-408E-A445-0C87EB9F89A2}">
          <ask:lineSketchStyleProps xmlns:ask="http://schemas.microsoft.com/office/drawing/2018/sketchyshapes">
            <ask:type>
              <ask:lineSketchCurved/>
            </ask:type>
          </ask:lineSketchStyleProps>
        </a:ext>
      </a:extLst>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0.14379084967320249"/>
              <c:y val="0.1424936386768447"/>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7.8431372549019607E-2"/>
              <c:y val="-0.2035623409669211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54845350213576"/>
          <c:y val="0.1744588544079049"/>
          <c:w val="0.56188821985487092"/>
          <c:h val="0.82554146380557392"/>
        </c:manualLayout>
      </c:layout>
      <c:doughnutChart>
        <c:varyColors val="1"/>
        <c:ser>
          <c:idx val="0"/>
          <c:order val="0"/>
          <c:tx>
            <c:strRef>
              <c:f>'Sheet Desing'!$C$13</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6E76-49DD-A7AA-9897EDF21088}"/>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6E76-49DD-A7AA-9897EDF21088}"/>
              </c:ext>
            </c:extLst>
          </c:dPt>
          <c:dLbls>
            <c:dLbl>
              <c:idx val="0"/>
              <c:layout>
                <c:manualLayout>
                  <c:x val="0.14379084967320249"/>
                  <c:y val="0.14249363867684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76-49DD-A7AA-9897EDF21088}"/>
                </c:ext>
              </c:extLst>
            </c:dLbl>
            <c:dLbl>
              <c:idx val="1"/>
              <c:layout>
                <c:manualLayout>
                  <c:x val="-7.8431372549019607E-2"/>
                  <c:y val="-0.20356234096692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76-49DD-A7AA-9897EDF21088}"/>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Desing'!$B$14:$B$15</c:f>
              <c:strCache>
                <c:ptCount val="2"/>
                <c:pt idx="0">
                  <c:v>Low Fat</c:v>
                </c:pt>
                <c:pt idx="1">
                  <c:v>Regular</c:v>
                </c:pt>
              </c:strCache>
            </c:strRef>
          </c:cat>
          <c:val>
            <c:numRef>
              <c:f>'Sheet Desing'!$C$14:$C$15</c:f>
              <c:numCache>
                <c:formatCode>\$0.0,"K"</c:formatCode>
                <c:ptCount val="2"/>
                <c:pt idx="0">
                  <c:v>338229.03759999922</c:v>
                </c:pt>
                <c:pt idx="1">
                  <c:v>169666.6988000001</c:v>
                </c:pt>
              </c:numCache>
            </c:numRef>
          </c:val>
          <c:extLst>
            <c:ext xmlns:c16="http://schemas.microsoft.com/office/drawing/2014/chart" uri="{C3380CC4-5D6E-409C-BE32-E72D297353CC}">
              <c16:uniqueId val="{00000004-6E76-49DD-A7AA-9897EDF2108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3847871957181824"/>
          <c:y val="0"/>
          <c:w val="0.54627348052081726"/>
          <c:h val="0.119049297942234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Desing!PivotTable2</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200787401574803"/>
              <c:y val="0.15957446808510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53776061011241"/>
                  <c:h val="0.22136524822695036"/>
                </c:manualLayout>
              </c15:layout>
            </c:ext>
          </c:extLst>
        </c:dLbl>
      </c:pivotFmt>
      <c:pivotFmt>
        <c:idx val="8"/>
        <c:spPr>
          <a:solidFill>
            <a:srgbClr val="FFE97D"/>
          </a:solidFill>
          <a:ln w="19050">
            <a:solidFill>
              <a:schemeClr val="lt1"/>
            </a:solidFill>
          </a:ln>
          <a:effectLst/>
        </c:spPr>
        <c:dLbl>
          <c:idx val="0"/>
          <c:layout>
            <c:manualLayout>
              <c:x val="-0.19425437540831414"/>
              <c:y val="-0.177304266487965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30188679245281"/>
                  <c:h val="0.24796099290780141"/>
                </c:manualLayout>
              </c15:layout>
            </c:ext>
          </c:extLst>
        </c:dLbl>
      </c:pivotFmt>
    </c:pivotFmts>
    <c:plotArea>
      <c:layout>
        <c:manualLayout>
          <c:layoutTarget val="inner"/>
          <c:xMode val="edge"/>
          <c:yMode val="edge"/>
          <c:x val="0.20684110992676133"/>
          <c:y val="0.17774822695035461"/>
          <c:w val="0.55138282387190685"/>
          <c:h val="0.82225177304964536"/>
        </c:manualLayout>
      </c:layout>
      <c:doughnutChart>
        <c:varyColors val="1"/>
        <c:ser>
          <c:idx val="0"/>
          <c:order val="0"/>
          <c:tx>
            <c:strRef>
              <c:f>'Sheet Desing'!$C$13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C02E-412B-AF35-76EB135C1601}"/>
              </c:ext>
            </c:extLst>
          </c:dPt>
          <c:dPt>
            <c:idx val="1"/>
            <c:bubble3D val="0"/>
            <c:explosion val="4"/>
            <c:spPr>
              <a:solidFill>
                <a:srgbClr val="FFE97D"/>
              </a:solidFill>
              <a:ln w="19050">
                <a:solidFill>
                  <a:schemeClr val="lt1"/>
                </a:solidFill>
              </a:ln>
              <a:effectLst/>
            </c:spPr>
            <c:extLst>
              <c:ext xmlns:c16="http://schemas.microsoft.com/office/drawing/2014/chart" uri="{C3380CC4-5D6E-409C-BE32-E72D297353CC}">
                <c16:uniqueId val="{00000003-C02E-412B-AF35-76EB135C1601}"/>
              </c:ext>
            </c:extLst>
          </c:dPt>
          <c:dLbls>
            <c:dLbl>
              <c:idx val="0"/>
              <c:layout>
                <c:manualLayout>
                  <c:x val="0.18200787401574803"/>
                  <c:y val="0.15957446808510639"/>
                </c:manualLayout>
              </c:layout>
              <c:showLegendKey val="0"/>
              <c:showVal val="1"/>
              <c:showCatName val="0"/>
              <c:showSerName val="0"/>
              <c:showPercent val="1"/>
              <c:showBubbleSize val="0"/>
              <c:extLst>
                <c:ext xmlns:c15="http://schemas.microsoft.com/office/drawing/2012/chart" uri="{CE6537A1-D6FC-4f65-9D91-7224C49458BB}">
                  <c15:layout>
                    <c:manualLayout>
                      <c:w val="0.25753776061011241"/>
                      <c:h val="0.22136524822695036"/>
                    </c:manualLayout>
                  </c15:layout>
                </c:ext>
                <c:ext xmlns:c16="http://schemas.microsoft.com/office/drawing/2014/chart" uri="{C3380CC4-5D6E-409C-BE32-E72D297353CC}">
                  <c16:uniqueId val="{00000001-C02E-412B-AF35-76EB135C1601}"/>
                </c:ext>
              </c:extLst>
            </c:dLbl>
            <c:dLbl>
              <c:idx val="1"/>
              <c:layout>
                <c:manualLayout>
                  <c:x val="-0.19425437540831414"/>
                  <c:y val="-0.177304266487965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30188679245281"/>
                      <c:h val="0.24796099290780141"/>
                    </c:manualLayout>
                  </c15:layout>
                </c:ext>
                <c:ext xmlns:c16="http://schemas.microsoft.com/office/drawing/2014/chart" uri="{C3380CC4-5D6E-409C-BE32-E72D297353CC}">
                  <c16:uniqueId val="{00000003-C02E-412B-AF35-76EB135C16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Desing'!$B$14:$B$15</c:f>
              <c:strCache>
                <c:ptCount val="2"/>
                <c:pt idx="0">
                  <c:v>Low Fat</c:v>
                </c:pt>
                <c:pt idx="1">
                  <c:v>Regular</c:v>
                </c:pt>
              </c:strCache>
            </c:strRef>
          </c:cat>
          <c:val>
            <c:numRef>
              <c:f>'Sheet Desing'!$C$14:$C$15</c:f>
              <c:numCache>
                <c:formatCode>\$0.0,"K"</c:formatCode>
                <c:ptCount val="2"/>
                <c:pt idx="0">
                  <c:v>338229.03759999922</c:v>
                </c:pt>
                <c:pt idx="1">
                  <c:v>169666.6988000001</c:v>
                </c:pt>
              </c:numCache>
            </c:numRef>
          </c:val>
          <c:extLst>
            <c:ext xmlns:c16="http://schemas.microsoft.com/office/drawing/2014/chart" uri="{C3380CC4-5D6E-409C-BE32-E72D297353CC}">
              <c16:uniqueId val="{00000004-C02E-412B-AF35-76EB135C1601}"/>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Desing!PivotTable3</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E9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E97D"/>
          </a:solidFill>
          <a:ln>
            <a:noFill/>
          </a:ln>
          <a:effectLst/>
        </c:spPr>
      </c:pivotFmt>
      <c:pivotFmt>
        <c:idx val="7"/>
        <c:spPr>
          <a:solidFill>
            <a:srgbClr val="FFE97D"/>
          </a:solidFill>
          <a:ln>
            <a:noFill/>
          </a:ln>
          <a:effectLst/>
        </c:spPr>
      </c:pivotFmt>
    </c:pivotFmts>
    <c:plotArea>
      <c:layout>
        <c:manualLayout>
          <c:layoutTarget val="inner"/>
          <c:xMode val="edge"/>
          <c:yMode val="edge"/>
          <c:x val="0.22409936460341906"/>
          <c:y val="0.17712571642830363"/>
          <c:w val="0.42137978720401886"/>
          <c:h val="0.72534332084893882"/>
        </c:manualLayout>
      </c:layout>
      <c:barChart>
        <c:barDir val="bar"/>
        <c:grouping val="clustered"/>
        <c:varyColors val="0"/>
        <c:ser>
          <c:idx val="0"/>
          <c:order val="0"/>
          <c:tx>
            <c:strRef>
              <c:f>'Sheet Desing'!$E$15:$E$16</c:f>
              <c:strCache>
                <c:ptCount val="1"/>
                <c:pt idx="0">
                  <c:v>Low Fat</c:v>
                </c:pt>
              </c:strCache>
            </c:strRef>
          </c:tx>
          <c:spPr>
            <a:solidFill>
              <a:schemeClr val="accent6">
                <a:lumMod val="50000"/>
              </a:schemeClr>
            </a:solidFill>
            <a:ln>
              <a:noFill/>
            </a:ln>
            <a:effectLst/>
          </c:spPr>
          <c:invertIfNegative val="0"/>
          <c:cat>
            <c:strRef>
              <c:f>'Sheet Desing'!$D$17:$D$19</c:f>
              <c:strCache>
                <c:ptCount val="3"/>
                <c:pt idx="0">
                  <c:v>Tier 1</c:v>
                </c:pt>
                <c:pt idx="1">
                  <c:v>Tier 2</c:v>
                </c:pt>
                <c:pt idx="2">
                  <c:v>Tier 3</c:v>
                </c:pt>
              </c:strCache>
            </c:strRef>
          </c:cat>
          <c:val>
            <c:numRef>
              <c:f>'Sheet Desing'!$E$17:$E$19</c:f>
              <c:numCache>
                <c:formatCode>\$0.0,"K"</c:formatCode>
                <c:ptCount val="3"/>
                <c:pt idx="0">
                  <c:v>82416.056000000084</c:v>
                </c:pt>
                <c:pt idx="1">
                  <c:v>51084.156799999961</c:v>
                </c:pt>
                <c:pt idx="2">
                  <c:v>204728.82480000021</c:v>
                </c:pt>
              </c:numCache>
            </c:numRef>
          </c:val>
          <c:extLst>
            <c:ext xmlns:c16="http://schemas.microsoft.com/office/drawing/2014/chart" uri="{C3380CC4-5D6E-409C-BE32-E72D297353CC}">
              <c16:uniqueId val="{00000000-2A03-470C-A4AB-69C756BDACDE}"/>
            </c:ext>
          </c:extLst>
        </c:ser>
        <c:ser>
          <c:idx val="1"/>
          <c:order val="1"/>
          <c:tx>
            <c:strRef>
              <c:f>'Sheet Desing'!$F$15:$F$16</c:f>
              <c:strCache>
                <c:ptCount val="1"/>
                <c:pt idx="0">
                  <c:v>Regular</c:v>
                </c:pt>
              </c:strCache>
            </c:strRef>
          </c:tx>
          <c:spPr>
            <a:solidFill>
              <a:srgbClr val="FFE97D"/>
            </a:solidFill>
            <a:ln>
              <a:noFill/>
            </a:ln>
            <a:effectLst/>
          </c:spPr>
          <c:invertIfNegative val="0"/>
          <c:cat>
            <c:strRef>
              <c:f>'Sheet Desing'!$D$17:$D$19</c:f>
              <c:strCache>
                <c:ptCount val="3"/>
                <c:pt idx="0">
                  <c:v>Tier 1</c:v>
                </c:pt>
                <c:pt idx="1">
                  <c:v>Tier 2</c:v>
                </c:pt>
                <c:pt idx="2">
                  <c:v>Tier 3</c:v>
                </c:pt>
              </c:strCache>
            </c:strRef>
          </c:cat>
          <c:val>
            <c:numRef>
              <c:f>'Sheet Desing'!$F$17:$F$19</c:f>
              <c:numCache>
                <c:formatCode>\$0.0,"K"</c:formatCode>
                <c:ptCount val="3"/>
                <c:pt idx="0">
                  <c:v>48060.803799999987</c:v>
                </c:pt>
                <c:pt idx="1">
                  <c:v>26964.157600000006</c:v>
                </c:pt>
                <c:pt idx="2">
                  <c:v>94641.737400000013</c:v>
                </c:pt>
              </c:numCache>
            </c:numRef>
          </c:val>
          <c:extLst>
            <c:ext xmlns:c16="http://schemas.microsoft.com/office/drawing/2014/chart" uri="{C3380CC4-5D6E-409C-BE32-E72D297353CC}">
              <c16:uniqueId val="{00000001-2A03-470C-A4AB-69C756BDACDE}"/>
            </c:ext>
          </c:extLst>
        </c:ser>
        <c:dLbls>
          <c:showLegendKey val="0"/>
          <c:showVal val="0"/>
          <c:showCatName val="0"/>
          <c:showSerName val="0"/>
          <c:showPercent val="0"/>
          <c:showBubbleSize val="0"/>
        </c:dLbls>
        <c:gapWidth val="182"/>
        <c:axId val="413959343"/>
        <c:axId val="413972303"/>
      </c:barChart>
      <c:catAx>
        <c:axId val="41395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72303"/>
        <c:crosses val="autoZero"/>
        <c:auto val="1"/>
        <c:lblAlgn val="ctr"/>
        <c:lblOffset val="100"/>
        <c:noMultiLvlLbl val="0"/>
      </c:catAx>
      <c:valAx>
        <c:axId val="413972303"/>
        <c:scaling>
          <c:orientation val="minMax"/>
        </c:scaling>
        <c:delete val="1"/>
        <c:axPos val="b"/>
        <c:numFmt formatCode="\$0.0,&quot;K&quot;" sourceLinked="1"/>
        <c:majorTickMark val="none"/>
        <c:minorTickMark val="none"/>
        <c:tickLblPos val="nextTo"/>
        <c:crossAx val="413959343"/>
        <c:crosses val="autoZero"/>
        <c:crossBetween val="between"/>
      </c:valAx>
      <c:spPr>
        <a:noFill/>
        <a:ln>
          <a:noFill/>
        </a:ln>
        <a:effectLst/>
      </c:spPr>
    </c:plotArea>
    <c:legend>
      <c:legendPos val="r"/>
      <c:layout>
        <c:manualLayout>
          <c:xMode val="edge"/>
          <c:yMode val="edge"/>
          <c:x val="0.43619319090490033"/>
          <c:y val="8.8541119860017517E-2"/>
          <c:w val="0.47545555461481293"/>
          <c:h val="8.68066491688539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Desing!PivotTable4</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9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6380255099692"/>
          <c:y val="5.9674921804419377E-2"/>
          <c:w val="0.56735337387144669"/>
          <c:h val="0.910057532206755"/>
        </c:manualLayout>
      </c:layout>
      <c:barChart>
        <c:barDir val="bar"/>
        <c:grouping val="clustered"/>
        <c:varyColors val="0"/>
        <c:ser>
          <c:idx val="0"/>
          <c:order val="0"/>
          <c:tx>
            <c:strRef>
              <c:f>'Sheet Desing'!$I$17</c:f>
              <c:strCache>
                <c:ptCount val="1"/>
                <c:pt idx="0">
                  <c:v>Total</c:v>
                </c:pt>
              </c:strCache>
            </c:strRef>
          </c:tx>
          <c:spPr>
            <a:solidFill>
              <a:srgbClr val="FFE9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Desing'!$H$18:$H$33</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Desing'!$I$18:$I$33</c:f>
              <c:numCache>
                <c:formatCode>General</c:formatCode>
                <c:ptCount val="16"/>
                <c:pt idx="0">
                  <c:v>3509.4265999999993</c:v>
                </c:pt>
                <c:pt idx="1">
                  <c:v>6734.8513999999996</c:v>
                </c:pt>
                <c:pt idx="2">
                  <c:v>7667.8605999999991</c:v>
                </c:pt>
                <c:pt idx="3">
                  <c:v>8745.390800000001</c:v>
                </c:pt>
                <c:pt idx="4">
                  <c:v>15262.891</c:v>
                </c:pt>
                <c:pt idx="5">
                  <c:v>15374.226599999998</c:v>
                </c:pt>
                <c:pt idx="6">
                  <c:v>20350.26660000001</c:v>
                </c:pt>
                <c:pt idx="7">
                  <c:v>24868.119599999995</c:v>
                </c:pt>
                <c:pt idx="8">
                  <c:v>28266.260199999993</c:v>
                </c:pt>
                <c:pt idx="9">
                  <c:v>32976.83419999999</c:v>
                </c:pt>
                <c:pt idx="10">
                  <c:v>38408.815199999975</c:v>
                </c:pt>
                <c:pt idx="11">
                  <c:v>44507.966199999973</c:v>
                </c:pt>
                <c:pt idx="12">
                  <c:v>50019.609400000008</c:v>
                </c:pt>
                <c:pt idx="13">
                  <c:v>55438.952200000036</c:v>
                </c:pt>
                <c:pt idx="14">
                  <c:v>72194.458399999989</c:v>
                </c:pt>
                <c:pt idx="15">
                  <c:v>83569.807400000034</c:v>
                </c:pt>
              </c:numCache>
            </c:numRef>
          </c:val>
          <c:extLst>
            <c:ext xmlns:c16="http://schemas.microsoft.com/office/drawing/2014/chart" uri="{C3380CC4-5D6E-409C-BE32-E72D297353CC}">
              <c16:uniqueId val="{00000000-5460-4B24-B345-3395BD667C1E}"/>
            </c:ext>
          </c:extLst>
        </c:ser>
        <c:dLbls>
          <c:dLblPos val="outEnd"/>
          <c:showLegendKey val="0"/>
          <c:showVal val="1"/>
          <c:showCatName val="0"/>
          <c:showSerName val="0"/>
          <c:showPercent val="0"/>
          <c:showBubbleSize val="0"/>
        </c:dLbls>
        <c:gapWidth val="51"/>
        <c:overlap val="4"/>
        <c:axId val="377646255"/>
        <c:axId val="377638095"/>
      </c:barChart>
      <c:catAx>
        <c:axId val="37764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38095"/>
        <c:crosses val="autoZero"/>
        <c:auto val="1"/>
        <c:lblAlgn val="ctr"/>
        <c:lblOffset val="100"/>
        <c:noMultiLvlLbl val="0"/>
      </c:catAx>
      <c:valAx>
        <c:axId val="377638095"/>
        <c:scaling>
          <c:orientation val="minMax"/>
        </c:scaling>
        <c:delete val="1"/>
        <c:axPos val="b"/>
        <c:numFmt formatCode="General" sourceLinked="1"/>
        <c:majorTickMark val="none"/>
        <c:minorTickMark val="none"/>
        <c:tickLblPos val="nextTo"/>
        <c:crossAx val="37764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Desing!PivotTable8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97D"/>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985219679761111"/>
          <c:y val="3.6855515011843032E-2"/>
          <c:w val="0.5432566500651913"/>
          <c:h val="0.90788553869790667"/>
        </c:manualLayout>
      </c:layout>
      <c:barChart>
        <c:barDir val="bar"/>
        <c:grouping val="clustered"/>
        <c:varyColors val="0"/>
        <c:ser>
          <c:idx val="0"/>
          <c:order val="0"/>
          <c:tx>
            <c:strRef>
              <c:f>'Sheet Desing'!$C$19</c:f>
              <c:strCache>
                <c:ptCount val="1"/>
                <c:pt idx="0">
                  <c:v>Total</c:v>
                </c:pt>
              </c:strCache>
            </c:strRef>
          </c:tx>
          <c:spPr>
            <a:solidFill>
              <a:srgbClr val="FFE97D"/>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Desing'!$B$20:$B$35</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 Desing'!$C$20:$C$35</c:f>
              <c:numCache>
                <c:formatCode>General</c:formatCode>
                <c:ptCount val="16"/>
                <c:pt idx="0">
                  <c:v>32976.83419999999</c:v>
                </c:pt>
                <c:pt idx="1">
                  <c:v>15262.891</c:v>
                </c:pt>
                <c:pt idx="2">
                  <c:v>6734.8513999999996</c:v>
                </c:pt>
                <c:pt idx="3">
                  <c:v>38408.815199999975</c:v>
                </c:pt>
                <c:pt idx="4">
                  <c:v>44507.966199999973</c:v>
                </c:pt>
                <c:pt idx="5">
                  <c:v>50019.609400000008</c:v>
                </c:pt>
                <c:pt idx="6">
                  <c:v>83569.807400000034</c:v>
                </c:pt>
                <c:pt idx="7">
                  <c:v>15374.226599999998</c:v>
                </c:pt>
                <c:pt idx="8">
                  <c:v>28266.260199999993</c:v>
                </c:pt>
                <c:pt idx="9">
                  <c:v>55438.952200000036</c:v>
                </c:pt>
                <c:pt idx="10">
                  <c:v>24868.119599999995</c:v>
                </c:pt>
                <c:pt idx="11">
                  <c:v>7667.8605999999991</c:v>
                </c:pt>
                <c:pt idx="12">
                  <c:v>3509.4265999999993</c:v>
                </c:pt>
                <c:pt idx="13">
                  <c:v>72194.458399999989</c:v>
                </c:pt>
                <c:pt idx="14">
                  <c:v>20350.26660000001</c:v>
                </c:pt>
                <c:pt idx="15">
                  <c:v>8745.390800000001</c:v>
                </c:pt>
              </c:numCache>
            </c:numRef>
          </c:val>
          <c:extLst>
            <c:ext xmlns:c16="http://schemas.microsoft.com/office/drawing/2014/chart" uri="{C3380CC4-5D6E-409C-BE32-E72D297353CC}">
              <c16:uniqueId val="{00000000-5947-4AC4-A45D-5C7D39271373}"/>
            </c:ext>
          </c:extLst>
        </c:ser>
        <c:dLbls>
          <c:showLegendKey val="0"/>
          <c:showVal val="0"/>
          <c:showCatName val="0"/>
          <c:showSerName val="0"/>
          <c:showPercent val="0"/>
          <c:showBubbleSize val="0"/>
        </c:dLbls>
        <c:gapWidth val="47"/>
        <c:overlap val="-55"/>
        <c:axId val="509782927"/>
        <c:axId val="509781967"/>
      </c:barChart>
      <c:catAx>
        <c:axId val="5097829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81967"/>
        <c:crosses val="autoZero"/>
        <c:auto val="1"/>
        <c:lblAlgn val="ctr"/>
        <c:lblOffset val="100"/>
        <c:noMultiLvlLbl val="0"/>
      </c:catAx>
      <c:valAx>
        <c:axId val="509781967"/>
        <c:scaling>
          <c:orientation val="minMax"/>
        </c:scaling>
        <c:delete val="1"/>
        <c:axPos val="b"/>
        <c:numFmt formatCode="General" sourceLinked="1"/>
        <c:majorTickMark val="out"/>
        <c:minorTickMark val="none"/>
        <c:tickLblPos val="nextTo"/>
        <c:crossAx val="50978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Excel.xlsx]Sheet4!PivotTable9</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97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E97D"/>
          </a:solidFill>
          <a:ln>
            <a:noFill/>
          </a:ln>
          <a:effectLst/>
        </c:spPr>
        <c:dLbl>
          <c:idx val="0"/>
          <c:layout>
            <c:manualLayout>
              <c:x val="-2.185792349726776E-2"/>
              <c:y val="-0.33145009416195864"/>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E97D"/>
          </a:solidFill>
          <a:ln>
            <a:noFill/>
          </a:ln>
          <a:effectLst/>
        </c:spPr>
        <c:dLbl>
          <c:idx val="0"/>
          <c:layout>
            <c:manualLayout>
              <c:x val="-1.1688705620245703E-2"/>
              <c:y val="-0.457732526929034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E97D"/>
          </a:solidFill>
          <a:ln>
            <a:noFill/>
          </a:ln>
          <a:effectLst/>
        </c:spPr>
        <c:dLbl>
          <c:idx val="0"/>
          <c:layout>
            <c:manualLayout>
              <c:x val="-1.3410500924787259E-2"/>
              <c:y val="-0.4334908960504083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E97D"/>
          </a:solidFill>
          <a:ln>
            <a:noFill/>
          </a:ln>
          <a:effectLst/>
        </c:spPr>
        <c:dLbl>
          <c:idx val="0"/>
          <c:layout>
            <c:manualLayout>
              <c:x val="-1.1769651113913409E-2"/>
              <c:y val="-0.2937853107344633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E97D"/>
          </a:solidFill>
          <a:ln>
            <a:noFill/>
          </a:ln>
          <a:effectLst/>
        </c:spPr>
        <c:dLbl>
          <c:idx val="0"/>
          <c:layout>
            <c:manualLayout>
              <c:x val="-1.5132408575031463E-2"/>
              <c:y val="-0.3088512241054614"/>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E97D"/>
          </a:solidFill>
          <a:ln>
            <a:noFill/>
          </a:ln>
          <a:effectLst/>
        </c:spPr>
        <c:dLbl>
          <c:idx val="0"/>
          <c:layout>
            <c:manualLayout>
              <c:x val="-6.7255149222362337E-3"/>
              <c:y val="-0.24858757062146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E97D"/>
          </a:solidFill>
          <a:ln>
            <a:noFill/>
          </a:ln>
          <a:effectLst/>
        </c:spPr>
        <c:dLbl>
          <c:idx val="0"/>
          <c:layout>
            <c:manualLayout>
              <c:x val="-1.6650178183127314E-3"/>
              <c:y val="-0.2901551059086655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E97D"/>
          </a:solidFill>
          <a:ln>
            <a:noFill/>
          </a:ln>
          <a:effectLst/>
        </c:spPr>
        <c:dLbl>
          <c:idx val="0"/>
          <c:layout>
            <c:manualLayout>
              <c:x val="3.0264817150063052E-2"/>
              <c:y val="-0.2862523540489642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1655124728189119E-2"/>
              <c:y val="-0.3564814217040486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18718613930483"/>
          <c:y val="0.13675609750776166"/>
          <c:w val="0.82686351706036743"/>
          <c:h val="0.75685283728561359"/>
        </c:manualLayout>
      </c:layout>
      <c:areaChart>
        <c:grouping val="standard"/>
        <c:varyColors val="0"/>
        <c:ser>
          <c:idx val="0"/>
          <c:order val="0"/>
          <c:tx>
            <c:strRef>
              <c:f>Sheet4!$D$3</c:f>
              <c:strCache>
                <c:ptCount val="1"/>
                <c:pt idx="0">
                  <c:v>Total</c:v>
                </c:pt>
              </c:strCache>
            </c:strRef>
          </c:tx>
          <c:spPr>
            <a:solidFill>
              <a:srgbClr val="FFE97D"/>
            </a:solidFill>
            <a:ln>
              <a:noFill/>
            </a:ln>
            <a:effectLst/>
          </c:spPr>
          <c:dPt>
            <c:idx val="0"/>
            <c:bubble3D val="0"/>
            <c:extLst>
              <c:ext xmlns:c16="http://schemas.microsoft.com/office/drawing/2014/chart" uri="{C3380CC4-5D6E-409C-BE32-E72D297353CC}">
                <c16:uniqueId val="{00000008-A0EF-4E2D-9758-ACA3F9005141}"/>
              </c:ext>
            </c:extLst>
          </c:dPt>
          <c:dPt>
            <c:idx val="1"/>
            <c:bubble3D val="0"/>
            <c:extLst>
              <c:ext xmlns:c16="http://schemas.microsoft.com/office/drawing/2014/chart" uri="{C3380CC4-5D6E-409C-BE32-E72D297353CC}">
                <c16:uniqueId val="{00000007-A0EF-4E2D-9758-ACA3F9005141}"/>
              </c:ext>
            </c:extLst>
          </c:dPt>
          <c:dPt>
            <c:idx val="2"/>
            <c:bubble3D val="0"/>
            <c:extLst>
              <c:ext xmlns:c16="http://schemas.microsoft.com/office/drawing/2014/chart" uri="{C3380CC4-5D6E-409C-BE32-E72D297353CC}">
                <c16:uniqueId val="{00000006-A0EF-4E2D-9758-ACA3F9005141}"/>
              </c:ext>
            </c:extLst>
          </c:dPt>
          <c:dPt>
            <c:idx val="3"/>
            <c:bubble3D val="0"/>
            <c:extLst>
              <c:ext xmlns:c16="http://schemas.microsoft.com/office/drawing/2014/chart" uri="{C3380CC4-5D6E-409C-BE32-E72D297353CC}">
                <c16:uniqueId val="{00000005-A0EF-4E2D-9758-ACA3F9005141}"/>
              </c:ext>
            </c:extLst>
          </c:dPt>
          <c:dPt>
            <c:idx val="4"/>
            <c:bubble3D val="0"/>
            <c:extLst>
              <c:ext xmlns:c16="http://schemas.microsoft.com/office/drawing/2014/chart" uri="{C3380CC4-5D6E-409C-BE32-E72D297353CC}">
                <c16:uniqueId val="{00000004-A0EF-4E2D-9758-ACA3F9005141}"/>
              </c:ext>
            </c:extLst>
          </c:dPt>
          <c:dPt>
            <c:idx val="5"/>
            <c:bubble3D val="0"/>
            <c:extLst>
              <c:ext xmlns:c16="http://schemas.microsoft.com/office/drawing/2014/chart" uri="{C3380CC4-5D6E-409C-BE32-E72D297353CC}">
                <c16:uniqueId val="{00000001-F5B6-4986-BBBD-8BD03500DE18}"/>
              </c:ext>
            </c:extLst>
          </c:dPt>
          <c:dLbls>
            <c:dLbl>
              <c:idx val="0"/>
              <c:layout>
                <c:manualLayout>
                  <c:x val="-1.6650178183127314E-3"/>
                  <c:y val="-0.29015510590866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0EF-4E2D-9758-ACA3F9005141}"/>
                </c:ext>
              </c:extLst>
            </c:dLbl>
            <c:dLbl>
              <c:idx val="1"/>
              <c:layout>
                <c:manualLayout>
                  <c:x val="3.0264817150063052E-2"/>
                  <c:y val="-0.286252354048964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0EF-4E2D-9758-ACA3F9005141}"/>
                </c:ext>
              </c:extLst>
            </c:dLbl>
            <c:dLbl>
              <c:idx val="2"/>
              <c:layout>
                <c:manualLayout>
                  <c:x val="-6.7255149222362337E-3"/>
                  <c:y val="-0.2485875706214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0EF-4E2D-9758-ACA3F9005141}"/>
                </c:ext>
              </c:extLst>
            </c:dLbl>
            <c:dLbl>
              <c:idx val="3"/>
              <c:layout>
                <c:manualLayout>
                  <c:x val="-1.5132408575031463E-2"/>
                  <c:y val="-0.3088512241054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0EF-4E2D-9758-ACA3F9005141}"/>
                </c:ext>
              </c:extLst>
            </c:dLbl>
            <c:dLbl>
              <c:idx val="4"/>
              <c:layout>
                <c:manualLayout>
                  <c:x val="-2.185792349726776E-2"/>
                  <c:y val="-0.331450094161958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0EF-4E2D-9758-ACA3F9005141}"/>
                </c:ext>
              </c:extLst>
            </c:dLbl>
            <c:dLbl>
              <c:idx val="5"/>
              <c:layout>
                <c:manualLayout>
                  <c:x val="-1.1769651113913409E-2"/>
                  <c:y val="-0.293785310734463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B6-4986-BBBD-8BD03500DE18}"/>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Sheet4!$C$4:$C$9</c:f>
              <c:strCache>
                <c:ptCount val="6"/>
                <c:pt idx="0">
                  <c:v>2020</c:v>
                </c:pt>
                <c:pt idx="1">
                  <c:v>2011</c:v>
                </c:pt>
                <c:pt idx="2">
                  <c:v>2015</c:v>
                </c:pt>
                <c:pt idx="3">
                  <c:v>2012</c:v>
                </c:pt>
                <c:pt idx="4">
                  <c:v>2018</c:v>
                </c:pt>
                <c:pt idx="5">
                  <c:v>2022</c:v>
                </c:pt>
              </c:strCache>
            </c:strRef>
          </c:cat>
          <c:val>
            <c:numRef>
              <c:f>Sheet4!$D$4:$D$9</c:f>
              <c:numCache>
                <c:formatCode>General</c:formatCode>
                <c:ptCount val="6"/>
                <c:pt idx="0">
                  <c:v>33925.872799999976</c:v>
                </c:pt>
                <c:pt idx="1">
                  <c:v>37178.111200000014</c:v>
                </c:pt>
                <c:pt idx="2">
                  <c:v>44122.441599999947</c:v>
                </c:pt>
                <c:pt idx="3">
                  <c:v>130476.85980000014</c:v>
                </c:pt>
                <c:pt idx="4">
                  <c:v>130714.67460000004</c:v>
                </c:pt>
                <c:pt idx="5">
                  <c:v>131477.77640000012</c:v>
                </c:pt>
              </c:numCache>
            </c:numRef>
          </c:val>
          <c:extLst>
            <c:ext xmlns:c16="http://schemas.microsoft.com/office/drawing/2014/chart" uri="{C3380CC4-5D6E-409C-BE32-E72D297353CC}">
              <c16:uniqueId val="{00000000-A0EF-4E2D-9758-ACA3F9005141}"/>
            </c:ext>
          </c:extLst>
        </c:ser>
        <c:dLbls>
          <c:showLegendKey val="0"/>
          <c:showVal val="1"/>
          <c:showCatName val="0"/>
          <c:showSerName val="0"/>
          <c:showPercent val="0"/>
          <c:showBubbleSize val="0"/>
        </c:dLbls>
        <c:axId val="377636175"/>
        <c:axId val="377647215"/>
      </c:areaChart>
      <c:catAx>
        <c:axId val="377636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47215"/>
        <c:crosses val="autoZero"/>
        <c:auto val="1"/>
        <c:lblAlgn val="ctr"/>
        <c:lblOffset val="100"/>
        <c:noMultiLvlLbl val="0"/>
      </c:catAx>
      <c:valAx>
        <c:axId val="3776472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3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Excel.xlsx]Sheet4!PivotTable1</c:name>
    <c:fmtId val="3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E97D"/>
          </a:solidFill>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6">
              <a:lumMod val="75000"/>
            </a:schemeClr>
          </a:solidFill>
          <a:ln w="19050">
            <a:solidFill>
              <a:schemeClr val="lt1"/>
            </a:solidFill>
          </a:ln>
          <a:effectLst/>
        </c:spPr>
        <c:dLbl>
          <c:idx val="0"/>
          <c:layout>
            <c:manualLayout>
              <c:x val="0.25435445823422975"/>
              <c:y val="0.2490660014131829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8217601731043093"/>
                  <c:h val="0.5273249023029114"/>
                </c:manualLayout>
              </c15:layout>
            </c:ext>
          </c:extLst>
        </c:dLbl>
      </c:pivotFmt>
      <c:pivotFmt>
        <c:idx val="7"/>
        <c:spPr>
          <a:solidFill>
            <a:schemeClr val="accent6">
              <a:lumMod val="50000"/>
            </a:schemeClr>
          </a:solidFill>
          <a:ln w="19050">
            <a:solidFill>
              <a:schemeClr val="lt1"/>
            </a:solidFill>
          </a:ln>
          <a:effectLst/>
        </c:spPr>
        <c:dLbl>
          <c:idx val="0"/>
          <c:layout>
            <c:manualLayout>
              <c:x val="0.21102676747210414"/>
              <c:y val="-2.930191644916159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FFE97D"/>
          </a:solidFill>
          <a:ln w="19050">
            <a:solidFill>
              <a:schemeClr val="lt1"/>
            </a:solidFill>
          </a:ln>
          <a:effectLst/>
        </c:spPr>
        <c:dLbl>
          <c:idx val="0"/>
          <c:layout>
            <c:manualLayout>
              <c:x val="-0.18088008640466069"/>
              <c:y val="-0.1391841031335170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E97D"/>
          </a:solidFill>
          <a:ln w="19050">
            <a:solidFill>
              <a:schemeClr val="lt1"/>
            </a:solidFill>
          </a:ln>
          <a:effectLst/>
        </c:spPr>
      </c:pivotFmt>
    </c:pivotFmts>
    <c:plotArea>
      <c:layout>
        <c:manualLayout>
          <c:layoutTarget val="inner"/>
          <c:xMode val="edge"/>
          <c:yMode val="edge"/>
          <c:x val="0.29600200846011837"/>
          <c:y val="0.2466932960329935"/>
          <c:w val="0.43865397932750261"/>
          <c:h val="0.73188421095274969"/>
        </c:manualLayout>
      </c:layout>
      <c:doughnutChart>
        <c:varyColors val="1"/>
        <c:ser>
          <c:idx val="0"/>
          <c:order val="0"/>
          <c:tx>
            <c:strRef>
              <c:f>Sheet4!$N$8</c:f>
              <c:strCache>
                <c:ptCount val="1"/>
                <c:pt idx="0">
                  <c:v>Total</c:v>
                </c:pt>
              </c:strCache>
            </c:strRef>
          </c:tx>
          <c:spPr>
            <a:solidFill>
              <a:srgbClr val="FFE97D"/>
            </a:solidFill>
          </c:spPr>
          <c:dPt>
            <c:idx val="0"/>
            <c:bubble3D val="0"/>
            <c:spPr>
              <a:solidFill>
                <a:srgbClr val="FFE97D"/>
              </a:solidFill>
              <a:ln w="19050">
                <a:solidFill>
                  <a:schemeClr val="lt1"/>
                </a:solidFill>
              </a:ln>
              <a:effectLst/>
            </c:spPr>
            <c:extLst>
              <c:ext xmlns:c16="http://schemas.microsoft.com/office/drawing/2014/chart" uri="{C3380CC4-5D6E-409C-BE32-E72D297353CC}">
                <c16:uniqueId val="{00000001-33D4-438C-8580-7E229E823843}"/>
              </c:ext>
            </c:extLst>
          </c:dPt>
          <c:dPt>
            <c:idx val="1"/>
            <c:bubble3D val="0"/>
            <c:extLst>
              <c:ext xmlns:c16="http://schemas.microsoft.com/office/drawing/2014/chart" uri="{C3380CC4-5D6E-409C-BE32-E72D297353CC}">
                <c16:uniqueId val="{00000003-33D4-438C-8580-7E229E823843}"/>
              </c:ext>
            </c:extLst>
          </c:dPt>
          <c:dPt>
            <c:idx val="2"/>
            <c:bubble3D val="0"/>
            <c:extLst>
              <c:ext xmlns:c16="http://schemas.microsoft.com/office/drawing/2014/chart" uri="{C3380CC4-5D6E-409C-BE32-E72D297353CC}">
                <c16:uniqueId val="{00000005-33D4-438C-8580-7E229E823843}"/>
              </c:ext>
            </c:extLst>
          </c:dPt>
          <c:dLbls>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Sheet4!$M$9</c:f>
              <c:strCache>
                <c:ptCount val="1"/>
                <c:pt idx="0">
                  <c:v>Medium</c:v>
                </c:pt>
              </c:strCache>
            </c:strRef>
          </c:cat>
          <c:val>
            <c:numRef>
              <c:f>Sheet4!$N$9</c:f>
              <c:numCache>
                <c:formatCode>\$0.0,"K"</c:formatCode>
                <c:ptCount val="1"/>
                <c:pt idx="0">
                  <c:v>507895.73639999737</c:v>
                </c:pt>
              </c:numCache>
            </c:numRef>
          </c:val>
          <c:extLst>
            <c:ext xmlns:c16="http://schemas.microsoft.com/office/drawing/2014/chart" uri="{C3380CC4-5D6E-409C-BE32-E72D297353CC}">
              <c16:uniqueId val="{00000006-33D4-438C-8580-7E229E8238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47342802352729735"/>
          <c:y val="7.0578972414091473E-2"/>
          <c:w val="0.45366380516223764"/>
          <c:h val="6.50144923356453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Excel.xlsx]Sheet4!PivotTable2</c:name>
    <c:fmtId val="42"/>
  </c:pivotSource>
  <c:chart>
    <c:autoTitleDeleted val="1"/>
    <c:pivotFmts>
      <c:pivotFmt>
        <c:idx val="0"/>
        <c:spPr>
          <a:solidFill>
            <a:srgbClr val="FFE9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9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9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1.9493177387914319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pivotFmt>
    </c:pivotFmts>
    <c:plotArea>
      <c:layout>
        <c:manualLayout>
          <c:layoutTarget val="inner"/>
          <c:xMode val="edge"/>
          <c:yMode val="edge"/>
          <c:x val="4.3859649122807015E-2"/>
          <c:y val="0.10623870606726996"/>
          <c:w val="0.89278752436647169"/>
          <c:h val="0.73526724667434151"/>
        </c:manualLayout>
      </c:layout>
      <c:barChart>
        <c:barDir val="col"/>
        <c:grouping val="clustered"/>
        <c:varyColors val="0"/>
        <c:ser>
          <c:idx val="0"/>
          <c:order val="0"/>
          <c:tx>
            <c:strRef>
              <c:f>Sheet4!$P$13</c:f>
              <c:strCache>
                <c:ptCount val="1"/>
                <c:pt idx="0">
                  <c:v>Total</c:v>
                </c:pt>
              </c:strCache>
            </c:strRef>
          </c:tx>
          <c:spPr>
            <a:solidFill>
              <a:srgbClr val="FFE9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Sheet4!$O$14:$O$16</c:f>
              <c:strCache>
                <c:ptCount val="3"/>
                <c:pt idx="0">
                  <c:v>Tier 1</c:v>
                </c:pt>
                <c:pt idx="1">
                  <c:v>Tier 2</c:v>
                </c:pt>
                <c:pt idx="2">
                  <c:v>Tier 3</c:v>
                </c:pt>
              </c:strCache>
            </c:strRef>
          </c:cat>
          <c:val>
            <c:numRef>
              <c:f>Sheet4!$P$14:$P$16</c:f>
              <c:numCache>
                <c:formatCode>\$0.0,"K"</c:formatCode>
                <c:ptCount val="3"/>
                <c:pt idx="0">
                  <c:v>130476.85980000014</c:v>
                </c:pt>
                <c:pt idx="1">
                  <c:v>78048.314400000047</c:v>
                </c:pt>
                <c:pt idx="2">
                  <c:v>299370.56219999952</c:v>
                </c:pt>
              </c:numCache>
            </c:numRef>
          </c:val>
          <c:extLst>
            <c:ext xmlns:c16="http://schemas.microsoft.com/office/drawing/2014/chart" uri="{C3380CC4-5D6E-409C-BE32-E72D297353CC}">
              <c16:uniqueId val="{00000000-82BC-444C-BADD-189B9B907491}"/>
            </c:ext>
          </c:extLst>
        </c:ser>
        <c:dLbls>
          <c:dLblPos val="outEnd"/>
          <c:showLegendKey val="0"/>
          <c:showVal val="1"/>
          <c:showCatName val="0"/>
          <c:showSerName val="0"/>
          <c:showPercent val="0"/>
          <c:showBubbleSize val="0"/>
        </c:dLbls>
        <c:gapWidth val="219"/>
        <c:overlap val="100"/>
        <c:axId val="1960289760"/>
        <c:axId val="1960283040"/>
      </c:barChart>
      <c:catAx>
        <c:axId val="1960289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283040"/>
        <c:crosses val="autoZero"/>
        <c:auto val="1"/>
        <c:lblAlgn val="ctr"/>
        <c:lblOffset val="100"/>
        <c:noMultiLvlLbl val="0"/>
      </c:catAx>
      <c:valAx>
        <c:axId val="1960283040"/>
        <c:scaling>
          <c:orientation val="minMax"/>
        </c:scaling>
        <c:delete val="1"/>
        <c:axPos val="l"/>
        <c:numFmt formatCode="\$0.0,&quot;K&quot;" sourceLinked="1"/>
        <c:majorTickMark val="out"/>
        <c:minorTickMark val="none"/>
        <c:tickLblPos val="nextTo"/>
        <c:crossAx val="196028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s>
    <c:plotArea>
      <c:layout>
        <c:manualLayout>
          <c:layoutTarget val="inner"/>
          <c:xMode val="edge"/>
          <c:yMode val="edge"/>
          <c:x val="0.31841116843153233"/>
          <c:y val="0.11240869559444949"/>
          <c:w val="0.45577880351163003"/>
          <c:h val="0.60649897929425489"/>
        </c:manualLayout>
      </c:layout>
      <c:barChart>
        <c:barDir val="bar"/>
        <c:grouping val="clustered"/>
        <c:varyColors val="0"/>
        <c:ser>
          <c:idx val="0"/>
          <c:order val="0"/>
          <c:tx>
            <c:strRef>
              <c:f>Sheet1!$F$58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Sheet1!$E$59:$E$62</c:f>
              <c:strCache>
                <c:ptCount val="4"/>
                <c:pt idx="0">
                  <c:v>Supermarket Type1</c:v>
                </c:pt>
                <c:pt idx="1">
                  <c:v>Supermarket Type2</c:v>
                </c:pt>
                <c:pt idx="2">
                  <c:v>Supermarket Type3</c:v>
                </c:pt>
                <c:pt idx="3">
                  <c:v>Grocery Store</c:v>
                </c:pt>
              </c:strCache>
            </c:strRef>
          </c:cat>
          <c:val>
            <c:numRef>
              <c:f>Sheet1!$F$59:$F$62</c:f>
              <c:numCache>
                <c:formatCode>\$0.0,"K"</c:formatCode>
                <c:ptCount val="4"/>
                <c:pt idx="0">
                  <c:v>208525.17420000007</c:v>
                </c:pt>
                <c:pt idx="1">
                  <c:v>131477.77640000012</c:v>
                </c:pt>
                <c:pt idx="2">
                  <c:v>130714.67460000004</c:v>
                </c:pt>
                <c:pt idx="3">
                  <c:v>37178.111200000014</c:v>
                </c:pt>
              </c:numCache>
            </c:numRef>
          </c:val>
          <c:extLst>
            <c:ext xmlns:c16="http://schemas.microsoft.com/office/drawing/2014/chart" uri="{C3380CC4-5D6E-409C-BE32-E72D297353CC}">
              <c16:uniqueId val="{00000000-47C7-4CAE-9A9C-D2C0518BBBBB}"/>
            </c:ext>
          </c:extLst>
        </c:ser>
        <c:dLbls>
          <c:dLblPos val="outEnd"/>
          <c:showLegendKey val="0"/>
          <c:showVal val="1"/>
          <c:showCatName val="0"/>
          <c:showSerName val="0"/>
          <c:showPercent val="0"/>
          <c:showBubbleSize val="0"/>
        </c:dLbls>
        <c:gapWidth val="88"/>
        <c:axId val="1737033472"/>
        <c:axId val="1737032032"/>
      </c:barChart>
      <c:catAx>
        <c:axId val="173703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737032032"/>
        <c:crosses val="autoZero"/>
        <c:auto val="1"/>
        <c:lblAlgn val="ctr"/>
        <c:lblOffset val="150"/>
        <c:noMultiLvlLbl val="0"/>
      </c:catAx>
      <c:valAx>
        <c:axId val="1737032032"/>
        <c:scaling>
          <c:orientation val="minMax"/>
        </c:scaling>
        <c:delete val="1"/>
        <c:axPos val="b"/>
        <c:numFmt formatCode="\$0.0,&quot;K&quot;" sourceLinked="1"/>
        <c:majorTickMark val="none"/>
        <c:minorTickMark val="none"/>
        <c:tickLblPos val="nextTo"/>
        <c:crossAx val="1737033472"/>
        <c:crosses val="autoZero"/>
        <c:crossBetween val="between"/>
      </c:valAx>
      <c:spPr>
        <a:noFill/>
        <a:ln w="9525">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rnd" cmpd="sng" algn="ctr">
      <a:noFill/>
      <a:round/>
    </a:ln>
    <a:effectLst/>
  </c:spPr>
  <c:txPr>
    <a:bodyPr/>
    <a:lstStyle/>
    <a:p>
      <a:pPr>
        <a:defRPr>
          <a:solidFill>
            <a:schemeClr val="tx2">
              <a:lumMod val="75000"/>
            </a:schemeClr>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905640188764957"/>
          <c:y val="8.0208300439509328E-2"/>
          <c:w val="0.37619783856972644"/>
          <c:h val="0.83958339912098134"/>
        </c:manualLayout>
      </c:layout>
      <c:barChart>
        <c:barDir val="bar"/>
        <c:grouping val="clustered"/>
        <c:varyColors val="0"/>
        <c:ser>
          <c:idx val="0"/>
          <c:order val="0"/>
          <c:tx>
            <c:strRef>
              <c:f>Sheet1!$H$65</c:f>
              <c:strCache>
                <c:ptCount val="1"/>
                <c:pt idx="0">
                  <c:v>Total</c:v>
                </c:pt>
              </c:strCache>
            </c:strRef>
          </c:tx>
          <c:spPr>
            <a:solidFill>
              <a:schemeClr val="accent6">
                <a:lumMod val="50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Sheet1!$G$66:$G$69</c:f>
              <c:strCache>
                <c:ptCount val="4"/>
                <c:pt idx="0">
                  <c:v>Supermarket Type2</c:v>
                </c:pt>
                <c:pt idx="1">
                  <c:v>Grocery Store</c:v>
                </c:pt>
                <c:pt idx="2">
                  <c:v>Supermarket Type3</c:v>
                </c:pt>
                <c:pt idx="3">
                  <c:v>Supermarket Type1</c:v>
                </c:pt>
              </c:strCache>
            </c:strRef>
          </c:cat>
          <c:val>
            <c:numRef>
              <c:f>Sheet1!$H$66:$H$69</c:f>
              <c:numCache>
                <c:formatCode>General</c:formatCode>
                <c:ptCount val="4"/>
                <c:pt idx="0">
                  <c:v>141.67863836206908</c:v>
                </c:pt>
                <c:pt idx="1">
                  <c:v>140.29475924528307</c:v>
                </c:pt>
                <c:pt idx="2">
                  <c:v>139.80179101604281</c:v>
                </c:pt>
                <c:pt idx="3">
                  <c:v>138.73930419161681</c:v>
                </c:pt>
              </c:numCache>
            </c:numRef>
          </c:val>
          <c:extLst>
            <c:ext xmlns:c16="http://schemas.microsoft.com/office/drawing/2014/chart" uri="{C3380CC4-5D6E-409C-BE32-E72D297353CC}">
              <c16:uniqueId val="{00000000-B5E7-4C1D-9AE1-AD095282CB6F}"/>
            </c:ext>
          </c:extLst>
        </c:ser>
        <c:dLbls>
          <c:dLblPos val="outEnd"/>
          <c:showLegendKey val="0"/>
          <c:showVal val="1"/>
          <c:showCatName val="0"/>
          <c:showSerName val="0"/>
          <c:showPercent val="0"/>
          <c:showBubbleSize val="0"/>
        </c:dLbls>
        <c:gapWidth val="182"/>
        <c:axId val="1855408336"/>
        <c:axId val="1855404016"/>
      </c:barChart>
      <c:catAx>
        <c:axId val="185540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404016"/>
        <c:crosses val="autoZero"/>
        <c:auto val="1"/>
        <c:lblAlgn val="ctr"/>
        <c:lblOffset val="100"/>
        <c:noMultiLvlLbl val="0"/>
      </c:catAx>
      <c:valAx>
        <c:axId val="1855404016"/>
        <c:scaling>
          <c:orientation val="minMax"/>
        </c:scaling>
        <c:delete val="1"/>
        <c:axPos val="b"/>
        <c:numFmt formatCode="General" sourceLinked="1"/>
        <c:majorTickMark val="none"/>
        <c:minorTickMark val="none"/>
        <c:tickLblPos val="nextTo"/>
        <c:crossAx val="185540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9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6191176413746"/>
          <c:y val="0.17111112608146334"/>
          <c:w val="0.47491229920479827"/>
          <c:h val="0.63444441246232819"/>
        </c:manualLayout>
      </c:layout>
      <c:barChart>
        <c:barDir val="bar"/>
        <c:grouping val="clustered"/>
        <c:varyColors val="0"/>
        <c:ser>
          <c:idx val="0"/>
          <c:order val="0"/>
          <c:tx>
            <c:strRef>
              <c:f>Sheet1!$C$62</c:f>
              <c:strCache>
                <c:ptCount val="1"/>
                <c:pt idx="0">
                  <c:v>Total</c:v>
                </c:pt>
              </c:strCache>
            </c:strRef>
          </c:tx>
          <c:spPr>
            <a:solidFill>
              <a:srgbClr val="FFE9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Sheet1!$B$63:$B$66</c:f>
              <c:strCache>
                <c:ptCount val="4"/>
                <c:pt idx="0">
                  <c:v>Supermarket Type1</c:v>
                </c:pt>
                <c:pt idx="1">
                  <c:v>Supermarket Type3</c:v>
                </c:pt>
                <c:pt idx="2">
                  <c:v>Supermarket Type2</c:v>
                </c:pt>
                <c:pt idx="3">
                  <c:v>Grocery Store</c:v>
                </c:pt>
              </c:strCache>
            </c:strRef>
          </c:cat>
          <c:val>
            <c:numRef>
              <c:f>Sheet1!$C$63:$C$66</c:f>
              <c:numCache>
                <c:formatCode>General</c:formatCode>
                <c:ptCount val="4"/>
                <c:pt idx="0">
                  <c:v>1503</c:v>
                </c:pt>
                <c:pt idx="1">
                  <c:v>935</c:v>
                </c:pt>
                <c:pt idx="2">
                  <c:v>928</c:v>
                </c:pt>
                <c:pt idx="3">
                  <c:v>265</c:v>
                </c:pt>
              </c:numCache>
            </c:numRef>
          </c:val>
          <c:extLst>
            <c:ext xmlns:c16="http://schemas.microsoft.com/office/drawing/2014/chart" uri="{C3380CC4-5D6E-409C-BE32-E72D297353CC}">
              <c16:uniqueId val="{00000000-4AB6-4FCC-B798-B357ACD5794D}"/>
            </c:ext>
          </c:extLst>
        </c:ser>
        <c:dLbls>
          <c:dLblPos val="outEnd"/>
          <c:showLegendKey val="0"/>
          <c:showVal val="1"/>
          <c:showCatName val="0"/>
          <c:showSerName val="0"/>
          <c:showPercent val="0"/>
          <c:showBubbleSize val="0"/>
        </c:dLbls>
        <c:gapWidth val="74"/>
        <c:axId val="1997843120"/>
        <c:axId val="1997844080"/>
      </c:barChart>
      <c:catAx>
        <c:axId val="199784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44080"/>
        <c:crosses val="autoZero"/>
        <c:auto val="1"/>
        <c:lblAlgn val="ctr"/>
        <c:lblOffset val="100"/>
        <c:noMultiLvlLbl val="0"/>
      </c:catAx>
      <c:valAx>
        <c:axId val="1997844080"/>
        <c:scaling>
          <c:orientation val="minMax"/>
        </c:scaling>
        <c:delete val="1"/>
        <c:axPos val="b"/>
        <c:numFmt formatCode="General" sourceLinked="1"/>
        <c:majorTickMark val="none"/>
        <c:minorTickMark val="none"/>
        <c:tickLblPos val="nextTo"/>
        <c:crossAx val="199784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image" Target="../media/image3.png"/><Relationship Id="rId16" Type="http://schemas.openxmlformats.org/officeDocument/2006/relationships/chart" Target="../charts/chart20.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15.xml"/><Relationship Id="rId5" Type="http://schemas.openxmlformats.org/officeDocument/2006/relationships/image" Target="../media/image6.png"/><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image" Target="../media/image5.pn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6</xdr:col>
      <xdr:colOff>30480</xdr:colOff>
      <xdr:row>5</xdr:row>
      <xdr:rowOff>53341</xdr:rowOff>
    </xdr:from>
    <xdr:to>
      <xdr:col>7</xdr:col>
      <xdr:colOff>952500</xdr:colOff>
      <xdr:row>12</xdr:row>
      <xdr:rowOff>114301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15DADD7-5CB0-ADE8-BEE7-D85887F62E2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44540" y="1074421"/>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27</xdr:row>
      <xdr:rowOff>175260</xdr:rowOff>
    </xdr:from>
    <xdr:to>
      <xdr:col>15</xdr:col>
      <xdr:colOff>137160</xdr:colOff>
      <xdr:row>34</xdr:row>
      <xdr:rowOff>114300</xdr:rowOff>
    </xdr:to>
    <xdr:pic>
      <xdr:nvPicPr>
        <xdr:cNvPr id="3" name="Picture 2">
          <a:extLst>
            <a:ext uri="{FF2B5EF4-FFF2-40B4-BE49-F238E27FC236}">
              <a16:creationId xmlns:a16="http://schemas.microsoft.com/office/drawing/2014/main" id="{5FF8FF07-E393-C4BA-190D-EC806CE5F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21040" y="5562600"/>
          <a:ext cx="48768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137160</xdr:colOff>
      <xdr:row>0</xdr:row>
      <xdr:rowOff>0</xdr:rowOff>
    </xdr:from>
    <xdr:to>
      <xdr:col>6</xdr:col>
      <xdr:colOff>289560</xdr:colOff>
      <xdr:row>7</xdr:row>
      <xdr:rowOff>15240</xdr:rowOff>
    </xdr:to>
    <xdr:graphicFrame macro="">
      <xdr:nvGraphicFramePr>
        <xdr:cNvPr id="4" name="Chart 3">
          <a:extLst>
            <a:ext uri="{FF2B5EF4-FFF2-40B4-BE49-F238E27FC236}">
              <a16:creationId xmlns:a16="http://schemas.microsoft.com/office/drawing/2014/main" id="{C17D4FF0-49E6-FF64-F7D4-613E4E9CF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106680</xdr:colOff>
      <xdr:row>0</xdr:row>
      <xdr:rowOff>72390</xdr:rowOff>
    </xdr:from>
    <xdr:to>
      <xdr:col>10</xdr:col>
      <xdr:colOff>220980</xdr:colOff>
      <xdr:row>5</xdr:row>
      <xdr:rowOff>68580</xdr:rowOff>
    </xdr:to>
    <xdr:graphicFrame macro="">
      <xdr:nvGraphicFramePr>
        <xdr:cNvPr id="5" name="Chart 4">
          <a:extLst>
            <a:ext uri="{FF2B5EF4-FFF2-40B4-BE49-F238E27FC236}">
              <a16:creationId xmlns:a16="http://schemas.microsoft.com/office/drawing/2014/main" id="{0457DAD6-4B1F-3C88-6794-AB4FE3205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716280</xdr:colOff>
      <xdr:row>7</xdr:row>
      <xdr:rowOff>91440</xdr:rowOff>
    </xdr:from>
    <xdr:to>
      <xdr:col>4</xdr:col>
      <xdr:colOff>0</xdr:colOff>
      <xdr:row>9</xdr:row>
      <xdr:rowOff>53340</xdr:rowOff>
    </xdr:to>
    <xdr:graphicFrame macro="">
      <xdr:nvGraphicFramePr>
        <xdr:cNvPr id="6" name="Chart 5">
          <a:extLst>
            <a:ext uri="{FF2B5EF4-FFF2-40B4-BE49-F238E27FC236}">
              <a16:creationId xmlns:a16="http://schemas.microsoft.com/office/drawing/2014/main" id="{36163626-CFD1-D112-57B9-B9A84E455D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144780</xdr:colOff>
      <xdr:row>18</xdr:row>
      <xdr:rowOff>114300</xdr:rowOff>
    </xdr:from>
    <xdr:to>
      <xdr:col>6</xdr:col>
      <xdr:colOff>647700</xdr:colOff>
      <xdr:row>34</xdr:row>
      <xdr:rowOff>45720</xdr:rowOff>
    </xdr:to>
    <xdr:graphicFrame macro="">
      <xdr:nvGraphicFramePr>
        <xdr:cNvPr id="7" name="Chart 6">
          <a:extLst>
            <a:ext uri="{FF2B5EF4-FFF2-40B4-BE49-F238E27FC236}">
              <a16:creationId xmlns:a16="http://schemas.microsoft.com/office/drawing/2014/main" id="{34B0F099-1073-C9F1-D76E-9E260EC34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76200</xdr:colOff>
      <xdr:row>49</xdr:row>
      <xdr:rowOff>118110</xdr:rowOff>
    </xdr:from>
    <xdr:to>
      <xdr:col>12</xdr:col>
      <xdr:colOff>45720</xdr:colOff>
      <xdr:row>63</xdr:row>
      <xdr:rowOff>64770</xdr:rowOff>
    </xdr:to>
    <xdr:graphicFrame macro="">
      <xdr:nvGraphicFramePr>
        <xdr:cNvPr id="2" name="Chart 1">
          <a:extLst>
            <a:ext uri="{FF2B5EF4-FFF2-40B4-BE49-F238E27FC236}">
              <a16:creationId xmlns:a16="http://schemas.microsoft.com/office/drawing/2014/main" id="{BA35E493-5F9A-21B4-AE98-0D531221E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262890</xdr:colOff>
      <xdr:row>43</xdr:row>
      <xdr:rowOff>83820</xdr:rowOff>
    </xdr:from>
    <xdr:to>
      <xdr:col>18</xdr:col>
      <xdr:colOff>140970</xdr:colOff>
      <xdr:row>57</xdr:row>
      <xdr:rowOff>45720</xdr:rowOff>
    </xdr:to>
    <xdr:graphicFrame macro="">
      <xdr:nvGraphicFramePr>
        <xdr:cNvPr id="3" name="Chart 2">
          <a:extLst>
            <a:ext uri="{FF2B5EF4-FFF2-40B4-BE49-F238E27FC236}">
              <a16:creationId xmlns:a16="http://schemas.microsoft.com/office/drawing/2014/main" id="{15EB7269-44F1-94BD-7373-6B388D3DC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140970</xdr:colOff>
      <xdr:row>51</xdr:row>
      <xdr:rowOff>144780</xdr:rowOff>
    </xdr:from>
    <xdr:to>
      <xdr:col>7</xdr:col>
      <xdr:colOff>537210</xdr:colOff>
      <xdr:row>65</xdr:row>
      <xdr:rowOff>68580</xdr:rowOff>
    </xdr:to>
    <xdr:graphicFrame macro="">
      <xdr:nvGraphicFramePr>
        <xdr:cNvPr id="4" name="Chart 3">
          <a:extLst>
            <a:ext uri="{FF2B5EF4-FFF2-40B4-BE49-F238E27FC236}">
              <a16:creationId xmlns:a16="http://schemas.microsoft.com/office/drawing/2014/main" id="{1ED259F9-EEDA-FE68-53EA-D1F597443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220980</xdr:colOff>
      <xdr:row>51</xdr:row>
      <xdr:rowOff>45720</xdr:rowOff>
    </xdr:from>
    <xdr:to>
      <xdr:col>7</xdr:col>
      <xdr:colOff>731520</xdr:colOff>
      <xdr:row>64</xdr:row>
      <xdr:rowOff>127635</xdr:rowOff>
    </xdr:to>
    <mc:AlternateContent xmlns:mc="http://schemas.openxmlformats.org/markup-compatibility/2006">
      <mc:Choice xmlns:a14="http://schemas.microsoft.com/office/drawing/2010/main" Requires="a14">
        <xdr:graphicFrame macro="">
          <xdr:nvGraphicFramePr>
            <xdr:cNvPr id="5" name="Outlet Location Type">
              <a:extLst>
                <a:ext uri="{FF2B5EF4-FFF2-40B4-BE49-F238E27FC236}">
                  <a16:creationId xmlns:a16="http://schemas.microsoft.com/office/drawing/2014/main" id="{EA6C8FED-5CA3-81BC-084F-664690F967E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057900" y="101498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701040</xdr:colOff>
      <xdr:row>53</xdr:row>
      <xdr:rowOff>129541</xdr:rowOff>
    </xdr:from>
    <xdr:to>
      <xdr:col>8</xdr:col>
      <xdr:colOff>99060</xdr:colOff>
      <xdr:row>60</xdr:row>
      <xdr:rowOff>7620</xdr:rowOff>
    </xdr:to>
    <mc:AlternateContent xmlns:mc="http://schemas.openxmlformats.org/markup-compatibility/2006">
      <mc:Choice xmlns:a14="http://schemas.microsoft.com/office/drawing/2010/main" Requires="a14">
        <xdr:graphicFrame macro="">
          <xdr:nvGraphicFramePr>
            <xdr:cNvPr id="6" name="Outlet Size 2">
              <a:extLst>
                <a:ext uri="{FF2B5EF4-FFF2-40B4-BE49-F238E27FC236}">
                  <a16:creationId xmlns:a16="http://schemas.microsoft.com/office/drawing/2014/main" id="{07D97D76-2E40-1EA7-6377-ECC8E5C8AE81}"/>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6537960" y="10629901"/>
              <a:ext cx="1828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640080</xdr:colOff>
      <xdr:row>5</xdr:row>
      <xdr:rowOff>129540</xdr:rowOff>
    </xdr:from>
    <xdr:to>
      <xdr:col>10</xdr:col>
      <xdr:colOff>293370</xdr:colOff>
      <xdr:row>10</xdr:row>
      <xdr:rowOff>121920</xdr:rowOff>
    </xdr:to>
    <xdr:graphicFrame macro="">
      <xdr:nvGraphicFramePr>
        <xdr:cNvPr id="2" name="Chart 1">
          <a:extLst>
            <a:ext uri="{FF2B5EF4-FFF2-40B4-BE49-F238E27FC236}">
              <a16:creationId xmlns:a16="http://schemas.microsoft.com/office/drawing/2014/main" id="{85325F5B-603B-11C4-5F3A-A3F6F1720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5</xdr:row>
      <xdr:rowOff>125730</xdr:rowOff>
    </xdr:from>
    <xdr:to>
      <xdr:col>12</xdr:col>
      <xdr:colOff>811530</xdr:colOff>
      <xdr:row>6</xdr:row>
      <xdr:rowOff>22860</xdr:rowOff>
    </xdr:to>
    <xdr:graphicFrame macro="">
      <xdr:nvGraphicFramePr>
        <xdr:cNvPr id="4" name="Chart 3">
          <a:extLst>
            <a:ext uri="{FF2B5EF4-FFF2-40B4-BE49-F238E27FC236}">
              <a16:creationId xmlns:a16="http://schemas.microsoft.com/office/drawing/2014/main" id="{8559ADD6-B2E0-EF2E-39DD-25CE9E9EC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60960</xdr:colOff>
      <xdr:row>7</xdr:row>
      <xdr:rowOff>45720</xdr:rowOff>
    </xdr:from>
    <xdr:to>
      <xdr:col>11</xdr:col>
      <xdr:colOff>571500</xdr:colOff>
      <xdr:row>19</xdr:row>
      <xdr:rowOff>53340</xdr:rowOff>
    </xdr:to>
    <xdr:graphicFrame macro="">
      <xdr:nvGraphicFramePr>
        <xdr:cNvPr id="5" name="Chart 4">
          <a:extLst>
            <a:ext uri="{FF2B5EF4-FFF2-40B4-BE49-F238E27FC236}">
              <a16:creationId xmlns:a16="http://schemas.microsoft.com/office/drawing/2014/main" id="{C740E753-2C6C-59D9-8BDE-98C08E909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236220</xdr:colOff>
      <xdr:row>14</xdr:row>
      <xdr:rowOff>15240</xdr:rowOff>
    </xdr:from>
    <xdr:to>
      <xdr:col>4</xdr:col>
      <xdr:colOff>327660</xdr:colOff>
      <xdr:row>23</xdr:row>
      <xdr:rowOff>60960</xdr:rowOff>
    </xdr:to>
    <xdr:graphicFrame macro="">
      <xdr:nvGraphicFramePr>
        <xdr:cNvPr id="3" name="Chart 2">
          <a:extLst>
            <a:ext uri="{FF2B5EF4-FFF2-40B4-BE49-F238E27FC236}">
              <a16:creationId xmlns:a16="http://schemas.microsoft.com/office/drawing/2014/main" id="{58CFDCCD-951B-4030-8AE3-344A7A1C8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173567</xdr:colOff>
      <xdr:row>0</xdr:row>
      <xdr:rowOff>114300</xdr:rowOff>
    </xdr:from>
    <xdr:to>
      <xdr:col>3</xdr:col>
      <xdr:colOff>352425</xdr:colOff>
      <xdr:row>29</xdr:row>
      <xdr:rowOff>161925</xdr:rowOff>
    </xdr:to>
    <xdr:sp macro="" textlink="">
      <xdr:nvSpPr>
        <xdr:cNvPr id="2" name="Rectangle: Top Corners Rounded 1">
          <a:extLst>
            <a:ext uri="{FF2B5EF4-FFF2-40B4-BE49-F238E27FC236}">
              <a16:creationId xmlns:a16="http://schemas.microsoft.com/office/drawing/2014/main" id="{D293F384-3367-E8F7-FBE5-56E474613A18}"/>
            </a:ext>
          </a:extLst>
        </xdr:cNvPr>
        <xdr:cNvSpPr/>
      </xdr:nvSpPr>
      <xdr:spPr>
        <a:xfrm>
          <a:off x="173567" y="114300"/>
          <a:ext cx="2190538" cy="6153785"/>
        </a:xfrm>
        <a:custGeom>
          <a:avLst/>
          <a:gdLst>
            <a:gd name="connsiteX0" fmla="*/ 363192 w 2179108"/>
            <a:gd name="connsiteY0" fmla="*/ 0 h 6067425"/>
            <a:gd name="connsiteX1" fmla="*/ 1815916 w 2179108"/>
            <a:gd name="connsiteY1" fmla="*/ 0 h 6067425"/>
            <a:gd name="connsiteX2" fmla="*/ 2179108 w 2179108"/>
            <a:gd name="connsiteY2" fmla="*/ 363192 h 6067425"/>
            <a:gd name="connsiteX3" fmla="*/ 2179108 w 2179108"/>
            <a:gd name="connsiteY3" fmla="*/ 6067425 h 6067425"/>
            <a:gd name="connsiteX4" fmla="*/ 2179108 w 2179108"/>
            <a:gd name="connsiteY4" fmla="*/ 6067425 h 6067425"/>
            <a:gd name="connsiteX5" fmla="*/ 0 w 2179108"/>
            <a:gd name="connsiteY5" fmla="*/ 6067425 h 6067425"/>
            <a:gd name="connsiteX6" fmla="*/ 0 w 2179108"/>
            <a:gd name="connsiteY6" fmla="*/ 6067425 h 6067425"/>
            <a:gd name="connsiteX7" fmla="*/ 0 w 2179108"/>
            <a:gd name="connsiteY7" fmla="*/ 363192 h 6067425"/>
            <a:gd name="connsiteX8" fmla="*/ 363192 w 2179108"/>
            <a:gd name="connsiteY8" fmla="*/ 0 h 60674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79108" h="6067425" fill="none" extrusionOk="0">
              <a:moveTo>
                <a:pt x="363192" y="0"/>
              </a:moveTo>
              <a:cubicBezTo>
                <a:pt x="946609" y="14118"/>
                <a:pt x="1299143" y="82307"/>
                <a:pt x="1815916" y="0"/>
              </a:cubicBezTo>
              <a:cubicBezTo>
                <a:pt x="2036319" y="-19220"/>
                <a:pt x="2163382" y="165771"/>
                <a:pt x="2179108" y="363192"/>
              </a:cubicBezTo>
              <a:cubicBezTo>
                <a:pt x="2278346" y="1812597"/>
                <a:pt x="2284153" y="5164357"/>
                <a:pt x="2179108" y="6067425"/>
              </a:cubicBezTo>
              <a:lnTo>
                <a:pt x="2179108" y="6067425"/>
              </a:lnTo>
              <a:cubicBezTo>
                <a:pt x="1904573" y="6216604"/>
                <a:pt x="806227" y="5967251"/>
                <a:pt x="0" y="6067425"/>
              </a:cubicBezTo>
              <a:lnTo>
                <a:pt x="0" y="6067425"/>
              </a:lnTo>
              <a:cubicBezTo>
                <a:pt x="113992" y="5417745"/>
                <a:pt x="118607" y="1798752"/>
                <a:pt x="0" y="363192"/>
              </a:cubicBezTo>
              <a:cubicBezTo>
                <a:pt x="7802" y="162522"/>
                <a:pt x="166971" y="18426"/>
                <a:pt x="363192" y="0"/>
              </a:cubicBezTo>
              <a:close/>
            </a:path>
            <a:path w="2179108" h="6067425" stroke="0" extrusionOk="0">
              <a:moveTo>
                <a:pt x="363192" y="0"/>
              </a:moveTo>
              <a:cubicBezTo>
                <a:pt x="1022212" y="-100320"/>
                <a:pt x="1557571" y="-110748"/>
                <a:pt x="1815916" y="0"/>
              </a:cubicBezTo>
              <a:cubicBezTo>
                <a:pt x="2035756" y="9220"/>
                <a:pt x="2187628" y="145903"/>
                <a:pt x="2179108" y="363192"/>
              </a:cubicBezTo>
              <a:cubicBezTo>
                <a:pt x="2162803" y="2987909"/>
                <a:pt x="2347794" y="4918778"/>
                <a:pt x="2179108" y="6067425"/>
              </a:cubicBezTo>
              <a:lnTo>
                <a:pt x="2179108" y="6067425"/>
              </a:lnTo>
              <a:cubicBezTo>
                <a:pt x="1715218" y="6011854"/>
                <a:pt x="929087" y="5927291"/>
                <a:pt x="0" y="6067425"/>
              </a:cubicBezTo>
              <a:lnTo>
                <a:pt x="0" y="6067425"/>
              </a:lnTo>
              <a:cubicBezTo>
                <a:pt x="-96341" y="3603111"/>
                <a:pt x="-121440" y="1714035"/>
                <a:pt x="0" y="363192"/>
              </a:cubicBezTo>
              <a:cubicBezTo>
                <a:pt x="36502" y="155324"/>
                <a:pt x="143577" y="8816"/>
                <a:pt x="363192" y="0"/>
              </a:cubicBezTo>
              <a:close/>
            </a:path>
          </a:pathLst>
        </a:custGeom>
        <a:solidFill>
          <a:srgbClr val="FFE97D"/>
        </a:solidFill>
        <a:ln>
          <a:solidFill>
            <a:schemeClr val="accent1">
              <a:shade val="15000"/>
              <a:alpha val="98000"/>
            </a:schemeClr>
          </a:solidFill>
          <a:extLst>
            <a:ext uri="{C807C97D-BFC1-408E-A445-0C87EB9F89A2}">
              <ask:lineSketchStyleProps xmlns:ask="http://schemas.microsoft.com/office/drawing/2018/sketchyshapes" sd="105823659">
                <a:prstGeom prst="round2SameRect">
                  <a:avLst/>
                </a:prstGeom>
                <ask:type>
                  <ask:lineSketchCurved/>
                </ask:type>
              </ask:lineSketchStyleProps>
            </a:ext>
          </a:extLst>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solidFill>
                <a:sysClr val="windowText" lastClr="000000"/>
              </a:solidFill>
              <a:latin typeface="Segoe UI Black" panose="020B0A02040204020203" pitchFamily="34" charset="0"/>
              <a:ea typeface="Segoe UI Black" panose="020B0A02040204020203" pitchFamily="34" charset="0"/>
              <a:cs typeface="+mn-cs"/>
            </a:rPr>
            <a:t>blankit</a:t>
          </a:r>
        </a:p>
        <a:p>
          <a:pPr algn="l"/>
          <a:r>
            <a:rPr lang="en-IN" sz="900" kern="1200">
              <a:solidFill>
                <a:sysClr val="windowText" lastClr="000000"/>
              </a:solidFill>
              <a:latin typeface="Segoe UI Black" panose="020B0A02040204020203" pitchFamily="34" charset="0"/>
              <a:ea typeface="Segoe UI Black" panose="020B0A02040204020203" pitchFamily="34" charset="0"/>
              <a:cs typeface="+mn-cs"/>
            </a:rPr>
            <a:t>india last minute</a:t>
          </a:r>
          <a:r>
            <a:rPr lang="en-IN" sz="900" kern="1200" baseline="0">
              <a:solidFill>
                <a:sysClr val="windowText" lastClr="000000"/>
              </a:solidFill>
              <a:latin typeface="Segoe UI Black" panose="020B0A02040204020203" pitchFamily="34" charset="0"/>
              <a:ea typeface="Segoe UI Black" panose="020B0A02040204020203" pitchFamily="34" charset="0"/>
              <a:cs typeface="+mn-cs"/>
            </a:rPr>
            <a:t> app</a:t>
          </a:r>
          <a:endParaRPr lang="en-IN" sz="900" kern="1200">
            <a:solidFill>
              <a:sysClr val="windowText" lastClr="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13</xdr:col>
      <xdr:colOff>332740</xdr:colOff>
      <xdr:row>43</xdr:row>
      <xdr:rowOff>92288</xdr:rowOff>
    </xdr:from>
    <xdr:to>
      <xdr:col>13</xdr:col>
      <xdr:colOff>491066</xdr:colOff>
      <xdr:row>48</xdr:row>
      <xdr:rowOff>4234</xdr:rowOff>
    </xdr:to>
    <xdr:sp macro="" textlink="">
      <xdr:nvSpPr>
        <xdr:cNvPr id="4" name="Rectangle 3">
          <a:extLst>
            <a:ext uri="{FF2B5EF4-FFF2-40B4-BE49-F238E27FC236}">
              <a16:creationId xmlns:a16="http://schemas.microsoft.com/office/drawing/2014/main" id="{51C7114F-A1DE-A273-A8CB-BF78E48D909D}"/>
            </a:ext>
          </a:extLst>
        </xdr:cNvPr>
        <xdr:cNvSpPr/>
      </xdr:nvSpPr>
      <xdr:spPr>
        <a:xfrm>
          <a:off x="9028007" y="8643621"/>
          <a:ext cx="158326" cy="88561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563880</xdr:colOff>
      <xdr:row>40</xdr:row>
      <xdr:rowOff>7620</xdr:rowOff>
    </xdr:from>
    <xdr:to>
      <xdr:col>14</xdr:col>
      <xdr:colOff>137160</xdr:colOff>
      <xdr:row>44</xdr:row>
      <xdr:rowOff>129540</xdr:rowOff>
    </xdr:to>
    <xdr:sp macro="" textlink="">
      <xdr:nvSpPr>
        <xdr:cNvPr id="5" name="Rectangle: Top Corners Rounded 4">
          <a:extLst>
            <a:ext uri="{FF2B5EF4-FFF2-40B4-BE49-F238E27FC236}">
              <a16:creationId xmlns:a16="http://schemas.microsoft.com/office/drawing/2014/main" id="{44556972-0550-47A3-989F-2A3BD7D0214C}"/>
            </a:ext>
          </a:extLst>
        </xdr:cNvPr>
        <xdr:cNvSpPr/>
      </xdr:nvSpPr>
      <xdr:spPr>
        <a:xfrm>
          <a:off x="8610600" y="8107680"/>
          <a:ext cx="914400" cy="914400"/>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480835</xdr:colOff>
      <xdr:row>0</xdr:row>
      <xdr:rowOff>132782</xdr:rowOff>
    </xdr:from>
    <xdr:to>
      <xdr:col>8</xdr:col>
      <xdr:colOff>40569</xdr:colOff>
      <xdr:row>4</xdr:row>
      <xdr:rowOff>57149</xdr:rowOff>
    </xdr:to>
    <xdr:sp macro="" textlink="">
      <xdr:nvSpPr>
        <xdr:cNvPr id="6" name="Rectangle: Rounded Corners 5">
          <a:extLst>
            <a:ext uri="{FF2B5EF4-FFF2-40B4-BE49-F238E27FC236}">
              <a16:creationId xmlns:a16="http://schemas.microsoft.com/office/drawing/2014/main" id="{DC590AD5-88EB-8DBD-0282-25CDFAC4581C}"/>
            </a:ext>
          </a:extLst>
        </xdr:cNvPr>
        <xdr:cNvSpPr/>
      </xdr:nvSpPr>
      <xdr:spPr>
        <a:xfrm>
          <a:off x="3147835" y="132782"/>
          <a:ext cx="2226734" cy="895917"/>
        </a:xfrm>
        <a:prstGeom prst="roundRect">
          <a:avLst/>
        </a:prstGeom>
        <a:solidFill>
          <a:srgbClr val="FFE97D"/>
        </a:solidFill>
        <a:ln w="9525">
          <a:gradFill>
            <a:gsLst>
              <a:gs pos="13000">
                <a:srgbClr val="FFD200"/>
              </a:gs>
              <a:gs pos="0">
                <a:srgbClr val="ABC0E4"/>
              </a:gs>
              <a:gs pos="78500">
                <a:srgbClr val="ABC0E4"/>
              </a:gs>
              <a:gs pos="74000">
                <a:schemeClr val="accent1">
                  <a:lumMod val="45000"/>
                  <a:lumOff val="55000"/>
                </a:schemeClr>
              </a:gs>
              <a:gs pos="28000">
                <a:srgbClr val="91C323">
                  <a:lumMod val="98000"/>
                </a:srgbClr>
              </a:gs>
              <a:gs pos="59000">
                <a:srgbClr val="00B050"/>
              </a:gs>
              <a:gs pos="9000">
                <a:schemeClr val="accent1">
                  <a:lumMod val="45000"/>
                  <a:lumOff val="55000"/>
                </a:schemeClr>
              </a:gs>
              <a:gs pos="100000">
                <a:schemeClr val="accent1">
                  <a:lumMod val="30000"/>
                  <a:lumOff val="70000"/>
                </a:schemeClr>
              </a:gs>
            </a:gsLst>
            <a:lin ang="5400000" scaled="1"/>
          </a:gradFill>
        </a:ln>
        <a:effectLst>
          <a:outerShdw blurRad="50800" dist="50800" dir="5400000" algn="ctr" rotWithShape="0">
            <a:srgbClr val="00B05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kern="1200"/>
            <a:t>t</a:t>
          </a:r>
        </a:p>
      </xdr:txBody>
    </xdr:sp>
    <xdr:clientData/>
  </xdr:twoCellAnchor>
  <xdr:twoCellAnchor>
    <xdr:from>
      <xdr:col>8</xdr:col>
      <xdr:colOff>436507</xdr:colOff>
      <xdr:row>1</xdr:row>
      <xdr:rowOff>36894</xdr:rowOff>
    </xdr:from>
    <xdr:to>
      <xdr:col>11</xdr:col>
      <xdr:colOff>644382</xdr:colOff>
      <xdr:row>4</xdr:row>
      <xdr:rowOff>95250</xdr:rowOff>
    </xdr:to>
    <xdr:sp macro="" textlink="'Sheet Desing'!B8">
      <xdr:nvSpPr>
        <xdr:cNvPr id="7" name="Rectangle: Rounded Corners 6">
          <a:extLst>
            <a:ext uri="{FF2B5EF4-FFF2-40B4-BE49-F238E27FC236}">
              <a16:creationId xmlns:a16="http://schemas.microsoft.com/office/drawing/2014/main" id="{05B3D5C8-D65A-4B2D-A994-B49C792FD069}"/>
            </a:ext>
          </a:extLst>
        </xdr:cNvPr>
        <xdr:cNvSpPr/>
      </xdr:nvSpPr>
      <xdr:spPr>
        <a:xfrm>
          <a:off x="5770507" y="236919"/>
          <a:ext cx="2208125" cy="829881"/>
        </a:xfrm>
        <a:prstGeom prst="roundRect">
          <a:avLst>
            <a:gd name="adj" fmla="val 6529"/>
          </a:avLst>
        </a:prstGeom>
        <a:solidFill>
          <a:schemeClr val="bg1"/>
        </a:solidFill>
        <a:ln w="952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8A1B916-2D1C-47D6-BB7E-34E648A51E84}" type="TxLink">
            <a:rPr lang="en-US" sz="2400" b="0" i="0" u="none" strike="noStrike" kern="1200">
              <a:solidFill>
                <a:srgbClr val="000000"/>
              </a:solidFill>
              <a:latin typeface="Calibri"/>
              <a:ea typeface="Calibri"/>
              <a:cs typeface="Calibri"/>
            </a:rPr>
            <a:pPr algn="ctr"/>
            <a:t>$140</a:t>
          </a:fld>
          <a:endParaRPr lang="en-IN" sz="2400" kern="1200"/>
        </a:p>
      </xdr:txBody>
    </xdr:sp>
    <xdr:clientData/>
  </xdr:twoCellAnchor>
  <xdr:twoCellAnchor>
    <xdr:from>
      <xdr:col>4</xdr:col>
      <xdr:colOff>463002</xdr:colOff>
      <xdr:row>5</xdr:row>
      <xdr:rowOff>44560</xdr:rowOff>
    </xdr:from>
    <xdr:to>
      <xdr:col>8</xdr:col>
      <xdr:colOff>22736</xdr:colOff>
      <xdr:row>9</xdr:row>
      <xdr:rowOff>142875</xdr:rowOff>
    </xdr:to>
    <xdr:sp macro="" textlink="">
      <xdr:nvSpPr>
        <xdr:cNvPr id="8" name="Rectangle: Rounded Corners 7">
          <a:extLst>
            <a:ext uri="{FF2B5EF4-FFF2-40B4-BE49-F238E27FC236}">
              <a16:creationId xmlns:a16="http://schemas.microsoft.com/office/drawing/2014/main" id="{B84B6C64-F966-4A0A-A6DE-EBB49EAE8B0D}"/>
            </a:ext>
          </a:extLst>
        </xdr:cNvPr>
        <xdr:cNvSpPr/>
      </xdr:nvSpPr>
      <xdr:spPr>
        <a:xfrm>
          <a:off x="3130002" y="1216135"/>
          <a:ext cx="2226734" cy="898415"/>
        </a:xfrm>
        <a:prstGeom prst="roundRect">
          <a:avLst/>
        </a:prstGeom>
        <a:solidFill>
          <a:schemeClr val="bg1"/>
        </a:solidFill>
        <a:ln w="9525">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kern="1200"/>
            <a:t>8523</a:t>
          </a:r>
        </a:p>
      </xdr:txBody>
    </xdr:sp>
    <xdr:clientData/>
  </xdr:twoCellAnchor>
  <xdr:twoCellAnchor>
    <xdr:from>
      <xdr:col>8</xdr:col>
      <xdr:colOff>409792</xdr:colOff>
      <xdr:row>5</xdr:row>
      <xdr:rowOff>4927</xdr:rowOff>
    </xdr:from>
    <xdr:to>
      <xdr:col>11</xdr:col>
      <xdr:colOff>643941</xdr:colOff>
      <xdr:row>9</xdr:row>
      <xdr:rowOff>104775</xdr:rowOff>
    </xdr:to>
    <xdr:sp macro="" textlink="'Sheet Desing'!D8">
      <xdr:nvSpPr>
        <xdr:cNvPr id="9" name="Rectangle: Rounded Corners 8">
          <a:extLst>
            <a:ext uri="{FF2B5EF4-FFF2-40B4-BE49-F238E27FC236}">
              <a16:creationId xmlns:a16="http://schemas.microsoft.com/office/drawing/2014/main" id="{76C4D5CC-23EB-476C-A945-9DB5FAAE97F6}"/>
            </a:ext>
          </a:extLst>
        </xdr:cNvPr>
        <xdr:cNvSpPr/>
      </xdr:nvSpPr>
      <xdr:spPr>
        <a:xfrm>
          <a:off x="5743792" y="1176502"/>
          <a:ext cx="2234399" cy="899948"/>
        </a:xfrm>
        <a:prstGeom prst="roundRect">
          <a:avLst/>
        </a:prstGeom>
        <a:solidFill>
          <a:schemeClr val="bg1"/>
        </a:solidFill>
        <a:ln w="9525">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0387E49-DD09-40D3-B98C-E1A4664EB42A}" type="TxLink">
            <a:rPr lang="en-US" sz="2400" b="0" i="0" u="none" strike="noStrike" kern="1200">
              <a:solidFill>
                <a:srgbClr val="000000"/>
              </a:solidFill>
              <a:latin typeface="Calibri"/>
              <a:ea typeface="Calibri"/>
              <a:cs typeface="Calibri"/>
            </a:rPr>
            <a:pPr algn="ctr"/>
            <a:t>4.0</a:t>
          </a:fld>
          <a:endParaRPr lang="en-IN" sz="2400" kern="1200"/>
        </a:p>
      </xdr:txBody>
    </xdr:sp>
    <xdr:clientData/>
  </xdr:twoCellAnchor>
  <xdr:twoCellAnchor>
    <xdr:from>
      <xdr:col>5</xdr:col>
      <xdr:colOff>123717</xdr:colOff>
      <xdr:row>1</xdr:row>
      <xdr:rowOff>82984</xdr:rowOff>
    </xdr:from>
    <xdr:to>
      <xdr:col>7</xdr:col>
      <xdr:colOff>141233</xdr:colOff>
      <xdr:row>3</xdr:row>
      <xdr:rowOff>39194</xdr:rowOff>
    </xdr:to>
    <xdr:sp macro="" textlink="'Sheet Desing'!A8">
      <xdr:nvSpPr>
        <xdr:cNvPr id="11" name="TextBox 10">
          <a:extLst>
            <a:ext uri="{FF2B5EF4-FFF2-40B4-BE49-F238E27FC236}">
              <a16:creationId xmlns:a16="http://schemas.microsoft.com/office/drawing/2014/main" id="{8A87E5D3-DB99-46AF-DC4E-720E3A27FE1A}"/>
            </a:ext>
          </a:extLst>
        </xdr:cNvPr>
        <xdr:cNvSpPr txBox="1"/>
      </xdr:nvSpPr>
      <xdr:spPr>
        <a:xfrm>
          <a:off x="3457467" y="283009"/>
          <a:ext cx="1351016" cy="356260"/>
        </a:xfrm>
        <a:prstGeom prst="rect">
          <a:avLst/>
        </a:prstGeom>
        <a:solidFill>
          <a:srgbClr val="FFE97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2BFE32B-3040-4D99-A954-82887403EE4C}" type="TxLink">
            <a:rPr lang="en-US" sz="2400" b="0" i="0" u="none" strike="noStrike" kern="1200">
              <a:solidFill>
                <a:schemeClr val="tx1"/>
              </a:solidFill>
              <a:latin typeface="Calibri"/>
              <a:ea typeface="Calibri"/>
              <a:cs typeface="Calibri"/>
            </a:rPr>
            <a:pPr algn="ctr"/>
            <a:t>$0.51M</a:t>
          </a:fld>
          <a:endParaRPr lang="en-IN" sz="2400" kern="1200">
            <a:solidFill>
              <a:schemeClr val="tx1"/>
            </a:solidFill>
          </a:endParaRPr>
        </a:p>
      </xdr:txBody>
    </xdr:sp>
    <xdr:clientData/>
  </xdr:twoCellAnchor>
  <xdr:twoCellAnchor editAs="oneCell">
    <xdr:from>
      <xdr:col>0</xdr:col>
      <xdr:colOff>373173</xdr:colOff>
      <xdr:row>5</xdr:row>
      <xdr:rowOff>71121</xdr:rowOff>
    </xdr:from>
    <xdr:to>
      <xdr:col>3</xdr:col>
      <xdr:colOff>186395</xdr:colOff>
      <xdr:row>11</xdr:row>
      <xdr:rowOff>193041</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D797FD52-692C-4FB1-8710-03CEE940C29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73173" y="1259841"/>
              <a:ext cx="1824902"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47625</xdr:colOff>
      <xdr:row>36</xdr:row>
      <xdr:rowOff>0</xdr:rowOff>
    </xdr:from>
    <xdr:to>
      <xdr:col>19</xdr:col>
      <xdr:colOff>457199</xdr:colOff>
      <xdr:row>41</xdr:row>
      <xdr:rowOff>66675</xdr:rowOff>
    </xdr:to>
    <xdr:sp macro="" textlink="">
      <xdr:nvSpPr>
        <xdr:cNvPr id="16" name="TextBox 15">
          <a:extLst>
            <a:ext uri="{FF2B5EF4-FFF2-40B4-BE49-F238E27FC236}">
              <a16:creationId xmlns:a16="http://schemas.microsoft.com/office/drawing/2014/main" id="{3D5BBAF6-BAE6-4CF1-9F9E-94C01F3A8CD3}"/>
            </a:ext>
          </a:extLst>
        </xdr:cNvPr>
        <xdr:cNvSpPr txBox="1"/>
      </xdr:nvSpPr>
      <xdr:spPr>
        <a:xfrm>
          <a:off x="12049125" y="7372350"/>
          <a:ext cx="1076324" cy="106680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0" i="0" u="none" strike="noStrike" kern="1200">
            <a:solidFill>
              <a:schemeClr val="tx1"/>
            </a:solidFill>
            <a:latin typeface="Calibri"/>
            <a:ea typeface="Calibri"/>
            <a:cs typeface="Calibri"/>
          </a:endParaRPr>
        </a:p>
      </xdr:txBody>
    </xdr:sp>
    <xdr:clientData/>
  </xdr:twoCellAnchor>
  <xdr:twoCellAnchor>
    <xdr:from>
      <xdr:col>5</xdr:col>
      <xdr:colOff>123824</xdr:colOff>
      <xdr:row>3</xdr:row>
      <xdr:rowOff>57150</xdr:rowOff>
    </xdr:from>
    <xdr:to>
      <xdr:col>6</xdr:col>
      <xdr:colOff>533399</xdr:colOff>
      <xdr:row>3</xdr:row>
      <xdr:rowOff>297794</xdr:rowOff>
    </xdr:to>
    <xdr:sp macro="" textlink="">
      <xdr:nvSpPr>
        <xdr:cNvPr id="18" name="TextBox 17">
          <a:extLst>
            <a:ext uri="{FF2B5EF4-FFF2-40B4-BE49-F238E27FC236}">
              <a16:creationId xmlns:a16="http://schemas.microsoft.com/office/drawing/2014/main" id="{C03E85E6-27DE-5D78-514F-C39588D3D5C6}"/>
            </a:ext>
          </a:extLst>
        </xdr:cNvPr>
        <xdr:cNvSpPr txBox="1"/>
      </xdr:nvSpPr>
      <xdr:spPr>
        <a:xfrm>
          <a:off x="3457574" y="657225"/>
          <a:ext cx="1076325" cy="240644"/>
        </a:xfrm>
        <a:prstGeom prst="rect">
          <a:avLst/>
        </a:prstGeom>
        <a:solidFill>
          <a:srgbClr val="FFE97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100" kern="1200">
              <a:latin typeface="Segoe UI Black" panose="020B0A02040204020203" pitchFamily="34" charset="0"/>
              <a:ea typeface="Segoe UI Black" panose="020B0A02040204020203" pitchFamily="34" charset="0"/>
            </a:rPr>
            <a:t>TOTAL SALES</a:t>
          </a:r>
        </a:p>
      </xdr:txBody>
    </xdr:sp>
    <xdr:clientData/>
  </xdr:twoCellAnchor>
  <xdr:twoCellAnchor>
    <xdr:from>
      <xdr:col>10</xdr:col>
      <xdr:colOff>210207</xdr:colOff>
      <xdr:row>15</xdr:row>
      <xdr:rowOff>122623</xdr:rowOff>
    </xdr:from>
    <xdr:to>
      <xdr:col>13</xdr:col>
      <xdr:colOff>35034</xdr:colOff>
      <xdr:row>17</xdr:row>
      <xdr:rowOff>87587</xdr:rowOff>
    </xdr:to>
    <xdr:sp macro="" textlink="">
      <xdr:nvSpPr>
        <xdr:cNvPr id="19" name="TextBox 18">
          <a:extLst>
            <a:ext uri="{FF2B5EF4-FFF2-40B4-BE49-F238E27FC236}">
              <a16:creationId xmlns:a16="http://schemas.microsoft.com/office/drawing/2014/main" id="{9F9B3ECB-7DF8-4008-8E79-6B44F362FCBE}"/>
            </a:ext>
          </a:extLst>
        </xdr:cNvPr>
        <xdr:cNvSpPr txBox="1"/>
      </xdr:nvSpPr>
      <xdr:spPr>
        <a:xfrm>
          <a:off x="6954345" y="3319520"/>
          <a:ext cx="1848068" cy="36786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kern="1200">
            <a:ln>
              <a:noFill/>
            </a:ln>
          </a:endParaRPr>
        </a:p>
      </xdr:txBody>
    </xdr:sp>
    <xdr:clientData/>
  </xdr:twoCellAnchor>
  <xdr:twoCellAnchor>
    <xdr:from>
      <xdr:col>8</xdr:col>
      <xdr:colOff>354834</xdr:colOff>
      <xdr:row>3</xdr:row>
      <xdr:rowOff>85725</xdr:rowOff>
    </xdr:from>
    <xdr:to>
      <xdr:col>10</xdr:col>
      <xdr:colOff>346076</xdr:colOff>
      <xdr:row>4</xdr:row>
      <xdr:rowOff>9526</xdr:rowOff>
    </xdr:to>
    <xdr:sp macro="" textlink="">
      <xdr:nvSpPr>
        <xdr:cNvPr id="21" name="TextBox 20">
          <a:extLst>
            <a:ext uri="{FF2B5EF4-FFF2-40B4-BE49-F238E27FC236}">
              <a16:creationId xmlns:a16="http://schemas.microsoft.com/office/drawing/2014/main" id="{8A035BE4-9B92-91B5-16D0-A86CF68D455E}"/>
            </a:ext>
          </a:extLst>
        </xdr:cNvPr>
        <xdr:cNvSpPr txBox="1"/>
      </xdr:nvSpPr>
      <xdr:spPr>
        <a:xfrm>
          <a:off x="5688834" y="685800"/>
          <a:ext cx="1324742" cy="2952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n>
                <a:noFill/>
              </a:ln>
              <a:latin typeface="Segoe UI Black" panose="020B0A02040204020203" pitchFamily="34" charset="0"/>
              <a:ea typeface="Segoe UI Black" panose="020B0A02040204020203" pitchFamily="34" charset="0"/>
            </a:rPr>
            <a:t>AVG</a:t>
          </a:r>
          <a:r>
            <a:rPr lang="en-IN" sz="1100" kern="1200" baseline="0">
              <a:ln>
                <a:noFill/>
              </a:ln>
              <a:latin typeface="Segoe UI Black" panose="020B0A02040204020203" pitchFamily="34" charset="0"/>
              <a:ea typeface="Segoe UI Black" panose="020B0A02040204020203" pitchFamily="34" charset="0"/>
            </a:rPr>
            <a:t> SALES</a:t>
          </a:r>
        </a:p>
        <a:p>
          <a:pPr algn="ctr"/>
          <a:endParaRPr lang="en-IN" sz="1100" kern="1200">
            <a:ln>
              <a:noFill/>
            </a:ln>
            <a:latin typeface="Segoe UI Black" panose="020B0A02040204020203" pitchFamily="34" charset="0"/>
            <a:ea typeface="Segoe UI Black" panose="020B0A02040204020203" pitchFamily="34" charset="0"/>
          </a:endParaRPr>
        </a:p>
      </xdr:txBody>
    </xdr:sp>
    <xdr:clientData/>
  </xdr:twoCellAnchor>
  <xdr:oneCellAnchor>
    <xdr:from>
      <xdr:col>5</xdr:col>
      <xdr:colOff>435631</xdr:colOff>
      <xdr:row>5</xdr:row>
      <xdr:rowOff>162253</xdr:rowOff>
    </xdr:from>
    <xdr:ext cx="1296274" cy="468013"/>
    <xdr:sp macro="" textlink="'Sheet Desing'!C8">
      <xdr:nvSpPr>
        <xdr:cNvPr id="26" name="TextBox 25">
          <a:extLst>
            <a:ext uri="{FF2B5EF4-FFF2-40B4-BE49-F238E27FC236}">
              <a16:creationId xmlns:a16="http://schemas.microsoft.com/office/drawing/2014/main" id="{2AE58BFA-08F2-EDE7-2A39-79C4F818708D}"/>
            </a:ext>
          </a:extLst>
        </xdr:cNvPr>
        <xdr:cNvSpPr txBox="1"/>
      </xdr:nvSpPr>
      <xdr:spPr>
        <a:xfrm flipH="1">
          <a:off x="3769381" y="1333828"/>
          <a:ext cx="129627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A3B12D4-D939-4EDB-BB50-4B760534B852}" type="TxLink">
            <a:rPr lang="en-US" sz="2400" b="0" i="0" u="none" strike="noStrike" kern="1200">
              <a:solidFill>
                <a:srgbClr val="000000"/>
              </a:solidFill>
              <a:latin typeface="Calibri"/>
              <a:ea typeface="Calibri"/>
              <a:cs typeface="Calibri"/>
            </a:rPr>
            <a:pPr/>
            <a:t>3631</a:t>
          </a:fld>
          <a:endParaRPr lang="en-IN" sz="2400" kern="1200"/>
        </a:p>
      </xdr:txBody>
    </xdr:sp>
    <xdr:clientData/>
  </xdr:oneCellAnchor>
  <xdr:twoCellAnchor>
    <xdr:from>
      <xdr:col>9</xdr:col>
      <xdr:colOff>19050</xdr:colOff>
      <xdr:row>7</xdr:row>
      <xdr:rowOff>52551</xdr:rowOff>
    </xdr:from>
    <xdr:to>
      <xdr:col>10</xdr:col>
      <xdr:colOff>552450</xdr:colOff>
      <xdr:row>8</xdr:row>
      <xdr:rowOff>183931</xdr:rowOff>
    </xdr:to>
    <xdr:sp macro="" textlink="">
      <xdr:nvSpPr>
        <xdr:cNvPr id="28" name="TextBox 27">
          <a:extLst>
            <a:ext uri="{FF2B5EF4-FFF2-40B4-BE49-F238E27FC236}">
              <a16:creationId xmlns:a16="http://schemas.microsoft.com/office/drawing/2014/main" id="{3E2B3A08-B389-B368-C75A-BF2DE398BA06}"/>
            </a:ext>
          </a:extLst>
        </xdr:cNvPr>
        <xdr:cNvSpPr txBox="1"/>
      </xdr:nvSpPr>
      <xdr:spPr>
        <a:xfrm>
          <a:off x="6019800" y="1624176"/>
          <a:ext cx="1200150" cy="3314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AVG RATING</a:t>
          </a:r>
        </a:p>
      </xdr:txBody>
    </xdr:sp>
    <xdr:clientData/>
  </xdr:twoCellAnchor>
  <xdr:twoCellAnchor>
    <xdr:from>
      <xdr:col>7</xdr:col>
      <xdr:colOff>613101</xdr:colOff>
      <xdr:row>42</xdr:row>
      <xdr:rowOff>17518</xdr:rowOff>
    </xdr:from>
    <xdr:to>
      <xdr:col>9</xdr:col>
      <xdr:colOff>630618</xdr:colOff>
      <xdr:row>43</xdr:row>
      <xdr:rowOff>175177</xdr:rowOff>
    </xdr:to>
    <xdr:sp macro="" textlink="'Sheet Desing'!A8">
      <xdr:nvSpPr>
        <xdr:cNvPr id="29" name="TextBox 28">
          <a:extLst>
            <a:ext uri="{FF2B5EF4-FFF2-40B4-BE49-F238E27FC236}">
              <a16:creationId xmlns:a16="http://schemas.microsoft.com/office/drawing/2014/main" id="{CCDE8652-E229-4E02-B540-514EF941F2AA}"/>
            </a:ext>
          </a:extLst>
        </xdr:cNvPr>
        <xdr:cNvSpPr txBox="1"/>
      </xdr:nvSpPr>
      <xdr:spPr>
        <a:xfrm>
          <a:off x="5333998" y="8653518"/>
          <a:ext cx="1366344" cy="359107"/>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2BFE32B-3040-4D99-A954-82887403EE4C}" type="TxLink">
            <a:rPr lang="en-US" sz="2400" b="0" i="0" u="none" strike="noStrike" kern="1200">
              <a:solidFill>
                <a:schemeClr val="tx1"/>
              </a:solidFill>
              <a:latin typeface="Calibri"/>
              <a:ea typeface="Calibri"/>
              <a:cs typeface="Calibri"/>
            </a:rPr>
            <a:pPr algn="ctr"/>
            <a:t>$0.51M</a:t>
          </a:fld>
          <a:endParaRPr lang="en-IN" sz="2400" kern="1200">
            <a:solidFill>
              <a:schemeClr val="tx1"/>
            </a:solidFill>
          </a:endParaRPr>
        </a:p>
      </xdr:txBody>
    </xdr:sp>
    <xdr:clientData/>
  </xdr:twoCellAnchor>
  <xdr:twoCellAnchor>
    <xdr:from>
      <xdr:col>5</xdr:col>
      <xdr:colOff>38100</xdr:colOff>
      <xdr:row>7</xdr:row>
      <xdr:rowOff>171449</xdr:rowOff>
    </xdr:from>
    <xdr:to>
      <xdr:col>6</xdr:col>
      <xdr:colOff>495300</xdr:colOff>
      <xdr:row>9</xdr:row>
      <xdr:rowOff>17516</xdr:rowOff>
    </xdr:to>
    <xdr:sp macro="" textlink="">
      <xdr:nvSpPr>
        <xdr:cNvPr id="31" name="TextBox 30">
          <a:extLst>
            <a:ext uri="{FF2B5EF4-FFF2-40B4-BE49-F238E27FC236}">
              <a16:creationId xmlns:a16="http://schemas.microsoft.com/office/drawing/2014/main" id="{8F3AA91C-0AE7-2460-96FD-EF2E06B061BC}"/>
            </a:ext>
          </a:extLst>
        </xdr:cNvPr>
        <xdr:cNvSpPr txBox="1"/>
      </xdr:nvSpPr>
      <xdr:spPr>
        <a:xfrm>
          <a:off x="3371850" y="1743074"/>
          <a:ext cx="1123950" cy="2461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atin typeface="Segoe UI Black" panose="020B0A02040204020203" pitchFamily="34" charset="0"/>
              <a:ea typeface="Segoe UI Black" panose="020B0A02040204020203" pitchFamily="34" charset="0"/>
            </a:rPr>
            <a:t>AVG SALES</a:t>
          </a:r>
        </a:p>
      </xdr:txBody>
    </xdr:sp>
    <xdr:clientData/>
  </xdr:twoCellAnchor>
  <xdr:twoCellAnchor editAs="oneCell">
    <xdr:from>
      <xdr:col>11</xdr:col>
      <xdr:colOff>161925</xdr:colOff>
      <xdr:row>1</xdr:row>
      <xdr:rowOff>161925</xdr:rowOff>
    </xdr:from>
    <xdr:to>
      <xdr:col>11</xdr:col>
      <xdr:colOff>476251</xdr:colOff>
      <xdr:row>3</xdr:row>
      <xdr:rowOff>171450</xdr:rowOff>
    </xdr:to>
    <xdr:pic>
      <xdr:nvPicPr>
        <xdr:cNvPr id="32" name="Picture 31">
          <a:extLst>
            <a:ext uri="{FF2B5EF4-FFF2-40B4-BE49-F238E27FC236}">
              <a16:creationId xmlns:a16="http://schemas.microsoft.com/office/drawing/2014/main" id="{2B93D2BB-D0A6-2D86-A917-431E40BD90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96175" y="361950"/>
          <a:ext cx="314326"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37</xdr:row>
      <xdr:rowOff>0</xdr:rowOff>
    </xdr:from>
    <xdr:to>
      <xdr:col>14</xdr:col>
      <xdr:colOff>428625</xdr:colOff>
      <xdr:row>42</xdr:row>
      <xdr:rowOff>95250</xdr:rowOff>
    </xdr:to>
    <xdr:pic>
      <xdr:nvPicPr>
        <xdr:cNvPr id="33" name="Picture 32">
          <a:extLst>
            <a:ext uri="{FF2B5EF4-FFF2-40B4-BE49-F238E27FC236}">
              <a16:creationId xmlns:a16="http://schemas.microsoft.com/office/drawing/2014/main" id="{55A10E2B-9830-5FD0-515F-EFC4D4E48AD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67750" y="7572375"/>
          <a:ext cx="1095375" cy="109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51</xdr:row>
      <xdr:rowOff>0</xdr:rowOff>
    </xdr:from>
    <xdr:to>
      <xdr:col>17</xdr:col>
      <xdr:colOff>182880</xdr:colOff>
      <xdr:row>75</xdr:row>
      <xdr:rowOff>121920</xdr:rowOff>
    </xdr:to>
    <xdr:pic>
      <xdr:nvPicPr>
        <xdr:cNvPr id="34" name="Picture 33">
          <a:extLst>
            <a:ext uri="{FF2B5EF4-FFF2-40B4-BE49-F238E27FC236}">
              <a16:creationId xmlns:a16="http://schemas.microsoft.com/office/drawing/2014/main" id="{394206E2-8FE8-5D76-2FA5-CD511BB8DA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05600" y="10279380"/>
          <a:ext cx="4876800" cy="48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180974</xdr:rowOff>
    </xdr:from>
    <xdr:to>
      <xdr:col>7</xdr:col>
      <xdr:colOff>609600</xdr:colOff>
      <xdr:row>7</xdr:row>
      <xdr:rowOff>19049</xdr:rowOff>
    </xdr:to>
    <xdr:pic>
      <xdr:nvPicPr>
        <xdr:cNvPr id="35" name="Picture 34">
          <a:extLst>
            <a:ext uri="{FF2B5EF4-FFF2-40B4-BE49-F238E27FC236}">
              <a16:creationId xmlns:a16="http://schemas.microsoft.com/office/drawing/2014/main" id="{BD664F75-4457-3323-1585-3F0E98C9983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67250" y="1352549"/>
          <a:ext cx="60960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456583</xdr:colOff>
      <xdr:row>5</xdr:row>
      <xdr:rowOff>76200</xdr:rowOff>
    </xdr:from>
    <xdr:to>
      <xdr:col>11</xdr:col>
      <xdr:colOff>609601</xdr:colOff>
      <xdr:row>6</xdr:row>
      <xdr:rowOff>152401</xdr:rowOff>
    </xdr:to>
    <xdr:pic>
      <xdr:nvPicPr>
        <xdr:cNvPr id="36" name="Picture 35">
          <a:extLst>
            <a:ext uri="{FF2B5EF4-FFF2-40B4-BE49-F238E27FC236}">
              <a16:creationId xmlns:a16="http://schemas.microsoft.com/office/drawing/2014/main" id="{25782A48-14C8-694C-DE0E-9E45D21B470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24083" y="1247775"/>
          <a:ext cx="819768" cy="27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84736</xdr:colOff>
      <xdr:row>1</xdr:row>
      <xdr:rowOff>19050</xdr:rowOff>
    </xdr:from>
    <xdr:to>
      <xdr:col>7</xdr:col>
      <xdr:colOff>628649</xdr:colOff>
      <xdr:row>2</xdr:row>
      <xdr:rowOff>66675</xdr:rowOff>
    </xdr:to>
    <xdr:pic>
      <xdr:nvPicPr>
        <xdr:cNvPr id="37" name="Picture 36">
          <a:extLst>
            <a:ext uri="{FF2B5EF4-FFF2-40B4-BE49-F238E27FC236}">
              <a16:creationId xmlns:a16="http://schemas.microsoft.com/office/drawing/2014/main" id="{D5162D91-B6DA-DB1D-C07F-3FDB5C02D0E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751986" y="219075"/>
          <a:ext cx="543913"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37</xdr:row>
      <xdr:rowOff>0</xdr:rowOff>
    </xdr:from>
    <xdr:to>
      <xdr:col>19</xdr:col>
      <xdr:colOff>304800</xdr:colOff>
      <xdr:row>38</xdr:row>
      <xdr:rowOff>106680</xdr:rowOff>
    </xdr:to>
    <xdr:sp macro="" textlink="">
      <xdr:nvSpPr>
        <xdr:cNvPr id="1032" name="AutoShape 8">
          <a:extLst>
            <a:ext uri="{FF2B5EF4-FFF2-40B4-BE49-F238E27FC236}">
              <a16:creationId xmlns:a16="http://schemas.microsoft.com/office/drawing/2014/main" id="{CEC2F1D0-F485-750D-21EE-F334700B925C}"/>
            </a:ext>
          </a:extLst>
        </xdr:cNvPr>
        <xdr:cNvSpPr>
          <a:spLocks noChangeAspect="1" noChangeArrowheads="1"/>
        </xdr:cNvSpPr>
      </xdr:nvSpPr>
      <xdr:spPr bwMode="auto">
        <a:xfrm>
          <a:off x="12740640" y="7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257297</xdr:colOff>
      <xdr:row>3</xdr:row>
      <xdr:rowOff>247403</xdr:rowOff>
    </xdr:from>
    <xdr:to>
      <xdr:col>1</xdr:col>
      <xdr:colOff>49479</xdr:colOff>
      <xdr:row>4</xdr:row>
      <xdr:rowOff>138544</xdr:rowOff>
    </xdr:to>
    <xdr:pic>
      <xdr:nvPicPr>
        <xdr:cNvPr id="38" name="Picture 37">
          <a:extLst>
            <a:ext uri="{FF2B5EF4-FFF2-40B4-BE49-F238E27FC236}">
              <a16:creationId xmlns:a16="http://schemas.microsoft.com/office/drawing/2014/main" id="{20C90157-BD2E-794D-EFE4-3F38D290227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57297" y="841169"/>
          <a:ext cx="465117" cy="267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114299</xdr:colOff>
      <xdr:row>46</xdr:row>
      <xdr:rowOff>161925</xdr:rowOff>
    </xdr:from>
    <xdr:to>
      <xdr:col>14</xdr:col>
      <xdr:colOff>142874</xdr:colOff>
      <xdr:row>47</xdr:row>
      <xdr:rowOff>85725</xdr:rowOff>
    </xdr:to>
    <xdr:graphicFrame macro="">
      <xdr:nvGraphicFramePr>
        <xdr:cNvPr id="40" name="Chart 39">
          <a:extLst>
            <a:ext uri="{FF2B5EF4-FFF2-40B4-BE49-F238E27FC236}">
              <a16:creationId xmlns:a16="http://schemas.microsoft.com/office/drawing/2014/main" id="{546AF38D-BE68-461A-A60F-77B2E6DDA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619125</xdr:colOff>
      <xdr:row>11</xdr:row>
      <xdr:rowOff>9525</xdr:rowOff>
    </xdr:from>
    <xdr:to>
      <xdr:col>10</xdr:col>
      <xdr:colOff>647700</xdr:colOff>
      <xdr:row>26</xdr:row>
      <xdr:rowOff>95250</xdr:rowOff>
    </xdr:to>
    <xdr:sp macro="" textlink="">
      <xdr:nvSpPr>
        <xdr:cNvPr id="41" name="Rectangle: Rounded Corners 40">
          <a:extLst>
            <a:ext uri="{FF2B5EF4-FFF2-40B4-BE49-F238E27FC236}">
              <a16:creationId xmlns:a16="http://schemas.microsoft.com/office/drawing/2014/main" id="{C787FB96-86F6-0FB3-B9D6-B1EF34D02454}"/>
            </a:ext>
          </a:extLst>
        </xdr:cNvPr>
        <xdr:cNvSpPr/>
      </xdr:nvSpPr>
      <xdr:spPr>
        <a:xfrm>
          <a:off x="2619375" y="2381250"/>
          <a:ext cx="4695825" cy="30861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609600</xdr:colOff>
      <xdr:row>42</xdr:row>
      <xdr:rowOff>104775</xdr:rowOff>
    </xdr:from>
    <xdr:to>
      <xdr:col>11</xdr:col>
      <xdr:colOff>190500</xdr:colOff>
      <xdr:row>57</xdr:row>
      <xdr:rowOff>57150</xdr:rowOff>
    </xdr:to>
    <xdr:sp macro="" textlink="">
      <xdr:nvSpPr>
        <xdr:cNvPr id="42" name="Rectangle: Rounded Corners 41">
          <a:extLst>
            <a:ext uri="{FF2B5EF4-FFF2-40B4-BE49-F238E27FC236}">
              <a16:creationId xmlns:a16="http://schemas.microsoft.com/office/drawing/2014/main" id="{AF1BD432-3593-DA0E-83FA-CC105D53201F}"/>
            </a:ext>
          </a:extLst>
        </xdr:cNvPr>
        <xdr:cNvSpPr/>
      </xdr:nvSpPr>
      <xdr:spPr>
        <a:xfrm>
          <a:off x="3943350" y="8677275"/>
          <a:ext cx="3581400" cy="295275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247651</xdr:colOff>
      <xdr:row>12</xdr:row>
      <xdr:rowOff>0</xdr:rowOff>
    </xdr:from>
    <xdr:to>
      <xdr:col>6</xdr:col>
      <xdr:colOff>600075</xdr:colOff>
      <xdr:row>13</xdr:row>
      <xdr:rowOff>66675</xdr:rowOff>
    </xdr:to>
    <xdr:sp macro="" textlink="">
      <xdr:nvSpPr>
        <xdr:cNvPr id="43" name="TextBox 42">
          <a:extLst>
            <a:ext uri="{FF2B5EF4-FFF2-40B4-BE49-F238E27FC236}">
              <a16:creationId xmlns:a16="http://schemas.microsoft.com/office/drawing/2014/main" id="{261440A0-F254-37A7-08E6-0CB51130117D}"/>
            </a:ext>
          </a:extLst>
        </xdr:cNvPr>
        <xdr:cNvSpPr txBox="1"/>
      </xdr:nvSpPr>
      <xdr:spPr>
        <a:xfrm>
          <a:off x="2914651" y="2571750"/>
          <a:ext cx="1685924"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FAT</a:t>
          </a:r>
          <a:r>
            <a:rPr lang="en-IN" sz="1100" kern="1200" baseline="0">
              <a:latin typeface="Segoe UI Black" panose="020B0A02040204020203" pitchFamily="34" charset="0"/>
              <a:ea typeface="Segoe UI Black" panose="020B0A02040204020203" pitchFamily="34" charset="0"/>
            </a:rPr>
            <a:t> CONTANT</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3</xdr:col>
      <xdr:colOff>619126</xdr:colOff>
      <xdr:row>10</xdr:row>
      <xdr:rowOff>85725</xdr:rowOff>
    </xdr:from>
    <xdr:to>
      <xdr:col>11</xdr:col>
      <xdr:colOff>47626</xdr:colOff>
      <xdr:row>26</xdr:row>
      <xdr:rowOff>76200</xdr:rowOff>
    </xdr:to>
    <xdr:sp macro="" textlink="">
      <xdr:nvSpPr>
        <xdr:cNvPr id="44" name="Rectangle: Rounded Corners 43">
          <a:extLst>
            <a:ext uri="{FF2B5EF4-FFF2-40B4-BE49-F238E27FC236}">
              <a16:creationId xmlns:a16="http://schemas.microsoft.com/office/drawing/2014/main" id="{73A955E3-3D61-67C8-F394-BC0A00883A49}"/>
            </a:ext>
          </a:extLst>
        </xdr:cNvPr>
        <xdr:cNvSpPr/>
      </xdr:nvSpPr>
      <xdr:spPr>
        <a:xfrm>
          <a:off x="2619376" y="2257425"/>
          <a:ext cx="4762500" cy="319087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19050</xdr:colOff>
      <xdr:row>11</xdr:row>
      <xdr:rowOff>66674</xdr:rowOff>
    </xdr:from>
    <xdr:to>
      <xdr:col>11</xdr:col>
      <xdr:colOff>247650</xdr:colOff>
      <xdr:row>26</xdr:row>
      <xdr:rowOff>190498</xdr:rowOff>
    </xdr:to>
    <xdr:sp macro="" textlink="">
      <xdr:nvSpPr>
        <xdr:cNvPr id="45" name="Rectangle: Rounded Corners 44">
          <a:extLst>
            <a:ext uri="{FF2B5EF4-FFF2-40B4-BE49-F238E27FC236}">
              <a16:creationId xmlns:a16="http://schemas.microsoft.com/office/drawing/2014/main" id="{81FB31AF-A448-F74A-DC6D-A485E7050221}"/>
            </a:ext>
          </a:extLst>
        </xdr:cNvPr>
        <xdr:cNvSpPr/>
      </xdr:nvSpPr>
      <xdr:spPr>
        <a:xfrm flipH="1" flipV="1">
          <a:off x="2686050" y="2438399"/>
          <a:ext cx="4895850" cy="3171824"/>
        </a:xfrm>
        <a:prstGeom prst="roundRect">
          <a:avLst/>
        </a:prstGeom>
        <a:no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endParaRPr>
        </a:p>
      </xdr:txBody>
    </xdr:sp>
    <xdr:clientData/>
  </xdr:twoCellAnchor>
  <xdr:twoCellAnchor>
    <xdr:from>
      <xdr:col>3</xdr:col>
      <xdr:colOff>514349</xdr:colOff>
      <xdr:row>10</xdr:row>
      <xdr:rowOff>76201</xdr:rowOff>
    </xdr:from>
    <xdr:to>
      <xdr:col>11</xdr:col>
      <xdr:colOff>476250</xdr:colOff>
      <xdr:row>30</xdr:row>
      <xdr:rowOff>152400</xdr:rowOff>
    </xdr:to>
    <xdr:sp macro="" textlink="">
      <xdr:nvSpPr>
        <xdr:cNvPr id="46" name="Rectangle: Rounded Corners 45">
          <a:extLst>
            <a:ext uri="{FF2B5EF4-FFF2-40B4-BE49-F238E27FC236}">
              <a16:creationId xmlns:a16="http://schemas.microsoft.com/office/drawing/2014/main" id="{41E49560-5F49-ED19-1C53-EABF3DF4AA7C}"/>
            </a:ext>
          </a:extLst>
        </xdr:cNvPr>
        <xdr:cNvSpPr/>
      </xdr:nvSpPr>
      <xdr:spPr>
        <a:xfrm>
          <a:off x="2514599" y="2247901"/>
          <a:ext cx="5295901" cy="4124324"/>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noFill/>
          </a:endParaRPr>
        </a:p>
      </xdr:txBody>
    </xdr:sp>
    <xdr:clientData/>
  </xdr:twoCellAnchor>
  <xdr:twoCellAnchor>
    <xdr:from>
      <xdr:col>15</xdr:col>
      <xdr:colOff>571500</xdr:colOff>
      <xdr:row>43</xdr:row>
      <xdr:rowOff>180975</xdr:rowOff>
    </xdr:from>
    <xdr:to>
      <xdr:col>16</xdr:col>
      <xdr:colOff>285750</xdr:colOff>
      <xdr:row>50</xdr:row>
      <xdr:rowOff>76200</xdr:rowOff>
    </xdr:to>
    <xdr:graphicFrame macro="">
      <xdr:nvGraphicFramePr>
        <xdr:cNvPr id="47" name="Chart 46">
          <a:extLst>
            <a:ext uri="{FF2B5EF4-FFF2-40B4-BE49-F238E27FC236}">
              <a16:creationId xmlns:a16="http://schemas.microsoft.com/office/drawing/2014/main" id="{369C4C7E-0DCE-4504-9E5D-EB9E975AE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419100</xdr:colOff>
      <xdr:row>11</xdr:row>
      <xdr:rowOff>66674</xdr:rowOff>
    </xdr:from>
    <xdr:to>
      <xdr:col>7</xdr:col>
      <xdr:colOff>466725</xdr:colOff>
      <xdr:row>30</xdr:row>
      <xdr:rowOff>123825</xdr:rowOff>
    </xdr:to>
    <xdr:cxnSp macro="">
      <xdr:nvCxnSpPr>
        <xdr:cNvPr id="10" name="Straight Connector 9">
          <a:extLst>
            <a:ext uri="{FF2B5EF4-FFF2-40B4-BE49-F238E27FC236}">
              <a16:creationId xmlns:a16="http://schemas.microsoft.com/office/drawing/2014/main" id="{071BECC5-177D-3B8F-5997-375A4B08A554}"/>
            </a:ext>
          </a:extLst>
        </xdr:cNvPr>
        <xdr:cNvCxnSpPr>
          <a:stCxn id="45" idx="2"/>
        </xdr:cNvCxnSpPr>
      </xdr:nvCxnSpPr>
      <xdr:spPr>
        <a:xfrm flipH="1">
          <a:off x="5086350" y="2438399"/>
          <a:ext cx="47625" cy="3905251"/>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20</xdr:row>
      <xdr:rowOff>66675</xdr:rowOff>
    </xdr:from>
    <xdr:to>
      <xdr:col>7</xdr:col>
      <xdr:colOff>495300</xdr:colOff>
      <xdr:row>20</xdr:row>
      <xdr:rowOff>85725</xdr:rowOff>
    </xdr:to>
    <xdr:cxnSp macro="">
      <xdr:nvCxnSpPr>
        <xdr:cNvPr id="14" name="Straight Connector 13">
          <a:extLst>
            <a:ext uri="{FF2B5EF4-FFF2-40B4-BE49-F238E27FC236}">
              <a16:creationId xmlns:a16="http://schemas.microsoft.com/office/drawing/2014/main" id="{1DA61665-262F-0505-78F9-4784F7AE9766}"/>
            </a:ext>
          </a:extLst>
        </xdr:cNvPr>
        <xdr:cNvCxnSpPr/>
      </xdr:nvCxnSpPr>
      <xdr:spPr>
        <a:xfrm>
          <a:off x="2695575" y="4238625"/>
          <a:ext cx="2466975" cy="19050"/>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xdr:colOff>
      <xdr:row>13</xdr:row>
      <xdr:rowOff>47625</xdr:rowOff>
    </xdr:from>
    <xdr:to>
      <xdr:col>7</xdr:col>
      <xdr:colOff>390525</xdr:colOff>
      <xdr:row>20</xdr:row>
      <xdr:rowOff>80010</xdr:rowOff>
    </xdr:to>
    <xdr:graphicFrame macro="">
      <xdr:nvGraphicFramePr>
        <xdr:cNvPr id="22" name="Chart 21">
          <a:extLst>
            <a:ext uri="{FF2B5EF4-FFF2-40B4-BE49-F238E27FC236}">
              <a16:creationId xmlns:a16="http://schemas.microsoft.com/office/drawing/2014/main" id="{FE98541F-94D5-4D66-89C1-083A9A599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219074</xdr:colOff>
      <xdr:row>22</xdr:row>
      <xdr:rowOff>1</xdr:rowOff>
    </xdr:from>
    <xdr:to>
      <xdr:col>7</xdr:col>
      <xdr:colOff>361949</xdr:colOff>
      <xdr:row>30</xdr:row>
      <xdr:rowOff>47625</xdr:rowOff>
    </xdr:to>
    <xdr:graphicFrame macro="">
      <xdr:nvGraphicFramePr>
        <xdr:cNvPr id="23" name="Chart 22">
          <a:extLst>
            <a:ext uri="{FF2B5EF4-FFF2-40B4-BE49-F238E27FC236}">
              <a16:creationId xmlns:a16="http://schemas.microsoft.com/office/drawing/2014/main" id="{DFE30DE1-26D1-4088-AC84-25BD922D3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581025</xdr:colOff>
      <xdr:row>11</xdr:row>
      <xdr:rowOff>190500</xdr:rowOff>
    </xdr:from>
    <xdr:to>
      <xdr:col>9</xdr:col>
      <xdr:colOff>600075</xdr:colOff>
      <xdr:row>13</xdr:row>
      <xdr:rowOff>142875</xdr:rowOff>
    </xdr:to>
    <xdr:sp macro="" textlink="">
      <xdr:nvSpPr>
        <xdr:cNvPr id="50" name="TextBox 49">
          <a:extLst>
            <a:ext uri="{FF2B5EF4-FFF2-40B4-BE49-F238E27FC236}">
              <a16:creationId xmlns:a16="http://schemas.microsoft.com/office/drawing/2014/main" id="{982840E3-2284-BCE7-8626-02348AE754FD}"/>
            </a:ext>
          </a:extLst>
        </xdr:cNvPr>
        <xdr:cNvSpPr txBox="1"/>
      </xdr:nvSpPr>
      <xdr:spPr>
        <a:xfrm>
          <a:off x="5248275" y="2562225"/>
          <a:ext cx="135255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atin typeface="Segoe UI Black" panose="020B0A02040204020203" pitchFamily="34" charset="0"/>
              <a:ea typeface="Segoe UI Black" panose="020B0A02040204020203" pitchFamily="34" charset="0"/>
            </a:rPr>
            <a:t>ITEM TYPE</a:t>
          </a:r>
        </a:p>
      </xdr:txBody>
    </xdr:sp>
    <xdr:clientData/>
  </xdr:twoCellAnchor>
  <xdr:twoCellAnchor>
    <xdr:from>
      <xdr:col>15</xdr:col>
      <xdr:colOff>447675</xdr:colOff>
      <xdr:row>49</xdr:row>
      <xdr:rowOff>28574</xdr:rowOff>
    </xdr:from>
    <xdr:to>
      <xdr:col>16</xdr:col>
      <xdr:colOff>285751</xdr:colOff>
      <xdr:row>53</xdr:row>
      <xdr:rowOff>38100</xdr:rowOff>
    </xdr:to>
    <xdr:graphicFrame macro="">
      <xdr:nvGraphicFramePr>
        <xdr:cNvPr id="51" name="Chart 50">
          <a:extLst>
            <a:ext uri="{FF2B5EF4-FFF2-40B4-BE49-F238E27FC236}">
              <a16:creationId xmlns:a16="http://schemas.microsoft.com/office/drawing/2014/main" id="{F17AF53B-AE8F-47C9-9811-EED7B43AC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581025</xdr:colOff>
      <xdr:row>13</xdr:row>
      <xdr:rowOff>180975</xdr:rowOff>
    </xdr:from>
    <xdr:to>
      <xdr:col>11</xdr:col>
      <xdr:colOff>200025</xdr:colOff>
      <xdr:row>29</xdr:row>
      <xdr:rowOff>0</xdr:rowOff>
    </xdr:to>
    <xdr:graphicFrame macro="">
      <xdr:nvGraphicFramePr>
        <xdr:cNvPr id="63" name="Chart 62">
          <a:extLst>
            <a:ext uri="{FF2B5EF4-FFF2-40B4-BE49-F238E27FC236}">
              <a16:creationId xmlns:a16="http://schemas.microsoft.com/office/drawing/2014/main" id="{15E5D3E8-8238-4B4C-A7A8-4B4062C34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592777</xdr:colOff>
      <xdr:row>2</xdr:row>
      <xdr:rowOff>9896</xdr:rowOff>
    </xdr:from>
    <xdr:to>
      <xdr:col>24</xdr:col>
      <xdr:colOff>145102</xdr:colOff>
      <xdr:row>10</xdr:row>
      <xdr:rowOff>29688</xdr:rowOff>
    </xdr:to>
    <xdr:graphicFrame macro="">
      <xdr:nvGraphicFramePr>
        <xdr:cNvPr id="3" name="Chart 2">
          <a:extLst>
            <a:ext uri="{FF2B5EF4-FFF2-40B4-BE49-F238E27FC236}">
              <a16:creationId xmlns:a16="http://schemas.microsoft.com/office/drawing/2014/main" id="{E46CD2C8-1160-4F15-8627-0F31AD319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161925</xdr:colOff>
      <xdr:row>41</xdr:row>
      <xdr:rowOff>76200</xdr:rowOff>
    </xdr:from>
    <xdr:to>
      <xdr:col>16</xdr:col>
      <xdr:colOff>333374</xdr:colOff>
      <xdr:row>42</xdr:row>
      <xdr:rowOff>104775</xdr:rowOff>
    </xdr:to>
    <xdr:sp macro="" textlink="">
      <xdr:nvSpPr>
        <xdr:cNvPr id="12" name="Rectangle: Rounded Corners 11">
          <a:extLst>
            <a:ext uri="{FF2B5EF4-FFF2-40B4-BE49-F238E27FC236}">
              <a16:creationId xmlns:a16="http://schemas.microsoft.com/office/drawing/2014/main" id="{7A6F853E-3F38-C335-749D-DD2DBD0B93AB}"/>
            </a:ext>
          </a:extLst>
        </xdr:cNvPr>
        <xdr:cNvSpPr/>
      </xdr:nvSpPr>
      <xdr:spPr>
        <a:xfrm flipV="1">
          <a:off x="10829925" y="8496300"/>
          <a:ext cx="171449" cy="228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304800</xdr:colOff>
      <xdr:row>0</xdr:row>
      <xdr:rowOff>180975</xdr:rowOff>
    </xdr:from>
    <xdr:to>
      <xdr:col>19</xdr:col>
      <xdr:colOff>495299</xdr:colOff>
      <xdr:row>1</xdr:row>
      <xdr:rowOff>180975</xdr:rowOff>
    </xdr:to>
    <xdr:sp macro="" textlink="">
      <xdr:nvSpPr>
        <xdr:cNvPr id="15" name="TextBox 14">
          <a:extLst>
            <a:ext uri="{FF2B5EF4-FFF2-40B4-BE49-F238E27FC236}">
              <a16:creationId xmlns:a16="http://schemas.microsoft.com/office/drawing/2014/main" id="{8B5A4984-9762-8972-B8F4-17B043BE3DDB}"/>
            </a:ext>
          </a:extLst>
        </xdr:cNvPr>
        <xdr:cNvSpPr txBox="1"/>
      </xdr:nvSpPr>
      <xdr:spPr>
        <a:xfrm>
          <a:off x="8972550" y="180975"/>
          <a:ext cx="4190999" cy="200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OUTLET ESTABLISHMENT</a:t>
          </a:r>
        </a:p>
      </xdr:txBody>
    </xdr:sp>
    <xdr:clientData/>
  </xdr:twoCellAnchor>
  <xdr:twoCellAnchor>
    <xdr:from>
      <xdr:col>12</xdr:col>
      <xdr:colOff>609600</xdr:colOff>
      <xdr:row>0</xdr:row>
      <xdr:rowOff>168234</xdr:rowOff>
    </xdr:from>
    <xdr:to>
      <xdr:col>12</xdr:col>
      <xdr:colOff>657225</xdr:colOff>
      <xdr:row>31</xdr:row>
      <xdr:rowOff>177759</xdr:rowOff>
    </xdr:to>
    <xdr:cxnSp macro="">
      <xdr:nvCxnSpPr>
        <xdr:cNvPr id="20" name="Straight Connector 19">
          <a:extLst>
            <a:ext uri="{FF2B5EF4-FFF2-40B4-BE49-F238E27FC236}">
              <a16:creationId xmlns:a16="http://schemas.microsoft.com/office/drawing/2014/main" id="{B249988E-5D35-B838-D6D0-BDEEF5C72A31}"/>
            </a:ext>
          </a:extLst>
        </xdr:cNvPr>
        <xdr:cNvCxnSpPr/>
      </xdr:nvCxnSpPr>
      <xdr:spPr>
        <a:xfrm>
          <a:off x="8684821" y="168234"/>
          <a:ext cx="47625" cy="6372720"/>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219075</xdr:colOff>
      <xdr:row>13</xdr:row>
      <xdr:rowOff>66675</xdr:rowOff>
    </xdr:from>
    <xdr:to>
      <xdr:col>12</xdr:col>
      <xdr:colOff>276225</xdr:colOff>
      <xdr:row>13</xdr:row>
      <xdr:rowOff>66675</xdr:rowOff>
    </xdr:to>
    <xdr:cxnSp macro="">
      <xdr:nvCxnSpPr>
        <xdr:cNvPr id="27" name="Straight Connector 26">
          <a:extLst>
            <a:ext uri="{FF2B5EF4-FFF2-40B4-BE49-F238E27FC236}">
              <a16:creationId xmlns:a16="http://schemas.microsoft.com/office/drawing/2014/main" id="{EA0F58BA-E29B-8DC2-4D27-7FA3061610AE}"/>
            </a:ext>
          </a:extLst>
        </xdr:cNvPr>
        <xdr:cNvCxnSpPr/>
      </xdr:nvCxnSpPr>
      <xdr:spPr>
        <a:xfrm>
          <a:off x="8220075" y="2838450"/>
          <a:ext cx="571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581025</xdr:colOff>
      <xdr:row>48</xdr:row>
      <xdr:rowOff>190499</xdr:rowOff>
    </xdr:from>
    <xdr:to>
      <xdr:col>18</xdr:col>
      <xdr:colOff>47625</xdr:colOff>
      <xdr:row>62</xdr:row>
      <xdr:rowOff>47625</xdr:rowOff>
    </xdr:to>
    <xdr:sp macro="" textlink="">
      <xdr:nvSpPr>
        <xdr:cNvPr id="30" name="Rectangle: Rounded Corners 29">
          <a:extLst>
            <a:ext uri="{FF2B5EF4-FFF2-40B4-BE49-F238E27FC236}">
              <a16:creationId xmlns:a16="http://schemas.microsoft.com/office/drawing/2014/main" id="{A735A417-51D7-383F-BBFF-F95E57D86F3E}"/>
            </a:ext>
          </a:extLst>
        </xdr:cNvPr>
        <xdr:cNvSpPr/>
      </xdr:nvSpPr>
      <xdr:spPr>
        <a:xfrm flipV="1">
          <a:off x="7915275" y="10010774"/>
          <a:ext cx="4133850" cy="2657476"/>
        </a:xfrm>
        <a:prstGeom prst="roundRect">
          <a:avLst>
            <a:gd name="adj" fmla="val 190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647700</xdr:colOff>
      <xdr:row>48</xdr:row>
      <xdr:rowOff>190499</xdr:rowOff>
    </xdr:from>
    <xdr:to>
      <xdr:col>14</xdr:col>
      <xdr:colOff>647700</xdr:colOff>
      <xdr:row>62</xdr:row>
      <xdr:rowOff>47625</xdr:rowOff>
    </xdr:to>
    <xdr:cxnSp macro="">
      <xdr:nvCxnSpPr>
        <xdr:cNvPr id="48" name="Straight Connector 47">
          <a:extLst>
            <a:ext uri="{FF2B5EF4-FFF2-40B4-BE49-F238E27FC236}">
              <a16:creationId xmlns:a16="http://schemas.microsoft.com/office/drawing/2014/main" id="{5233AFDA-C5C6-DEB3-A813-A117F49A16C1}"/>
            </a:ext>
          </a:extLst>
        </xdr:cNvPr>
        <xdr:cNvCxnSpPr>
          <a:stCxn id="30" idx="0"/>
          <a:endCxn id="30" idx="2"/>
        </xdr:cNvCxnSpPr>
      </xdr:nvCxnSpPr>
      <xdr:spPr>
        <a:xfrm flipV="1">
          <a:off x="9982200" y="10010774"/>
          <a:ext cx="0" cy="2657476"/>
        </a:xfrm>
        <a:prstGeom prst="line">
          <a:avLst/>
        </a:prstGeom>
        <a:ln>
          <a:solidFill>
            <a:schemeClr val="bg2"/>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581025</xdr:colOff>
      <xdr:row>55</xdr:row>
      <xdr:rowOff>119062</xdr:rowOff>
    </xdr:from>
    <xdr:to>
      <xdr:col>18</xdr:col>
      <xdr:colOff>47625</xdr:colOff>
      <xdr:row>55</xdr:row>
      <xdr:rowOff>119062</xdr:rowOff>
    </xdr:to>
    <xdr:cxnSp macro="">
      <xdr:nvCxnSpPr>
        <xdr:cNvPr id="52" name="Straight Connector 51">
          <a:extLst>
            <a:ext uri="{FF2B5EF4-FFF2-40B4-BE49-F238E27FC236}">
              <a16:creationId xmlns:a16="http://schemas.microsoft.com/office/drawing/2014/main" id="{34B2F1B6-CD6F-0A20-BCC9-6ABF666C89E6}"/>
            </a:ext>
          </a:extLst>
        </xdr:cNvPr>
        <xdr:cNvCxnSpPr>
          <a:stCxn id="30" idx="1"/>
          <a:endCxn id="30" idx="3"/>
        </xdr:cNvCxnSpPr>
      </xdr:nvCxnSpPr>
      <xdr:spPr>
        <a:xfrm>
          <a:off x="7915275" y="11339512"/>
          <a:ext cx="4133850" cy="0"/>
        </a:xfrm>
        <a:prstGeom prst="line">
          <a:avLst/>
        </a:prstGeom>
        <a:ln>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12</xdr:row>
      <xdr:rowOff>123824</xdr:rowOff>
    </xdr:from>
    <xdr:to>
      <xdr:col>19</xdr:col>
      <xdr:colOff>19792</xdr:colOff>
      <xdr:row>21</xdr:row>
      <xdr:rowOff>76200</xdr:rowOff>
    </xdr:to>
    <xdr:graphicFrame macro="">
      <xdr:nvGraphicFramePr>
        <xdr:cNvPr id="1026" name="Chart 1025">
          <a:extLst>
            <a:ext uri="{FF2B5EF4-FFF2-40B4-BE49-F238E27FC236}">
              <a16:creationId xmlns:a16="http://schemas.microsoft.com/office/drawing/2014/main" id="{8110D3CF-BADB-4A84-B57E-614F0EC92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619125</xdr:colOff>
      <xdr:row>11</xdr:row>
      <xdr:rowOff>76200</xdr:rowOff>
    </xdr:from>
    <xdr:to>
      <xdr:col>13</xdr:col>
      <xdr:colOff>38100</xdr:colOff>
      <xdr:row>11</xdr:row>
      <xdr:rowOff>95250</xdr:rowOff>
    </xdr:to>
    <xdr:cxnSp macro="">
      <xdr:nvCxnSpPr>
        <xdr:cNvPr id="24" name="Straight Connector 23">
          <a:extLst>
            <a:ext uri="{FF2B5EF4-FFF2-40B4-BE49-F238E27FC236}">
              <a16:creationId xmlns:a16="http://schemas.microsoft.com/office/drawing/2014/main" id="{E9E71B1E-4B8A-5A3B-32C3-0845DC78027F}"/>
            </a:ext>
          </a:extLst>
        </xdr:cNvPr>
        <xdr:cNvCxnSpPr/>
      </xdr:nvCxnSpPr>
      <xdr:spPr>
        <a:xfrm flipV="1">
          <a:off x="2619375" y="2447925"/>
          <a:ext cx="6086475" cy="19050"/>
        </a:xfrm>
        <a:prstGeom prst="line">
          <a:avLst/>
        </a:prstGeom>
        <a:ln>
          <a:no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266700</xdr:colOff>
      <xdr:row>39</xdr:row>
      <xdr:rowOff>66675</xdr:rowOff>
    </xdr:from>
    <xdr:to>
      <xdr:col>4</xdr:col>
      <xdr:colOff>314325</xdr:colOff>
      <xdr:row>57</xdr:row>
      <xdr:rowOff>114300</xdr:rowOff>
    </xdr:to>
    <xdr:cxnSp macro="">
      <xdr:nvCxnSpPr>
        <xdr:cNvPr id="49" name="Straight Connector 48">
          <a:extLst>
            <a:ext uri="{FF2B5EF4-FFF2-40B4-BE49-F238E27FC236}">
              <a16:creationId xmlns:a16="http://schemas.microsoft.com/office/drawing/2014/main" id="{D23518D4-A33B-98C8-6901-7F07532E1BFC}"/>
            </a:ext>
          </a:extLst>
        </xdr:cNvPr>
        <xdr:cNvCxnSpPr/>
      </xdr:nvCxnSpPr>
      <xdr:spPr>
        <a:xfrm>
          <a:off x="2933700" y="8086725"/>
          <a:ext cx="47625" cy="36480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628650</xdr:colOff>
      <xdr:row>30</xdr:row>
      <xdr:rowOff>171450</xdr:rowOff>
    </xdr:from>
    <xdr:to>
      <xdr:col>12</xdr:col>
      <xdr:colOff>142875</xdr:colOff>
      <xdr:row>30</xdr:row>
      <xdr:rowOff>180975</xdr:rowOff>
    </xdr:to>
    <xdr:cxnSp macro="">
      <xdr:nvCxnSpPr>
        <xdr:cNvPr id="55" name="Straight Connector 54">
          <a:extLst>
            <a:ext uri="{FF2B5EF4-FFF2-40B4-BE49-F238E27FC236}">
              <a16:creationId xmlns:a16="http://schemas.microsoft.com/office/drawing/2014/main" id="{414C8FE9-8906-8274-D18B-421615CB8D45}"/>
            </a:ext>
          </a:extLst>
        </xdr:cNvPr>
        <xdr:cNvCxnSpPr/>
      </xdr:nvCxnSpPr>
      <xdr:spPr>
        <a:xfrm flipV="1">
          <a:off x="2628900" y="6391275"/>
          <a:ext cx="5514975" cy="9525"/>
        </a:xfrm>
        <a:prstGeom prst="line">
          <a:avLst/>
        </a:prstGeom>
        <a:ln>
          <a:solidFill>
            <a:schemeClr val="bg1">
              <a:lumMod val="7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628650</xdr:colOff>
      <xdr:row>11</xdr:row>
      <xdr:rowOff>142875</xdr:rowOff>
    </xdr:from>
    <xdr:to>
      <xdr:col>3</xdr:col>
      <xdr:colOff>638175</xdr:colOff>
      <xdr:row>30</xdr:row>
      <xdr:rowOff>152400</xdr:rowOff>
    </xdr:to>
    <xdr:cxnSp macro="">
      <xdr:nvCxnSpPr>
        <xdr:cNvPr id="61" name="Straight Connector 60">
          <a:extLst>
            <a:ext uri="{FF2B5EF4-FFF2-40B4-BE49-F238E27FC236}">
              <a16:creationId xmlns:a16="http://schemas.microsoft.com/office/drawing/2014/main" id="{8E3D173C-A826-6D7C-D602-67F2812B35AC}"/>
            </a:ext>
          </a:extLst>
        </xdr:cNvPr>
        <xdr:cNvCxnSpPr/>
      </xdr:nvCxnSpPr>
      <xdr:spPr>
        <a:xfrm flipH="1">
          <a:off x="2628900" y="2514600"/>
          <a:ext cx="9525" cy="3857625"/>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619125</xdr:colOff>
      <xdr:row>11</xdr:row>
      <xdr:rowOff>76200</xdr:rowOff>
    </xdr:from>
    <xdr:to>
      <xdr:col>12</xdr:col>
      <xdr:colOff>57150</xdr:colOff>
      <xdr:row>11</xdr:row>
      <xdr:rowOff>85725</xdr:rowOff>
    </xdr:to>
    <xdr:cxnSp macro="">
      <xdr:nvCxnSpPr>
        <xdr:cNvPr id="1029" name="Straight Connector 1028">
          <a:extLst>
            <a:ext uri="{FF2B5EF4-FFF2-40B4-BE49-F238E27FC236}">
              <a16:creationId xmlns:a16="http://schemas.microsoft.com/office/drawing/2014/main" id="{8166851A-DACB-42FB-61C6-9767F48EDE17}"/>
            </a:ext>
          </a:extLst>
        </xdr:cNvPr>
        <xdr:cNvCxnSpPr/>
      </xdr:nvCxnSpPr>
      <xdr:spPr>
        <a:xfrm>
          <a:off x="2619375" y="2447925"/>
          <a:ext cx="5438775" cy="9525"/>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11</xdr:row>
      <xdr:rowOff>104775</xdr:rowOff>
    </xdr:from>
    <xdr:to>
      <xdr:col>12</xdr:col>
      <xdr:colOff>76200</xdr:colOff>
      <xdr:row>30</xdr:row>
      <xdr:rowOff>190500</xdr:rowOff>
    </xdr:to>
    <xdr:cxnSp macro="">
      <xdr:nvCxnSpPr>
        <xdr:cNvPr id="1036" name="Straight Connector 1035">
          <a:extLst>
            <a:ext uri="{FF2B5EF4-FFF2-40B4-BE49-F238E27FC236}">
              <a16:creationId xmlns:a16="http://schemas.microsoft.com/office/drawing/2014/main" id="{6434E8AA-2338-BA1A-605B-2DCFC13E04DD}"/>
            </a:ext>
          </a:extLst>
        </xdr:cNvPr>
        <xdr:cNvCxnSpPr/>
      </xdr:nvCxnSpPr>
      <xdr:spPr>
        <a:xfrm>
          <a:off x="8020050" y="2476500"/>
          <a:ext cx="57150" cy="3933825"/>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12</xdr:row>
      <xdr:rowOff>19050</xdr:rowOff>
    </xdr:from>
    <xdr:to>
      <xdr:col>14</xdr:col>
      <xdr:colOff>95250</xdr:colOff>
      <xdr:row>31</xdr:row>
      <xdr:rowOff>9525</xdr:rowOff>
    </xdr:to>
    <xdr:cxnSp macro="">
      <xdr:nvCxnSpPr>
        <xdr:cNvPr id="1042" name="Straight Connector 1041">
          <a:extLst>
            <a:ext uri="{FF2B5EF4-FFF2-40B4-BE49-F238E27FC236}">
              <a16:creationId xmlns:a16="http://schemas.microsoft.com/office/drawing/2014/main" id="{D3015D86-1917-E5B0-CC67-1477174D02F2}"/>
            </a:ext>
          </a:extLst>
        </xdr:cNvPr>
        <xdr:cNvCxnSpPr/>
      </xdr:nvCxnSpPr>
      <xdr:spPr>
        <a:xfrm>
          <a:off x="9344025" y="2590800"/>
          <a:ext cx="85725" cy="3838575"/>
        </a:xfrm>
        <a:prstGeom prst="line">
          <a:avLst/>
        </a:prstGeom>
        <a:ln>
          <a:solidFill>
            <a:schemeClr val="bg1"/>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612074</xdr:colOff>
      <xdr:row>11</xdr:row>
      <xdr:rowOff>39584</xdr:rowOff>
    </xdr:from>
    <xdr:to>
      <xdr:col>25</xdr:col>
      <xdr:colOff>593766</xdr:colOff>
      <xdr:row>11</xdr:row>
      <xdr:rowOff>167121</xdr:rowOff>
    </xdr:to>
    <xdr:cxnSp macro="">
      <xdr:nvCxnSpPr>
        <xdr:cNvPr id="1047" name="Straight Connector 1046">
          <a:extLst>
            <a:ext uri="{FF2B5EF4-FFF2-40B4-BE49-F238E27FC236}">
              <a16:creationId xmlns:a16="http://schemas.microsoft.com/office/drawing/2014/main" id="{8404F1AB-1AEF-8325-773C-0CF0348CE178}"/>
            </a:ext>
          </a:extLst>
        </xdr:cNvPr>
        <xdr:cNvCxnSpPr/>
      </xdr:nvCxnSpPr>
      <xdr:spPr>
        <a:xfrm flipV="1">
          <a:off x="9360230" y="2394857"/>
          <a:ext cx="8056913" cy="127537"/>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647700</xdr:colOff>
      <xdr:row>36</xdr:row>
      <xdr:rowOff>47625</xdr:rowOff>
    </xdr:from>
    <xdr:to>
      <xdr:col>24</xdr:col>
      <xdr:colOff>352425</xdr:colOff>
      <xdr:row>36</xdr:row>
      <xdr:rowOff>76200</xdr:rowOff>
    </xdr:to>
    <xdr:cxnSp macro="">
      <xdr:nvCxnSpPr>
        <xdr:cNvPr id="1049" name="Straight Connector 1048">
          <a:extLst>
            <a:ext uri="{FF2B5EF4-FFF2-40B4-BE49-F238E27FC236}">
              <a16:creationId xmlns:a16="http://schemas.microsoft.com/office/drawing/2014/main" id="{8DF0DB22-E066-4675-AE77-49D33475C7EE}"/>
            </a:ext>
          </a:extLst>
        </xdr:cNvPr>
        <xdr:cNvCxnSpPr/>
      </xdr:nvCxnSpPr>
      <xdr:spPr>
        <a:xfrm>
          <a:off x="9315450" y="7467600"/>
          <a:ext cx="7038975" cy="2857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98961</xdr:colOff>
      <xdr:row>30</xdr:row>
      <xdr:rowOff>64819</xdr:rowOff>
    </xdr:from>
    <xdr:to>
      <xdr:col>25</xdr:col>
      <xdr:colOff>528328</xdr:colOff>
      <xdr:row>30</xdr:row>
      <xdr:rowOff>178129</xdr:rowOff>
    </xdr:to>
    <xdr:cxnSp macro="">
      <xdr:nvCxnSpPr>
        <xdr:cNvPr id="1051" name="Straight Connector 1050">
          <a:extLst>
            <a:ext uri="{FF2B5EF4-FFF2-40B4-BE49-F238E27FC236}">
              <a16:creationId xmlns:a16="http://schemas.microsoft.com/office/drawing/2014/main" id="{C2FDB2AA-794A-3857-7B35-4B4D23408443}"/>
            </a:ext>
          </a:extLst>
        </xdr:cNvPr>
        <xdr:cNvCxnSpPr/>
      </xdr:nvCxnSpPr>
      <xdr:spPr>
        <a:xfrm flipV="1">
          <a:off x="9520052" y="6230092"/>
          <a:ext cx="7831653" cy="113310"/>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554181</xdr:colOff>
      <xdr:row>11</xdr:row>
      <xdr:rowOff>59377</xdr:rowOff>
    </xdr:from>
    <xdr:to>
      <xdr:col>25</xdr:col>
      <xdr:colOff>609723</xdr:colOff>
      <xdr:row>30</xdr:row>
      <xdr:rowOff>84242</xdr:rowOff>
    </xdr:to>
    <xdr:cxnSp macro="">
      <xdr:nvCxnSpPr>
        <xdr:cNvPr id="1053" name="Straight Connector 1052">
          <a:extLst>
            <a:ext uri="{FF2B5EF4-FFF2-40B4-BE49-F238E27FC236}">
              <a16:creationId xmlns:a16="http://schemas.microsoft.com/office/drawing/2014/main" id="{035BE240-D1F9-F907-340D-9D9694F62574}"/>
            </a:ext>
          </a:extLst>
        </xdr:cNvPr>
        <xdr:cNvCxnSpPr/>
      </xdr:nvCxnSpPr>
      <xdr:spPr>
        <a:xfrm>
          <a:off x="17377558" y="2414650"/>
          <a:ext cx="55542" cy="3834865"/>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227611</xdr:colOff>
      <xdr:row>12</xdr:row>
      <xdr:rowOff>9895</xdr:rowOff>
    </xdr:from>
    <xdr:to>
      <xdr:col>19</xdr:col>
      <xdr:colOff>267195</xdr:colOff>
      <xdr:row>21</xdr:row>
      <xdr:rowOff>9896</xdr:rowOff>
    </xdr:to>
    <xdr:cxnSp macro="">
      <xdr:nvCxnSpPr>
        <xdr:cNvPr id="1059" name="Straight Connector 1058">
          <a:extLst>
            <a:ext uri="{FF2B5EF4-FFF2-40B4-BE49-F238E27FC236}">
              <a16:creationId xmlns:a16="http://schemas.microsoft.com/office/drawing/2014/main" id="{22E5B290-EB64-C49E-A63C-4FA01E145D28}"/>
            </a:ext>
          </a:extLst>
        </xdr:cNvPr>
        <xdr:cNvCxnSpPr/>
      </xdr:nvCxnSpPr>
      <xdr:spPr>
        <a:xfrm>
          <a:off x="13013377" y="2563090"/>
          <a:ext cx="39584" cy="1781300"/>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128649</xdr:colOff>
      <xdr:row>21</xdr:row>
      <xdr:rowOff>0</xdr:rowOff>
    </xdr:from>
    <xdr:to>
      <xdr:col>25</xdr:col>
      <xdr:colOff>603662</xdr:colOff>
      <xdr:row>21</xdr:row>
      <xdr:rowOff>118753</xdr:rowOff>
    </xdr:to>
    <xdr:cxnSp macro="">
      <xdr:nvCxnSpPr>
        <xdr:cNvPr id="1062" name="Straight Connector 1061">
          <a:extLst>
            <a:ext uri="{FF2B5EF4-FFF2-40B4-BE49-F238E27FC236}">
              <a16:creationId xmlns:a16="http://schemas.microsoft.com/office/drawing/2014/main" id="{2FB84D44-54DE-247F-B629-3F65ADFA1407}"/>
            </a:ext>
          </a:extLst>
        </xdr:cNvPr>
        <xdr:cNvCxnSpPr/>
      </xdr:nvCxnSpPr>
      <xdr:spPr>
        <a:xfrm flipV="1">
          <a:off x="9549740" y="4334494"/>
          <a:ext cx="7877299" cy="118753"/>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267194</xdr:colOff>
      <xdr:row>12</xdr:row>
      <xdr:rowOff>89066</xdr:rowOff>
    </xdr:from>
    <xdr:to>
      <xdr:col>16</xdr:col>
      <xdr:colOff>158337</xdr:colOff>
      <xdr:row>14</xdr:row>
      <xdr:rowOff>69274</xdr:rowOff>
    </xdr:to>
    <xdr:sp macro="" textlink="">
      <xdr:nvSpPr>
        <xdr:cNvPr id="1065" name="TextBox 1064">
          <a:extLst>
            <a:ext uri="{FF2B5EF4-FFF2-40B4-BE49-F238E27FC236}">
              <a16:creationId xmlns:a16="http://schemas.microsoft.com/office/drawing/2014/main" id="{06D55A60-D091-3B67-8258-0BCF5912F4D2}"/>
            </a:ext>
          </a:extLst>
        </xdr:cNvPr>
        <xdr:cNvSpPr txBox="1"/>
      </xdr:nvSpPr>
      <xdr:spPr>
        <a:xfrm>
          <a:off x="9688285" y="2642261"/>
          <a:ext cx="1237013" cy="3760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OUTLET</a:t>
          </a:r>
          <a:r>
            <a:rPr lang="en-IN" sz="1100" kern="1200" baseline="0">
              <a:latin typeface="Segoe UI Black" panose="020B0A02040204020203" pitchFamily="34" charset="0"/>
              <a:ea typeface="Segoe UI Black" panose="020B0A02040204020203" pitchFamily="34" charset="0"/>
            </a:rPr>
            <a:t> SIZE</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19</xdr:col>
      <xdr:colOff>593766</xdr:colOff>
      <xdr:row>12</xdr:row>
      <xdr:rowOff>158338</xdr:rowOff>
    </xdr:from>
    <xdr:to>
      <xdr:col>23</xdr:col>
      <xdr:colOff>508066</xdr:colOff>
      <xdr:row>21</xdr:row>
      <xdr:rowOff>60465</xdr:rowOff>
    </xdr:to>
    <xdr:graphicFrame macro="">
      <xdr:nvGraphicFramePr>
        <xdr:cNvPr id="1068" name="Chart 1067">
          <a:extLst>
            <a:ext uri="{FF2B5EF4-FFF2-40B4-BE49-F238E27FC236}">
              <a16:creationId xmlns:a16="http://schemas.microsoft.com/office/drawing/2014/main" id="{37C586E1-EDB3-4F0A-8B01-FF529BABF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494805</xdr:colOff>
      <xdr:row>12</xdr:row>
      <xdr:rowOff>29688</xdr:rowOff>
    </xdr:from>
    <xdr:to>
      <xdr:col>22</xdr:col>
      <xdr:colOff>445325</xdr:colOff>
      <xdr:row>13</xdr:row>
      <xdr:rowOff>39584</xdr:rowOff>
    </xdr:to>
    <xdr:sp macro="" textlink="">
      <xdr:nvSpPr>
        <xdr:cNvPr id="1069" name="TextBox 1068">
          <a:extLst>
            <a:ext uri="{FF2B5EF4-FFF2-40B4-BE49-F238E27FC236}">
              <a16:creationId xmlns:a16="http://schemas.microsoft.com/office/drawing/2014/main" id="{936E7E86-EB9D-FE50-5349-F52E13BD51DB}"/>
            </a:ext>
          </a:extLst>
        </xdr:cNvPr>
        <xdr:cNvSpPr txBox="1"/>
      </xdr:nvSpPr>
      <xdr:spPr>
        <a:xfrm>
          <a:off x="13280571" y="2582883"/>
          <a:ext cx="1969325" cy="207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OUTLET LOCATION</a:t>
          </a:r>
        </a:p>
      </xdr:txBody>
    </xdr:sp>
    <xdr:clientData/>
  </xdr:twoCellAnchor>
  <xdr:twoCellAnchor>
    <xdr:from>
      <xdr:col>14</xdr:col>
      <xdr:colOff>207818</xdr:colOff>
      <xdr:row>23</xdr:row>
      <xdr:rowOff>138545</xdr:rowOff>
    </xdr:from>
    <xdr:to>
      <xdr:col>18</xdr:col>
      <xdr:colOff>167838</xdr:colOff>
      <xdr:row>30</xdr:row>
      <xdr:rowOff>108857</xdr:rowOff>
    </xdr:to>
    <xdr:graphicFrame macro="">
      <xdr:nvGraphicFramePr>
        <xdr:cNvPr id="1070" name="Chart 1069">
          <a:extLst>
            <a:ext uri="{FF2B5EF4-FFF2-40B4-BE49-F238E27FC236}">
              <a16:creationId xmlns:a16="http://schemas.microsoft.com/office/drawing/2014/main" id="{C7D2BFAD-E137-4CE4-9E5B-1F1BB894E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15</xdr:col>
      <xdr:colOff>415636</xdr:colOff>
      <xdr:row>22</xdr:row>
      <xdr:rowOff>69273</xdr:rowOff>
    </xdr:from>
    <xdr:ext cx="184731" cy="264560"/>
    <xdr:sp macro="" textlink="">
      <xdr:nvSpPr>
        <xdr:cNvPr id="1071" name="TextBox 1070">
          <a:extLst>
            <a:ext uri="{FF2B5EF4-FFF2-40B4-BE49-F238E27FC236}">
              <a16:creationId xmlns:a16="http://schemas.microsoft.com/office/drawing/2014/main" id="{87F5FD3A-11DF-BCCD-4AC9-D58220CE5559}"/>
            </a:ext>
          </a:extLst>
        </xdr:cNvPr>
        <xdr:cNvSpPr txBox="1"/>
      </xdr:nvSpPr>
      <xdr:spPr>
        <a:xfrm>
          <a:off x="10509662" y="46511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14</xdr:col>
      <xdr:colOff>376052</xdr:colOff>
      <xdr:row>22</xdr:row>
      <xdr:rowOff>19792</xdr:rowOff>
    </xdr:from>
    <xdr:to>
      <xdr:col>17</xdr:col>
      <xdr:colOff>366156</xdr:colOff>
      <xdr:row>24</xdr:row>
      <xdr:rowOff>59377</xdr:rowOff>
    </xdr:to>
    <xdr:sp macro="" textlink="">
      <xdr:nvSpPr>
        <xdr:cNvPr id="1072" name="TextBox 1071">
          <a:extLst>
            <a:ext uri="{FF2B5EF4-FFF2-40B4-BE49-F238E27FC236}">
              <a16:creationId xmlns:a16="http://schemas.microsoft.com/office/drawing/2014/main" id="{5A2AAB08-5F44-52D4-1B4C-D7AC8190AFD3}"/>
            </a:ext>
          </a:extLst>
        </xdr:cNvPr>
        <xdr:cNvSpPr txBox="1"/>
      </xdr:nvSpPr>
      <xdr:spPr>
        <a:xfrm>
          <a:off x="9797143" y="4601688"/>
          <a:ext cx="2008909" cy="435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OUTLET TYPE</a:t>
          </a:r>
        </a:p>
      </xdr:txBody>
    </xdr:sp>
    <xdr:clientData/>
  </xdr:twoCellAnchor>
  <xdr:twoCellAnchor>
    <xdr:from>
      <xdr:col>20</xdr:col>
      <xdr:colOff>257298</xdr:colOff>
      <xdr:row>38</xdr:row>
      <xdr:rowOff>39585</xdr:rowOff>
    </xdr:from>
    <xdr:to>
      <xdr:col>24</xdr:col>
      <xdr:colOff>267194</xdr:colOff>
      <xdr:row>40</xdr:row>
      <xdr:rowOff>89065</xdr:rowOff>
    </xdr:to>
    <xdr:sp macro="" textlink="">
      <xdr:nvSpPr>
        <xdr:cNvPr id="1073" name="TextBox 1072">
          <a:extLst>
            <a:ext uri="{FF2B5EF4-FFF2-40B4-BE49-F238E27FC236}">
              <a16:creationId xmlns:a16="http://schemas.microsoft.com/office/drawing/2014/main" id="{6D907AC9-46F4-1947-A7C0-5269C0A63068}"/>
            </a:ext>
          </a:extLst>
        </xdr:cNvPr>
        <xdr:cNvSpPr txBox="1"/>
      </xdr:nvSpPr>
      <xdr:spPr>
        <a:xfrm>
          <a:off x="13715999" y="7788234"/>
          <a:ext cx="2701637" cy="44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17</xdr:col>
      <xdr:colOff>465116</xdr:colOff>
      <xdr:row>22</xdr:row>
      <xdr:rowOff>2</xdr:rowOff>
    </xdr:from>
    <xdr:to>
      <xdr:col>21</xdr:col>
      <xdr:colOff>475013</xdr:colOff>
      <xdr:row>29</xdr:row>
      <xdr:rowOff>29689</xdr:rowOff>
    </xdr:to>
    <xdr:graphicFrame macro="">
      <xdr:nvGraphicFramePr>
        <xdr:cNvPr id="1077" name="Chart 1076">
          <a:extLst>
            <a:ext uri="{FF2B5EF4-FFF2-40B4-BE49-F238E27FC236}">
              <a16:creationId xmlns:a16="http://schemas.microsoft.com/office/drawing/2014/main" id="{8705A24D-EADB-428B-9F45-6076C64A9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22</xdr:col>
      <xdr:colOff>484910</xdr:colOff>
      <xdr:row>22</xdr:row>
      <xdr:rowOff>39587</xdr:rowOff>
    </xdr:from>
    <xdr:to>
      <xdr:col>25</xdr:col>
      <xdr:colOff>514597</xdr:colOff>
      <xdr:row>28</xdr:row>
      <xdr:rowOff>168234</xdr:rowOff>
    </xdr:to>
    <xdr:graphicFrame macro="">
      <xdr:nvGraphicFramePr>
        <xdr:cNvPr id="1078" name="Chart 1077">
          <a:extLst>
            <a:ext uri="{FF2B5EF4-FFF2-40B4-BE49-F238E27FC236}">
              <a16:creationId xmlns:a16="http://schemas.microsoft.com/office/drawing/2014/main" id="{0DB7C4D6-F0F1-4057-83B2-748943C1E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583870</xdr:colOff>
      <xdr:row>29</xdr:row>
      <xdr:rowOff>39583</xdr:rowOff>
    </xdr:from>
    <xdr:to>
      <xdr:col>21</xdr:col>
      <xdr:colOff>98962</xdr:colOff>
      <xdr:row>30</xdr:row>
      <xdr:rowOff>108856</xdr:rowOff>
    </xdr:to>
    <xdr:sp macro="" textlink="">
      <xdr:nvSpPr>
        <xdr:cNvPr id="1081" name="TextBox 1080">
          <a:extLst>
            <a:ext uri="{FF2B5EF4-FFF2-40B4-BE49-F238E27FC236}">
              <a16:creationId xmlns:a16="http://schemas.microsoft.com/office/drawing/2014/main" id="{88B9739B-E57C-7D75-8B30-9CBAB3891FDE}"/>
            </a:ext>
          </a:extLst>
        </xdr:cNvPr>
        <xdr:cNvSpPr txBox="1"/>
      </xdr:nvSpPr>
      <xdr:spPr>
        <a:xfrm>
          <a:off x="12696701" y="6006934"/>
          <a:ext cx="1533897" cy="2671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rgbClr val="0070C0"/>
              </a:solidFill>
            </a:rPr>
            <a:t>AVG</a:t>
          </a:r>
          <a:r>
            <a:rPr lang="en-IN" sz="1100" kern="1200" baseline="0">
              <a:solidFill>
                <a:srgbClr val="0070C0"/>
              </a:solidFill>
            </a:rPr>
            <a:t> </a:t>
          </a:r>
          <a:r>
            <a:rPr lang="en-IN" sz="1200" kern="1200" baseline="0">
              <a:solidFill>
                <a:srgbClr val="0070C0"/>
              </a:solidFill>
            </a:rPr>
            <a:t>SALES</a:t>
          </a:r>
        </a:p>
        <a:p>
          <a:endParaRPr lang="en-IN" sz="1100" kern="1200"/>
        </a:p>
      </xdr:txBody>
    </xdr:sp>
    <xdr:clientData/>
  </xdr:twoCellAnchor>
  <xdr:twoCellAnchor>
    <xdr:from>
      <xdr:col>23</xdr:col>
      <xdr:colOff>108858</xdr:colOff>
      <xdr:row>29</xdr:row>
      <xdr:rowOff>9895</xdr:rowOff>
    </xdr:from>
    <xdr:to>
      <xdr:col>24</xdr:col>
      <xdr:colOff>663039</xdr:colOff>
      <xdr:row>30</xdr:row>
      <xdr:rowOff>79168</xdr:rowOff>
    </xdr:to>
    <xdr:sp macro="" textlink="">
      <xdr:nvSpPr>
        <xdr:cNvPr id="1083" name="TextBox 1082">
          <a:extLst>
            <a:ext uri="{FF2B5EF4-FFF2-40B4-BE49-F238E27FC236}">
              <a16:creationId xmlns:a16="http://schemas.microsoft.com/office/drawing/2014/main" id="{F5E79FA2-B617-93BD-F5EA-19C8F6678946}"/>
            </a:ext>
          </a:extLst>
        </xdr:cNvPr>
        <xdr:cNvSpPr txBox="1"/>
      </xdr:nvSpPr>
      <xdr:spPr>
        <a:xfrm>
          <a:off x="15586364" y="5977246"/>
          <a:ext cx="1227117" cy="2671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rgbClr val="0070C0"/>
              </a:solidFill>
            </a:rPr>
            <a:t>NO OF ITEMS</a:t>
          </a:r>
        </a:p>
        <a:p>
          <a:endParaRPr lang="en-IN" sz="1100" kern="1200"/>
        </a:p>
      </xdr:txBody>
    </xdr:sp>
    <xdr:clientData/>
  </xdr:twoCellAnchor>
  <xdr:twoCellAnchor>
    <xdr:from>
      <xdr:col>1</xdr:col>
      <xdr:colOff>197922</xdr:colOff>
      <xdr:row>3</xdr:row>
      <xdr:rowOff>188026</xdr:rowOff>
    </xdr:from>
    <xdr:to>
      <xdr:col>3</xdr:col>
      <xdr:colOff>257299</xdr:colOff>
      <xdr:row>5</xdr:row>
      <xdr:rowOff>40640</xdr:rowOff>
    </xdr:to>
    <xdr:sp macro="" textlink="">
      <xdr:nvSpPr>
        <xdr:cNvPr id="1084" name="TextBox 1083">
          <a:extLst>
            <a:ext uri="{FF2B5EF4-FFF2-40B4-BE49-F238E27FC236}">
              <a16:creationId xmlns:a16="http://schemas.microsoft.com/office/drawing/2014/main" id="{7FDC5A15-05DB-B6C8-DF00-CBFDAA046D9B}"/>
            </a:ext>
          </a:extLst>
        </xdr:cNvPr>
        <xdr:cNvSpPr txBox="1"/>
      </xdr:nvSpPr>
      <xdr:spPr>
        <a:xfrm>
          <a:off x="868482" y="797626"/>
          <a:ext cx="1400497" cy="431734"/>
        </a:xfrm>
        <a:prstGeom prst="rect">
          <a:avLst/>
        </a:prstGeom>
        <a:solidFill>
          <a:srgbClr val="FFE97D"/>
        </a:solidFill>
        <a:ln w="9525" cmpd="sng">
          <a:solidFill>
            <a:srgbClr val="FFE97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kern="1200">
              <a:solidFill>
                <a:schemeClr val="accent6">
                  <a:lumMod val="50000"/>
                </a:schemeClr>
              </a:solidFill>
              <a:latin typeface="Segoe UI Black" panose="020B0A02040204020203" pitchFamily="34" charset="0"/>
              <a:ea typeface="Segoe UI Black" panose="020B0A02040204020203" pitchFamily="34" charset="0"/>
            </a:rPr>
            <a:t>FILTER</a:t>
          </a:r>
          <a:r>
            <a:rPr lang="en-IN" sz="1100" kern="1200" baseline="0">
              <a:solidFill>
                <a:schemeClr val="accent6">
                  <a:lumMod val="50000"/>
                </a:schemeClr>
              </a:solidFill>
              <a:latin typeface="Segoe UI Black" panose="020B0A02040204020203" pitchFamily="34" charset="0"/>
              <a:ea typeface="Segoe UI Black" panose="020B0A02040204020203" pitchFamily="34" charset="0"/>
            </a:rPr>
            <a:t> PANEL</a:t>
          </a:r>
          <a:endParaRPr lang="en-IN" sz="1100"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407247</xdr:colOff>
      <xdr:row>12</xdr:row>
      <xdr:rowOff>63500</xdr:rowOff>
    </xdr:from>
    <xdr:to>
      <xdr:col>3</xdr:col>
      <xdr:colOff>224367</xdr:colOff>
      <xdr:row>19</xdr:row>
      <xdr:rowOff>40640</xdr:rowOff>
    </xdr:to>
    <mc:AlternateContent xmlns:mc="http://schemas.openxmlformats.org/markup-compatibility/2006">
      <mc:Choice xmlns:a14="http://schemas.microsoft.com/office/drawing/2010/main" Requires="a14">
        <xdr:graphicFrame macro="">
          <xdr:nvGraphicFramePr>
            <xdr:cNvPr id="17" name="Outlet Size 3">
              <a:extLst>
                <a:ext uri="{FF2B5EF4-FFF2-40B4-BE49-F238E27FC236}">
                  <a16:creationId xmlns:a16="http://schemas.microsoft.com/office/drawing/2014/main" id="{C3830E22-4A33-42C2-8B49-2FC4FF9A1751}"/>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dr:sp macro="" textlink="">
          <xdr:nvSpPr>
            <xdr:cNvPr id="0" name=""/>
            <xdr:cNvSpPr>
              <a:spLocks noTextEdit="1"/>
            </xdr:cNvSpPr>
          </xdr:nvSpPr>
          <xdr:spPr>
            <a:xfrm>
              <a:off x="407247" y="2674620"/>
              <a:ext cx="1828800" cy="1399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417407</xdr:colOff>
      <xdr:row>20</xdr:row>
      <xdr:rowOff>182880</xdr:rowOff>
    </xdr:from>
    <xdr:to>
      <xdr:col>3</xdr:col>
      <xdr:colOff>234527</xdr:colOff>
      <xdr:row>28</xdr:row>
      <xdr:rowOff>152400</xdr:rowOff>
    </xdr:to>
    <mc:AlternateContent xmlns:mc="http://schemas.openxmlformats.org/markup-compatibility/2006">
      <mc:Choice xmlns:a14="http://schemas.microsoft.com/office/drawing/2010/main" Requires="a14">
        <xdr:graphicFrame macro="">
          <xdr:nvGraphicFramePr>
            <xdr:cNvPr id="25" name="Outlet Size 4">
              <a:extLst>
                <a:ext uri="{FF2B5EF4-FFF2-40B4-BE49-F238E27FC236}">
                  <a16:creationId xmlns:a16="http://schemas.microsoft.com/office/drawing/2014/main" id="{40B09EB8-60D1-4C21-A450-0407719B5C22}"/>
                </a:ext>
              </a:extLst>
            </xdr:cNvPr>
            <xdr:cNvGraphicFramePr/>
          </xdr:nvGraphicFramePr>
          <xdr:xfrm>
            <a:off x="0" y="0"/>
            <a:ext cx="0" cy="0"/>
          </xdr:xfrm>
          <a:graphic>
            <a:graphicData uri="http://schemas.microsoft.com/office/drawing/2010/slicer">
              <sle:slicer xmlns:sle="http://schemas.microsoft.com/office/drawing/2010/slicer" name="Outlet Size 4"/>
            </a:graphicData>
          </a:graphic>
        </xdr:graphicFrame>
      </mc:Choice>
      <mc:Fallback>
        <xdr:sp macro="" textlink="">
          <xdr:nvSpPr>
            <xdr:cNvPr id="0" name=""/>
            <xdr:cNvSpPr>
              <a:spLocks noTextEdit="1"/>
            </xdr:cNvSpPr>
          </xdr:nvSpPr>
          <xdr:spPr>
            <a:xfrm>
              <a:off x="417407" y="4419600"/>
              <a:ext cx="1828800" cy="1635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0.49711</cdr:x>
      <cdr:y>0.01584</cdr:y>
    </cdr:from>
    <cdr:to>
      <cdr:x>0.51252</cdr:x>
      <cdr:y>0.21229</cdr:y>
    </cdr:to>
    <cdr:sp macro="" textlink="">
      <cdr:nvSpPr>
        <cdr:cNvPr id="2" name="TextBox 1">
          <a:extLst xmlns:a="http://schemas.openxmlformats.org/drawingml/2006/main">
            <a:ext uri="{FF2B5EF4-FFF2-40B4-BE49-F238E27FC236}">
              <a16:creationId xmlns:a16="http://schemas.microsoft.com/office/drawing/2014/main" id="{E66D4AC4-615E-DB1C-55F2-295207D5B91A}"/>
            </a:ext>
          </a:extLst>
        </cdr:cNvPr>
        <cdr:cNvSpPr txBox="1"/>
      </cdr:nvSpPr>
      <cdr:spPr>
        <a:xfrm xmlns:a="http://schemas.openxmlformats.org/drawingml/2006/main">
          <a:off x="2457450" y="47625"/>
          <a:ext cx="76200" cy="590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drawings/drawing6.xml><?xml version="1.0" encoding="utf-8"?>
<c:userShapes xmlns:c="http://schemas.openxmlformats.org/drawingml/2006/chart">
  <cdr:relSizeAnchor xmlns:cdr="http://schemas.openxmlformats.org/drawingml/2006/chartDrawing">
    <cdr:from>
      <cdr:x>0.24257</cdr:x>
      <cdr:y>0.79562</cdr:y>
    </cdr:from>
    <cdr:to>
      <cdr:x>0.8658</cdr:x>
      <cdr:y>0.9635</cdr:y>
    </cdr:to>
    <cdr:sp macro="" textlink="">
      <cdr:nvSpPr>
        <cdr:cNvPr id="2" name="TextBox 1">
          <a:extLst xmlns:a="http://schemas.openxmlformats.org/drawingml/2006/main">
            <a:ext uri="{FF2B5EF4-FFF2-40B4-BE49-F238E27FC236}">
              <a16:creationId xmlns:a16="http://schemas.microsoft.com/office/drawing/2014/main" id="{AC42B3C4-11B1-DA34-1F68-7B79FECCE54E}"/>
            </a:ext>
          </a:extLst>
        </cdr:cNvPr>
        <cdr:cNvSpPr txBox="1"/>
      </cdr:nvSpPr>
      <cdr:spPr>
        <a:xfrm xmlns:a="http://schemas.openxmlformats.org/drawingml/2006/main">
          <a:off x="643247" y="1078676"/>
          <a:ext cx="1652649" cy="227610"/>
        </a:xfrm>
        <a:prstGeom xmlns:a="http://schemas.openxmlformats.org/drawingml/2006/main" prst="rect">
          <a:avLst/>
        </a:prstGeom>
        <a:ln xmlns:a="http://schemas.openxmlformats.org/drawingml/2006/main">
          <a:noFill/>
        </a:ln>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wrap="square" rtlCol="0"/>
        <a:lstStyle xmlns:a="http://schemas.openxmlformats.org/drawingml/2006/main"/>
        <a:p xmlns:a="http://schemas.openxmlformats.org/drawingml/2006/main">
          <a:r>
            <a:rPr lang="en-IN" sz="1100" kern="1200">
              <a:solidFill>
                <a:srgbClr val="0070C0"/>
              </a:solidFill>
            </a:rPr>
            <a:t>TOTAL</a:t>
          </a:r>
          <a:r>
            <a:rPr lang="en-IN" sz="1100" kern="1200"/>
            <a:t> </a:t>
          </a:r>
          <a:r>
            <a:rPr lang="en-IN" sz="1200" kern="1200">
              <a:solidFill>
                <a:srgbClr val="0070C0"/>
              </a:solidFill>
            </a:rPr>
            <a:t>SALES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mhadev Munde" refreshedDate="45657.90287766204" createdVersion="8" refreshedVersion="8" minRefreshableVersion="3" recordCount="8523" xr:uid="{51F19E09-2E3E-4DEF-B028-BE611AE1EAEC}">
  <cacheSource type="worksheet">
    <worksheetSource name="Table1"/>
  </cacheSource>
  <cacheFields count="13">
    <cacheField name="Item Fat Content" numFmtId="0">
      <sharedItems count="2">
        <s v="Regular"/>
        <s v="Low Fat"/>
      </sharedItems>
    </cacheField>
    <cacheField name="Sr N0"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09229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BAF8E-F5CE-46CA-AB13-860B9E1EB1F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D15:F19"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showAll="0">
      <items count="4">
        <item h="1" x="2"/>
        <item x="0"/>
        <item h="1"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6">
    <format dxfId="2339">
      <pivotArea type="all" dataOnly="0" outline="0" fieldPosition="0"/>
    </format>
    <format dxfId="2338">
      <pivotArea outline="0" collapsedLevelsAreSubtotals="1" fieldPosition="0"/>
    </format>
    <format dxfId="2337">
      <pivotArea type="all" dataOnly="0" outline="0" fieldPosition="0"/>
    </format>
    <format dxfId="2336">
      <pivotArea outline="0" collapsedLevelsAreSubtotals="1" fieldPosition="0"/>
    </format>
    <format dxfId="2335">
      <pivotArea collapsedLevelsAreSubtotals="1" fieldPosition="0">
        <references count="1">
          <reference field="0" count="1">
            <x v="0"/>
          </reference>
        </references>
      </pivotArea>
    </format>
    <format dxfId="2334">
      <pivotArea collapsedLevelsAreSubtotals="1" fieldPosition="0">
        <references count="1">
          <reference field="0" count="1">
            <x v="1"/>
          </reference>
        </references>
      </pivotArea>
    </format>
  </formats>
  <chartFormats count="2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 chart="16" format="0" series="1">
      <pivotArea type="data" outline="0" fieldPosition="0">
        <references count="2">
          <reference field="4294967294" count="1" selected="0">
            <x v="0"/>
          </reference>
          <reference field="0" count="1" selected="0">
            <x v="0"/>
          </reference>
        </references>
      </pivotArea>
    </chartFormat>
    <chartFormat chart="16"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3">
          <reference field="4294967294" count="1" selected="0">
            <x v="0"/>
          </reference>
          <reference field="0" count="1" selected="0">
            <x v="1"/>
          </reference>
          <reference field="6" count="1" selected="0">
            <x v="2"/>
          </reference>
        </references>
      </pivotArea>
    </chartFormat>
    <chartFormat chart="18" format="7">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60F790-85B4-4798-BAF7-01331D9AAF82}"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B13:C15"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h="1" x="2"/>
        <item x="0"/>
        <item h="1"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6">
    <format dxfId="2345">
      <pivotArea type="all" dataOnly="0" outline="0" fieldPosition="0"/>
    </format>
    <format dxfId="2344">
      <pivotArea outline="0" collapsedLevelsAreSubtotals="1" fieldPosition="0"/>
    </format>
    <format dxfId="2343">
      <pivotArea type="all" dataOnly="0" outline="0" fieldPosition="0"/>
    </format>
    <format dxfId="2342">
      <pivotArea outline="0" collapsedLevelsAreSubtotals="1" fieldPosition="0"/>
    </format>
    <format dxfId="2341">
      <pivotArea collapsedLevelsAreSubtotals="1" fieldPosition="0">
        <references count="1">
          <reference field="0" count="1">
            <x v="0"/>
          </reference>
        </references>
      </pivotArea>
    </format>
    <format dxfId="2340">
      <pivotArea collapsedLevelsAreSubtotals="1" fieldPosition="0">
        <references count="1">
          <reference field="0" count="1">
            <x v="1"/>
          </reference>
        </references>
      </pivotArea>
    </format>
  </formats>
  <chartFormats count="1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2565B4-49F0-4AFE-AC29-215091113C32}"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B19:C35" firstHeaderRow="1" firstDataRow="1" firstDataCol="1"/>
  <pivotFields count="13">
    <pivotField showAll="0">
      <items count="3">
        <item x="1"/>
        <item x="0"/>
        <item t="default"/>
      </items>
    </pivotField>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h="1" x="2"/>
        <item x="0"/>
        <item h="1" x="1"/>
        <item t="default"/>
      </items>
    </pivotField>
    <pivotField showAll="0"/>
    <pivotField showAll="0"/>
    <pivotField showAll="0"/>
    <pivotField dataField="1" showAll="0"/>
    <pivotField showAll="0"/>
  </pivotFields>
  <rowFields count="1">
    <field x="3"/>
  </rowFields>
  <rowItems count="16">
    <i>
      <x/>
    </i>
    <i>
      <x v="1"/>
    </i>
    <i>
      <x v="2"/>
    </i>
    <i>
      <x v="3"/>
    </i>
    <i>
      <x v="4"/>
    </i>
    <i>
      <x v="5"/>
    </i>
    <i>
      <x v="6"/>
    </i>
    <i>
      <x v="7"/>
    </i>
    <i>
      <x v="8"/>
    </i>
    <i>
      <x v="9"/>
    </i>
    <i>
      <x v="10"/>
    </i>
    <i>
      <x v="11"/>
    </i>
    <i>
      <x v="12"/>
    </i>
    <i>
      <x v="13"/>
    </i>
    <i>
      <x v="14"/>
    </i>
    <i>
      <x v="15"/>
    </i>
  </rowItems>
  <colItems count="1">
    <i/>
  </colItems>
  <dataFields count="1">
    <dataField name="Sum of Sales" fld="11" baseField="0" baseItem="0"/>
  </dataFields>
  <formats count="4">
    <format dxfId="2349">
      <pivotArea type="all" dataOnly="0" outline="0" fieldPosition="0"/>
    </format>
    <format dxfId="2348">
      <pivotArea outline="0" collapsedLevelsAreSubtotals="1" fieldPosition="0"/>
    </format>
    <format dxfId="2347">
      <pivotArea type="all" dataOnly="0" outline="0" fieldPosition="0"/>
    </format>
    <format dxfId="234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796E2F-BB60-4A23-AB30-FCE2F50A102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M18:O22"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showAll="0">
      <items count="4">
        <item h="1" x="2"/>
        <item x="0"/>
        <item h="1"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6">
    <format dxfId="2355">
      <pivotArea type="all" dataOnly="0" outline="0" fieldPosition="0"/>
    </format>
    <format dxfId="2354">
      <pivotArea outline="0" collapsedLevelsAreSubtotals="1" fieldPosition="0"/>
    </format>
    <format dxfId="2353">
      <pivotArea type="all" dataOnly="0" outline="0" fieldPosition="0"/>
    </format>
    <format dxfId="2352">
      <pivotArea outline="0" collapsedLevelsAreSubtotals="1" fieldPosition="0"/>
    </format>
    <format dxfId="2351">
      <pivotArea collapsedLevelsAreSubtotals="1" fieldPosition="0">
        <references count="1">
          <reference field="0" count="1">
            <x v="0"/>
          </reference>
        </references>
      </pivotArea>
    </format>
    <format dxfId="2350">
      <pivotArea collapsedLevelsAreSubtotals="1" fieldPosition="0">
        <references count="1">
          <reference field="0" count="1">
            <x v="1"/>
          </reference>
        </references>
      </pivotArea>
    </format>
  </formats>
  <chartFormats count="2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 chart="16" format="0" series="1">
      <pivotArea type="data" outline="0" fieldPosition="0">
        <references count="2">
          <reference field="4294967294" count="1" selected="0">
            <x v="0"/>
          </reference>
          <reference field="0" count="1" selected="0">
            <x v="0"/>
          </reference>
        </references>
      </pivotArea>
    </chartFormat>
    <chartFormat chart="16"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3">
          <reference field="4294967294" count="1" selected="0">
            <x v="0"/>
          </reference>
          <reference field="0" count="1" selected="0">
            <x v="1"/>
          </reference>
          <reference field="6" count="1" selected="0">
            <x v="2"/>
          </reference>
        </references>
      </pivotArea>
    </chartFormat>
    <chartFormat chart="18" format="7">
      <pivotArea type="data" outline="0" fieldPosition="0">
        <references count="3">
          <reference field="4294967294" count="1" selected="0">
            <x v="0"/>
          </reference>
          <reference field="0" count="1" selected="0">
            <x v="1"/>
          </reference>
          <reference field="6" count="1" selected="0">
            <x v="1"/>
          </reference>
        </references>
      </pivotArea>
    </chartFormat>
    <chartFormat chart="18"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E0BCE1-1F04-4370-B5C6-ECCC87674CD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H17:I33"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h="1" x="2"/>
        <item x="0"/>
        <item h="1"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1"/>
    </i>
    <i>
      <x v="15"/>
    </i>
    <i>
      <x v="1"/>
    </i>
    <i>
      <x v="7"/>
    </i>
    <i>
      <x v="14"/>
    </i>
    <i>
      <x v="10"/>
    </i>
    <i>
      <x v="8"/>
    </i>
    <i>
      <x/>
    </i>
    <i>
      <x v="3"/>
    </i>
    <i>
      <x v="4"/>
    </i>
    <i>
      <x v="5"/>
    </i>
    <i>
      <x v="9"/>
    </i>
    <i>
      <x v="13"/>
    </i>
    <i>
      <x v="6"/>
    </i>
  </rowItems>
  <colItems count="1">
    <i/>
  </colItems>
  <dataFields count="1">
    <dataField name="Sum of Total Sales" fld="11" baseField="3" baseItem="3"/>
  </dataFields>
  <formats count="4">
    <format dxfId="2359">
      <pivotArea type="all" dataOnly="0" outline="0" fieldPosition="0"/>
    </format>
    <format dxfId="2358">
      <pivotArea outline="0" collapsedLevelsAreSubtotals="1" fieldPosition="0"/>
    </format>
    <format dxfId="2357">
      <pivotArea type="all" dataOnly="0" outline="0" fieldPosition="0"/>
    </format>
    <format dxfId="235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A15248-D4D8-4179-8F97-2C818223BF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h="1" x="2"/>
        <item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r N0" fld="1" subtotal="count" baseField="0" baseItem="1"/>
    <dataField name="Average of Rating" fld="12" subtotal="average" baseField="0" baseItem="2"/>
  </dataFields>
  <formats count="6">
    <format dxfId="2365">
      <pivotArea type="all" dataOnly="0" outline="0" fieldPosition="0"/>
    </format>
    <format dxfId="2364">
      <pivotArea outline="0" collapsedLevelsAreSubtotals="1" fieldPosition="0"/>
    </format>
    <format dxfId="2363">
      <pivotArea dataOnly="0" labelOnly="1" outline="0" fieldPosition="0">
        <references count="1">
          <reference field="4294967294" count="4">
            <x v="0"/>
            <x v="1"/>
            <x v="2"/>
            <x v="3"/>
          </reference>
        </references>
      </pivotArea>
    </format>
    <format dxfId="2362">
      <pivotArea type="all" dataOnly="0" outline="0" fieldPosition="0"/>
    </format>
    <format dxfId="2361">
      <pivotArea outline="0" collapsedLevelsAreSubtotals="1" fieldPosition="0"/>
    </format>
    <format dxfId="236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146E0A-6A67-4932-9D1C-985F56C0EA4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K12:M16"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showAll="0">
      <items count="4">
        <item h="1" x="2"/>
        <item x="0"/>
        <item h="1"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6">
    <format dxfId="2371">
      <pivotArea type="all" dataOnly="0" outline="0" fieldPosition="0"/>
    </format>
    <format dxfId="2370">
      <pivotArea outline="0" collapsedLevelsAreSubtotals="1" fieldPosition="0"/>
    </format>
    <format dxfId="2369">
      <pivotArea type="all" dataOnly="0" outline="0" fieldPosition="0"/>
    </format>
    <format dxfId="2368">
      <pivotArea outline="0" collapsedLevelsAreSubtotals="1" fieldPosition="0"/>
    </format>
    <format dxfId="2367">
      <pivotArea collapsedLevelsAreSubtotals="1" fieldPosition="0">
        <references count="1">
          <reference field="0" count="1">
            <x v="0"/>
          </reference>
        </references>
      </pivotArea>
    </format>
    <format dxfId="2366">
      <pivotArea collapsedLevelsAreSubtotals="1" fieldPosition="0">
        <references count="1">
          <reference field="0" count="1">
            <x v="1"/>
          </reference>
        </references>
      </pivotArea>
    </format>
  </formats>
  <chartFormats count="2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 chart="16" format="0" series="1">
      <pivotArea type="data" outline="0" fieldPosition="0">
        <references count="2">
          <reference field="4294967294" count="1" selected="0">
            <x v="0"/>
          </reference>
          <reference field="0" count="1" selected="0">
            <x v="0"/>
          </reference>
        </references>
      </pivotArea>
    </chartFormat>
    <chartFormat chart="16"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3">
          <reference field="4294967294" count="1" selected="0">
            <x v="0"/>
          </reference>
          <reference field="0" count="1" selected="0">
            <x v="1"/>
          </reference>
          <reference field="6" count="1" selected="0">
            <x v="2"/>
          </reference>
        </references>
      </pivotArea>
    </chartFormat>
    <chartFormat chart="18" format="7">
      <pivotArea type="data" outline="0" fieldPosition="0">
        <references count="3">
          <reference field="4294967294" count="1" selected="0">
            <x v="0"/>
          </reference>
          <reference field="0" count="1" selected="0">
            <x v="1"/>
          </reference>
          <reference field="6" count="1" selected="0">
            <x v="1"/>
          </reference>
        </references>
      </pivotArea>
    </chartFormat>
    <chartFormat chart="18"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05709A-72A1-4486-ADE2-FA51F453A30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5">
  <location ref="B62:C6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h="1" x="2"/>
        <item x="0"/>
        <item h="1"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1"/>
    </i>
    <i>
      <x v="3"/>
    </i>
    <i>
      <x v="2"/>
    </i>
    <i>
      <x/>
    </i>
  </rowItems>
  <colItems count="1">
    <i/>
  </colItems>
  <dataFields count="1">
    <dataField name="Count of Sales" fld="11" subtotal="count" baseField="8" baseItem="1"/>
  </dataFields>
  <formats count="8">
    <format dxfId="2323">
      <pivotArea type="all" dataOnly="0" outline="0" fieldPosition="0"/>
    </format>
    <format dxfId="2322">
      <pivotArea outline="0" collapsedLevelsAreSubtotals="1" fieldPosition="0"/>
    </format>
    <format dxfId="2321">
      <pivotArea outline="0" fieldPosition="0">
        <references count="1">
          <reference field="4294967294" count="1">
            <x v="0"/>
          </reference>
        </references>
      </pivotArea>
    </format>
    <format dxfId="2320">
      <pivotArea collapsedLevelsAreSubtotals="1" fieldPosition="0">
        <references count="1">
          <reference field="8" count="1">
            <x v="2"/>
          </reference>
        </references>
      </pivotArea>
    </format>
    <format dxfId="2319">
      <pivotArea collapsedLevelsAreSubtotals="1" fieldPosition="0">
        <references count="1">
          <reference field="8" count="1">
            <x v="1"/>
          </reference>
        </references>
      </pivotArea>
    </format>
    <format dxfId="2318">
      <pivotArea collapsedLevelsAreSubtotals="1" fieldPosition="0">
        <references count="1">
          <reference field="8" count="1">
            <x v="0"/>
          </reference>
        </references>
      </pivotArea>
    </format>
    <format dxfId="2317">
      <pivotArea collapsedLevelsAreSubtotals="1" fieldPosition="0">
        <references count="1">
          <reference field="8" count="1">
            <x v="3"/>
          </reference>
        </references>
      </pivotArea>
    </format>
    <format dxfId="2316">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1"/>
          </reference>
        </references>
      </pivotArea>
    </chartFormat>
    <chartFormat chart="46" format="4">
      <pivotArea type="data" outline="0" fieldPosition="0">
        <references count="2">
          <reference field="4294967294" count="1" selected="0">
            <x v="0"/>
          </reference>
          <reference field="8" count="1" selected="0">
            <x v="0"/>
          </reference>
        </references>
      </pivotArea>
    </chartFormat>
    <chartFormat chart="46" format="5">
      <pivotArea type="data" outline="0" fieldPosition="0">
        <references count="2">
          <reference field="4294967294" count="1" selected="0">
            <x v="0"/>
          </reference>
          <reference field="8" count="1" selected="0">
            <x v="2"/>
          </reference>
        </references>
      </pivotArea>
    </chartFormat>
    <chartFormat chart="46" format="6">
      <pivotArea type="data" outline="0" fieldPosition="0">
        <references count="2">
          <reference field="4294967294" count="1" selected="0">
            <x v="0"/>
          </reference>
          <reference field="8" count="1" selected="0">
            <x v="3"/>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8AC664-25E6-4A13-A0F5-EFACF6FE153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1">
  <location ref="G65:H6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h="1" x="2"/>
        <item x="0"/>
        <item h="1"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2"/>
    </i>
    <i>
      <x/>
    </i>
    <i>
      <x v="3"/>
    </i>
    <i>
      <x v="1"/>
    </i>
  </rowItems>
  <colItems count="1">
    <i/>
  </colItems>
  <dataFields count="1">
    <dataField name="Average of Sales" fld="11" subtotal="average" baseField="8" baseItem="1" numFmtId="167"/>
  </dataFields>
  <formats count="7">
    <format dxfId="2330">
      <pivotArea type="all" dataOnly="0" outline="0" fieldPosition="0"/>
    </format>
    <format dxfId="2329">
      <pivotArea outline="0" collapsedLevelsAreSubtotals="1" fieldPosition="0"/>
    </format>
    <format dxfId="2328">
      <pivotArea outline="0" fieldPosition="0">
        <references count="1">
          <reference field="4294967294" count="1">
            <x v="0"/>
          </reference>
        </references>
      </pivotArea>
    </format>
    <format dxfId="2327">
      <pivotArea collapsedLevelsAreSubtotals="1" fieldPosition="0">
        <references count="1">
          <reference field="8" count="1">
            <x v="2"/>
          </reference>
        </references>
      </pivotArea>
    </format>
    <format dxfId="2326">
      <pivotArea collapsedLevelsAreSubtotals="1" fieldPosition="0">
        <references count="1">
          <reference field="8" count="1">
            <x v="1"/>
          </reference>
        </references>
      </pivotArea>
    </format>
    <format dxfId="2325">
      <pivotArea collapsedLevelsAreSubtotals="1" fieldPosition="0">
        <references count="1">
          <reference field="8" count="1">
            <x v="0"/>
          </reference>
        </references>
      </pivotArea>
    </format>
    <format dxfId="2324">
      <pivotArea collapsedLevelsAreSubtotals="1" fieldPosition="0">
        <references count="1">
          <reference field="8" count="1">
            <x v="3"/>
          </reference>
        </references>
      </pivotArea>
    </format>
  </formats>
  <chartFormats count="23">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1"/>
          </reference>
        </references>
      </pivotArea>
    </chartFormat>
    <chartFormat chart="46" format="4">
      <pivotArea type="data" outline="0" fieldPosition="0">
        <references count="2">
          <reference field="4294967294" count="1" selected="0">
            <x v="0"/>
          </reference>
          <reference field="8" count="1" selected="0">
            <x v="0"/>
          </reference>
        </references>
      </pivotArea>
    </chartFormat>
    <chartFormat chart="46" format="5">
      <pivotArea type="data" outline="0" fieldPosition="0">
        <references count="2">
          <reference field="4294967294" count="1" selected="0">
            <x v="0"/>
          </reference>
          <reference field="8" count="1" selected="0">
            <x v="2"/>
          </reference>
        </references>
      </pivotArea>
    </chartFormat>
    <chartFormat chart="46" format="6">
      <pivotArea type="data" outline="0" fieldPosition="0">
        <references count="2">
          <reference field="4294967294" count="1" selected="0">
            <x v="0"/>
          </reference>
          <reference field="8" count="1" selected="0">
            <x v="3"/>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10D12E-FB27-4238-91B6-1F843579C365}"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7">
  <location ref="E58:F6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h="1" x="2"/>
        <item x="0"/>
        <item h="1"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1"/>
    </i>
    <i>
      <x v="2"/>
    </i>
    <i>
      <x v="3"/>
    </i>
    <i>
      <x/>
    </i>
  </rowItems>
  <colItems count="1">
    <i/>
  </colItems>
  <dataFields count="1">
    <dataField name="Sum of Sales" fld="11" baseField="0" baseItem="0" numFmtId="167"/>
  </dataFields>
  <formats count="3">
    <format dxfId="2333">
      <pivotArea type="all" dataOnly="0" outline="0" fieldPosition="0"/>
    </format>
    <format dxfId="2332">
      <pivotArea outline="0" collapsedLevelsAreSubtotals="1" fieldPosition="0"/>
    </format>
    <format dxfId="2331">
      <pivotArea outline="0" fieldPosition="0">
        <references count="1">
          <reference field="4294967294" count="1">
            <x v="0"/>
          </reference>
        </references>
      </pivotArea>
    </format>
  </formats>
  <chartFormats count="21">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1"/>
          </reference>
        </references>
      </pivotArea>
    </chartFormat>
    <chartFormat chart="46" format="4">
      <pivotArea type="data" outline="0" fieldPosition="0">
        <references count="2">
          <reference field="4294967294" count="1" selected="0">
            <x v="0"/>
          </reference>
          <reference field="8" count="1" selected="0">
            <x v="0"/>
          </reference>
        </references>
      </pivotArea>
    </chartFormat>
    <chartFormat chart="46" format="5">
      <pivotArea type="data" outline="0" fieldPosition="0">
        <references count="2">
          <reference field="4294967294" count="1" selected="0">
            <x v="0"/>
          </reference>
          <reference field="8" count="1" selected="0">
            <x v="2"/>
          </reference>
        </references>
      </pivotArea>
    </chartFormat>
    <chartFormat chart="46"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BF68FA-D162-47C6-8502-96E98C682B8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3">
  <location ref="P9:P10" firstHeaderRow="1" firstDataRow="1" firstDataCol="0"/>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h="1" x="2"/>
        <item x="0"/>
        <item h="1"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0" numFmtId="167"/>
  </dataFields>
  <formats count="3">
    <format dxfId="2305">
      <pivotArea type="all" dataOnly="0" outline="0" fieldPosition="0"/>
    </format>
    <format dxfId="2304">
      <pivotArea outline="0" collapsedLevelsAreSubtotals="1" fieldPosition="0"/>
    </format>
    <format dxfId="2303">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61D732-F963-446E-8FC9-3718E40E967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3">
  <location ref="O13:P1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x="0"/>
        <item x="2"/>
        <item x="1"/>
        <item t="default"/>
      </items>
    </pivotField>
    <pivotField showAll="0">
      <items count="4">
        <item h="1" x="2"/>
        <item x="0"/>
        <item h="1"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3">
    <format dxfId="2308">
      <pivotArea type="all" dataOnly="0" outline="0" fieldPosition="0"/>
    </format>
    <format dxfId="2307">
      <pivotArea outline="0" collapsedLevelsAreSubtotals="1" fieldPosition="0"/>
    </format>
    <format dxfId="2306">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F225FA-98DB-40DA-BC88-1AE14DB97E2B}"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C3:D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2"/>
        <item x="0"/>
        <item h="1" x="1"/>
        <item t="default"/>
      </items>
    </pivotField>
    <pivotField showAll="0"/>
    <pivotField showAll="0"/>
    <pivotField showAll="0"/>
    <pivotField dataField="1" showAll="0"/>
    <pivotField showAll="0"/>
  </pivotFields>
  <rowFields count="1">
    <field x="4"/>
  </rowFields>
  <rowItems count="6">
    <i>
      <x v="7"/>
    </i>
    <i>
      <x/>
    </i>
    <i>
      <x v="3"/>
    </i>
    <i>
      <x v="1"/>
    </i>
    <i>
      <x v="6"/>
    </i>
    <i>
      <x v="8"/>
    </i>
  </rowItems>
  <colItems count="1">
    <i/>
  </colItems>
  <dataFields count="1">
    <dataField name="Sum of Sales" fld="11" baseField="0" baseItem="0"/>
  </dataFields>
  <formats count="4">
    <format dxfId="2312">
      <pivotArea type="all" dataOnly="0" outline="0" fieldPosition="0"/>
    </format>
    <format dxfId="2311">
      <pivotArea outline="0" collapsedLevelsAreSubtotals="1" fieldPosition="0"/>
    </format>
    <format dxfId="2310">
      <pivotArea type="all" dataOnly="0" outline="0" fieldPosition="0"/>
    </format>
    <format dxfId="2309">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4" count="1" selected="0">
            <x v="6"/>
          </reference>
        </references>
      </pivotArea>
    </chartFormat>
    <chartFormat chart="28" format="4">
      <pivotArea type="data" outline="0" fieldPosition="0">
        <references count="2">
          <reference field="4294967294" count="1" selected="0">
            <x v="0"/>
          </reference>
          <reference field="4" count="1" selected="0">
            <x v="5"/>
          </reference>
        </references>
      </pivotArea>
    </chartFormat>
    <chartFormat chart="28" format="5">
      <pivotArea type="data" outline="0" fieldPosition="0">
        <references count="2">
          <reference field="4294967294" count="1" selected="0">
            <x v="0"/>
          </reference>
          <reference field="4" count="1" selected="0">
            <x v="4"/>
          </reference>
        </references>
      </pivotArea>
    </chartFormat>
    <chartFormat chart="28" format="6">
      <pivotArea type="data" outline="0" fieldPosition="0">
        <references count="2">
          <reference field="4294967294" count="1" selected="0">
            <x v="0"/>
          </reference>
          <reference field="4" count="1" selected="0">
            <x v="8"/>
          </reference>
        </references>
      </pivotArea>
    </chartFormat>
    <chartFormat chart="28" format="7">
      <pivotArea type="data" outline="0" fieldPosition="0">
        <references count="2">
          <reference field="4294967294" count="1" selected="0">
            <x v="0"/>
          </reference>
          <reference field="4" count="1" selected="0">
            <x v="1"/>
          </reference>
        </references>
      </pivotArea>
    </chartFormat>
    <chartFormat chart="28" format="8">
      <pivotArea type="data" outline="0" fieldPosition="0">
        <references count="2">
          <reference field="4294967294" count="1" selected="0">
            <x v="0"/>
          </reference>
          <reference field="4" count="1" selected="0">
            <x v="3"/>
          </reference>
        </references>
      </pivotArea>
    </chartFormat>
    <chartFormat chart="28" format="9">
      <pivotArea type="data" outline="0" fieldPosition="0">
        <references count="2">
          <reference field="4294967294" count="1" selected="0">
            <x v="0"/>
          </reference>
          <reference field="4" count="1" selected="0">
            <x v="7"/>
          </reference>
        </references>
      </pivotArea>
    </chartFormat>
    <chartFormat chart="28" format="10">
      <pivotArea type="data" outline="0" fieldPosition="0">
        <references count="2">
          <reference field="4294967294" count="1" selected="0">
            <x v="0"/>
          </reference>
          <reference field="4" count="1" selected="0">
            <x v="0"/>
          </reference>
        </references>
      </pivotArea>
    </chartFormat>
    <chartFormat chart="28"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3FF6043-F39A-45FB-9998-DFB1038D546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9">
  <location ref="M8:N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h="1" x="2"/>
        <item x="0"/>
        <item h="1" x="1"/>
        <item t="default"/>
      </items>
    </pivotField>
    <pivotField showAll="0"/>
    <pivotField showAll="0"/>
    <pivotField showAll="0"/>
    <pivotField dataField="1" showAll="0"/>
    <pivotField showAll="0"/>
  </pivotFields>
  <rowFields count="1">
    <field x="7"/>
  </rowFields>
  <rowItems count="1">
    <i>
      <x v="1"/>
    </i>
  </rowItems>
  <colItems count="1">
    <i/>
  </colItems>
  <dataFields count="1">
    <dataField name="Sum of Sales" fld="11" baseField="0" baseItem="0" numFmtId="167"/>
  </dataFields>
  <formats count="3">
    <format dxfId="2315">
      <pivotArea type="all" dataOnly="0" outline="0" fieldPosition="0"/>
    </format>
    <format dxfId="2314">
      <pivotArea outline="0" collapsedLevelsAreSubtotals="1" fieldPosition="0"/>
    </format>
    <format dxfId="2313">
      <pivotArea outline="0" fieldPosition="0">
        <references count="1">
          <reference field="4294967294" count="1">
            <x v="0"/>
          </reference>
        </references>
      </pivotArea>
    </format>
  </formats>
  <chartFormats count="2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7" format="2">
      <pivotArea type="data" outline="0" fieldPosition="0">
        <references count="2">
          <reference field="4294967294" count="1" selected="0">
            <x v="0"/>
          </reference>
          <reference field="7" count="1" selected="0">
            <x v="0"/>
          </reference>
        </references>
      </pivotArea>
    </chartFormat>
    <chartFormat chart="37" format="3">
      <pivotArea type="data" outline="0" fieldPosition="0">
        <references count="2">
          <reference field="4294967294" count="1" selected="0">
            <x v="0"/>
          </reference>
          <reference field="7" count="1" selected="0">
            <x v="1"/>
          </reference>
        </references>
      </pivotArea>
    </chartFormat>
    <chartFormat chart="37" format="4">
      <pivotArea type="data" outline="0" fieldPosition="0">
        <references count="2">
          <reference field="4294967294" count="1" selected="0">
            <x v="0"/>
          </reference>
          <reference field="7" count="1" selected="0">
            <x v="2"/>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7" count="1" selected="0">
            <x v="0"/>
          </reference>
        </references>
      </pivotArea>
    </chartFormat>
    <chartFormat chart="38" format="7">
      <pivotArea type="data" outline="0" fieldPosition="0">
        <references count="2">
          <reference field="4294967294" count="1" selected="0">
            <x v="0"/>
          </reference>
          <reference field="7" count="1" selected="0">
            <x v="1"/>
          </reference>
        </references>
      </pivotArea>
    </chartFormat>
    <chartFormat chart="38" format="8">
      <pivotArea type="data" outline="0" fieldPosition="0">
        <references count="2">
          <reference field="4294967294" count="1" selected="0">
            <x v="0"/>
          </reference>
          <reference field="7" count="1" selected="0">
            <x v="2"/>
          </reference>
        </references>
      </pivotArea>
    </chartFormat>
    <chartFormat chart="31" format="1">
      <pivotArea type="data" outline="0" fieldPosition="0">
        <references count="2">
          <reference field="4294967294" count="1" selected="0">
            <x v="0"/>
          </reference>
          <reference field="7" count="1" selected="0">
            <x v="0"/>
          </reference>
        </references>
      </pivotArea>
    </chartFormat>
    <chartFormat chart="31" format="2">
      <pivotArea type="data" outline="0" fieldPosition="0">
        <references count="2">
          <reference field="4294967294" count="1" selected="0">
            <x v="0"/>
          </reference>
          <reference field="7" count="1" selected="0">
            <x v="1"/>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 chart="38" format="9">
      <pivotArea type="data" outline="0" fieldPosition="0">
        <references count="1">
          <reference field="4294967294" count="1" selected="0">
            <x v="0"/>
          </reference>
        </references>
      </pivotArea>
    </chartFormat>
    <chartFormat chart="31"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4189B26-2959-4021-B3FA-C09BF12D0FDE}" sourceName="Outlet Size">
  <pivotTables>
    <pivotTable tabId="2" name="PivotTable1"/>
    <pivotTable tabId="2" name="PivotTable2"/>
    <pivotTable tabId="2" name="PivotTable3"/>
    <pivotTable tabId="2" name="PivotTable4"/>
    <pivotTable tabId="2" name="PivotTable5"/>
    <pivotTable tabId="2" name="PivotTable6"/>
    <pivotTable tabId="2" name="PivotTable8"/>
    <pivotTable tabId="7" name="PivotTable9"/>
    <pivotTable tabId="7" name="PivotTable1"/>
    <pivotTable tabId="7" name="PivotTable2"/>
    <pivotTable tabId="7" name="PivotTable4"/>
    <pivotTable tabId="5" name="PivotTable5"/>
    <pivotTable tabId="5" name="PivotTable7"/>
    <pivotTable tabId="5" name="PivotTable8"/>
  </pivotTables>
  <data>
    <tabular pivotCacheId="2009229769">
      <items count="3">
        <i x="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4A92170-9611-481D-9A09-1188C4335A63}" sourceName="Outlet Location Type">
  <pivotTables>
    <pivotTable tabId="5" name="PivotTable8"/>
  </pivotTables>
  <data>
    <tabular pivotCacheId="200922976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B191447-7806-4B66-86C9-F7DD7B134E75}"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7118E0C3-7C4F-4F53-AC1C-D86BA5124E9C}" cache="Slicer_Outlet_Size" caption="Outlet Size" rowHeight="260350"/>
  <slicer name="Outlet Location Type" xr10:uid="{C02986D3-95CC-4C33-A4A7-4BF424AB80DF}" cache="Slicer_Outlet_Location_Type" caption="Outlet Location Type"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0C5FE30-33EE-4693-A02A-7008C854F6FA}" cache="Slicer_Outlet_Size" caption="Outlet Size" style="SlicerStyleLight4" rowHeight="260350"/>
  <slicer name="Outlet Size 3" xr10:uid="{4BAA2D85-C486-4BF3-A4DA-B3A525E9124B}" cache="Slicer_Outlet_Size" caption="Outlet Size" style="SlicerStyleLight4" rowHeight="260350"/>
  <slicer name="Outlet Size 4" xr10:uid="{F64DF3F3-404F-4E0A-8C49-2BBB1E3199A5}" cache="Slicer_Outlet_Size" caption="Outlet Size" style="SlicerStyleLight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69CA9D4F-BF99-4530-BDED-947CFA80F31A}" name="Sr N0"/>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3.xml"/><Relationship Id="rId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39D1E-8C3C-46DC-9FA5-B86F86E40324}">
  <dimension ref="A1:O35"/>
  <sheetViews>
    <sheetView topLeftCell="A13" workbookViewId="0">
      <selection activeCell="B19" sqref="B19:C35"/>
    </sheetView>
  </sheetViews>
  <sheetFormatPr defaultRowHeight="15.6" x14ac:dyDescent="0.3"/>
  <cols>
    <col min="1" max="1" width="11.8984375" bestFit="1" customWidth="1"/>
    <col min="2" max="2" width="19.09765625" bestFit="1" customWidth="1"/>
    <col min="3" max="3" width="11.3984375" bestFit="1" customWidth="1"/>
    <col min="4" max="4" width="12.296875" bestFit="1" customWidth="1"/>
    <col min="5" max="5" width="15.19921875" bestFit="1" customWidth="1"/>
    <col min="6" max="6" width="7.19921875" bestFit="1" customWidth="1"/>
    <col min="7" max="7" width="11.8984375" bestFit="1" customWidth="1"/>
    <col min="8" max="8" width="19.09765625" bestFit="1" customWidth="1"/>
    <col min="9" max="9" width="16.296875" bestFit="1" customWidth="1"/>
    <col min="10" max="10" width="7.3984375" bestFit="1" customWidth="1"/>
    <col min="11" max="11" width="12.296875" bestFit="1" customWidth="1"/>
    <col min="12" max="12" width="15.19921875" bestFit="1" customWidth="1"/>
    <col min="13" max="13" width="12.296875" bestFit="1" customWidth="1"/>
    <col min="14" max="14" width="15.19921875" bestFit="1" customWidth="1"/>
    <col min="15" max="15" width="7.19921875" bestFit="1" customWidth="1"/>
  </cols>
  <sheetData>
    <row r="1" spans="1:13" ht="16.2" thickBot="1" x14ac:dyDescent="0.35">
      <c r="A1" s="2"/>
      <c r="B1" s="3"/>
      <c r="C1" s="3"/>
      <c r="D1" s="4"/>
    </row>
    <row r="2" spans="1:13" ht="16.2" thickBot="1" x14ac:dyDescent="0.35">
      <c r="A2" s="2"/>
      <c r="B2" s="3"/>
      <c r="C2" s="3"/>
      <c r="D2" s="4"/>
    </row>
    <row r="3" spans="1:13" ht="16.2" thickBot="1" x14ac:dyDescent="0.35">
      <c r="A3" s="10" t="s">
        <v>1611</v>
      </c>
      <c r="B3" s="11" t="s">
        <v>1612</v>
      </c>
      <c r="C3" s="11" t="s">
        <v>1613</v>
      </c>
      <c r="D3" s="12" t="s">
        <v>1614</v>
      </c>
    </row>
    <row r="4" spans="1:13" ht="16.2" thickBot="1" x14ac:dyDescent="0.35">
      <c r="A4" s="35">
        <v>507895.73639999737</v>
      </c>
      <c r="B4" s="36">
        <v>139.87764703938237</v>
      </c>
      <c r="C4" s="36">
        <v>3631</v>
      </c>
      <c r="D4" s="37">
        <v>3.9774166896172365</v>
      </c>
    </row>
    <row r="5" spans="1:13" x14ac:dyDescent="0.3">
      <c r="A5" s="5"/>
      <c r="D5" s="6"/>
    </row>
    <row r="6" spans="1:13" x14ac:dyDescent="0.3">
      <c r="A6" s="5">
        <v>444794.17040000024</v>
      </c>
      <c r="B6">
        <v>3139</v>
      </c>
      <c r="C6">
        <v>3.9639375597324582</v>
      </c>
      <c r="D6" s="6"/>
    </row>
    <row r="7" spans="1:13" x14ac:dyDescent="0.3">
      <c r="A7" s="5" t="s">
        <v>1616</v>
      </c>
      <c r="B7" t="s">
        <v>1617</v>
      </c>
      <c r="C7" t="s">
        <v>1618</v>
      </c>
      <c r="D7" s="6" t="s">
        <v>1619</v>
      </c>
      <c r="J7" s="5" t="s">
        <v>1616</v>
      </c>
      <c r="K7" t="s">
        <v>1617</v>
      </c>
      <c r="L7" t="s">
        <v>1618</v>
      </c>
      <c r="M7" s="6" t="s">
        <v>1619</v>
      </c>
    </row>
    <row r="8" spans="1:13" ht="16.2" thickBot="1" x14ac:dyDescent="0.35">
      <c r="A8" s="13">
        <f>GETPIVOTDATA("Sum of Sales",$A$3)</f>
        <v>507895.73639999737</v>
      </c>
      <c r="B8" s="7">
        <f>GETPIVOTDATA("Average of Sales2",$A$3)</f>
        <v>139.87764703938237</v>
      </c>
      <c r="C8" s="8">
        <f>GETPIVOTDATA("Count of Sr N0",$A$3)</f>
        <v>3631</v>
      </c>
      <c r="D8" s="9">
        <f>GETPIVOTDATA("Average of Rating",$A$3)</f>
        <v>3.9774166896172365</v>
      </c>
      <c r="J8" s="13">
        <f>GETPIVOTDATA("Sum of Sales",$A$3)</f>
        <v>507895.73639999737</v>
      </c>
      <c r="K8" s="7">
        <f>GETPIVOTDATA("Average of Sales2",$A$3)</f>
        <v>139.87764703938237</v>
      </c>
      <c r="L8" s="8">
        <f>GETPIVOTDATA("Count of Sr N0",$A$3)</f>
        <v>3631</v>
      </c>
      <c r="M8" s="9">
        <f>GETPIVOTDATA("Average of Rating",$A$3)</f>
        <v>3.9774166896172365</v>
      </c>
    </row>
    <row r="11" spans="1:13" ht="16.2" thickBot="1" x14ac:dyDescent="0.35"/>
    <row r="12" spans="1:13" ht="16.2" thickBot="1" x14ac:dyDescent="0.35">
      <c r="K12" s="14" t="s">
        <v>1611</v>
      </c>
      <c r="L12" s="19" t="s">
        <v>1621</v>
      </c>
      <c r="M12" s="4"/>
    </row>
    <row r="13" spans="1:13" ht="16.2" thickBot="1" x14ac:dyDescent="0.35">
      <c r="B13" s="14" t="s">
        <v>1620</v>
      </c>
      <c r="C13" s="4" t="s">
        <v>1611</v>
      </c>
      <c r="K13" s="20" t="s">
        <v>1620</v>
      </c>
      <c r="L13" s="40" t="s">
        <v>17</v>
      </c>
      <c r="M13" s="6" t="s">
        <v>10</v>
      </c>
    </row>
    <row r="14" spans="1:13" ht="16.2" thickBot="1" x14ac:dyDescent="0.35">
      <c r="B14" s="15" t="s">
        <v>17</v>
      </c>
      <c r="C14" s="17">
        <v>338229.03759999922</v>
      </c>
      <c r="K14" s="15" t="s">
        <v>14</v>
      </c>
      <c r="L14" s="21">
        <v>82416.056000000084</v>
      </c>
      <c r="M14" s="24">
        <v>48060.803799999987</v>
      </c>
    </row>
    <row r="15" spans="1:13" ht="16.2" thickBot="1" x14ac:dyDescent="0.35">
      <c r="B15" s="16" t="s">
        <v>10</v>
      </c>
      <c r="C15" s="18">
        <v>169666.6988000001</v>
      </c>
      <c r="D15" s="14" t="s">
        <v>1611</v>
      </c>
      <c r="E15" s="19" t="s">
        <v>1621</v>
      </c>
      <c r="F15" s="4"/>
      <c r="K15" s="15" t="s">
        <v>34</v>
      </c>
      <c r="L15" s="22">
        <v>51084.156799999961</v>
      </c>
      <c r="M15" s="25">
        <v>26964.157600000006</v>
      </c>
    </row>
    <row r="16" spans="1:13" ht="16.2" thickBot="1" x14ac:dyDescent="0.35">
      <c r="D16" s="20" t="s">
        <v>1620</v>
      </c>
      <c r="E16" s="40" t="s">
        <v>17</v>
      </c>
      <c r="F16" s="6" t="s">
        <v>10</v>
      </c>
      <c r="K16" s="16" t="s">
        <v>21</v>
      </c>
      <c r="L16" s="23">
        <v>204728.82480000021</v>
      </c>
      <c r="M16" s="26">
        <v>94641.737400000013</v>
      </c>
    </row>
    <row r="17" spans="2:15" ht="16.2" thickBot="1" x14ac:dyDescent="0.35">
      <c r="D17" s="15" t="s">
        <v>14</v>
      </c>
      <c r="E17" s="21">
        <v>82416.056000000084</v>
      </c>
      <c r="F17" s="24">
        <v>48060.803799999987</v>
      </c>
      <c r="H17" s="14" t="s">
        <v>1620</v>
      </c>
      <c r="I17" s="4" t="s">
        <v>1623</v>
      </c>
    </row>
    <row r="18" spans="2:15" ht="16.2" thickBot="1" x14ac:dyDescent="0.35">
      <c r="D18" s="15" t="s">
        <v>34</v>
      </c>
      <c r="E18" s="22">
        <v>51084.156799999961</v>
      </c>
      <c r="F18" s="25">
        <v>26964.157600000006</v>
      </c>
      <c r="H18" s="15" t="s">
        <v>153</v>
      </c>
      <c r="I18" s="38">
        <v>3509.4265999999993</v>
      </c>
      <c r="M18" s="14" t="s">
        <v>1611</v>
      </c>
      <c r="N18" s="19" t="s">
        <v>1621</v>
      </c>
      <c r="O18" s="4"/>
    </row>
    <row r="19" spans="2:15" ht="16.2" thickBot="1" x14ac:dyDescent="0.35">
      <c r="B19" s="14" t="s">
        <v>1620</v>
      </c>
      <c r="C19" s="4" t="s">
        <v>1611</v>
      </c>
      <c r="D19" s="16" t="s">
        <v>21</v>
      </c>
      <c r="E19" s="23">
        <v>204728.82480000021</v>
      </c>
      <c r="F19" s="26">
        <v>94641.737400000013</v>
      </c>
      <c r="H19" s="15" t="s">
        <v>74</v>
      </c>
      <c r="I19" s="41">
        <v>6734.8513999999996</v>
      </c>
      <c r="M19" s="20" t="s">
        <v>1620</v>
      </c>
      <c r="N19" s="40" t="s">
        <v>17</v>
      </c>
      <c r="O19" s="6" t="s">
        <v>10</v>
      </c>
    </row>
    <row r="20" spans="2:15" x14ac:dyDescent="0.3">
      <c r="B20" s="15" t="s">
        <v>95</v>
      </c>
      <c r="C20" s="38">
        <v>32976.83419999999</v>
      </c>
      <c r="H20" s="15" t="s">
        <v>64</v>
      </c>
      <c r="I20" s="41">
        <v>7667.8605999999991</v>
      </c>
      <c r="M20" s="15" t="s">
        <v>14</v>
      </c>
      <c r="N20" s="21">
        <v>82416.056000000084</v>
      </c>
      <c r="O20" s="24">
        <v>48060.803799999987</v>
      </c>
    </row>
    <row r="21" spans="2:15" x14ac:dyDescent="0.3">
      <c r="B21" s="15" t="s">
        <v>57</v>
      </c>
      <c r="C21" s="41">
        <v>15262.891</v>
      </c>
      <c r="H21" s="15" t="s">
        <v>159</v>
      </c>
      <c r="I21" s="41">
        <v>8745.390800000001</v>
      </c>
      <c r="M21" s="15" t="s">
        <v>34</v>
      </c>
      <c r="N21" s="22">
        <v>51084.156799999961</v>
      </c>
      <c r="O21" s="25">
        <v>26964.157600000006</v>
      </c>
    </row>
    <row r="22" spans="2:15" ht="16.2" thickBot="1" x14ac:dyDescent="0.35">
      <c r="B22" s="15" t="s">
        <v>74</v>
      </c>
      <c r="C22" s="41">
        <v>6734.8513999999996</v>
      </c>
      <c r="H22" s="15" t="s">
        <v>57</v>
      </c>
      <c r="I22" s="41">
        <v>15262.891</v>
      </c>
      <c r="M22" s="16" t="s">
        <v>21</v>
      </c>
      <c r="N22" s="23">
        <v>204728.82480000021</v>
      </c>
      <c r="O22" s="26">
        <v>94641.737400000013</v>
      </c>
    </row>
    <row r="23" spans="2:15" x14ac:dyDescent="0.3">
      <c r="B23" s="15" t="s">
        <v>28</v>
      </c>
      <c r="C23" s="41">
        <v>38408.815199999975</v>
      </c>
      <c r="H23" s="15" t="s">
        <v>61</v>
      </c>
      <c r="I23" s="41">
        <v>15374.226599999998</v>
      </c>
    </row>
    <row r="24" spans="2:15" x14ac:dyDescent="0.3">
      <c r="B24" s="15" t="s">
        <v>67</v>
      </c>
      <c r="C24" s="41">
        <v>44507.966199999973</v>
      </c>
      <c r="H24" s="15" t="s">
        <v>32</v>
      </c>
      <c r="I24" s="41">
        <v>20350.26660000001</v>
      </c>
    </row>
    <row r="25" spans="2:15" x14ac:dyDescent="0.3">
      <c r="B25" s="15" t="s">
        <v>24</v>
      </c>
      <c r="C25" s="41">
        <v>50019.609400000008</v>
      </c>
      <c r="H25" s="15" t="s">
        <v>54</v>
      </c>
      <c r="I25" s="41">
        <v>24868.119599999995</v>
      </c>
    </row>
    <row r="26" spans="2:15" x14ac:dyDescent="0.3">
      <c r="B26" s="15" t="s">
        <v>12</v>
      </c>
      <c r="C26" s="41">
        <v>83569.807400000034</v>
      </c>
      <c r="H26" s="15" t="s">
        <v>19</v>
      </c>
      <c r="I26" s="41">
        <v>28266.260199999993</v>
      </c>
    </row>
    <row r="27" spans="2:15" x14ac:dyDescent="0.3">
      <c r="B27" s="15" t="s">
        <v>61</v>
      </c>
      <c r="C27" s="41">
        <v>15374.226599999998</v>
      </c>
      <c r="H27" s="15" t="s">
        <v>95</v>
      </c>
      <c r="I27" s="41">
        <v>32976.83419999999</v>
      </c>
    </row>
    <row r="28" spans="2:15" x14ac:dyDescent="0.3">
      <c r="B28" s="15" t="s">
        <v>19</v>
      </c>
      <c r="C28" s="41">
        <v>28266.260199999993</v>
      </c>
      <c r="H28" s="15" t="s">
        <v>28</v>
      </c>
      <c r="I28" s="41">
        <v>38408.815199999975</v>
      </c>
    </row>
    <row r="29" spans="2:15" x14ac:dyDescent="0.3">
      <c r="B29" s="15" t="s">
        <v>42</v>
      </c>
      <c r="C29" s="41">
        <v>55438.952200000036</v>
      </c>
      <c r="H29" s="15" t="s">
        <v>67</v>
      </c>
      <c r="I29" s="41">
        <v>44507.966199999973</v>
      </c>
    </row>
    <row r="30" spans="2:15" x14ac:dyDescent="0.3">
      <c r="B30" s="15" t="s">
        <v>54</v>
      </c>
      <c r="C30" s="41">
        <v>24868.119599999995</v>
      </c>
      <c r="H30" s="15" t="s">
        <v>24</v>
      </c>
      <c r="I30" s="41">
        <v>50019.609400000008</v>
      </c>
    </row>
    <row r="31" spans="2:15" x14ac:dyDescent="0.3">
      <c r="B31" s="15" t="s">
        <v>64</v>
      </c>
      <c r="C31" s="41">
        <v>7667.8605999999991</v>
      </c>
      <c r="H31" s="15" t="s">
        <v>42</v>
      </c>
      <c r="I31" s="41">
        <v>55438.952200000036</v>
      </c>
    </row>
    <row r="32" spans="2:15" x14ac:dyDescent="0.3">
      <c r="B32" s="15" t="s">
        <v>153</v>
      </c>
      <c r="C32" s="41">
        <v>3509.4265999999993</v>
      </c>
      <c r="H32" s="15" t="s">
        <v>48</v>
      </c>
      <c r="I32" s="41">
        <v>72194.458399999989</v>
      </c>
    </row>
    <row r="33" spans="2:9" ht="16.2" thickBot="1" x14ac:dyDescent="0.35">
      <c r="B33" s="15" t="s">
        <v>48</v>
      </c>
      <c r="C33" s="41">
        <v>72194.458399999989</v>
      </c>
      <c r="H33" s="16" t="s">
        <v>12</v>
      </c>
      <c r="I33" s="39">
        <v>83569.807400000034</v>
      </c>
    </row>
    <row r="34" spans="2:9" x14ac:dyDescent="0.3">
      <c r="B34" s="15" t="s">
        <v>32</v>
      </c>
      <c r="C34" s="41">
        <v>20350.26660000001</v>
      </c>
    </row>
    <row r="35" spans="2:9" ht="16.2" thickBot="1" x14ac:dyDescent="0.35">
      <c r="B35" s="16" t="s">
        <v>159</v>
      </c>
      <c r="C35" s="39">
        <v>8745.390800000001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75153-6DAF-4719-9AD0-1B1E42307A41}">
  <dimension ref="B57:H69"/>
  <sheetViews>
    <sheetView topLeftCell="A47" workbookViewId="0">
      <selection activeCell="C63" sqref="C63:C66"/>
    </sheetView>
  </sheetViews>
  <sheetFormatPr defaultRowHeight="15.6" x14ac:dyDescent="0.3"/>
  <cols>
    <col min="2" max="2" width="17.296875" bestFit="1" customWidth="1"/>
    <col min="3" max="3" width="13" bestFit="1" customWidth="1"/>
    <col min="5" max="5" width="17.296875" bestFit="1" customWidth="1"/>
    <col min="6" max="6" width="11.3984375" bestFit="1" customWidth="1"/>
    <col min="7" max="7" width="17.296875" bestFit="1" customWidth="1"/>
    <col min="8" max="8" width="14.59765625" bestFit="1" customWidth="1"/>
  </cols>
  <sheetData>
    <row r="57" spans="2:6" ht="16.2" thickBot="1" x14ac:dyDescent="0.35"/>
    <row r="58" spans="2:6" ht="16.2" thickBot="1" x14ac:dyDescent="0.35">
      <c r="E58" s="14" t="s">
        <v>1620</v>
      </c>
      <c r="F58" s="4" t="s">
        <v>1611</v>
      </c>
    </row>
    <row r="59" spans="2:6" x14ac:dyDescent="0.3">
      <c r="E59" s="15" t="s">
        <v>16</v>
      </c>
      <c r="F59" s="17">
        <v>208525.17420000007</v>
      </c>
    </row>
    <row r="60" spans="2:6" x14ac:dyDescent="0.3">
      <c r="E60" s="15" t="s">
        <v>22</v>
      </c>
      <c r="F60" s="30">
        <v>131477.77640000012</v>
      </c>
    </row>
    <row r="61" spans="2:6" ht="16.2" thickBot="1" x14ac:dyDescent="0.35">
      <c r="E61" s="15" t="s">
        <v>46</v>
      </c>
      <c r="F61" s="30">
        <v>130714.67460000004</v>
      </c>
    </row>
    <row r="62" spans="2:6" ht="16.2" thickBot="1" x14ac:dyDescent="0.35">
      <c r="B62" s="14" t="s">
        <v>1620</v>
      </c>
      <c r="C62" s="4" t="s">
        <v>1627</v>
      </c>
      <c r="E62" s="16" t="s">
        <v>40</v>
      </c>
      <c r="F62" s="18">
        <v>37178.111200000014</v>
      </c>
    </row>
    <row r="63" spans="2:6" x14ac:dyDescent="0.3">
      <c r="B63" s="15" t="s">
        <v>16</v>
      </c>
      <c r="C63" s="38">
        <v>1503</v>
      </c>
    </row>
    <row r="64" spans="2:6" ht="16.2" thickBot="1" x14ac:dyDescent="0.35">
      <c r="B64" s="15" t="s">
        <v>46</v>
      </c>
      <c r="C64" s="41">
        <v>935</v>
      </c>
    </row>
    <row r="65" spans="2:8" ht="16.2" thickBot="1" x14ac:dyDescent="0.35">
      <c r="B65" s="15" t="s">
        <v>22</v>
      </c>
      <c r="C65" s="41">
        <v>928</v>
      </c>
      <c r="G65" s="14" t="s">
        <v>1620</v>
      </c>
      <c r="H65" s="4" t="s">
        <v>1626</v>
      </c>
    </row>
    <row r="66" spans="2:8" ht="16.2" thickBot="1" x14ac:dyDescent="0.35">
      <c r="B66" s="16" t="s">
        <v>40</v>
      </c>
      <c r="C66" s="39">
        <v>265</v>
      </c>
      <c r="G66" s="15" t="s">
        <v>22</v>
      </c>
      <c r="H66" s="42">
        <v>141.67863836206908</v>
      </c>
    </row>
    <row r="67" spans="2:8" x14ac:dyDescent="0.3">
      <c r="G67" s="15" t="s">
        <v>40</v>
      </c>
      <c r="H67" s="44">
        <v>140.29475924528307</v>
      </c>
    </row>
    <row r="68" spans="2:8" x14ac:dyDescent="0.3">
      <c r="G68" s="15" t="s">
        <v>46</v>
      </c>
      <c r="H68" s="44">
        <v>139.80179101604281</v>
      </c>
    </row>
    <row r="69" spans="2:8" ht="16.2" thickBot="1" x14ac:dyDescent="0.35">
      <c r="G69" s="16" t="s">
        <v>16</v>
      </c>
      <c r="H69" s="43">
        <v>138.73930419161681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D870A-1B85-4017-924B-BD6B006EFAA9}">
  <dimension ref="C2:P19"/>
  <sheetViews>
    <sheetView topLeftCell="C1" workbookViewId="0">
      <selection activeCell="O13" sqref="O13:P16"/>
    </sheetView>
  </sheetViews>
  <sheetFormatPr defaultRowHeight="15.6" x14ac:dyDescent="0.3"/>
  <cols>
    <col min="3" max="3" width="12.296875" bestFit="1" customWidth="1"/>
    <col min="4" max="4" width="11.8984375" bestFit="1" customWidth="1"/>
    <col min="13" max="13" width="12.296875" bestFit="1" customWidth="1"/>
    <col min="14" max="14" width="11.3984375" bestFit="1" customWidth="1"/>
    <col min="15" max="15" width="12.296875" bestFit="1" customWidth="1"/>
    <col min="16" max="16" width="11.3984375" bestFit="1" customWidth="1"/>
  </cols>
  <sheetData>
    <row r="2" spans="3:16" ht="16.2" thickBot="1" x14ac:dyDescent="0.35">
      <c r="E2" s="15">
        <v>2011</v>
      </c>
    </row>
    <row r="3" spans="3:16" ht="16.2" thickBot="1" x14ac:dyDescent="0.35">
      <c r="C3" s="14" t="s">
        <v>1620</v>
      </c>
      <c r="D3" s="4" t="s">
        <v>1611</v>
      </c>
    </row>
    <row r="4" spans="3:16" x14ac:dyDescent="0.3">
      <c r="C4" s="15">
        <v>2020</v>
      </c>
      <c r="D4" s="38">
        <v>33925.872799999976</v>
      </c>
    </row>
    <row r="5" spans="3:16" x14ac:dyDescent="0.3">
      <c r="C5" s="15">
        <v>2011</v>
      </c>
      <c r="D5" s="41">
        <v>37178.111200000014</v>
      </c>
    </row>
    <row r="6" spans="3:16" x14ac:dyDescent="0.3">
      <c r="C6" s="15">
        <v>2015</v>
      </c>
      <c r="D6" s="41">
        <v>44122.441599999947</v>
      </c>
    </row>
    <row r="7" spans="3:16" ht="16.2" thickBot="1" x14ac:dyDescent="0.35">
      <c r="C7" s="15">
        <v>2012</v>
      </c>
      <c r="D7" s="41">
        <v>130476.85980000014</v>
      </c>
    </row>
    <row r="8" spans="3:16" ht="16.2" thickBot="1" x14ac:dyDescent="0.35">
      <c r="C8" s="15">
        <v>2018</v>
      </c>
      <c r="D8" s="41">
        <v>130714.67460000004</v>
      </c>
      <c r="M8" s="14" t="s">
        <v>1620</v>
      </c>
      <c r="N8" s="4" t="s">
        <v>1611</v>
      </c>
    </row>
    <row r="9" spans="3:16" ht="16.2" thickBot="1" x14ac:dyDescent="0.35">
      <c r="C9" s="16">
        <v>2022</v>
      </c>
      <c r="D9" s="39">
        <v>131477.77640000012</v>
      </c>
      <c r="M9" s="16" t="s">
        <v>15</v>
      </c>
      <c r="N9" s="32">
        <v>507895.73639999737</v>
      </c>
      <c r="P9" s="28" t="s">
        <v>1611</v>
      </c>
    </row>
    <row r="10" spans="3:16" ht="16.2" thickBot="1" x14ac:dyDescent="0.35">
      <c r="P10" s="32">
        <v>507895.73639999737</v>
      </c>
    </row>
    <row r="12" spans="3:16" ht="16.2" thickBot="1" x14ac:dyDescent="0.35">
      <c r="N12" s="34"/>
      <c r="O12" s="34"/>
    </row>
    <row r="13" spans="3:16" ht="16.2" thickBot="1" x14ac:dyDescent="0.35">
      <c r="O13" s="14" t="s">
        <v>1620</v>
      </c>
      <c r="P13" s="4" t="s">
        <v>1611</v>
      </c>
    </row>
    <row r="14" spans="3:16" x14ac:dyDescent="0.3">
      <c r="O14" s="15" t="s">
        <v>14</v>
      </c>
      <c r="P14" s="17">
        <v>130476.85980000014</v>
      </c>
    </row>
    <row r="15" spans="3:16" ht="16.2" thickBot="1" x14ac:dyDescent="0.35">
      <c r="O15" s="15" t="s">
        <v>34</v>
      </c>
      <c r="P15" s="30">
        <v>78048.314400000047</v>
      </c>
    </row>
    <row r="16" spans="3:16" ht="16.2" thickBot="1" x14ac:dyDescent="0.35">
      <c r="C16" t="s">
        <v>1625</v>
      </c>
      <c r="E16" s="15"/>
      <c r="F16" s="17"/>
      <c r="O16" s="16" t="s">
        <v>21</v>
      </c>
      <c r="P16" s="18">
        <v>299370.56219999952</v>
      </c>
    </row>
    <row r="17" spans="3:15" x14ac:dyDescent="0.3">
      <c r="C17" t="s">
        <v>1625</v>
      </c>
      <c r="E17" s="15"/>
      <c r="F17" s="30"/>
      <c r="N17" t="s">
        <v>14</v>
      </c>
      <c r="O17" s="33">
        <f>GETPIVOTDATA("Sales",$O$13,"Outlet Location Type","Tier 1")</f>
        <v>130476.85980000014</v>
      </c>
    </row>
    <row r="18" spans="3:15" ht="16.2" thickBot="1" x14ac:dyDescent="0.35">
      <c r="C18" t="s">
        <v>1624</v>
      </c>
      <c r="E18" s="16"/>
      <c r="F18" s="18"/>
      <c r="N18" t="s">
        <v>34</v>
      </c>
      <c r="O18" s="33">
        <f>GETPIVOTDATA("Sales",$O$13,"Outlet Location Type","Tier 2")</f>
        <v>78048.314400000047</v>
      </c>
    </row>
    <row r="19" spans="3:15" x14ac:dyDescent="0.3">
      <c r="N19" t="s">
        <v>21</v>
      </c>
      <c r="O19" s="33">
        <f>GETPIVOTDATA("Sales",$O$13,"Outlet Location Type","Tier 3")</f>
        <v>299370.56219999952</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FBB74-05C8-4CD6-BB43-9FB51A315CFD}">
  <dimension ref="A1"/>
  <sheetViews>
    <sheetView workbookViewId="0">
      <selection activeCell="F8" sqref="F8"/>
    </sheetView>
  </sheetViews>
  <sheetFormatPr defaultRowHeight="15.6"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C7" sqref="C7"/>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6A50-B1C5-4F53-9382-DE513A83F47B}">
  <dimension ref="E4:M22"/>
  <sheetViews>
    <sheetView showGridLines="0" tabSelected="1" zoomScale="75" zoomScaleNormal="80" workbookViewId="0">
      <selection activeCell="Z44" sqref="Z44"/>
    </sheetView>
  </sheetViews>
  <sheetFormatPr defaultRowHeight="15.6" x14ac:dyDescent="0.3"/>
  <sheetData>
    <row r="4" spans="6:13" ht="29.4" x14ac:dyDescent="0.3">
      <c r="F4" s="1"/>
      <c r="G4" s="1"/>
      <c r="H4" s="1"/>
      <c r="I4" s="1"/>
    </row>
    <row r="8" spans="6:13" x14ac:dyDescent="0.3">
      <c r="H8" t="s">
        <v>1615</v>
      </c>
    </row>
    <row r="9" spans="6:13" x14ac:dyDescent="0.3">
      <c r="L9" s="29"/>
    </row>
    <row r="12" spans="6:13" x14ac:dyDescent="0.3">
      <c r="M12" s="31"/>
    </row>
    <row r="22" spans="5:6" ht="19.2" x14ac:dyDescent="0.45">
      <c r="E22" s="27" t="s">
        <v>1622</v>
      </c>
      <c r="F22"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 Desing</vt:lpstr>
      <vt:lpstr>Sheet1</vt:lpstr>
      <vt:lpstr>Sheet4</vt:lpstr>
      <vt:lpstr>Sheet2</vt:lpstr>
      <vt:lpstr>BlinkIT Grocery Data</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PRAGATI MUNDE</cp:lastModifiedBy>
  <dcterms:created xsi:type="dcterms:W3CDTF">2024-06-23T13:11:17Z</dcterms:created>
  <dcterms:modified xsi:type="dcterms:W3CDTF">2025-01-02T14:49:51Z</dcterms:modified>
</cp:coreProperties>
</file>