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6" i="1"/>
  <c r="V8" i="1"/>
  <c r="V9" i="1"/>
  <c r="V10" i="1"/>
  <c r="V11" i="1"/>
  <c r="V12" i="1"/>
  <c r="V13" i="1"/>
  <c r="V14" i="1"/>
  <c r="V15" i="1"/>
  <c r="V7" i="1"/>
  <c r="V6" i="1"/>
  <c r="AD3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8" i="1"/>
  <c r="AD9" i="1"/>
  <c r="AD10" i="1"/>
  <c r="AD11" i="1"/>
  <c r="AD12" i="1"/>
  <c r="AD13" i="1"/>
  <c r="AD14" i="1"/>
  <c r="AD15" i="1"/>
  <c r="AD7" i="1"/>
  <c r="AD6" i="1"/>
  <c r="AC32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7" i="1"/>
  <c r="AC8" i="1"/>
  <c r="AC9" i="1"/>
  <c r="AC10" i="1"/>
  <c r="AC11" i="1"/>
  <c r="AC12" i="1"/>
  <c r="AC13" i="1"/>
  <c r="AC14" i="1"/>
  <c r="AC15" i="1"/>
  <c r="AC16" i="1"/>
  <c r="AC6" i="1"/>
  <c r="U7" i="1" l="1"/>
  <c r="U8" i="1"/>
  <c r="U9" i="1"/>
  <c r="U10" i="1"/>
  <c r="U11" i="1"/>
  <c r="U12" i="1"/>
  <c r="U13" i="1"/>
  <c r="U14" i="1"/>
  <c r="U15" i="1"/>
  <c r="U6" i="1"/>
  <c r="M7" i="1"/>
  <c r="M6" i="1"/>
  <c r="E7" i="1"/>
  <c r="E6" i="1"/>
  <c r="E8" i="1" s="1"/>
  <c r="F6" i="1" s="1"/>
  <c r="F7" i="1" l="1"/>
  <c r="F11" i="1" s="1"/>
  <c r="N11" i="1"/>
  <c r="U16" i="1"/>
  <c r="M8" i="1"/>
  <c r="V18" i="1" l="1"/>
</calcChain>
</file>

<file path=xl/sharedStrings.xml><?xml version="1.0" encoding="utf-8"?>
<sst xmlns="http://schemas.openxmlformats.org/spreadsheetml/2006/main" count="120" uniqueCount="37">
  <si>
    <t>Example 1</t>
  </si>
  <si>
    <t>Observations</t>
  </si>
  <si>
    <t>male</t>
  </si>
  <si>
    <t>Categories</t>
  </si>
  <si>
    <t>#</t>
  </si>
  <si>
    <t>female</t>
  </si>
  <si>
    <t>Total</t>
  </si>
  <si>
    <t>Gini</t>
  </si>
  <si>
    <t>Example 2</t>
  </si>
  <si>
    <t>A</t>
  </si>
  <si>
    <t>B</t>
  </si>
  <si>
    <t>C</t>
  </si>
  <si>
    <t>D</t>
  </si>
  <si>
    <t>E</t>
  </si>
  <si>
    <t>G</t>
  </si>
  <si>
    <t>H</t>
  </si>
  <si>
    <t>I</t>
  </si>
  <si>
    <t>J</t>
  </si>
  <si>
    <t>F</t>
  </si>
  <si>
    <t>Example 3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</si>
  <si>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</si>
  <si>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</si>
  <si>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</si>
  <si>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</si>
  <si>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</si>
  <si>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</si>
  <si>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</si>
  <si>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</si>
  <si>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</si>
  <si>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</si>
  <si>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</si>
  <si>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</si>
  <si>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</si>
  <si>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</si>
  <si>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</si>
  <si>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</si>
  <si>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Example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</si>
</sst>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/>
    <xf numFmtId="0" fontId="0" fillId="0" borderId="0" xfId="0" applyFill="1" applyBorder="1" applyAlignment="1">
      <alignment horizontal="center"/>
    </xf>
    <xf numFmtId="2" fontId="1" fillId="3" borderId="0" xfId="0" applyNumberFormat="1" applyFont="1" applyFill="1" applyBorder="1"/>
    <xf numFmtId="0" fontId="0" fillId="4" borderId="0" xfId="0" applyFill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2" borderId="0" xfId="0" applyFont="1" applyFill="1"/>
    <xf numFmtId="0" fontId="1" fillId="0" borderId="0" xfId="0" applyFont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4</xdr:row>
      <xdr:rowOff>23812</xdr:rowOff>
    </xdr:from>
    <xdr:ext cx="16192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E9A394-B291-4A1C-A58F-24FCA17C9BC3}"/>
                </a:ext>
              </a:extLst>
            </xdr:cNvPr>
            <xdr:cNvSpPr txBox="1"/>
          </xdr:nvSpPr>
          <xdr:spPr>
            <a:xfrm>
              <a:off x="3267075" y="595312"/>
              <a:ext cx="16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SG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SG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p>
                      <m:r>
                        <a:rPr lang="en-SG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SG" sz="1100"/>
                <a:t> 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E9A394-B291-4A1C-A58F-24FCA17C9BC3}"/>
                </a:ext>
              </a:extLst>
            </xdr:cNvPr>
            <xdr:cNvSpPr txBox="1"/>
          </xdr:nvSpPr>
          <xdr:spPr>
            <a:xfrm>
              <a:off x="3267075" y="595312"/>
              <a:ext cx="16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SG" sz="1100" b="0" i="0">
                  <a:latin typeface="Cambria Math" panose="02040503050406030204" pitchFamily="18" charset="0"/>
                </a:rPr>
                <a:t>𝑝^2</a:t>
              </a:r>
              <a:r>
                <a:rPr lang="en-SG" sz="1100"/>
                <a:t> </a:t>
              </a:r>
            </a:p>
          </xdr:txBody>
        </xdr:sp>
      </mc:Fallback>
    </mc:AlternateContent>
    <xdr:clientData/>
  </xdr:oneCellAnchor>
  <xdr:oneCellAnchor>
    <xdr:from>
      <xdr:col>13</xdr:col>
      <xdr:colOff>219075</xdr:colOff>
      <xdr:row>4</xdr:row>
      <xdr:rowOff>23812</xdr:rowOff>
    </xdr:from>
    <xdr:ext cx="16192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8E23CE0-463F-48A6-8C9C-5CB54A0E7C93}"/>
                </a:ext>
              </a:extLst>
            </xdr:cNvPr>
            <xdr:cNvSpPr txBox="1"/>
          </xdr:nvSpPr>
          <xdr:spPr>
            <a:xfrm>
              <a:off x="3181350" y="595312"/>
              <a:ext cx="16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SG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SG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p>
                      <m:r>
                        <a:rPr lang="en-SG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SG" sz="1100"/>
                <a:t> 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8E23CE0-463F-48A6-8C9C-5CB54A0E7C93}"/>
                </a:ext>
              </a:extLst>
            </xdr:cNvPr>
            <xdr:cNvSpPr txBox="1"/>
          </xdr:nvSpPr>
          <xdr:spPr>
            <a:xfrm>
              <a:off x="3181350" y="595312"/>
              <a:ext cx="16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SG" sz="1100" b="0" i="0">
                  <a:latin typeface="Cambria Math" panose="02040503050406030204" pitchFamily="18" charset="0"/>
                </a:rPr>
                <a:t>𝑝^2</a:t>
              </a:r>
              <a:r>
                <a:rPr lang="en-SG" sz="1100"/>
                <a:t> </a:t>
              </a:r>
            </a:p>
          </xdr:txBody>
        </xdr:sp>
      </mc:Fallback>
    </mc:AlternateContent>
    <xdr:clientData/>
  </xdr:oneCellAnchor>
  <xdr:oneCellAnchor>
    <xdr:from>
      <xdr:col>21</xdr:col>
      <xdr:colOff>219075</xdr:colOff>
      <xdr:row>4</xdr:row>
      <xdr:rowOff>23812</xdr:rowOff>
    </xdr:from>
    <xdr:ext cx="16192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F5E86D6-2B24-4BB5-8895-A72DA390A0BD}"/>
                </a:ext>
              </a:extLst>
            </xdr:cNvPr>
            <xdr:cNvSpPr txBox="1"/>
          </xdr:nvSpPr>
          <xdr:spPr>
            <a:xfrm>
              <a:off x="6753225" y="595312"/>
              <a:ext cx="16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SG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SG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p>
                      <m:r>
                        <a:rPr lang="en-SG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SG" sz="1100"/>
                <a:t> 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F5E86D6-2B24-4BB5-8895-A72DA390A0BD}"/>
                </a:ext>
              </a:extLst>
            </xdr:cNvPr>
            <xdr:cNvSpPr txBox="1"/>
          </xdr:nvSpPr>
          <xdr:spPr>
            <a:xfrm>
              <a:off x="6753225" y="595312"/>
              <a:ext cx="16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SG" sz="1100" b="0" i="0">
                  <a:latin typeface="Cambria Math" panose="02040503050406030204" pitchFamily="18" charset="0"/>
                </a:rPr>
                <a:t>𝑝^2</a:t>
              </a:r>
              <a:r>
                <a:rPr lang="en-SG" sz="1100"/>
                <a:t> </a:t>
              </a:r>
            </a:p>
          </xdr:txBody>
        </xdr:sp>
      </mc:Fallback>
    </mc:AlternateContent>
    <xdr:clientData/>
  </xdr:oneCellAnchor>
  <xdr:oneCellAnchor>
    <xdr:from>
      <xdr:col>29</xdr:col>
      <xdr:colOff>219075</xdr:colOff>
      <xdr:row>4</xdr:row>
      <xdr:rowOff>23812</xdr:rowOff>
    </xdr:from>
    <xdr:ext cx="16192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9DE2E57-AFA7-45CF-958A-8F33D5011A32}"/>
                </a:ext>
              </a:extLst>
            </xdr:cNvPr>
            <xdr:cNvSpPr txBox="1"/>
          </xdr:nvSpPr>
          <xdr:spPr>
            <a:xfrm>
              <a:off x="11663729" y="785812"/>
              <a:ext cx="16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SG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SG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p>
                      <m:r>
                        <a:rPr lang="en-SG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SG" sz="1100"/>
                <a:t> </a:t>
              </a: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9DE2E57-AFA7-45CF-958A-8F33D5011A32}"/>
                </a:ext>
              </a:extLst>
            </xdr:cNvPr>
            <xdr:cNvSpPr txBox="1"/>
          </xdr:nvSpPr>
          <xdr:spPr>
            <a:xfrm>
              <a:off x="11663729" y="785812"/>
              <a:ext cx="16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SG" sz="1100" b="0" i="0">
                  <a:latin typeface="Cambria Math" panose="02040503050406030204" pitchFamily="18" charset="0"/>
                </a:rPr>
                <a:t>𝑝^2</a:t>
              </a:r>
              <a:r>
                <a:rPr lang="en-SG" sz="11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4"/>
  <sheetViews>
    <sheetView showGridLines="0" tabSelected="1" zoomScaleNormal="100" workbookViewId="0">
      <selection activeCell="Q21" sqref="Q21"/>
    </sheetView>
  </sheetViews>
  <sheetFormatPr defaultRowHeight="15" x14ac:dyDescent="0.25"/>
  <cols>
    <col min="2" max="2" width="12.7109375" bestFit="1" customWidth="1"/>
    <col min="4" max="4" width="10.42578125" bestFit="1" customWidth="1"/>
    <col min="5" max="5" width="3" bestFit="1" customWidth="1"/>
    <col min="6" max="6" width="9.140625" style="4"/>
    <col min="8" max="8" width="1" customWidth="1"/>
    <col min="10" max="10" width="12.7109375" customWidth="1"/>
    <col min="12" max="12" width="10.42578125" customWidth="1"/>
    <col min="13" max="13" width="3" customWidth="1"/>
    <col min="14" max="14" width="9.140625" style="4"/>
    <col min="16" max="16" width="1" customWidth="1"/>
    <col min="18" max="18" width="12.7109375" customWidth="1"/>
    <col min="20" max="20" width="10.42578125" customWidth="1"/>
    <col min="21" max="21" width="3" customWidth="1"/>
    <col min="22" max="22" width="9.140625" style="4"/>
    <col min="24" max="24" width="1" customWidth="1"/>
    <col min="26" max="26" width="12.7109375" customWidth="1"/>
    <col min="28" max="28" width="10.42578125" customWidth="1"/>
    <col min="29" max="29" width="3" customWidth="1"/>
    <col min="30" max="30" width="9.140625" style="4"/>
  </cols>
  <sheetData>
    <row r="2" spans="2:30" x14ac:dyDescent="0.25">
      <c r="H2" s="10"/>
      <c r="P2" s="10"/>
      <c r="X2" s="10"/>
    </row>
    <row r="3" spans="2:30" s="1" customFormat="1" x14ac:dyDescent="0.25">
      <c r="B3" s="14" t="s">
        <v>0</v>
      </c>
      <c r="F3" s="15"/>
      <c r="H3" s="16"/>
      <c r="J3" s="14" t="s">
        <v>8</v>
      </c>
      <c r="N3" s="15"/>
      <c r="P3" s="16"/>
      <c r="R3" s="14" t="s">
        <v>19</v>
      </c>
      <c r="V3" s="15"/>
      <c r="X3" s="16"/>
      <c r="Z3" s="14" t="s">
        <v>36</v>
      </c>
      <c r="AD3" s="15"/>
    </row>
    <row r="4" spans="2:30" x14ac:dyDescent="0.25">
      <c r="H4" s="10"/>
      <c r="P4" s="10"/>
      <c r="X4" s="10"/>
    </row>
    <row r="5" spans="2:30" x14ac:dyDescent="0.25">
      <c r="B5" s="1" t="s">
        <v>1</v>
      </c>
      <c r="D5" s="3" t="s">
        <v>3</v>
      </c>
      <c r="E5" s="12" t="s">
        <v>4</v>
      </c>
      <c r="F5" s="5"/>
      <c r="H5" s="10"/>
      <c r="J5" s="1" t="s">
        <v>1</v>
      </c>
      <c r="L5" s="3" t="s">
        <v>3</v>
      </c>
      <c r="M5" s="12" t="s">
        <v>4</v>
      </c>
      <c r="N5" s="5"/>
      <c r="P5" s="10"/>
      <c r="R5" s="1" t="s">
        <v>1</v>
      </c>
      <c r="T5" s="3" t="s">
        <v>3</v>
      </c>
      <c r="U5" s="12" t="s">
        <v>4</v>
      </c>
      <c r="V5" s="5"/>
      <c r="X5" s="10"/>
      <c r="Z5" s="1" t="s">
        <v>1</v>
      </c>
      <c r="AB5" s="3" t="s">
        <v>3</v>
      </c>
      <c r="AC5" s="12" t="s">
        <v>4</v>
      </c>
      <c r="AD5" s="5"/>
    </row>
    <row r="6" spans="2:30" x14ac:dyDescent="0.25">
      <c r="B6" t="s">
        <v>2</v>
      </c>
      <c r="D6" s="2" t="s">
        <v>2</v>
      </c>
      <c r="E6" s="2">
        <f>COUNTIF($B$6:$B$15,D6)</f>
        <v>10</v>
      </c>
      <c r="F6" s="5">
        <f>(E6/$E$8)^2</f>
        <v>1</v>
      </c>
      <c r="H6" s="10"/>
      <c r="J6" t="s">
        <v>2</v>
      </c>
      <c r="L6" s="2" t="s">
        <v>2</v>
      </c>
      <c r="M6" s="2">
        <f>COUNTIF($J$6:$J$15,L6)</f>
        <v>5</v>
      </c>
      <c r="N6" s="5">
        <f>(M6/$M$8)^2</f>
        <v>0.25</v>
      </c>
      <c r="P6" s="10"/>
      <c r="R6" t="s">
        <v>9</v>
      </c>
      <c r="T6" s="2" t="s">
        <v>9</v>
      </c>
      <c r="U6" s="2">
        <f>COUNTIF($R$6:$R$15,T6)</f>
        <v>1</v>
      </c>
      <c r="V6" s="5">
        <f>(U6/$U$16)^2</f>
        <v>1.0000000000000002E-2</v>
      </c>
      <c r="X6" s="10"/>
      <c r="Z6" t="s">
        <v>9</v>
      </c>
      <c r="AB6" s="2" t="s">
        <v>9</v>
      </c>
      <c r="AC6" s="2">
        <f>COUNTIF($Z$6:$Z$31,AB6)</f>
        <v>1</v>
      </c>
      <c r="AD6" s="13">
        <f>(AC6/$AC$32)^2</f>
        <v>1.4792899408284025E-3</v>
      </c>
    </row>
    <row r="7" spans="2:30" x14ac:dyDescent="0.25">
      <c r="B7" t="s">
        <v>2</v>
      </c>
      <c r="D7" s="2" t="s">
        <v>5</v>
      </c>
      <c r="E7" s="2">
        <f>COUNTIF($B$6:$B$15,D7)</f>
        <v>0</v>
      </c>
      <c r="F7" s="5">
        <f>(E7/$E$8)^2</f>
        <v>0</v>
      </c>
      <c r="H7" s="10"/>
      <c r="J7" t="s">
        <v>2</v>
      </c>
      <c r="L7" s="2" t="s">
        <v>5</v>
      </c>
      <c r="M7" s="2">
        <f>COUNTIF($J$6:$J$15,L7)</f>
        <v>5</v>
      </c>
      <c r="N7" s="5">
        <f>(M7/$M$8)^2</f>
        <v>0.25</v>
      </c>
      <c r="P7" s="10"/>
      <c r="R7" t="s">
        <v>10</v>
      </c>
      <c r="T7" s="2" t="s">
        <v>10</v>
      </c>
      <c r="U7" s="2">
        <f t="shared" ref="U7:U15" si="0">COUNTIF($R$6:$R$15,T7)</f>
        <v>1</v>
      </c>
      <c r="V7" s="5">
        <f>(U7/$U$16)^2</f>
        <v>1.0000000000000002E-2</v>
      </c>
      <c r="X7" s="10"/>
      <c r="Z7" t="s">
        <v>10</v>
      </c>
      <c r="AB7" s="2" t="s">
        <v>10</v>
      </c>
      <c r="AC7" s="2">
        <f t="shared" ref="AC7:AC31" si="1">COUNTIF($Z$6:$Z$31,AB7)</f>
        <v>1</v>
      </c>
      <c r="AD7" s="13">
        <f>(AC7/$AC$32)^2</f>
        <v>1.4792899408284025E-3</v>
      </c>
    </row>
    <row r="8" spans="2:30" x14ac:dyDescent="0.25">
      <c r="B8" t="s">
        <v>2</v>
      </c>
      <c r="D8" s="3" t="s">
        <v>6</v>
      </c>
      <c r="E8" s="3">
        <f>SUM(E6:E7)</f>
        <v>10</v>
      </c>
      <c r="F8" s="6"/>
      <c r="H8" s="10"/>
      <c r="J8" t="s">
        <v>2</v>
      </c>
      <c r="L8" s="3" t="s">
        <v>6</v>
      </c>
      <c r="M8" s="3">
        <f>SUM(M6:M7)</f>
        <v>10</v>
      </c>
      <c r="N8" s="6"/>
      <c r="P8" s="10"/>
      <c r="R8" t="s">
        <v>11</v>
      </c>
      <c r="T8" s="2" t="s">
        <v>11</v>
      </c>
      <c r="U8" s="2">
        <f t="shared" si="0"/>
        <v>1</v>
      </c>
      <c r="V8" s="5">
        <f t="shared" ref="V8:V15" si="2">(U8/$U$16)^2</f>
        <v>1.0000000000000002E-2</v>
      </c>
      <c r="X8" s="10"/>
      <c r="Z8" t="s">
        <v>11</v>
      </c>
      <c r="AB8" s="2" t="s">
        <v>11</v>
      </c>
      <c r="AC8" s="2">
        <f t="shared" si="1"/>
        <v>1</v>
      </c>
      <c r="AD8" s="13">
        <f t="shared" ref="AD8:AD31" si="3">(AC8/$AC$32)^2</f>
        <v>1.4792899408284025E-3</v>
      </c>
    </row>
    <row r="9" spans="2:30" x14ac:dyDescent="0.25">
      <c r="B9" t="s">
        <v>2</v>
      </c>
      <c r="H9" s="10"/>
      <c r="J9" t="s">
        <v>2</v>
      </c>
      <c r="P9" s="10"/>
      <c r="R9" t="s">
        <v>12</v>
      </c>
      <c r="T9" s="2" t="s">
        <v>12</v>
      </c>
      <c r="U9" s="2">
        <f t="shared" si="0"/>
        <v>1</v>
      </c>
      <c r="V9" s="5">
        <f t="shared" si="2"/>
        <v>1.0000000000000002E-2</v>
      </c>
      <c r="X9" s="10"/>
      <c r="Z9" t="s">
        <v>12</v>
      </c>
      <c r="AB9" s="2" t="s">
        <v>12</v>
      </c>
      <c r="AC9" s="2">
        <f t="shared" si="1"/>
        <v>1</v>
      </c>
      <c r="AD9" s="13">
        <f t="shared" si="3"/>
        <v>1.4792899408284025E-3</v>
      </c>
    </row>
    <row r="10" spans="2:30" x14ac:dyDescent="0.25">
      <c r="B10" t="s">
        <v>2</v>
      </c>
      <c r="H10" s="10"/>
      <c r="J10" t="s">
        <v>2</v>
      </c>
      <c r="P10" s="10"/>
      <c r="R10" t="s">
        <v>13</v>
      </c>
      <c r="T10" s="2" t="s">
        <v>13</v>
      </c>
      <c r="U10" s="2">
        <f t="shared" si="0"/>
        <v>1</v>
      </c>
      <c r="V10" s="5">
        <f t="shared" si="2"/>
        <v>1.0000000000000002E-2</v>
      </c>
      <c r="X10" s="10"/>
      <c r="Z10" t="s">
        <v>13</v>
      </c>
      <c r="AB10" s="2" t="s">
        <v>13</v>
      </c>
      <c r="AC10" s="2">
        <f t="shared" si="1"/>
        <v>1</v>
      </c>
      <c r="AD10" s="13">
        <f t="shared" si="3"/>
        <v>1.4792899408284025E-3</v>
      </c>
    </row>
    <row r="11" spans="2:30" x14ac:dyDescent="0.25">
      <c r="B11" t="s">
        <v>2</v>
      </c>
      <c r="D11" s="7" t="s">
        <v>7</v>
      </c>
      <c r="E11" s="7"/>
      <c r="F11" s="9">
        <f>1-SUM(F6:F7)</f>
        <v>0</v>
      </c>
      <c r="H11" s="10"/>
      <c r="J11" t="s">
        <v>5</v>
      </c>
      <c r="L11" s="7" t="s">
        <v>7</v>
      </c>
      <c r="M11" s="7"/>
      <c r="N11" s="9">
        <f>1-SUM(N6:N7)</f>
        <v>0.5</v>
      </c>
      <c r="P11" s="10"/>
      <c r="R11" t="s">
        <v>18</v>
      </c>
      <c r="T11" s="2" t="s">
        <v>18</v>
      </c>
      <c r="U11" s="2">
        <f t="shared" si="0"/>
        <v>1</v>
      </c>
      <c r="V11" s="5">
        <f t="shared" si="2"/>
        <v>1.0000000000000002E-2</v>
      </c>
      <c r="X11" s="10"/>
      <c r="Z11" t="s">
        <v>18</v>
      </c>
      <c r="AB11" s="2" t="s">
        <v>18</v>
      </c>
      <c r="AC11" s="2">
        <f t="shared" si="1"/>
        <v>1</v>
      </c>
      <c r="AD11" s="13">
        <f t="shared" si="3"/>
        <v>1.4792899408284025E-3</v>
      </c>
    </row>
    <row r="12" spans="2:30" x14ac:dyDescent="0.25">
      <c r="B12" t="s">
        <v>2</v>
      </c>
      <c r="H12" s="10"/>
      <c r="J12" t="s">
        <v>5</v>
      </c>
      <c r="P12" s="10"/>
      <c r="R12" t="s">
        <v>14</v>
      </c>
      <c r="T12" s="2" t="s">
        <v>14</v>
      </c>
      <c r="U12" s="2">
        <f t="shared" si="0"/>
        <v>1</v>
      </c>
      <c r="V12" s="5">
        <f t="shared" si="2"/>
        <v>1.0000000000000002E-2</v>
      </c>
      <c r="X12" s="10"/>
      <c r="Z12" t="s">
        <v>14</v>
      </c>
      <c r="AB12" s="2" t="s">
        <v>14</v>
      </c>
      <c r="AC12" s="2">
        <f t="shared" si="1"/>
        <v>1</v>
      </c>
      <c r="AD12" s="13">
        <f t="shared" si="3"/>
        <v>1.4792899408284025E-3</v>
      </c>
    </row>
    <row r="13" spans="2:30" x14ac:dyDescent="0.25">
      <c r="B13" t="s">
        <v>2</v>
      </c>
      <c r="H13" s="10"/>
      <c r="J13" t="s">
        <v>5</v>
      </c>
      <c r="P13" s="10"/>
      <c r="R13" t="s">
        <v>15</v>
      </c>
      <c r="T13" s="2" t="s">
        <v>15</v>
      </c>
      <c r="U13" s="2">
        <f t="shared" si="0"/>
        <v>1</v>
      </c>
      <c r="V13" s="5">
        <f t="shared" si="2"/>
        <v>1.0000000000000002E-2</v>
      </c>
      <c r="X13" s="10"/>
      <c r="Z13" t="s">
        <v>15</v>
      </c>
      <c r="AB13" s="2" t="s">
        <v>15</v>
      </c>
      <c r="AC13" s="2">
        <f t="shared" si="1"/>
        <v>1</v>
      </c>
      <c r="AD13" s="13">
        <f t="shared" si="3"/>
        <v>1.4792899408284025E-3</v>
      </c>
    </row>
    <row r="14" spans="2:30" x14ac:dyDescent="0.25">
      <c r="B14" t="s">
        <v>2</v>
      </c>
      <c r="H14" s="10"/>
      <c r="J14" t="s">
        <v>5</v>
      </c>
      <c r="P14" s="10"/>
      <c r="R14" t="s">
        <v>16</v>
      </c>
      <c r="T14" s="2" t="s">
        <v>16</v>
      </c>
      <c r="U14" s="2">
        <f t="shared" si="0"/>
        <v>1</v>
      </c>
      <c r="V14" s="5">
        <f t="shared" si="2"/>
        <v>1.0000000000000002E-2</v>
      </c>
      <c r="X14" s="10"/>
      <c r="Z14" t="s">
        <v>16</v>
      </c>
      <c r="AB14" s="2" t="s">
        <v>16</v>
      </c>
      <c r="AC14" s="2">
        <f t="shared" si="1"/>
        <v>1</v>
      </c>
      <c r="AD14" s="13">
        <f t="shared" si="3"/>
        <v>1.4792899408284025E-3</v>
      </c>
    </row>
    <row r="15" spans="2:30" x14ac:dyDescent="0.25">
      <c r="B15" t="s">
        <v>2</v>
      </c>
      <c r="H15" s="10"/>
      <c r="J15" t="s">
        <v>5</v>
      </c>
      <c r="P15" s="10"/>
      <c r="R15" t="s">
        <v>17</v>
      </c>
      <c r="T15" s="2" t="s">
        <v>17</v>
      </c>
      <c r="U15" s="2">
        <f t="shared" si="0"/>
        <v>1</v>
      </c>
      <c r="V15" s="5">
        <f t="shared" si="2"/>
        <v>1.0000000000000002E-2</v>
      </c>
      <c r="X15" s="10"/>
      <c r="Z15" t="s">
        <v>17</v>
      </c>
      <c r="AB15" s="2" t="s">
        <v>17</v>
      </c>
      <c r="AC15" s="2">
        <f t="shared" si="1"/>
        <v>1</v>
      </c>
      <c r="AD15" s="13">
        <f t="shared" si="3"/>
        <v>1.4792899408284025E-3</v>
      </c>
    </row>
    <row r="16" spans="2:30" x14ac:dyDescent="0.25">
      <c r="H16" s="10"/>
      <c r="P16" s="10"/>
      <c r="T16" s="3" t="s">
        <v>6</v>
      </c>
      <c r="U16" s="3">
        <f>SUM(U6:U15)</f>
        <v>10</v>
      </c>
      <c r="V16" s="8"/>
      <c r="X16" s="10"/>
      <c r="Z16" t="s">
        <v>20</v>
      </c>
      <c r="AB16" s="2" t="s">
        <v>20</v>
      </c>
      <c r="AC16" s="2">
        <f t="shared" si="1"/>
        <v>1</v>
      </c>
      <c r="AD16" s="13">
        <f t="shared" si="3"/>
        <v>1.4792899408284025E-3</v>
      </c>
    </row>
    <row r="17" spans="8:30" x14ac:dyDescent="0.25">
      <c r="H17" s="10"/>
      <c r="P17" s="10"/>
      <c r="X17" s="10"/>
      <c r="Z17" t="s">
        <v>21</v>
      </c>
      <c r="AB17" s="2" t="s">
        <v>21</v>
      </c>
      <c r="AC17" s="2">
        <f t="shared" si="1"/>
        <v>1</v>
      </c>
      <c r="AD17" s="13">
        <f t="shared" si="3"/>
        <v>1.4792899408284025E-3</v>
      </c>
    </row>
    <row r="18" spans="8:30" x14ac:dyDescent="0.25">
      <c r="H18" s="10"/>
      <c r="P18" s="10"/>
      <c r="T18" s="7" t="s">
        <v>7</v>
      </c>
      <c r="U18" s="7"/>
      <c r="V18" s="9">
        <f>1-SUM(V6:V15)</f>
        <v>0.89999999999999991</v>
      </c>
      <c r="X18" s="10"/>
      <c r="Z18" t="s">
        <v>22</v>
      </c>
      <c r="AB18" s="2" t="s">
        <v>22</v>
      </c>
      <c r="AC18" s="2">
        <f t="shared" si="1"/>
        <v>1</v>
      </c>
      <c r="AD18" s="13">
        <f t="shared" si="3"/>
        <v>1.4792899408284025E-3</v>
      </c>
    </row>
    <row r="19" spans="8:30" x14ac:dyDescent="0.25">
      <c r="H19" s="10"/>
      <c r="P19" s="10"/>
      <c r="X19" s="10"/>
      <c r="Z19" t="s">
        <v>23</v>
      </c>
      <c r="AB19" s="2" t="s">
        <v>23</v>
      </c>
      <c r="AC19" s="2">
        <f t="shared" si="1"/>
        <v>1</v>
      </c>
      <c r="AD19" s="13">
        <f t="shared" si="3"/>
        <v>1.4792899408284025E-3</v>
      </c>
    </row>
    <row r="20" spans="8:30" x14ac:dyDescent="0.25">
      <c r="H20" s="10"/>
      <c r="P20" s="10"/>
      <c r="X20" s="10"/>
      <c r="Z20" t="s">
        <v>24</v>
      </c>
      <c r="AB20" s="2" t="s">
        <v>24</v>
      </c>
      <c r="AC20" s="2">
        <f t="shared" si="1"/>
        <v>1</v>
      </c>
      <c r="AD20" s="13">
        <f t="shared" si="3"/>
        <v>1.4792899408284025E-3</v>
      </c>
    </row>
    <row r="21" spans="8:30" x14ac:dyDescent="0.25">
      <c r="Z21" t="s">
        <v>25</v>
      </c>
      <c r="AB21" s="2" t="s">
        <v>25</v>
      </c>
      <c r="AC21" s="2">
        <f t="shared" si="1"/>
        <v>1</v>
      </c>
      <c r="AD21" s="13">
        <f t="shared" si="3"/>
        <v>1.4792899408284025E-3</v>
      </c>
    </row>
    <row r="22" spans="8:30" x14ac:dyDescent="0.25">
      <c r="Z22" t="s">
        <v>26</v>
      </c>
      <c r="AB22" s="2" t="s">
        <v>26</v>
      </c>
      <c r="AC22" s="2">
        <f t="shared" si="1"/>
        <v>1</v>
      </c>
      <c r="AD22" s="13">
        <f t="shared" si="3"/>
        <v>1.4792899408284025E-3</v>
      </c>
    </row>
    <row r="23" spans="8:30" x14ac:dyDescent="0.25">
      <c r="Z23" t="s">
        <v>27</v>
      </c>
      <c r="AB23" s="2" t="s">
        <v>27</v>
      </c>
      <c r="AC23" s="2">
        <f t="shared" si="1"/>
        <v>1</v>
      </c>
      <c r="AD23" s="13">
        <f t="shared" si="3"/>
        <v>1.4792899408284025E-3</v>
      </c>
    </row>
    <row r="24" spans="8:30" x14ac:dyDescent="0.25">
      <c r="Z24" t="s">
        <v>28</v>
      </c>
      <c r="AB24" s="2" t="s">
        <v>28</v>
      </c>
      <c r="AC24" s="2">
        <f t="shared" si="1"/>
        <v>1</v>
      </c>
      <c r="AD24" s="13">
        <f t="shared" si="3"/>
        <v>1.4792899408284025E-3</v>
      </c>
    </row>
    <row r="25" spans="8:30" x14ac:dyDescent="0.25">
      <c r="Z25" t="s">
        <v>29</v>
      </c>
      <c r="AB25" s="2" t="s">
        <v>29</v>
      </c>
      <c r="AC25" s="2">
        <f t="shared" si="1"/>
        <v>1</v>
      </c>
      <c r="AD25" s="13">
        <f t="shared" si="3"/>
        <v>1.4792899408284025E-3</v>
      </c>
    </row>
    <row r="26" spans="8:30" x14ac:dyDescent="0.25">
      <c r="Z26" t="s">
        <v>30</v>
      </c>
      <c r="AB26" s="2" t="s">
        <v>30</v>
      </c>
      <c r="AC26" s="2">
        <f t="shared" si="1"/>
        <v>1</v>
      </c>
      <c r="AD26" s="13">
        <f t="shared" si="3"/>
        <v>1.4792899408284025E-3</v>
      </c>
    </row>
    <row r="27" spans="8:30" x14ac:dyDescent="0.25">
      <c r="Z27" t="s">
        <v>31</v>
      </c>
      <c r="AB27" s="2" t="s">
        <v>31</v>
      </c>
      <c r="AC27" s="2">
        <f t="shared" si="1"/>
        <v>1</v>
      </c>
      <c r="AD27" s="13">
        <f t="shared" si="3"/>
        <v>1.4792899408284025E-3</v>
      </c>
    </row>
    <row r="28" spans="8:30" x14ac:dyDescent="0.25">
      <c r="Z28" t="s">
        <v>32</v>
      </c>
      <c r="AB28" s="2" t="s">
        <v>32</v>
      </c>
      <c r="AC28" s="2">
        <f t="shared" si="1"/>
        <v>1</v>
      </c>
      <c r="AD28" s="13">
        <f t="shared" si="3"/>
        <v>1.4792899408284025E-3</v>
      </c>
    </row>
    <row r="29" spans="8:30" x14ac:dyDescent="0.25">
      <c r="Z29" t="s">
        <v>33</v>
      </c>
      <c r="AB29" s="2" t="s">
        <v>33</v>
      </c>
      <c r="AC29" s="2">
        <f t="shared" si="1"/>
        <v>1</v>
      </c>
      <c r="AD29" s="13">
        <f t="shared" si="3"/>
        <v>1.4792899408284025E-3</v>
      </c>
    </row>
    <row r="30" spans="8:30" x14ac:dyDescent="0.25">
      <c r="Z30" t="s">
        <v>34</v>
      </c>
      <c r="AB30" s="2" t="s">
        <v>34</v>
      </c>
      <c r="AC30" s="2">
        <f t="shared" si="1"/>
        <v>1</v>
      </c>
      <c r="AD30" s="13">
        <f t="shared" si="3"/>
        <v>1.4792899408284025E-3</v>
      </c>
    </row>
    <row r="31" spans="8:30" x14ac:dyDescent="0.25">
      <c r="Z31" t="s">
        <v>35</v>
      </c>
      <c r="AB31" s="2" t="s">
        <v>35</v>
      </c>
      <c r="AC31" s="2">
        <f t="shared" si="1"/>
        <v>1</v>
      </c>
      <c r="AD31" s="13">
        <f t="shared" si="3"/>
        <v>1.4792899408284025E-3</v>
      </c>
    </row>
    <row r="32" spans="8:30" x14ac:dyDescent="0.25">
      <c r="AB32" s="2" t="s">
        <v>6</v>
      </c>
      <c r="AC32" s="11">
        <f>SUM(AC6:AC31)</f>
        <v>26</v>
      </c>
    </row>
    <row r="34" spans="28:30" x14ac:dyDescent="0.25">
      <c r="AB34" s="7" t="s">
        <v>7</v>
      </c>
      <c r="AC34" s="7"/>
      <c r="AD34" s="9">
        <f>1-SUM(AD6:AD31)</f>
        <v>0.96153846153846156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2017-10-28T06:10:32Z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iteId">
    <vt:lpwstr>258ac4e4-146a-411e-9dc8-79a9e12fd6da</vt:lpwstr>
  </property>
  <property fmtid="{D5CDD505-2E9C-101B-9397-08002B2CF9AE}" pid="4" name="MSIP_Label_a8c544ca-bb84-4280-906e-934547e1d30c_SetDate">
    <vt:lpwstr>2024-10-23T01:30:06Z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ActionId">
    <vt:lpwstr>efb58e7b-9051-4b1e-8ca3-b7f0ad23e27b</vt:lpwstr>
  </property>
  <property fmtid="{D5CDD505-2E9C-101B-9397-08002B2CF9AE}" pid="7" name="MSIP_Label_a8c544ca-bb84-4280-906e-934547e1d30c_Removed">
    <vt:lpwstr>False</vt:lpwstr>
  </property>
  <property fmtid="{D5CDD505-2E9C-101B-9397-08002B2CF9AE}" pid="8" name="MSIP_Label_a8c544ca-bb84-4280-906e-934547e1d30c_Extended_MSFT_Method">
    <vt:lpwstr>Standard</vt:lpwstr>
  </property>
  <property fmtid="{D5CDD505-2E9C-101B-9397-08002B2CF9AE}" pid="9" name="Sensitivity">
    <vt:lpwstr>Internal - General Use</vt:lpwstr>
  </property>
</Properties>
</file>