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ajin.yan/github_site/"/>
    </mc:Choice>
  </mc:AlternateContent>
  <xr:revisionPtr revIDLastSave="0" documentId="13_ncr:1_{8CCDD32D-7A73-9C41-BBBE-C63A9EBB39D4}" xr6:coauthVersionLast="47" xr6:coauthVersionMax="47" xr10:uidLastSave="{00000000-0000-0000-0000-000000000000}"/>
  <bookViews>
    <workbookView xWindow="0" yWindow="880" windowWidth="34200" windowHeight="20080" xr2:uid="{623F9B81-7EB6-EE49-A7DE-A9A2F51908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3" i="1" s="1"/>
  <c r="C11" i="1"/>
  <c r="D12" i="1"/>
  <c r="D13" i="1" s="1"/>
  <c r="E12" i="1"/>
  <c r="E13" i="1" s="1"/>
  <c r="F12" i="1"/>
  <c r="F13" i="1" s="1"/>
  <c r="D11" i="1"/>
  <c r="E11" i="1"/>
  <c r="F11" i="1"/>
  <c r="C15" i="1" l="1"/>
  <c r="E15" i="1"/>
  <c r="F15" i="1"/>
  <c r="C14" i="1"/>
  <c r="E14" i="1"/>
  <c r="F14" i="1"/>
  <c r="D14" i="1"/>
  <c r="D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Jane Yan</author>
  </authors>
  <commentList>
    <comment ref="A12" authorId="0" shapeId="0" xr:uid="{50653C71-FD21-6F4A-AA6F-74B3F383347B}">
      <text>
        <r>
          <rPr>
            <b/>
            <sz val="10"/>
            <color rgb="FF000000"/>
            <rFont val="Tahoma"/>
            <family val="2"/>
          </rPr>
          <t>Jane Yan: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Asumming Binomial Distribution</t>
        </r>
      </text>
    </comment>
  </commentList>
</comments>
</file>

<file path=xl/sharedStrings.xml><?xml version="1.0" encoding="utf-8"?>
<sst xmlns="http://schemas.openxmlformats.org/spreadsheetml/2006/main" count="16" uniqueCount="13">
  <si>
    <t>Stats</t>
  </si>
  <si>
    <t>N</t>
  </si>
  <si>
    <t>SD</t>
  </si>
  <si>
    <t>Group</t>
  </si>
  <si>
    <t>%</t>
  </si>
  <si>
    <t>Margin of Error</t>
  </si>
  <si>
    <t>Pooled Standard Error</t>
  </si>
  <si>
    <t>Difference of % 1 V.S. 2</t>
  </si>
  <si>
    <t>Lower 95%CI in Diff %</t>
  </si>
  <si>
    <t>Upper 95%CI in Diff %</t>
  </si>
  <si>
    <t>Instruction:</t>
  </si>
  <si>
    <t>Replace the numbers in Orange and Get the numbers in Light Grey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</si>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</sst>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164" fontId="2" fillId="2" borderId="1" xfId="1" applyNumberFormat="1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/>
    </xf>
    <xf numFmtId="164" fontId="2" fillId="3" borderId="1" xfId="1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CEAA1-1C9F-1F46-92A9-F790F496E2F5}">
  <sheetPr>
    <pageSetUpPr fitToPage="1"/>
  </sheetPr>
  <dimension ref="A1:M15"/>
  <sheetViews>
    <sheetView showGridLines="0" tabSelected="1" showRuler="0" zoomScaleNormal="100" workbookViewId="0">
      <selection activeCell="H2" sqref="H2:M2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baseColWidth="10" defaultColWidth="11.5" defaultRowHeight="16" x14ac:dyDescent="0.2"/>
  <cols>
    <col min="1" max="6" width="12" customWidth="1"/>
  </cols>
  <sheetData>
    <row r="1" spans="1:13" ht="17" x14ac:dyDescent="0.2">
      <c r="A1" s="9" t="s">
        <v>3</v>
      </c>
      <c r="B1" s="9" t="s">
        <v>0</v>
      </c>
      <c r="C1" s="9">
        <v>0</v>
      </c>
      <c r="D1" s="9">
        <v>1</v>
      </c>
      <c r="E1" s="9">
        <v>2</v>
      </c>
      <c r="F1" s="9">
        <v>3</v>
      </c>
    </row>
    <row r="2" spans="1:13" x14ac:dyDescent="0.2">
      <c r="A2" s="7"/>
      <c r="B2" s="1"/>
      <c r="C2" s="1"/>
      <c r="D2" s="1"/>
      <c r="E2" s="2"/>
      <c r="F2" s="2"/>
      <c r="H2" s="14" t="s">
        <v>12</v>
      </c>
      <c r="I2" s="14"/>
      <c r="J2" s="14"/>
      <c r="K2" s="14"/>
      <c r="L2" s="14"/>
      <c r="M2" s="14"/>
    </row>
    <row r="3" spans="1:13" ht="17" x14ac:dyDescent="0.2">
      <c r="A3" s="10">
        <v>1</v>
      </c>
      <c r="B3" s="1" t="s">
        <v>1</v>
      </c>
      <c r="C3" s="3">
        <v>6010</v>
      </c>
      <c r="D3" s="3">
        <v>6010</v>
      </c>
      <c r="E3" s="3">
        <v>6010</v>
      </c>
      <c r="F3" s="3">
        <v>6010</v>
      </c>
      <c r="H3" s="11" t="s">
        <v>10</v>
      </c>
      <c r="I3" s="11"/>
      <c r="J3" s="11"/>
      <c r="K3" s="11"/>
      <c r="L3" s="11"/>
      <c r="M3" s="11"/>
    </row>
    <row r="4" spans="1:13" ht="17" x14ac:dyDescent="0.2">
      <c r="A4" s="10"/>
      <c r="B4" s="1" t="s">
        <v>4</v>
      </c>
      <c r="C4" s="6">
        <v>0.70183030000000002</v>
      </c>
      <c r="D4" s="6">
        <v>0.14608989999999999</v>
      </c>
      <c r="E4" s="6">
        <v>9.9334400000000003E-2</v>
      </c>
      <c r="F4" s="6">
        <v>5.2745399999999998E-2</v>
      </c>
      <c r="H4" s="11" t="s">
        <v>11</v>
      </c>
      <c r="I4" s="11"/>
      <c r="J4" s="11"/>
      <c r="K4" s="11"/>
      <c r="L4" s="11"/>
      <c r="M4" s="11"/>
    </row>
    <row r="5" spans="1:13" ht="17" x14ac:dyDescent="0.2">
      <c r="A5" s="10"/>
      <c r="B5" s="1" t="s">
        <v>2</v>
      </c>
      <c r="C5" s="8">
        <v>0.45749250000000002</v>
      </c>
      <c r="D5" s="8">
        <v>0.35322569999999998</v>
      </c>
      <c r="E5" s="8">
        <v>0.2991354</v>
      </c>
      <c r="F5" s="8">
        <v>0.2235434</v>
      </c>
    </row>
    <row r="6" spans="1:13" x14ac:dyDescent="0.2">
      <c r="A6" s="1"/>
      <c r="B6" s="1"/>
      <c r="C6" s="1"/>
      <c r="D6" s="1"/>
      <c r="E6" s="2"/>
      <c r="F6" s="2"/>
    </row>
    <row r="7" spans="1:13" ht="17" x14ac:dyDescent="0.2">
      <c r="A7" s="10">
        <v>2</v>
      </c>
      <c r="B7" s="1" t="s">
        <v>1</v>
      </c>
      <c r="C7" s="3">
        <v>60038</v>
      </c>
      <c r="D7" s="3">
        <v>60038</v>
      </c>
      <c r="E7" s="3">
        <v>60038</v>
      </c>
      <c r="F7" s="3">
        <v>60038</v>
      </c>
    </row>
    <row r="8" spans="1:13" ht="17" x14ac:dyDescent="0.2">
      <c r="A8" s="10"/>
      <c r="B8" s="1" t="s">
        <v>4</v>
      </c>
      <c r="C8" s="6">
        <v>0.73175319999999999</v>
      </c>
      <c r="D8" s="6">
        <v>0.1231387</v>
      </c>
      <c r="E8" s="6">
        <v>0.10744860000000001</v>
      </c>
      <c r="F8" s="6">
        <v>3.7659499999999999E-2</v>
      </c>
    </row>
    <row r="9" spans="1:13" ht="17" x14ac:dyDescent="0.2">
      <c r="A9" s="10"/>
      <c r="B9" s="1" t="s">
        <v>2</v>
      </c>
      <c r="C9" s="8">
        <v>0.44305050000000001</v>
      </c>
      <c r="D9" s="8">
        <v>0.32859909999999998</v>
      </c>
      <c r="E9" s="8">
        <v>0.3096853</v>
      </c>
      <c r="F9" s="8">
        <v>0.19037290000000001</v>
      </c>
    </row>
    <row r="10" spans="1:13" x14ac:dyDescent="0.2">
      <c r="A10" s="4"/>
      <c r="B10" s="4"/>
      <c r="C10" s="4"/>
      <c r="D10" s="4"/>
      <c r="E10" s="5"/>
      <c r="F10" s="5"/>
    </row>
    <row r="11" spans="1:13" x14ac:dyDescent="0.2">
      <c r="A11" s="13" t="s">
        <v>7</v>
      </c>
      <c r="B11" s="13"/>
      <c r="C11" s="12">
        <f>C8-C4</f>
        <v>2.9922899999999975E-2</v>
      </c>
      <c r="D11" s="12">
        <f>D8-D4</f>
        <v>-2.2951199999999991E-2</v>
      </c>
      <c r="E11" s="12">
        <f>E8-E4</f>
        <v>8.114200000000002E-3</v>
      </c>
      <c r="F11" s="12">
        <f>F8-F4</f>
        <v>-1.5085899999999999E-2</v>
      </c>
    </row>
    <row r="12" spans="1:13" x14ac:dyDescent="0.2">
      <c r="A12" s="13" t="s">
        <v>6</v>
      </c>
      <c r="B12" s="13"/>
      <c r="C12" s="12">
        <f>SQRT((C5*C5/C3) + (C9*C9/C7))</f>
        <v>6.1720888704697744E-3</v>
      </c>
      <c r="D12" s="12">
        <f>SQRT((D5*D5/D3) + (D9*D9/D7))</f>
        <v>4.749591147864201E-3</v>
      </c>
      <c r="E12" s="12">
        <f>SQRT((E5*E5/E3) + (E9*E9/E7))</f>
        <v>4.0603269039247896E-3</v>
      </c>
      <c r="F12" s="12">
        <f>SQRT((F5*F5/F3) + (F9*F9/F7))</f>
        <v>2.9863688770316679E-3</v>
      </c>
    </row>
    <row r="13" spans="1:13" x14ac:dyDescent="0.2">
      <c r="A13" s="13" t="s">
        <v>5</v>
      </c>
      <c r="B13" s="13"/>
      <c r="C13" s="12">
        <f xml:space="preserve"> 1.96*C12</f>
        <v>1.2097294186120757E-2</v>
      </c>
      <c r="D13" s="12">
        <f xml:space="preserve"> 1.96*D12</f>
        <v>9.3091986498138341E-3</v>
      </c>
      <c r="E13" s="12">
        <f xml:space="preserve"> 1.96*E12</f>
        <v>7.9582407316925868E-3</v>
      </c>
      <c r="F13" s="12">
        <f>1.96*F12</f>
        <v>5.8532829989820685E-3</v>
      </c>
    </row>
    <row r="14" spans="1:13" x14ac:dyDescent="0.2">
      <c r="A14" s="13" t="s">
        <v>8</v>
      </c>
      <c r="B14" s="13"/>
      <c r="C14" s="12">
        <f>C11-C13</f>
        <v>1.7825605813879215E-2</v>
      </c>
      <c r="D14" s="12">
        <f>D11-D13</f>
        <v>-3.2260398649813823E-2</v>
      </c>
      <c r="E14" s="12">
        <f>E11-E13</f>
        <v>1.5595926830741513E-4</v>
      </c>
      <c r="F14" s="12">
        <f>F11-F13</f>
        <v>-2.0939182998982068E-2</v>
      </c>
    </row>
    <row r="15" spans="1:13" x14ac:dyDescent="0.2">
      <c r="A15" s="13" t="s">
        <v>9</v>
      </c>
      <c r="B15" s="13"/>
      <c r="C15" s="12">
        <f>C11+C13</f>
        <v>4.2020194186120734E-2</v>
      </c>
      <c r="D15" s="12">
        <f>D11+D13</f>
        <v>-1.3642001350186157E-2</v>
      </c>
      <c r="E15" s="12">
        <f>E11+E13</f>
        <v>1.6072440731692589E-2</v>
      </c>
      <c r="F15" s="12">
        <f>F11+F13</f>
        <v>-9.2326170010179308E-3</v>
      </c>
    </row>
  </sheetData>
  <mergeCells count="8">
    <mergeCell ref="A15:B15"/>
    <mergeCell ref="A11:B11"/>
    <mergeCell ref="A12:B12"/>
    <mergeCell ref="A13:B13"/>
    <mergeCell ref="A14:B14"/>
    <mergeCell ref="H4:M4"/>
    <mergeCell ref="H3:M3"/>
    <mergeCell ref="H2:M2"/>
  </mergeCells>
  <printOptions headings="1" gridLines="1"/>
  <pageMargins left="0.7" right="0.7" top="0.75" bottom="0.75" header="0.3" footer="0.3"/>
  <pageSetup paperSize="9" orientation="portrait" horizontalDpi="0" verticalDpi="0"/>
  <headerFooter>
    <oddHeader xml:space="preserve">&amp;C&amp;"Arial,Regular"Difference of the Proportion of Positive Response on Three Level Outcome
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Yan</dc:creator>
  <cp:lastModifiedBy>Jane Yan</cp:lastModifiedBy>
  <dcterms:created xsi:type="dcterms:W3CDTF">2025-07-15T07:46:04Z</dcterms:created>
  <dcterms:modified xsi:type="dcterms:W3CDTF">2025-08-31T13:22:20Z</dcterms:modified>
</cp:coreProperties>
</file>