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\te08lag3\"/>
    </mc:Choice>
  </mc:AlternateContent>
  <xr:revisionPtr revIDLastSave="0" documentId="13_ncr:40009_{BF39EDFE-1610-4B6D-A1A6-A7263E608258}" xr6:coauthVersionLast="47" xr6:coauthVersionMax="47" xr10:uidLastSave="{00000000-0000-0000-0000-000000000000}"/>
  <bookViews>
    <workbookView xWindow="-120" yWindow="-120" windowWidth="38640" windowHeight="15720"/>
  </bookViews>
  <sheets>
    <sheet name="te08lag3_csn_issues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BH65" i="1" s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T65" i="1" s="1"/>
  <c r="Y65" i="1"/>
  <c r="AR65" i="1" s="1"/>
  <c r="AS65" i="1" s="1"/>
  <c r="AU65" i="1" s="1"/>
  <c r="X65" i="1"/>
  <c r="W65" i="1"/>
  <c r="BF64" i="1"/>
  <c r="BE64" i="1"/>
  <c r="BD64" i="1"/>
  <c r="BC64" i="1"/>
  <c r="BB64" i="1"/>
  <c r="BA64" i="1"/>
  <c r="BH64" i="1" s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T64" i="1" s="1"/>
  <c r="AA64" i="1"/>
  <c r="AR64" i="1" s="1"/>
  <c r="AS64" i="1" s="1"/>
  <c r="AU64" i="1" s="1"/>
  <c r="Z64" i="1"/>
  <c r="Y64" i="1"/>
  <c r="X64" i="1"/>
  <c r="W64" i="1"/>
  <c r="BF63" i="1"/>
  <c r="BE63" i="1"/>
  <c r="BD63" i="1"/>
  <c r="BC63" i="1"/>
  <c r="BB63" i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T63" i="1" s="1"/>
  <c r="AC63" i="1"/>
  <c r="AR63" i="1" s="1"/>
  <c r="AS63" i="1" s="1"/>
  <c r="AU63" i="1" s="1"/>
  <c r="AB63" i="1"/>
  <c r="AA63" i="1"/>
  <c r="Z63" i="1"/>
  <c r="Y63" i="1"/>
  <c r="X63" i="1"/>
  <c r="W63" i="1"/>
  <c r="BF62" i="1"/>
  <c r="BE62" i="1"/>
  <c r="BH62" i="1" s="1"/>
  <c r="BD62" i="1"/>
  <c r="BC62" i="1"/>
  <c r="BB62" i="1"/>
  <c r="BA62" i="1"/>
  <c r="AZ62" i="1"/>
  <c r="AY62" i="1"/>
  <c r="AX62" i="1"/>
  <c r="AW62" i="1"/>
  <c r="BK62" i="1" s="1"/>
  <c r="AT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R62" i="1" s="1"/>
  <c r="AS62" i="1" s="1"/>
  <c r="AU62" i="1" s="1"/>
  <c r="AD62" i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J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BH59" i="1" s="1"/>
  <c r="AX59" i="1"/>
  <c r="BI59" i="1" s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T59" i="1" s="1"/>
  <c r="Y59" i="1"/>
  <c r="AR59" i="1" s="1"/>
  <c r="AS59" i="1" s="1"/>
  <c r="X59" i="1"/>
  <c r="W59" i="1"/>
  <c r="BF58" i="1"/>
  <c r="BE58" i="1"/>
  <c r="BD58" i="1"/>
  <c r="BC58" i="1"/>
  <c r="BB58" i="1"/>
  <c r="BA58" i="1"/>
  <c r="BH58" i="1" s="1"/>
  <c r="AZ58" i="1"/>
  <c r="AY58" i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T58" i="1" s="1"/>
  <c r="AA58" i="1"/>
  <c r="AR58" i="1" s="1"/>
  <c r="AS58" i="1" s="1"/>
  <c r="Z58" i="1"/>
  <c r="Y58" i="1"/>
  <c r="X58" i="1"/>
  <c r="W58" i="1"/>
  <c r="BF57" i="1"/>
  <c r="BE57" i="1"/>
  <c r="BD57" i="1"/>
  <c r="BC57" i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T57" i="1" s="1"/>
  <c r="AC57" i="1"/>
  <c r="AR57" i="1" s="1"/>
  <c r="AS57" i="1" s="1"/>
  <c r="AU57" i="1" s="1"/>
  <c r="AB57" i="1"/>
  <c r="AA57" i="1"/>
  <c r="Z57" i="1"/>
  <c r="Y57" i="1"/>
  <c r="X57" i="1"/>
  <c r="W57" i="1"/>
  <c r="BF56" i="1"/>
  <c r="BE56" i="1"/>
  <c r="BH56" i="1" s="1"/>
  <c r="BD56" i="1"/>
  <c r="BC56" i="1"/>
  <c r="BB56" i="1"/>
  <c r="BA56" i="1"/>
  <c r="AZ56" i="1"/>
  <c r="AY56" i="1"/>
  <c r="AX56" i="1"/>
  <c r="AW56" i="1"/>
  <c r="BK56" i="1" s="1"/>
  <c r="AT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R56" i="1" s="1"/>
  <c r="AS56" i="1" s="1"/>
  <c r="AU56" i="1" s="1"/>
  <c r="AD56" i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K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AU54" i="1" s="1"/>
  <c r="BF53" i="1"/>
  <c r="BE53" i="1"/>
  <c r="BD53" i="1"/>
  <c r="BC53" i="1"/>
  <c r="BB53" i="1"/>
  <c r="BA53" i="1"/>
  <c r="AZ53" i="1"/>
  <c r="AY53" i="1"/>
  <c r="BH53" i="1" s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T53" i="1" s="1"/>
  <c r="Y53" i="1"/>
  <c r="AR53" i="1" s="1"/>
  <c r="AS53" i="1" s="1"/>
  <c r="AU53" i="1" s="1"/>
  <c r="X53" i="1"/>
  <c r="W53" i="1"/>
  <c r="BF52" i="1"/>
  <c r="BE52" i="1"/>
  <c r="BD52" i="1"/>
  <c r="BC52" i="1"/>
  <c r="BB52" i="1"/>
  <c r="BA52" i="1"/>
  <c r="BH52" i="1" s="1"/>
  <c r="AZ52" i="1"/>
  <c r="AY52" i="1"/>
  <c r="AX52" i="1"/>
  <c r="AW52" i="1"/>
  <c r="BK52" i="1" s="1"/>
  <c r="AT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R52" i="1" s="1"/>
  <c r="AS52" i="1" s="1"/>
  <c r="AU52" i="1" s="1"/>
  <c r="Z52" i="1"/>
  <c r="Y52" i="1"/>
  <c r="X52" i="1"/>
  <c r="W52" i="1"/>
  <c r="BF51" i="1"/>
  <c r="BE51" i="1"/>
  <c r="BD51" i="1"/>
  <c r="BC51" i="1"/>
  <c r="BB51" i="1"/>
  <c r="BA51" i="1"/>
  <c r="AZ51" i="1"/>
  <c r="AY51" i="1"/>
  <c r="AX51" i="1"/>
  <c r="AW51" i="1"/>
  <c r="BK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T51" i="1" s="1"/>
  <c r="AC51" i="1"/>
  <c r="AR51" i="1" s="1"/>
  <c r="AS51" i="1" s="1"/>
  <c r="AB51" i="1"/>
  <c r="AA51" i="1"/>
  <c r="Z51" i="1"/>
  <c r="Y51" i="1"/>
  <c r="X51" i="1"/>
  <c r="W51" i="1"/>
  <c r="BF50" i="1"/>
  <c r="BE50" i="1"/>
  <c r="BH50" i="1" s="1"/>
  <c r="BD50" i="1"/>
  <c r="BC50" i="1"/>
  <c r="BB50" i="1"/>
  <c r="BA50" i="1"/>
  <c r="AZ50" i="1"/>
  <c r="AY50" i="1"/>
  <c r="AX50" i="1"/>
  <c r="AW50" i="1"/>
  <c r="BK50" i="1" s="1"/>
  <c r="AT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R50" i="1" s="1"/>
  <c r="AS50" i="1" s="1"/>
  <c r="AU50" i="1" s="1"/>
  <c r="AD50" i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K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BI47" i="1" s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T47" i="1" s="1"/>
  <c r="Y47" i="1"/>
  <c r="AR47" i="1" s="1"/>
  <c r="AS47" i="1" s="1"/>
  <c r="AU47" i="1" s="1"/>
  <c r="X47" i="1"/>
  <c r="W47" i="1"/>
  <c r="BF46" i="1"/>
  <c r="BE46" i="1"/>
  <c r="BD46" i="1"/>
  <c r="BC46" i="1"/>
  <c r="BB46" i="1"/>
  <c r="BA46" i="1"/>
  <c r="BH46" i="1" s="1"/>
  <c r="AZ46" i="1"/>
  <c r="AY46" i="1"/>
  <c r="AX46" i="1"/>
  <c r="AW46" i="1"/>
  <c r="BK46" i="1" s="1"/>
  <c r="AT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R46" i="1" s="1"/>
  <c r="AS46" i="1" s="1"/>
  <c r="AU46" i="1" s="1"/>
  <c r="Z46" i="1"/>
  <c r="Y46" i="1"/>
  <c r="X46" i="1"/>
  <c r="W46" i="1"/>
  <c r="BF45" i="1"/>
  <c r="BE45" i="1"/>
  <c r="BD45" i="1"/>
  <c r="BC45" i="1"/>
  <c r="BB45" i="1"/>
  <c r="BA45" i="1"/>
  <c r="AZ45" i="1"/>
  <c r="AY45" i="1"/>
  <c r="AX45" i="1"/>
  <c r="AW45" i="1"/>
  <c r="BK45" i="1" s="1"/>
  <c r="AT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R45" i="1" s="1"/>
  <c r="AS45" i="1" s="1"/>
  <c r="AU45" i="1" s="1"/>
  <c r="AB45" i="1"/>
  <c r="AA45" i="1"/>
  <c r="Z45" i="1"/>
  <c r="Y45" i="1"/>
  <c r="X45" i="1"/>
  <c r="W45" i="1"/>
  <c r="BF44" i="1"/>
  <c r="BE44" i="1"/>
  <c r="BH44" i="1" s="1"/>
  <c r="BD44" i="1"/>
  <c r="BC44" i="1"/>
  <c r="BB44" i="1"/>
  <c r="BA44" i="1"/>
  <c r="AZ44" i="1"/>
  <c r="AY44" i="1"/>
  <c r="AX44" i="1"/>
  <c r="AW44" i="1"/>
  <c r="BK44" i="1" s="1"/>
  <c r="AT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R44" i="1" s="1"/>
  <c r="AS44" i="1" s="1"/>
  <c r="AU44" i="1" s="1"/>
  <c r="AD44" i="1"/>
  <c r="AC44" i="1"/>
  <c r="AB44" i="1"/>
  <c r="AA44" i="1"/>
  <c r="Z44" i="1"/>
  <c r="Y44" i="1"/>
  <c r="X44" i="1"/>
  <c r="W44" i="1"/>
  <c r="BJ43" i="1"/>
  <c r="BH43" i="1"/>
  <c r="BF43" i="1"/>
  <c r="BE43" i="1"/>
  <c r="BD43" i="1"/>
  <c r="BC43" i="1"/>
  <c r="BB43" i="1"/>
  <c r="BA43" i="1"/>
  <c r="AZ43" i="1"/>
  <c r="AY43" i="1"/>
  <c r="AX43" i="1"/>
  <c r="AW43" i="1"/>
  <c r="BK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BF41" i="1"/>
  <c r="BE41" i="1"/>
  <c r="BD41" i="1"/>
  <c r="BC41" i="1"/>
  <c r="BB41" i="1"/>
  <c r="BA41" i="1"/>
  <c r="AZ41" i="1"/>
  <c r="AY41" i="1"/>
  <c r="BI41" i="1" s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T41" i="1" s="1"/>
  <c r="Y41" i="1"/>
  <c r="AR41" i="1" s="1"/>
  <c r="AS41" i="1" s="1"/>
  <c r="AU41" i="1" s="1"/>
  <c r="X41" i="1"/>
  <c r="W41" i="1"/>
  <c r="BF40" i="1"/>
  <c r="BE40" i="1"/>
  <c r="BD40" i="1"/>
  <c r="BC40" i="1"/>
  <c r="BB40" i="1"/>
  <c r="BA40" i="1"/>
  <c r="BH40" i="1" s="1"/>
  <c r="AZ40" i="1"/>
  <c r="AY40" i="1"/>
  <c r="AX40" i="1"/>
  <c r="AW40" i="1"/>
  <c r="BK40" i="1" s="1"/>
  <c r="AT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R40" i="1" s="1"/>
  <c r="AS40" i="1" s="1"/>
  <c r="AU40" i="1" s="1"/>
  <c r="Z40" i="1"/>
  <c r="Y40" i="1"/>
  <c r="X40" i="1"/>
  <c r="W40" i="1"/>
  <c r="BF39" i="1"/>
  <c r="BE39" i="1"/>
  <c r="BD39" i="1"/>
  <c r="BC39" i="1"/>
  <c r="BB39" i="1"/>
  <c r="BA39" i="1"/>
  <c r="AZ39" i="1"/>
  <c r="AY39" i="1"/>
  <c r="AX39" i="1"/>
  <c r="AW39" i="1"/>
  <c r="BK39" i="1" s="1"/>
  <c r="AT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9" i="1" s="1"/>
  <c r="AS39" i="1" s="1"/>
  <c r="AU39" i="1" s="1"/>
  <c r="AB39" i="1"/>
  <c r="AA39" i="1"/>
  <c r="Z39" i="1"/>
  <c r="Y39" i="1"/>
  <c r="X39" i="1"/>
  <c r="W39" i="1"/>
  <c r="BF38" i="1"/>
  <c r="BE38" i="1"/>
  <c r="BH38" i="1" s="1"/>
  <c r="BD38" i="1"/>
  <c r="BC38" i="1"/>
  <c r="BB38" i="1"/>
  <c r="BA38" i="1"/>
  <c r="AZ38" i="1"/>
  <c r="AY38" i="1"/>
  <c r="AX38" i="1"/>
  <c r="AW38" i="1"/>
  <c r="BK38" i="1" s="1"/>
  <c r="AT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R38" i="1" s="1"/>
  <c r="AS38" i="1" s="1"/>
  <c r="AU38" i="1" s="1"/>
  <c r="AD38" i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J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T36" i="1" s="1"/>
  <c r="W36" i="1"/>
  <c r="AR36" i="1" s="1"/>
  <c r="AS36" i="1" s="1"/>
  <c r="AU36" i="1" s="1"/>
  <c r="BF32" i="1"/>
  <c r="BE32" i="1"/>
  <c r="BD32" i="1"/>
  <c r="BC32" i="1"/>
  <c r="BB32" i="1"/>
  <c r="BA32" i="1"/>
  <c r="AZ32" i="1"/>
  <c r="AY32" i="1"/>
  <c r="BI32" i="1" s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T32" i="1" s="1"/>
  <c r="Y32" i="1"/>
  <c r="AR32" i="1" s="1"/>
  <c r="AS32" i="1" s="1"/>
  <c r="X32" i="1"/>
  <c r="W32" i="1"/>
  <c r="BF31" i="1"/>
  <c r="BE31" i="1"/>
  <c r="BD31" i="1"/>
  <c r="BC31" i="1"/>
  <c r="BB31" i="1"/>
  <c r="BA31" i="1"/>
  <c r="BH31" i="1" s="1"/>
  <c r="AZ31" i="1"/>
  <c r="AY31" i="1"/>
  <c r="AX31" i="1"/>
  <c r="AW31" i="1"/>
  <c r="BK31" i="1" s="1"/>
  <c r="AT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R31" i="1" s="1"/>
  <c r="AS31" i="1" s="1"/>
  <c r="AU31" i="1" s="1"/>
  <c r="Z31" i="1"/>
  <c r="Y31" i="1"/>
  <c r="X31" i="1"/>
  <c r="W31" i="1"/>
  <c r="BF30" i="1"/>
  <c r="BE30" i="1"/>
  <c r="BD30" i="1"/>
  <c r="BC30" i="1"/>
  <c r="BB30" i="1"/>
  <c r="BA30" i="1"/>
  <c r="AZ30" i="1"/>
  <c r="AY30" i="1"/>
  <c r="AX30" i="1"/>
  <c r="AW30" i="1"/>
  <c r="BK30" i="1" s="1"/>
  <c r="AT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30" i="1" s="1"/>
  <c r="AS30" i="1" s="1"/>
  <c r="AU30" i="1" s="1"/>
  <c r="AB30" i="1"/>
  <c r="AA30" i="1"/>
  <c r="Z30" i="1"/>
  <c r="Y30" i="1"/>
  <c r="X30" i="1"/>
  <c r="W30" i="1"/>
  <c r="BF29" i="1"/>
  <c r="BE29" i="1"/>
  <c r="BH29" i="1" s="1"/>
  <c r="BD29" i="1"/>
  <c r="BC29" i="1"/>
  <c r="BB29" i="1"/>
  <c r="BA29" i="1"/>
  <c r="AZ29" i="1"/>
  <c r="AY29" i="1"/>
  <c r="AX29" i="1"/>
  <c r="AW29" i="1"/>
  <c r="BK29" i="1" s="1"/>
  <c r="AT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R29" i="1" s="1"/>
  <c r="AS29" i="1" s="1"/>
  <c r="AU29" i="1" s="1"/>
  <c r="AD29" i="1"/>
  <c r="AC29" i="1"/>
  <c r="AB29" i="1"/>
  <c r="AA29" i="1"/>
  <c r="Z29" i="1"/>
  <c r="Y29" i="1"/>
  <c r="X29" i="1"/>
  <c r="W29" i="1"/>
  <c r="BH28" i="1"/>
  <c r="BF28" i="1"/>
  <c r="BE28" i="1"/>
  <c r="BD28" i="1"/>
  <c r="BC28" i="1"/>
  <c r="BB28" i="1"/>
  <c r="BA28" i="1"/>
  <c r="AZ28" i="1"/>
  <c r="AY28" i="1"/>
  <c r="AX28" i="1"/>
  <c r="AW28" i="1"/>
  <c r="BJ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T27" i="1" s="1"/>
  <c r="W27" i="1"/>
  <c r="AR27" i="1" s="1"/>
  <c r="AS27" i="1" s="1"/>
  <c r="AU27" i="1" s="1"/>
  <c r="BF26" i="1"/>
  <c r="BE26" i="1"/>
  <c r="BD26" i="1"/>
  <c r="BC26" i="1"/>
  <c r="BB26" i="1"/>
  <c r="BA26" i="1"/>
  <c r="AZ26" i="1"/>
  <c r="AY26" i="1"/>
  <c r="BI26" i="1" s="1"/>
  <c r="AX26" i="1"/>
  <c r="AW26" i="1"/>
  <c r="BK26" i="1" s="1"/>
  <c r="AT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6" i="1" s="1"/>
  <c r="AS26" i="1" s="1"/>
  <c r="AU26" i="1" s="1"/>
  <c r="X26" i="1"/>
  <c r="W26" i="1"/>
  <c r="BF25" i="1"/>
  <c r="BE25" i="1"/>
  <c r="BD25" i="1"/>
  <c r="BC25" i="1"/>
  <c r="BB25" i="1"/>
  <c r="BA25" i="1"/>
  <c r="BH25" i="1" s="1"/>
  <c r="AZ25" i="1"/>
  <c r="AY25" i="1"/>
  <c r="AX25" i="1"/>
  <c r="AW25" i="1"/>
  <c r="BK25" i="1" s="1"/>
  <c r="AT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R25" i="1" s="1"/>
  <c r="AS25" i="1" s="1"/>
  <c r="AU25" i="1" s="1"/>
  <c r="Z25" i="1"/>
  <c r="Y25" i="1"/>
  <c r="X25" i="1"/>
  <c r="W25" i="1"/>
  <c r="BF24" i="1"/>
  <c r="BE24" i="1"/>
  <c r="BD24" i="1"/>
  <c r="BC24" i="1"/>
  <c r="BB24" i="1"/>
  <c r="BA24" i="1"/>
  <c r="AZ24" i="1"/>
  <c r="AY24" i="1"/>
  <c r="AX24" i="1"/>
  <c r="AW24" i="1"/>
  <c r="BK24" i="1" s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4" i="1" s="1"/>
  <c r="AS24" i="1" s="1"/>
  <c r="AU24" i="1" s="1"/>
  <c r="AB24" i="1"/>
  <c r="AA24" i="1"/>
  <c r="Z24" i="1"/>
  <c r="Y24" i="1"/>
  <c r="X24" i="1"/>
  <c r="W24" i="1"/>
  <c r="BF23" i="1"/>
  <c r="BE23" i="1"/>
  <c r="BH23" i="1" s="1"/>
  <c r="BD23" i="1"/>
  <c r="BC23" i="1"/>
  <c r="BB23" i="1"/>
  <c r="BA23" i="1"/>
  <c r="AZ23" i="1"/>
  <c r="AY23" i="1"/>
  <c r="AX23" i="1"/>
  <c r="AW23" i="1"/>
  <c r="BK23" i="1" s="1"/>
  <c r="AT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R23" i="1" s="1"/>
  <c r="AS23" i="1" s="1"/>
  <c r="AU23" i="1" s="1"/>
  <c r="AD23" i="1"/>
  <c r="AC23" i="1"/>
  <c r="AB23" i="1"/>
  <c r="AA23" i="1"/>
  <c r="Z23" i="1"/>
  <c r="Y23" i="1"/>
  <c r="X23" i="1"/>
  <c r="W23" i="1"/>
  <c r="BH22" i="1"/>
  <c r="BF22" i="1"/>
  <c r="BE22" i="1"/>
  <c r="BD22" i="1"/>
  <c r="BC22" i="1"/>
  <c r="BB22" i="1"/>
  <c r="BA22" i="1"/>
  <c r="AZ22" i="1"/>
  <c r="AY22" i="1"/>
  <c r="AX22" i="1"/>
  <c r="AW22" i="1"/>
  <c r="BK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T21" i="1" s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BI20" i="1" s="1"/>
  <c r="AX20" i="1"/>
  <c r="AW20" i="1"/>
  <c r="BK20" i="1" s="1"/>
  <c r="AT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R20" i="1" s="1"/>
  <c r="AS20" i="1" s="1"/>
  <c r="AU20" i="1" s="1"/>
  <c r="X20" i="1"/>
  <c r="W20" i="1"/>
  <c r="BF19" i="1"/>
  <c r="BE19" i="1"/>
  <c r="BD19" i="1"/>
  <c r="BC19" i="1"/>
  <c r="BB19" i="1"/>
  <c r="BA19" i="1"/>
  <c r="BH19" i="1" s="1"/>
  <c r="AZ19" i="1"/>
  <c r="AY19" i="1"/>
  <c r="AX19" i="1"/>
  <c r="AW19" i="1"/>
  <c r="BK19" i="1" s="1"/>
  <c r="AT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R19" i="1" s="1"/>
  <c r="AS19" i="1" s="1"/>
  <c r="AU19" i="1" s="1"/>
  <c r="Z19" i="1"/>
  <c r="Y19" i="1"/>
  <c r="X19" i="1"/>
  <c r="W19" i="1"/>
  <c r="BF18" i="1"/>
  <c r="BE18" i="1"/>
  <c r="BD18" i="1"/>
  <c r="BC18" i="1"/>
  <c r="BB18" i="1"/>
  <c r="BA18" i="1"/>
  <c r="AZ18" i="1"/>
  <c r="AY18" i="1"/>
  <c r="AX18" i="1"/>
  <c r="AW18" i="1"/>
  <c r="BK18" i="1" s="1"/>
  <c r="AT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8" i="1" s="1"/>
  <c r="AS18" i="1" s="1"/>
  <c r="AU18" i="1" s="1"/>
  <c r="AB18" i="1"/>
  <c r="AA18" i="1"/>
  <c r="Z18" i="1"/>
  <c r="Y18" i="1"/>
  <c r="X18" i="1"/>
  <c r="W18" i="1"/>
  <c r="BF17" i="1"/>
  <c r="BE17" i="1"/>
  <c r="BH17" i="1" s="1"/>
  <c r="BD17" i="1"/>
  <c r="BC17" i="1"/>
  <c r="BB17" i="1"/>
  <c r="BA17" i="1"/>
  <c r="AZ17" i="1"/>
  <c r="AY17" i="1"/>
  <c r="AX17" i="1"/>
  <c r="AW17" i="1"/>
  <c r="BK17" i="1" s="1"/>
  <c r="AT17" i="1"/>
  <c r="AR17" i="1"/>
  <c r="AS17" i="1" s="1"/>
  <c r="AU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BH16" i="1"/>
  <c r="BF16" i="1"/>
  <c r="BE16" i="1"/>
  <c r="BD16" i="1"/>
  <c r="BC16" i="1"/>
  <c r="BB16" i="1"/>
  <c r="BA16" i="1"/>
  <c r="AZ16" i="1"/>
  <c r="AY16" i="1"/>
  <c r="AX16" i="1"/>
  <c r="AW16" i="1"/>
  <c r="BJ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T15" i="1" s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BI14" i="1" s="1"/>
  <c r="AX14" i="1"/>
  <c r="AW14" i="1"/>
  <c r="BK14" i="1" s="1"/>
  <c r="AT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R14" i="1" s="1"/>
  <c r="AS14" i="1" s="1"/>
  <c r="AU14" i="1" s="1"/>
  <c r="X14" i="1"/>
  <c r="W14" i="1"/>
  <c r="BF13" i="1"/>
  <c r="BE13" i="1"/>
  <c r="BD13" i="1"/>
  <c r="BC13" i="1"/>
  <c r="BB13" i="1"/>
  <c r="BA13" i="1"/>
  <c r="BH13" i="1" s="1"/>
  <c r="AZ13" i="1"/>
  <c r="AY13" i="1"/>
  <c r="AX13" i="1"/>
  <c r="AW13" i="1"/>
  <c r="BK13" i="1" s="1"/>
  <c r="AT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R13" i="1" s="1"/>
  <c r="AS13" i="1" s="1"/>
  <c r="AU13" i="1" s="1"/>
  <c r="Z13" i="1"/>
  <c r="Y13" i="1"/>
  <c r="X13" i="1"/>
  <c r="W13" i="1"/>
  <c r="BF12" i="1"/>
  <c r="BE12" i="1"/>
  <c r="BD12" i="1"/>
  <c r="BC12" i="1"/>
  <c r="BB12" i="1"/>
  <c r="BA12" i="1"/>
  <c r="AZ12" i="1"/>
  <c r="AY12" i="1"/>
  <c r="AX12" i="1"/>
  <c r="AW12" i="1"/>
  <c r="BK12" i="1" s="1"/>
  <c r="AT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2" i="1" s="1"/>
  <c r="AS12" i="1" s="1"/>
  <c r="AU12" i="1" s="1"/>
  <c r="AB12" i="1"/>
  <c r="AA12" i="1"/>
  <c r="Z12" i="1"/>
  <c r="Y12" i="1"/>
  <c r="X12" i="1"/>
  <c r="W12" i="1"/>
  <c r="BF11" i="1"/>
  <c r="BE11" i="1"/>
  <c r="BH11" i="1" s="1"/>
  <c r="BD11" i="1"/>
  <c r="BC11" i="1"/>
  <c r="BB11" i="1"/>
  <c r="BA11" i="1"/>
  <c r="AZ11" i="1"/>
  <c r="AY11" i="1"/>
  <c r="AX11" i="1"/>
  <c r="AW11" i="1"/>
  <c r="BK11" i="1" s="1"/>
  <c r="AT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R11" i="1" s="1"/>
  <c r="AS11" i="1" s="1"/>
  <c r="AU11" i="1" s="1"/>
  <c r="AD11" i="1"/>
  <c r="AC11" i="1"/>
  <c r="AB11" i="1"/>
  <c r="AA11" i="1"/>
  <c r="Z11" i="1"/>
  <c r="Y11" i="1"/>
  <c r="X11" i="1"/>
  <c r="W11" i="1"/>
  <c r="BH10" i="1"/>
  <c r="BF10" i="1"/>
  <c r="BE10" i="1"/>
  <c r="BD10" i="1"/>
  <c r="BC10" i="1"/>
  <c r="BB10" i="1"/>
  <c r="BA10" i="1"/>
  <c r="AZ10" i="1"/>
  <c r="AY10" i="1"/>
  <c r="AX10" i="1"/>
  <c r="AW10" i="1"/>
  <c r="BK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T9" i="1" s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BI8" i="1" s="1"/>
  <c r="AX8" i="1"/>
  <c r="AW8" i="1"/>
  <c r="BK8" i="1" s="1"/>
  <c r="AT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8" i="1" s="1"/>
  <c r="AS8" i="1" s="1"/>
  <c r="AU8" i="1" s="1"/>
  <c r="X8" i="1"/>
  <c r="W8" i="1"/>
  <c r="BF7" i="1"/>
  <c r="BE7" i="1"/>
  <c r="BD7" i="1"/>
  <c r="BC7" i="1"/>
  <c r="BB7" i="1"/>
  <c r="BA7" i="1"/>
  <c r="BH7" i="1" s="1"/>
  <c r="AZ7" i="1"/>
  <c r="AY7" i="1"/>
  <c r="AX7" i="1"/>
  <c r="AW7" i="1"/>
  <c r="BK7" i="1" s="1"/>
  <c r="AT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R7" i="1" s="1"/>
  <c r="AS7" i="1" s="1"/>
  <c r="AU7" i="1" s="1"/>
  <c r="Z7" i="1"/>
  <c r="Y7" i="1"/>
  <c r="X7" i="1"/>
  <c r="W7" i="1"/>
  <c r="BF6" i="1"/>
  <c r="BE6" i="1"/>
  <c r="BD6" i="1"/>
  <c r="BC6" i="1"/>
  <c r="BB6" i="1"/>
  <c r="BA6" i="1"/>
  <c r="AZ6" i="1"/>
  <c r="AY6" i="1"/>
  <c r="AX6" i="1"/>
  <c r="AW6" i="1"/>
  <c r="BK6" i="1" s="1"/>
  <c r="AT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6" i="1" s="1"/>
  <c r="AS6" i="1" s="1"/>
  <c r="AU6" i="1" s="1"/>
  <c r="AB6" i="1"/>
  <c r="AA6" i="1"/>
  <c r="Z6" i="1"/>
  <c r="Y6" i="1"/>
  <c r="X6" i="1"/>
  <c r="W6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P5" i="1"/>
  <c r="AO5" i="1"/>
  <c r="AN5" i="1"/>
  <c r="AM5" i="1"/>
  <c r="AL5" i="1"/>
  <c r="AK5" i="1"/>
  <c r="AJ5" i="1"/>
  <c r="AI5" i="1"/>
  <c r="AH5" i="1"/>
  <c r="AG5" i="1"/>
  <c r="AF5" i="1"/>
  <c r="AE5" i="1"/>
  <c r="AR5" i="1" s="1"/>
  <c r="AS5" i="1" s="1"/>
  <c r="AU5" i="1" s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58" i="1" l="1"/>
  <c r="AU51" i="1"/>
  <c r="AU59" i="1"/>
  <c r="AU42" i="1"/>
  <c r="AU32" i="1"/>
  <c r="BJ36" i="1"/>
  <c r="BJ48" i="1"/>
  <c r="BJ54" i="1"/>
  <c r="BJ60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21" i="1"/>
  <c r="BJ10" i="1"/>
  <c r="BJ22" i="1"/>
  <c r="BJ49" i="1"/>
  <c r="BJ55" i="1"/>
  <c r="BK4" i="1"/>
  <c r="BI5" i="1"/>
  <c r="BI11" i="1"/>
  <c r="BK16" i="1"/>
  <c r="BI17" i="1"/>
  <c r="BI23" i="1"/>
  <c r="BK28" i="1"/>
  <c r="BI29" i="1"/>
  <c r="BK37" i="1"/>
  <c r="BI38" i="1"/>
  <c r="BI44" i="1"/>
  <c r="BI50" i="1"/>
  <c r="BI56" i="1"/>
  <c r="BK61" i="1"/>
  <c r="BI62" i="1"/>
  <c r="BJ5" i="1"/>
  <c r="BH6" i="1"/>
  <c r="BJ11" i="1"/>
  <c r="BH12" i="1"/>
  <c r="BJ17" i="1"/>
  <c r="BH18" i="1"/>
  <c r="BJ23" i="1"/>
  <c r="BH24" i="1"/>
  <c r="BJ29" i="1"/>
  <c r="BH30" i="1"/>
  <c r="BJ38" i="1"/>
  <c r="BH39" i="1"/>
  <c r="BJ44" i="1"/>
  <c r="BH45" i="1"/>
  <c r="BJ50" i="1"/>
  <c r="BH51" i="1"/>
  <c r="BJ56" i="1"/>
  <c r="BH57" i="1"/>
  <c r="BJ62" i="1"/>
  <c r="BH63" i="1"/>
  <c r="BJ15" i="1"/>
  <c r="BI6" i="1"/>
  <c r="BI12" i="1"/>
  <c r="BI18" i="1"/>
  <c r="BI24" i="1"/>
  <c r="BI30" i="1"/>
  <c r="BI39" i="1"/>
  <c r="BI45" i="1"/>
  <c r="BI51" i="1"/>
  <c r="BI57" i="1"/>
  <c r="BI63" i="1"/>
  <c r="BJ6" i="1"/>
  <c r="BJ12" i="1"/>
  <c r="BJ18" i="1"/>
  <c r="BJ24" i="1"/>
  <c r="BJ30" i="1"/>
  <c r="BJ39" i="1"/>
  <c r="BJ45" i="1"/>
  <c r="BJ51" i="1"/>
  <c r="BJ57" i="1"/>
  <c r="BJ63" i="1"/>
  <c r="BI7" i="1"/>
  <c r="BI13" i="1"/>
  <c r="BI19" i="1"/>
  <c r="BI25" i="1"/>
  <c r="BI31" i="1"/>
  <c r="BI40" i="1"/>
  <c r="BI46" i="1"/>
  <c r="BI52" i="1"/>
  <c r="BI58" i="1"/>
  <c r="BI64" i="1"/>
  <c r="BJ3" i="1"/>
  <c r="BJ9" i="1"/>
  <c r="BJ7" i="1"/>
  <c r="BH8" i="1"/>
  <c r="BJ13" i="1"/>
  <c r="BH14" i="1"/>
  <c r="BJ19" i="1"/>
  <c r="BH20" i="1"/>
  <c r="BJ25" i="1"/>
  <c r="BH26" i="1"/>
  <c r="BJ31" i="1"/>
  <c r="BH32" i="1"/>
  <c r="BJ40" i="1"/>
  <c r="BH41" i="1"/>
  <c r="BJ46" i="1"/>
  <c r="BH47" i="1"/>
  <c r="BJ52" i="1"/>
  <c r="BJ58" i="1"/>
  <c r="BJ64" i="1"/>
  <c r="BI53" i="1"/>
  <c r="BI65" i="1"/>
  <c r="BJ42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  <c r="BJ27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<sst xmlns="http://schemas.openxmlformats.org/spreadsheetml/2006/main" count="233" uniqueCount="62">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</sst>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0.107499483730946</v>
      </c>
      <c r="C3">
        <v>0.94666666666666699</v>
      </c>
      <c r="D3">
        <v>0.53922151234072302</v>
      </c>
      <c r="E3">
        <v>0.28666666666666701</v>
      </c>
      <c r="F3">
        <v>0.356690053170099</v>
      </c>
      <c r="G3">
        <v>0.67</v>
      </c>
      <c r="H3">
        <v>0.27774738583560998</v>
      </c>
      <c r="I3">
        <v>0.99333333333333296</v>
      </c>
      <c r="J3">
        <v>0.16615506733701799</v>
      </c>
      <c r="K3">
        <v>0.84666666666666701</v>
      </c>
      <c r="L3">
        <v>0.235608479787942</v>
      </c>
      <c r="M3">
        <v>0</v>
      </c>
      <c r="N3">
        <v>0.18283518682222599</v>
      </c>
      <c r="O3">
        <v>0.45</v>
      </c>
      <c r="P3">
        <v>0.37243981150918698</v>
      </c>
      <c r="Q3">
        <v>0.49666666666666698</v>
      </c>
      <c r="R3">
        <v>0.28197088161553902</v>
      </c>
      <c r="S3">
        <v>0.9</v>
      </c>
      <c r="T3">
        <v>8.9684553598049194E-2</v>
      </c>
      <c r="U3">
        <v>0.97666666666666702</v>
      </c>
      <c r="W3" t="str">
        <f t="shared" ref="W3:W32" si="0">IF(AND(B3&gt;0,C3&lt;=0.05),"*","")</f>
        <v/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/>
      </c>
      <c r="AU3" t="str">
        <f>_xlfn.CONCAT(AS3,AT3)</f>
        <v>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0.235608479787942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0.235608479787942</v>
      </c>
      <c r="BI3">
        <f>MAX(AW3:BF3)</f>
        <v>0.235608479787942</v>
      </c>
      <c r="BJ3">
        <f>AVERAGE(AW3:BF3)</f>
        <v>0.235608479787942</v>
      </c>
      <c r="BK3" t="e">
        <f>STDEV(AW3:BF3)</f>
        <v>#DIV/0!</v>
      </c>
    </row>
    <row r="4" spans="1:63" x14ac:dyDescent="0.25">
      <c r="A4" t="s">
        <v>24</v>
      </c>
      <c r="B4">
        <v>0.103198419962246</v>
      </c>
      <c r="C4">
        <v>0.94</v>
      </c>
      <c r="D4">
        <v>0.53922151234072302</v>
      </c>
      <c r="E4">
        <v>0.28666666666666701</v>
      </c>
      <c r="F4">
        <v>0.21751244962810401</v>
      </c>
      <c r="G4">
        <v>0.99</v>
      </c>
      <c r="H4">
        <v>0.27774738583560998</v>
      </c>
      <c r="I4">
        <v>0.99333333333333296</v>
      </c>
      <c r="J4">
        <v>0.17053656276405499</v>
      </c>
      <c r="K4">
        <v>0.68666666666666698</v>
      </c>
      <c r="L4">
        <v>0.199287844734581</v>
      </c>
      <c r="M4">
        <v>6.6666666666666697E-3</v>
      </c>
      <c r="N4">
        <v>0.19557380905883301</v>
      </c>
      <c r="O4">
        <v>0.396666666666667</v>
      </c>
      <c r="P4">
        <v>0.37243981150918698</v>
      </c>
      <c r="Q4">
        <v>0.49666666666666698</v>
      </c>
      <c r="R4">
        <v>0.28448527830645598</v>
      </c>
      <c r="S4">
        <v>0.85333333333333306</v>
      </c>
      <c r="T4">
        <v>0.127868810484528</v>
      </c>
      <c r="U4">
        <v>0.94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</v>
      </c>
      <c r="AS4" t="str">
        <f t="shared" ref="AS4:AS32" si="21">SUBSTITUTE(AR4,"*",CHAR(149))</f>
        <v>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</v>
      </c>
      <c r="AW4" t="str">
        <f t="shared" ref="AW4:AW32" si="24">IF(AND(B4&gt;0,C4&lt;=0.1),B4,"")</f>
        <v/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0.199287844734581</v>
      </c>
      <c r="BC4" t="str">
        <f t="shared" ref="BC4:BC32" si="30">IF(AND(N4&gt;0,O4&lt;=0.1),N4,"")</f>
        <v/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 t="str">
        <f t="shared" ref="BF4:BF32" si="33">IF(AND(T4&gt;0,U4&lt;=0.1),T4,"")</f>
        <v/>
      </c>
      <c r="BH4">
        <f t="shared" ref="BH4:BH32" si="34">MIN(AW4:BF4)</f>
        <v>0.199287844734581</v>
      </c>
      <c r="BI4">
        <f t="shared" ref="BI4:BI32" si="35">MAX(AW4:BF4)</f>
        <v>0.199287844734581</v>
      </c>
      <c r="BJ4">
        <f t="shared" ref="BJ4:BJ32" si="36">AVERAGE(AW4:BF4)</f>
        <v>0.199287844734581</v>
      </c>
      <c r="BK4" t="e">
        <f t="shared" ref="BK4:BK32" si="37">STDEV(AW4:BF4)</f>
        <v>#DIV/0!</v>
      </c>
    </row>
    <row r="5" spans="1:63" x14ac:dyDescent="0.25">
      <c r="A5" t="s">
        <v>25</v>
      </c>
      <c r="B5">
        <v>0.12343173934903</v>
      </c>
      <c r="C5">
        <v>0</v>
      </c>
      <c r="D5">
        <v>0.41430364262321601</v>
      </c>
      <c r="E5">
        <v>0.63333333333333297</v>
      </c>
      <c r="F5">
        <v>0.356690053170099</v>
      </c>
      <c r="G5">
        <v>0</v>
      </c>
      <c r="H5">
        <v>0.27774738583560998</v>
      </c>
      <c r="I5">
        <v>0.99333333333333296</v>
      </c>
      <c r="J5">
        <v>0.19142574367290799</v>
      </c>
      <c r="K5">
        <v>0.63</v>
      </c>
      <c r="L5">
        <v>0.260303370302441</v>
      </c>
      <c r="M5">
        <v>0.41</v>
      </c>
      <c r="N5">
        <v>0.32035720295126502</v>
      </c>
      <c r="O5">
        <v>0.2</v>
      </c>
      <c r="P5">
        <v>0.37243981150918698</v>
      </c>
      <c r="Q5">
        <v>0.49666666666666698</v>
      </c>
      <c r="R5">
        <v>0.32681490962022203</v>
      </c>
      <c r="S5">
        <v>0.66</v>
      </c>
      <c r="T5">
        <v>0.12303216797048901</v>
      </c>
      <c r="U5">
        <v>0.72333333333333305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>
        <f t="shared" si="24"/>
        <v>0.12343173934903</v>
      </c>
      <c r="AX5" t="str">
        <f t="shared" si="25"/>
        <v/>
      </c>
      <c r="AY5">
        <f t="shared" si="26"/>
        <v>0.356690053170099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0.12343173934903</v>
      </c>
      <c r="BI5">
        <f t="shared" si="35"/>
        <v>0.356690053170099</v>
      </c>
      <c r="BJ5">
        <f t="shared" si="36"/>
        <v>0.2400608962595645</v>
      </c>
      <c r="BK5">
        <f t="shared" si="37"/>
        <v>0.16493853547101772</v>
      </c>
    </row>
    <row r="6" spans="1:63" x14ac:dyDescent="0.25">
      <c r="A6" t="s">
        <v>26</v>
      </c>
      <c r="B6">
        <v>0.108741005348455</v>
      </c>
      <c r="C6">
        <v>0.94666666666666699</v>
      </c>
      <c r="D6">
        <v>0.357387868164108</v>
      </c>
      <c r="E6">
        <v>0.88</v>
      </c>
      <c r="F6">
        <v>0.42880381200437501</v>
      </c>
      <c r="G6">
        <v>0.06</v>
      </c>
      <c r="H6">
        <v>0.46718942050134199</v>
      </c>
      <c r="I6">
        <v>0.56333333333333302</v>
      </c>
      <c r="J6">
        <v>0.240165700467175</v>
      </c>
      <c r="K6">
        <v>0.57666666666666699</v>
      </c>
      <c r="L6">
        <v>0.23680449413146401</v>
      </c>
      <c r="M6">
        <v>0.54</v>
      </c>
      <c r="N6">
        <v>0.241098141515977</v>
      </c>
      <c r="O6">
        <v>0.7</v>
      </c>
      <c r="P6">
        <v>0.199784152091939</v>
      </c>
      <c r="Q6">
        <v>0.82333333333333303</v>
      </c>
      <c r="R6">
        <v>0.28197088161553902</v>
      </c>
      <c r="S6">
        <v>0.87666666666666704</v>
      </c>
      <c r="T6">
        <v>0</v>
      </c>
      <c r="U6">
        <v>0</v>
      </c>
      <c r="W6" t="str">
        <f t="shared" si="0"/>
        <v/>
      </c>
      <c r="X6" t="str">
        <f t="shared" si="10"/>
        <v/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>°</v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/>
      </c>
      <c r="AS6" t="str">
        <f t="shared" si="21"/>
        <v/>
      </c>
      <c r="AT6" t="str">
        <f t="shared" si="22"/>
        <v>°</v>
      </c>
      <c r="AU6" t="str">
        <f t="shared" si="23"/>
        <v>°</v>
      </c>
      <c r="AW6" t="str">
        <f t="shared" si="24"/>
        <v/>
      </c>
      <c r="AX6" t="str">
        <f t="shared" si="25"/>
        <v/>
      </c>
      <c r="AY6">
        <f t="shared" si="26"/>
        <v>0.42880381200437501</v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0.42880381200437501</v>
      </c>
      <c r="BI6">
        <f t="shared" si="35"/>
        <v>0.42880381200437501</v>
      </c>
      <c r="BJ6">
        <f t="shared" si="36"/>
        <v>0.42880381200437501</v>
      </c>
      <c r="BK6" t="e">
        <f t="shared" si="37"/>
        <v>#DIV/0!</v>
      </c>
    </row>
    <row r="7" spans="1:63" x14ac:dyDescent="0.25">
      <c r="A7" t="s">
        <v>27</v>
      </c>
      <c r="B7">
        <v>8.4301738799431494E-2</v>
      </c>
      <c r="C7">
        <v>0.74333333333333296</v>
      </c>
      <c r="D7">
        <v>0</v>
      </c>
      <c r="E7">
        <v>0</v>
      </c>
      <c r="F7">
        <v>0.51139755759064898</v>
      </c>
      <c r="G7">
        <v>0.42666666666666703</v>
      </c>
      <c r="H7">
        <v>0.37367036454325198</v>
      </c>
      <c r="I7">
        <v>0.85</v>
      </c>
      <c r="J7">
        <v>0.31037128509538497</v>
      </c>
      <c r="K7">
        <v>0.50333333333333297</v>
      </c>
      <c r="L7">
        <v>0</v>
      </c>
      <c r="M7">
        <v>0</v>
      </c>
      <c r="N7">
        <v>0.18098543102022199</v>
      </c>
      <c r="O7">
        <v>0.92333333333333301</v>
      </c>
      <c r="P7">
        <v>0</v>
      </c>
      <c r="Q7">
        <v>0</v>
      </c>
      <c r="R7">
        <v>0.25759237157635301</v>
      </c>
      <c r="S7">
        <v>0.89333333333333298</v>
      </c>
      <c r="T7">
        <v>0.162354959627037</v>
      </c>
      <c r="U7">
        <v>0.61666666666666703</v>
      </c>
      <c r="W7" t="str">
        <f t="shared" si="0"/>
        <v/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/>
      </c>
      <c r="AR7" t="str">
        <f t="shared" si="20"/>
        <v/>
      </c>
      <c r="AS7" t="str">
        <f t="shared" si="21"/>
        <v/>
      </c>
      <c r="AT7" t="str">
        <f t="shared" si="22"/>
        <v/>
      </c>
      <c r="AU7" t="str">
        <f t="shared" si="23"/>
        <v/>
      </c>
      <c r="AW7" t="str">
        <f t="shared" si="24"/>
        <v/>
      </c>
      <c r="AX7" t="str">
        <f t="shared" si="25"/>
        <v/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 t="str">
        <f t="shared" si="33"/>
        <v/>
      </c>
      <c r="BH7">
        <f t="shared" si="34"/>
        <v>0</v>
      </c>
      <c r="BI7">
        <f t="shared" si="35"/>
        <v>0</v>
      </c>
      <c r="BJ7" t="e">
        <f t="shared" si="36"/>
        <v>#DIV/0!</v>
      </c>
      <c r="BK7" t="e">
        <f t="shared" si="37"/>
        <v>#DIV/0!</v>
      </c>
    </row>
    <row r="8" spans="1:63" x14ac:dyDescent="0.25">
      <c r="A8" t="s">
        <v>28</v>
      </c>
      <c r="B8">
        <v>0.114776234963173</v>
      </c>
      <c r="C8">
        <v>0.92</v>
      </c>
      <c r="D8">
        <v>0.40631485324189098</v>
      </c>
      <c r="E8">
        <v>0.7</v>
      </c>
      <c r="F8">
        <v>0.356690053170099</v>
      </c>
      <c r="G8">
        <v>0.83</v>
      </c>
      <c r="H8">
        <v>0.446334319333478</v>
      </c>
      <c r="I8">
        <v>0.81666666666666698</v>
      </c>
      <c r="J8">
        <v>0.17068042374016601</v>
      </c>
      <c r="K8">
        <v>0.72</v>
      </c>
      <c r="L8">
        <v>0.26394467955220202</v>
      </c>
      <c r="M8">
        <v>0.27333333333333298</v>
      </c>
      <c r="N8">
        <v>0.31273433932523598</v>
      </c>
      <c r="O8">
        <v>0.37666666666666698</v>
      </c>
      <c r="P8">
        <v>0</v>
      </c>
      <c r="Q8">
        <v>0</v>
      </c>
      <c r="R8">
        <v>0.38560059627218002</v>
      </c>
      <c r="S8">
        <v>0.65333333333333299</v>
      </c>
      <c r="T8">
        <v>0</v>
      </c>
      <c r="U8">
        <v>0</v>
      </c>
      <c r="W8" t="str">
        <f t="shared" si="0"/>
        <v/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/>
      </c>
      <c r="AS8" t="str">
        <f t="shared" si="21"/>
        <v/>
      </c>
      <c r="AT8" t="str">
        <f t="shared" si="22"/>
        <v/>
      </c>
      <c r="AU8" t="str">
        <f t="shared" si="23"/>
        <v/>
      </c>
      <c r="AW8" t="str">
        <f t="shared" si="24"/>
        <v/>
      </c>
      <c r="AX8" t="str">
        <f t="shared" si="25"/>
        <v/>
      </c>
      <c r="AY8" t="str">
        <f t="shared" si="26"/>
        <v/>
      </c>
      <c r="AZ8" t="str">
        <f t="shared" si="27"/>
        <v/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</v>
      </c>
      <c r="BI8">
        <f t="shared" si="35"/>
        <v>0</v>
      </c>
      <c r="BJ8" t="e">
        <f t="shared" si="36"/>
        <v>#DIV/0!</v>
      </c>
      <c r="BK8" t="e">
        <f t="shared" si="37"/>
        <v>#DIV/0!</v>
      </c>
    </row>
    <row r="9" spans="1:63" x14ac:dyDescent="0.25">
      <c r="A9" t="s">
        <v>29</v>
      </c>
      <c r="B9">
        <v>0.104640290211975</v>
      </c>
      <c r="C9">
        <v>0.88666666666666705</v>
      </c>
      <c r="D9">
        <v>0.40631485324189098</v>
      </c>
      <c r="E9">
        <v>0.68</v>
      </c>
      <c r="F9">
        <v>1</v>
      </c>
      <c r="G9" t="s">
        <v>30</v>
      </c>
      <c r="H9">
        <v>0.46582376051274299</v>
      </c>
      <c r="I9">
        <v>0.84666666666666701</v>
      </c>
      <c r="J9">
        <v>0.18025170794539699</v>
      </c>
      <c r="K9">
        <v>0.88333333333333297</v>
      </c>
      <c r="L9">
        <v>0.275531021365791</v>
      </c>
      <c r="M9">
        <v>0.52666666666666695</v>
      </c>
      <c r="N9">
        <v>0.31578944357725502</v>
      </c>
      <c r="O9">
        <v>0.19</v>
      </c>
      <c r="P9">
        <v>0.16413437065966199</v>
      </c>
      <c r="Q9">
        <v>0.93666666666666698</v>
      </c>
      <c r="R9">
        <v>0.29499237201140699</v>
      </c>
      <c r="S9">
        <v>0.87333333333333296</v>
      </c>
      <c r="T9">
        <v>0</v>
      </c>
      <c r="U9">
        <v>0</v>
      </c>
      <c r="W9" t="str">
        <f t="shared" si="0"/>
        <v/>
      </c>
      <c r="X9" t="str">
        <f t="shared" si="10"/>
        <v/>
      </c>
      <c r="Y9" t="str">
        <f t="shared" si="1"/>
        <v/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/>
      </c>
      <c r="AS9" t="str">
        <f t="shared" si="21"/>
        <v/>
      </c>
      <c r="AT9" t="str">
        <f t="shared" si="22"/>
        <v/>
      </c>
      <c r="AU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 t="str">
        <f t="shared" si="30"/>
        <v/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</v>
      </c>
      <c r="BI9">
        <f t="shared" si="35"/>
        <v>0</v>
      </c>
      <c r="BJ9" t="e">
        <f t="shared" si="36"/>
        <v>#DIV/0!</v>
      </c>
      <c r="BK9" t="e">
        <f t="shared" si="37"/>
        <v>#DIV/0!</v>
      </c>
    </row>
    <row r="10" spans="1:63" x14ac:dyDescent="0.25">
      <c r="A10" t="s">
        <v>31</v>
      </c>
      <c r="B10">
        <v>0.19055882315648501</v>
      </c>
      <c r="C10">
        <v>0.86666666666666703</v>
      </c>
      <c r="D10">
        <v>0.40631485324189098</v>
      </c>
      <c r="E10">
        <v>0.76</v>
      </c>
      <c r="F10">
        <v>0.356690053170099</v>
      </c>
      <c r="G10">
        <v>0.83</v>
      </c>
      <c r="H10">
        <v>0.43302920000623701</v>
      </c>
      <c r="I10">
        <v>0.8</v>
      </c>
      <c r="J10">
        <v>0.18042491634886901</v>
      </c>
      <c r="K10">
        <v>0.82</v>
      </c>
      <c r="L10">
        <v>0.21828312845304301</v>
      </c>
      <c r="M10">
        <v>0.68666666666666698</v>
      </c>
      <c r="N10">
        <v>0.29220457421562701</v>
      </c>
      <c r="O10">
        <v>0.36666666666666697</v>
      </c>
      <c r="P10">
        <v>0.16413437065966199</v>
      </c>
      <c r="Q10">
        <v>0.93666666666666698</v>
      </c>
      <c r="R10">
        <v>0.31491362776932502</v>
      </c>
      <c r="S10">
        <v>0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/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</v>
      </c>
      <c r="AS10" t="str">
        <f t="shared" si="21"/>
        <v>•</v>
      </c>
      <c r="AT10" t="str">
        <f t="shared" si="22"/>
        <v/>
      </c>
      <c r="AU10" t="str">
        <f t="shared" si="23"/>
        <v>•</v>
      </c>
      <c r="AW10" t="str">
        <f t="shared" si="24"/>
        <v/>
      </c>
      <c r="AX10" t="str">
        <f t="shared" si="25"/>
        <v/>
      </c>
      <c r="AY10" t="str">
        <f t="shared" si="26"/>
        <v/>
      </c>
      <c r="AZ10" t="str">
        <f t="shared" si="27"/>
        <v/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0.31491362776932502</v>
      </c>
      <c r="BF10" t="str">
        <f t="shared" si="33"/>
        <v/>
      </c>
      <c r="BH10">
        <f t="shared" si="34"/>
        <v>0.31491362776932502</v>
      </c>
      <c r="BI10">
        <f t="shared" si="35"/>
        <v>0.31491362776932502</v>
      </c>
      <c r="BJ10">
        <f t="shared" si="36"/>
        <v>0.31491362776932502</v>
      </c>
      <c r="BK10" t="e">
        <f t="shared" si="37"/>
        <v>#DIV/0!</v>
      </c>
    </row>
    <row r="11" spans="1:63" x14ac:dyDescent="0.25">
      <c r="A11" t="s">
        <v>32</v>
      </c>
      <c r="B11">
        <v>0.142947606246765</v>
      </c>
      <c r="C11">
        <v>0.60666666666666702</v>
      </c>
      <c r="D11">
        <v>0.53922151234072302</v>
      </c>
      <c r="E11">
        <v>0.28666666666666701</v>
      </c>
      <c r="F11">
        <v>0.356690053170099</v>
      </c>
      <c r="G11">
        <v>0</v>
      </c>
      <c r="H11">
        <v>0.39701056215733899</v>
      </c>
      <c r="I11">
        <v>0.85</v>
      </c>
      <c r="J11">
        <v>0.168539238438703</v>
      </c>
      <c r="K11">
        <v>0.45333333333333298</v>
      </c>
      <c r="L11">
        <v>0.193847885913639</v>
      </c>
      <c r="M11">
        <v>0.86</v>
      </c>
      <c r="N11">
        <v>0.25368786832178197</v>
      </c>
      <c r="O11">
        <v>0.55000000000000004</v>
      </c>
      <c r="P11">
        <v>0.26957662186473902</v>
      </c>
      <c r="Q11">
        <v>0.71333333333333304</v>
      </c>
      <c r="R11">
        <v>0.32681490962022203</v>
      </c>
      <c r="S11">
        <v>0.76333333333333298</v>
      </c>
      <c r="T11">
        <v>5.3341825225725101E-2</v>
      </c>
      <c r="U11">
        <v>0.95333333333333303</v>
      </c>
      <c r="W11" t="str">
        <f t="shared" si="0"/>
        <v/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</v>
      </c>
      <c r="AS11" t="str">
        <f t="shared" si="21"/>
        <v>•</v>
      </c>
      <c r="AT11" t="str">
        <f t="shared" si="22"/>
        <v/>
      </c>
      <c r="AU11" t="str">
        <f t="shared" si="23"/>
        <v>•</v>
      </c>
      <c r="AW11" t="str">
        <f t="shared" si="24"/>
        <v/>
      </c>
      <c r="AX11" t="str">
        <f t="shared" si="25"/>
        <v/>
      </c>
      <c r="AY11">
        <f t="shared" si="26"/>
        <v>0.356690053170099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0.356690053170099</v>
      </c>
      <c r="BI11">
        <f t="shared" si="35"/>
        <v>0.356690053170099</v>
      </c>
      <c r="BJ11">
        <f t="shared" si="36"/>
        <v>0.356690053170099</v>
      </c>
      <c r="BK11" t="e">
        <f t="shared" si="37"/>
        <v>#DIV/0!</v>
      </c>
    </row>
    <row r="12" spans="1:63" x14ac:dyDescent="0.25">
      <c r="A12" t="s">
        <v>33</v>
      </c>
      <c r="B12">
        <v>0.13150140447439601</v>
      </c>
      <c r="C12">
        <v>0.84666666666666701</v>
      </c>
      <c r="D12">
        <v>0.41430364262321601</v>
      </c>
      <c r="E12">
        <v>0.56999999999999995</v>
      </c>
      <c r="F12">
        <v>0.42880381200437501</v>
      </c>
      <c r="G12">
        <v>0.29666666666666702</v>
      </c>
      <c r="H12">
        <v>0.43302920000623701</v>
      </c>
      <c r="I12">
        <v>0.65666666666666695</v>
      </c>
      <c r="J12">
        <v>0.17882774561595</v>
      </c>
      <c r="K12">
        <v>0.80666666666666698</v>
      </c>
      <c r="L12">
        <v>0.13029762353375701</v>
      </c>
      <c r="M12">
        <v>3.3333333333333298E-2</v>
      </c>
      <c r="N12">
        <v>0.22802595083872901</v>
      </c>
      <c r="O12">
        <v>0</v>
      </c>
      <c r="P12">
        <v>0.21586578670275</v>
      </c>
      <c r="Q12">
        <v>0.85666666666666702</v>
      </c>
      <c r="R12">
        <v>0.34065956663143299</v>
      </c>
      <c r="S12">
        <v>0.60666666666666702</v>
      </c>
      <c r="T12">
        <v>0.120792746060764</v>
      </c>
      <c r="U12">
        <v>0.88333333333333297</v>
      </c>
      <c r="W12" t="str">
        <f t="shared" si="0"/>
        <v/>
      </c>
      <c r="X12" t="str">
        <f t="shared" si="10"/>
        <v/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>*</v>
      </c>
      <c r="AH12" t="str">
        <f t="shared" si="15"/>
        <v/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/>
      </c>
      <c r="AU12" t="str">
        <f t="shared" si="23"/>
        <v>••</v>
      </c>
      <c r="AW12" t="str">
        <f t="shared" si="24"/>
        <v/>
      </c>
      <c r="AX12" t="str">
        <f t="shared" si="25"/>
        <v/>
      </c>
      <c r="AY12" t="str">
        <f t="shared" si="26"/>
        <v/>
      </c>
      <c r="AZ12" t="str">
        <f t="shared" si="27"/>
        <v/>
      </c>
      <c r="BA12" t="str">
        <f t="shared" si="28"/>
        <v/>
      </c>
      <c r="BB12">
        <f t="shared" si="29"/>
        <v>0.13029762353375701</v>
      </c>
      <c r="BC12">
        <f t="shared" si="30"/>
        <v>0.22802595083872901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0.13029762353375701</v>
      </c>
      <c r="BI12">
        <f t="shared" si="35"/>
        <v>0.22802595083872901</v>
      </c>
      <c r="BJ12">
        <f t="shared" si="36"/>
        <v>0.17916178718624301</v>
      </c>
      <c r="BK12">
        <f t="shared" si="37"/>
        <v>6.9104362951364171E-2</v>
      </c>
    </row>
    <row r="13" spans="1:63" x14ac:dyDescent="0.25">
      <c r="A13" t="s">
        <v>34</v>
      </c>
      <c r="B13">
        <v>0.19884051166692401</v>
      </c>
      <c r="C13">
        <v>0.80666666666666698</v>
      </c>
      <c r="D13">
        <v>0</v>
      </c>
      <c r="E13">
        <v>0</v>
      </c>
      <c r="F13">
        <v>0</v>
      </c>
      <c r="G13">
        <v>0</v>
      </c>
      <c r="H13">
        <v>0.25178467982244102</v>
      </c>
      <c r="I13">
        <v>0.99333333333333296</v>
      </c>
      <c r="J13">
        <v>0.15650274648300999</v>
      </c>
      <c r="K13">
        <v>0.82</v>
      </c>
      <c r="L13">
        <v>0.24519743609574299</v>
      </c>
      <c r="M13">
        <v>0.62</v>
      </c>
      <c r="N13">
        <v>0.18409656637039901</v>
      </c>
      <c r="O13">
        <v>0.77666666666666695</v>
      </c>
      <c r="P13">
        <v>1</v>
      </c>
      <c r="Q13" t="s">
        <v>30</v>
      </c>
      <c r="R13">
        <v>0.31491362776932502</v>
      </c>
      <c r="S13">
        <v>0.31333333333333302</v>
      </c>
      <c r="T13">
        <v>0.15185329031004699</v>
      </c>
      <c r="U13">
        <v>0.72666666666666702</v>
      </c>
      <c r="W13" t="str">
        <f t="shared" si="0"/>
        <v/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/>
      </c>
      <c r="AS13" t="str">
        <f t="shared" si="21"/>
        <v/>
      </c>
      <c r="AT13" t="str">
        <f t="shared" si="22"/>
        <v/>
      </c>
      <c r="AU13" t="str">
        <f t="shared" si="23"/>
        <v/>
      </c>
      <c r="AW13" t="str">
        <f t="shared" si="24"/>
        <v/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</v>
      </c>
      <c r="BI13">
        <f t="shared" si="35"/>
        <v>0</v>
      </c>
      <c r="BJ13" t="e">
        <f t="shared" si="36"/>
        <v>#DIV/0!</v>
      </c>
      <c r="BK13" t="e">
        <f t="shared" si="37"/>
        <v>#DIV/0!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1.2867277662929499E-2</v>
      </c>
      <c r="K14">
        <v>0.84333333333333305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0.13610487034627</v>
      </c>
      <c r="C15">
        <v>0.99666666666666703</v>
      </c>
      <c r="D15">
        <v>0</v>
      </c>
      <c r="E15">
        <v>0</v>
      </c>
      <c r="F15">
        <v>0</v>
      </c>
      <c r="G15">
        <v>0</v>
      </c>
      <c r="H15">
        <v>0.25178467982244102</v>
      </c>
      <c r="I15">
        <v>0.65666666666666695</v>
      </c>
      <c r="J15">
        <v>0.23600374972082</v>
      </c>
      <c r="K15">
        <v>0.836666666666667</v>
      </c>
      <c r="L15">
        <v>0.22006157196366899</v>
      </c>
      <c r="M15">
        <v>0.62333333333333296</v>
      </c>
      <c r="N15">
        <v>0.247324904891467</v>
      </c>
      <c r="O15">
        <v>0.663333333333333</v>
      </c>
      <c r="P15">
        <v>0.26957662186473902</v>
      </c>
      <c r="Q15">
        <v>0.71333333333333304</v>
      </c>
      <c r="R15">
        <v>0.35688842209494798</v>
      </c>
      <c r="S15">
        <v>0.74666666666666703</v>
      </c>
      <c r="T15">
        <v>0.14676968014453901</v>
      </c>
      <c r="U15">
        <v>0.706666666666667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/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/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/>
      </c>
      <c r="AS15" t="str">
        <f t="shared" si="21"/>
        <v/>
      </c>
      <c r="AT15" t="str">
        <f t="shared" si="22"/>
        <v/>
      </c>
      <c r="AU15" t="str">
        <f t="shared" si="23"/>
        <v/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 t="str">
        <f t="shared" si="28"/>
        <v/>
      </c>
      <c r="BB15" t="str">
        <f t="shared" si="29"/>
        <v/>
      </c>
      <c r="BC15" t="str">
        <f t="shared" si="30"/>
        <v/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</v>
      </c>
      <c r="BI15">
        <f t="shared" si="35"/>
        <v>0</v>
      </c>
      <c r="BJ15" t="e">
        <f t="shared" si="36"/>
        <v>#DIV/0!</v>
      </c>
      <c r="BK15" t="e">
        <f t="shared" si="37"/>
        <v>#DIV/0!</v>
      </c>
    </row>
    <row r="16" spans="1:63" x14ac:dyDescent="0.25">
      <c r="A16" t="s">
        <v>37</v>
      </c>
      <c r="B16">
        <v>0.169487155907592</v>
      </c>
      <c r="C16">
        <v>3.3333333333333301E-3</v>
      </c>
      <c r="D16">
        <v>0.42964064742448899</v>
      </c>
      <c r="E16">
        <v>0.62333333333333296</v>
      </c>
      <c r="F16">
        <v>0.405028772592606</v>
      </c>
      <c r="G16">
        <v>0.66</v>
      </c>
      <c r="H16">
        <v>0.27774738583560998</v>
      </c>
      <c r="I16">
        <v>0.99333333333333296</v>
      </c>
      <c r="J16">
        <v>0.26441085287231297</v>
      </c>
      <c r="K16">
        <v>0.61333333333333295</v>
      </c>
      <c r="L16">
        <v>0.23793372735076901</v>
      </c>
      <c r="M16">
        <v>0.37</v>
      </c>
      <c r="N16">
        <v>0.28639934042885501</v>
      </c>
      <c r="O16">
        <v>0.28333333333333299</v>
      </c>
      <c r="P16">
        <v>0</v>
      </c>
      <c r="Q16">
        <v>0</v>
      </c>
      <c r="R16">
        <v>0.35688842209494798</v>
      </c>
      <c r="S16">
        <v>0.73666666666666702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0.169487155907592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0.169487155907592</v>
      </c>
      <c r="BI16">
        <f t="shared" si="35"/>
        <v>0.169487155907592</v>
      </c>
      <c r="BJ16">
        <f t="shared" si="36"/>
        <v>0.169487155907592</v>
      </c>
      <c r="BK16" t="e">
        <f t="shared" si="37"/>
        <v>#DIV/0!</v>
      </c>
    </row>
    <row r="17" spans="1:63" x14ac:dyDescent="0.25">
      <c r="A17" t="s">
        <v>38</v>
      </c>
      <c r="B17">
        <v>0.14143452149575</v>
      </c>
      <c r="C17">
        <v>0.63333333333333297</v>
      </c>
      <c r="D17">
        <v>0</v>
      </c>
      <c r="E17">
        <v>0</v>
      </c>
      <c r="F17">
        <v>0.356690053170099</v>
      </c>
      <c r="G17">
        <v>0</v>
      </c>
      <c r="H17">
        <v>0</v>
      </c>
      <c r="I17">
        <v>0</v>
      </c>
      <c r="J17">
        <v>0.19603598574723999</v>
      </c>
      <c r="K17">
        <v>0.41666666666666702</v>
      </c>
      <c r="L17">
        <v>0.17313270341770401</v>
      </c>
      <c r="M17">
        <v>0.99333333333333296</v>
      </c>
      <c r="N17">
        <v>0.216431923058751</v>
      </c>
      <c r="O17">
        <v>0.84666666666666701</v>
      </c>
      <c r="P17">
        <v>0</v>
      </c>
      <c r="Q17">
        <v>0</v>
      </c>
      <c r="R17">
        <v>0.29499237201140699</v>
      </c>
      <c r="S17">
        <v>0.79</v>
      </c>
      <c r="T17">
        <v>0</v>
      </c>
      <c r="U17">
        <v>0</v>
      </c>
      <c r="W17" t="str">
        <f t="shared" si="0"/>
        <v/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</v>
      </c>
      <c r="AS17" t="str">
        <f t="shared" si="21"/>
        <v>•</v>
      </c>
      <c r="AT17" t="str">
        <f t="shared" si="22"/>
        <v/>
      </c>
      <c r="AU17" t="str">
        <f t="shared" si="23"/>
        <v>•</v>
      </c>
      <c r="AW17" t="str">
        <f t="shared" si="24"/>
        <v/>
      </c>
      <c r="AX17" t="str">
        <f t="shared" si="25"/>
        <v/>
      </c>
      <c r="AY17">
        <f t="shared" si="26"/>
        <v>0.356690053170099</v>
      </c>
      <c r="AZ17" t="str">
        <f t="shared" si="27"/>
        <v/>
      </c>
      <c r="BA17" t="str">
        <f t="shared" si="28"/>
        <v/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0.356690053170099</v>
      </c>
      <c r="BI17">
        <f t="shared" si="35"/>
        <v>0.356690053170099</v>
      </c>
      <c r="BJ17">
        <f t="shared" si="36"/>
        <v>0.356690053170099</v>
      </c>
      <c r="BK17" t="e">
        <f t="shared" si="37"/>
        <v>#DIV/0!</v>
      </c>
    </row>
    <row r="18" spans="1:63" x14ac:dyDescent="0.25">
      <c r="A18" t="s">
        <v>39</v>
      </c>
      <c r="B18">
        <v>0.122856845876991</v>
      </c>
      <c r="C18">
        <v>0.97666666666666702</v>
      </c>
      <c r="D18">
        <v>0.32984668097227898</v>
      </c>
      <c r="E18">
        <v>0.82</v>
      </c>
      <c r="F18">
        <v>0.31898120780846001</v>
      </c>
      <c r="G18">
        <v>0.90333333333333299</v>
      </c>
      <c r="H18">
        <v>0.27774738583560998</v>
      </c>
      <c r="I18">
        <v>0.98666666666666702</v>
      </c>
      <c r="J18">
        <v>0.14485654019732899</v>
      </c>
      <c r="K18">
        <v>0.97666666666666702</v>
      </c>
      <c r="L18">
        <v>0.23074340493238099</v>
      </c>
      <c r="M18">
        <v>0</v>
      </c>
      <c r="N18">
        <v>0.14584364293107199</v>
      </c>
      <c r="O18">
        <v>0.65</v>
      </c>
      <c r="P18">
        <v>0.21586578670275</v>
      </c>
      <c r="Q18">
        <v>0.85666666666666702</v>
      </c>
      <c r="R18">
        <v>0.24682033082295099</v>
      </c>
      <c r="S18">
        <v>0.913333333333333</v>
      </c>
      <c r="T18">
        <v>0.14728747190356001</v>
      </c>
      <c r="U18">
        <v>0.82333333333333303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>*</v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>*</v>
      </c>
      <c r="AS18" t="str">
        <f t="shared" si="21"/>
        <v>•</v>
      </c>
      <c r="AT18" t="str">
        <f t="shared" si="22"/>
        <v/>
      </c>
      <c r="AU18" t="str">
        <f t="shared" si="23"/>
        <v>•</v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>
        <f t="shared" si="29"/>
        <v>0.23074340493238099</v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0.23074340493238099</v>
      </c>
      <c r="BI18">
        <f t="shared" si="35"/>
        <v>0.23074340493238099</v>
      </c>
      <c r="BJ18">
        <f t="shared" si="36"/>
        <v>0.23074340493238099</v>
      </c>
      <c r="BK18" t="e">
        <f t="shared" si="37"/>
        <v>#DIV/0!</v>
      </c>
    </row>
    <row r="19" spans="1:63" x14ac:dyDescent="0.25">
      <c r="A19" t="s">
        <v>40</v>
      </c>
      <c r="B19">
        <v>0.143529433651505</v>
      </c>
      <c r="C19">
        <v>0.78666666666666696</v>
      </c>
      <c r="D19">
        <v>0</v>
      </c>
      <c r="E19">
        <v>0</v>
      </c>
      <c r="F19">
        <v>0.356690053170099</v>
      </c>
      <c r="G19">
        <v>0</v>
      </c>
      <c r="H19">
        <v>0</v>
      </c>
      <c r="I19">
        <v>0</v>
      </c>
      <c r="J19">
        <v>0.173007285038074</v>
      </c>
      <c r="K19">
        <v>0.92333333333333301</v>
      </c>
      <c r="L19">
        <v>0.20889676084666001</v>
      </c>
      <c r="M19">
        <v>0.293333333333333</v>
      </c>
      <c r="N19">
        <v>0.267197301662633</v>
      </c>
      <c r="O19">
        <v>0.483333333333333</v>
      </c>
      <c r="P19">
        <v>0</v>
      </c>
      <c r="Q19">
        <v>0</v>
      </c>
      <c r="R19">
        <v>0.38214162994345702</v>
      </c>
      <c r="S19">
        <v>0.57666666666666699</v>
      </c>
      <c r="T19">
        <v>0</v>
      </c>
      <c r="U19">
        <v>0</v>
      </c>
      <c r="W19" t="str">
        <f t="shared" si="0"/>
        <v/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/>
      </c>
      <c r="AU19" t="str">
        <f t="shared" si="23"/>
        <v>•</v>
      </c>
      <c r="AW19" t="str">
        <f t="shared" si="24"/>
        <v/>
      </c>
      <c r="AX19" t="str">
        <f t="shared" si="25"/>
        <v/>
      </c>
      <c r="AY19">
        <f t="shared" si="26"/>
        <v>0.356690053170099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0.356690053170099</v>
      </c>
      <c r="BI19">
        <f t="shared" si="35"/>
        <v>0.356690053170099</v>
      </c>
      <c r="BJ19">
        <f t="shared" si="36"/>
        <v>0.356690053170099</v>
      </c>
      <c r="BK19" t="e">
        <f t="shared" si="37"/>
        <v>#DIV/0!</v>
      </c>
    </row>
    <row r="20" spans="1:63" x14ac:dyDescent="0.25">
      <c r="A20" t="s">
        <v>41</v>
      </c>
      <c r="B20">
        <v>0.222150556038719</v>
      </c>
      <c r="C20">
        <v>0.51666666666666705</v>
      </c>
      <c r="D20">
        <v>0.36445730027705098</v>
      </c>
      <c r="E20">
        <v>0.81</v>
      </c>
      <c r="F20">
        <v>0.42756971694885298</v>
      </c>
      <c r="G20">
        <v>0</v>
      </c>
      <c r="H20">
        <v>0.46718942050134199</v>
      </c>
      <c r="I20">
        <v>0.75333333333333297</v>
      </c>
      <c r="J20">
        <v>0.22506513862741501</v>
      </c>
      <c r="K20">
        <v>0.793333333333333</v>
      </c>
      <c r="L20">
        <v>0.210131757047301</v>
      </c>
      <c r="M20">
        <v>1.6666666666666701E-2</v>
      </c>
      <c r="N20">
        <v>0.237218781676763</v>
      </c>
      <c r="O20">
        <v>0.68</v>
      </c>
      <c r="P20">
        <v>0.117589681156702</v>
      </c>
      <c r="Q20">
        <v>0.79</v>
      </c>
      <c r="R20">
        <v>0.30406346678081703</v>
      </c>
      <c r="S20">
        <v>0</v>
      </c>
      <c r="T20">
        <v>0.16493911681210799</v>
      </c>
      <c r="U20">
        <v>0.74</v>
      </c>
      <c r="W20" t="str">
        <f t="shared" si="0"/>
        <v/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>*</v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***</v>
      </c>
      <c r="AS20" t="str">
        <f t="shared" si="21"/>
        <v>•••</v>
      </c>
      <c r="AT20" t="str">
        <f t="shared" si="22"/>
        <v/>
      </c>
      <c r="AU20" t="str">
        <f t="shared" si="23"/>
        <v>•••</v>
      </c>
      <c r="AW20" t="str">
        <f t="shared" si="24"/>
        <v/>
      </c>
      <c r="AX20" t="str">
        <f t="shared" si="25"/>
        <v/>
      </c>
      <c r="AY20">
        <f t="shared" si="26"/>
        <v>0.42756971694885298</v>
      </c>
      <c r="AZ20" t="str">
        <f t="shared" si="27"/>
        <v/>
      </c>
      <c r="BA20" t="str">
        <f t="shared" si="28"/>
        <v/>
      </c>
      <c r="BB20">
        <f t="shared" si="29"/>
        <v>0.210131757047301</v>
      </c>
      <c r="BC20" t="str">
        <f t="shared" si="30"/>
        <v/>
      </c>
      <c r="BD20" t="str">
        <f t="shared" si="31"/>
        <v/>
      </c>
      <c r="BE20">
        <f t="shared" si="32"/>
        <v>0.30406346678081703</v>
      </c>
      <c r="BF20" t="str">
        <f t="shared" si="33"/>
        <v/>
      </c>
      <c r="BH20">
        <f t="shared" si="34"/>
        <v>0.210131757047301</v>
      </c>
      <c r="BI20">
        <f t="shared" si="35"/>
        <v>0.42756971694885298</v>
      </c>
      <c r="BJ20">
        <f t="shared" si="36"/>
        <v>0.31392164692565699</v>
      </c>
      <c r="BK20">
        <f t="shared" si="37"/>
        <v>0.10905367663844863</v>
      </c>
    </row>
    <row r="21" spans="1:63" x14ac:dyDescent="0.25">
      <c r="A21" t="s">
        <v>42</v>
      </c>
      <c r="B21">
        <v>0.18801850071877499</v>
      </c>
      <c r="C21">
        <v>0.81666666666666698</v>
      </c>
      <c r="D21">
        <v>0.26981170188190301</v>
      </c>
      <c r="E21">
        <v>0.92</v>
      </c>
      <c r="F21">
        <v>0.356690053170099</v>
      </c>
      <c r="G21">
        <v>0.66</v>
      </c>
      <c r="H21">
        <v>0.46651323376623599</v>
      </c>
      <c r="I21">
        <v>0.78333333333333299</v>
      </c>
      <c r="J21">
        <v>0.17068042374016601</v>
      </c>
      <c r="K21">
        <v>0.82666666666666699</v>
      </c>
      <c r="L21">
        <v>0.35007210535812699</v>
      </c>
      <c r="M21">
        <v>0.20333333333333301</v>
      </c>
      <c r="N21">
        <v>0.128347180333476</v>
      </c>
      <c r="O21">
        <v>0.69666666666666699</v>
      </c>
      <c r="P21">
        <v>0.41226634751769098</v>
      </c>
      <c r="Q21">
        <v>0.15</v>
      </c>
      <c r="R21">
        <v>0.32681490962022203</v>
      </c>
      <c r="S21">
        <v>0.586666666666667</v>
      </c>
      <c r="T21">
        <v>0.14731251884444299</v>
      </c>
      <c r="U21">
        <v>0.84333333333333305</v>
      </c>
      <c r="W21" t="str">
        <f t="shared" si="0"/>
        <v/>
      </c>
      <c r="X21" t="str">
        <f t="shared" si="10"/>
        <v/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/>
      </c>
      <c r="AU21" t="str">
        <f t="shared" si="23"/>
        <v/>
      </c>
      <c r="AW21" t="str">
        <f t="shared" si="24"/>
        <v/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 t="str">
        <f t="shared" si="29"/>
        <v/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</v>
      </c>
      <c r="BI21">
        <f t="shared" si="35"/>
        <v>0</v>
      </c>
      <c r="BJ21" t="e">
        <f t="shared" si="36"/>
        <v>#DIV/0!</v>
      </c>
      <c r="BK21" t="e">
        <f t="shared" si="37"/>
        <v>#DIV/0!</v>
      </c>
    </row>
    <row r="22" spans="1:63" x14ac:dyDescent="0.25">
      <c r="A22" t="s">
        <v>43</v>
      </c>
      <c r="B22">
        <v>0.21013222449261501</v>
      </c>
      <c r="C22">
        <v>0.543333333333333</v>
      </c>
      <c r="D22">
        <v>0.29752823497622599</v>
      </c>
      <c r="E22">
        <v>0.77666666666666695</v>
      </c>
      <c r="F22">
        <v>0.356690053170099</v>
      </c>
      <c r="G22">
        <v>0</v>
      </c>
      <c r="H22">
        <v>0.39283186976394202</v>
      </c>
      <c r="I22">
        <v>0</v>
      </c>
      <c r="J22">
        <v>0.17068042374016601</v>
      </c>
      <c r="K22">
        <v>0.92</v>
      </c>
      <c r="L22">
        <v>0.191515936676453</v>
      </c>
      <c r="M22">
        <v>0.483333333333333</v>
      </c>
      <c r="N22">
        <v>0.19714832998403301</v>
      </c>
      <c r="O22">
        <v>0.586666666666667</v>
      </c>
      <c r="P22">
        <v>0.41021493770489498</v>
      </c>
      <c r="Q22">
        <v>0.133333333333333</v>
      </c>
      <c r="R22">
        <v>0.32681490962022203</v>
      </c>
      <c r="S22">
        <v>0.586666666666667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 t="str">
        <f t="shared" si="24"/>
        <v/>
      </c>
      <c r="AX22" t="str">
        <f t="shared" si="25"/>
        <v/>
      </c>
      <c r="AY22">
        <f t="shared" si="26"/>
        <v>0.356690053170099</v>
      </c>
      <c r="AZ22">
        <f t="shared" si="27"/>
        <v>0.39283186976394202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0.356690053170099</v>
      </c>
      <c r="BI22">
        <f t="shared" si="35"/>
        <v>0.39283186976394202</v>
      </c>
      <c r="BJ22">
        <f t="shared" si="36"/>
        <v>0.37476096146702054</v>
      </c>
      <c r="BK22">
        <f t="shared" si="37"/>
        <v>2.5556123597906891E-2</v>
      </c>
    </row>
    <row r="23" spans="1:63" x14ac:dyDescent="0.25">
      <c r="A23" t="s">
        <v>44</v>
      </c>
      <c r="B23">
        <v>0.17690558515803101</v>
      </c>
      <c r="C23">
        <v>0.92666666666666697</v>
      </c>
      <c r="D23">
        <v>0</v>
      </c>
      <c r="E23">
        <v>0</v>
      </c>
      <c r="F23">
        <v>0.34525341006166799</v>
      </c>
      <c r="G23">
        <v>0.86333333333333295</v>
      </c>
      <c r="H23">
        <v>0.39425227365070897</v>
      </c>
      <c r="I23">
        <v>0</v>
      </c>
      <c r="J23">
        <v>0.186907219419607</v>
      </c>
      <c r="K23">
        <v>0.50666666666666704</v>
      </c>
      <c r="L23">
        <v>0.17843964401142401</v>
      </c>
      <c r="M23">
        <v>0.62333333333333296</v>
      </c>
      <c r="N23">
        <v>0.256900067767589</v>
      </c>
      <c r="O23">
        <v>0.68333333333333302</v>
      </c>
      <c r="P23">
        <v>0.48463217525201702</v>
      </c>
      <c r="Q23">
        <v>4.33333333333333E-2</v>
      </c>
      <c r="R23">
        <v>0.32681490962022203</v>
      </c>
      <c r="S23">
        <v>0.706666666666667</v>
      </c>
      <c r="T23">
        <v>6.4037726583180896E-2</v>
      </c>
      <c r="U23">
        <v>0.93333333333333302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>*</v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**</v>
      </c>
      <c r="AS23" t="str">
        <f t="shared" si="21"/>
        <v>••</v>
      </c>
      <c r="AT23" t="str">
        <f t="shared" si="22"/>
        <v/>
      </c>
      <c r="AU23" t="str">
        <f t="shared" si="23"/>
        <v>••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0.39425227365070897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>
        <f t="shared" si="31"/>
        <v>0.48463217525201702</v>
      </c>
      <c r="BE23" t="str">
        <f t="shared" si="32"/>
        <v/>
      </c>
      <c r="BF23" t="str">
        <f t="shared" si="33"/>
        <v/>
      </c>
      <c r="BH23">
        <f t="shared" si="34"/>
        <v>0.39425227365070897</v>
      </c>
      <c r="BI23">
        <f t="shared" si="35"/>
        <v>0.48463217525201702</v>
      </c>
      <c r="BJ23">
        <f t="shared" si="36"/>
        <v>0.43944222445136299</v>
      </c>
      <c r="BK23">
        <f t="shared" si="37"/>
        <v>6.3908241305257824E-2</v>
      </c>
    </row>
    <row r="24" spans="1:63" x14ac:dyDescent="0.25">
      <c r="A24" t="s">
        <v>45</v>
      </c>
      <c r="B24">
        <v>0.279398356606404</v>
      </c>
      <c r="C24">
        <v>0.22</v>
      </c>
      <c r="D24">
        <v>0.40631485324189098</v>
      </c>
      <c r="E24">
        <v>0.40333333333333299</v>
      </c>
      <c r="F24">
        <v>0.356690053170099</v>
      </c>
      <c r="G24">
        <v>0</v>
      </c>
      <c r="H24">
        <v>0.46582376051274299</v>
      </c>
      <c r="I24">
        <v>3.3333333333333301E-3</v>
      </c>
      <c r="J24">
        <v>0.20182712618509599</v>
      </c>
      <c r="K24">
        <v>0.77333333333333298</v>
      </c>
      <c r="L24">
        <v>0.17932325584676301</v>
      </c>
      <c r="M24">
        <v>0.43666666666666698</v>
      </c>
      <c r="N24">
        <v>0.180769479640496</v>
      </c>
      <c r="O24">
        <v>0.48</v>
      </c>
      <c r="P24">
        <v>0.403611733016073</v>
      </c>
      <c r="Q24">
        <v>0.16</v>
      </c>
      <c r="R24">
        <v>0.29499237201140699</v>
      </c>
      <c r="S24">
        <v>0.80666666666666698</v>
      </c>
      <c r="T24">
        <v>8.1055606956537907E-2</v>
      </c>
      <c r="U24">
        <v>0.97666666666666702</v>
      </c>
      <c r="W24" t="str">
        <f t="shared" si="0"/>
        <v/>
      </c>
      <c r="X24" t="str">
        <f t="shared" si="10"/>
        <v/>
      </c>
      <c r="Y24" t="str">
        <f t="shared" si="1"/>
        <v/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</v>
      </c>
      <c r="AS24" t="str">
        <f t="shared" si="21"/>
        <v>••</v>
      </c>
      <c r="AT24" t="str">
        <f t="shared" si="22"/>
        <v/>
      </c>
      <c r="AU24" t="str">
        <f t="shared" si="23"/>
        <v>••</v>
      </c>
      <c r="AW24" t="str">
        <f t="shared" si="24"/>
        <v/>
      </c>
      <c r="AX24" t="str">
        <f t="shared" si="25"/>
        <v/>
      </c>
      <c r="AY24">
        <f t="shared" si="26"/>
        <v>0.356690053170099</v>
      </c>
      <c r="AZ24">
        <f t="shared" si="27"/>
        <v>0.46582376051274299</v>
      </c>
      <c r="BA24" t="str">
        <f t="shared" si="28"/>
        <v/>
      </c>
      <c r="BB24" t="str">
        <f t="shared" si="29"/>
        <v/>
      </c>
      <c r="BC24" t="str">
        <f t="shared" si="30"/>
        <v/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0.356690053170099</v>
      </c>
      <c r="BI24">
        <f t="shared" si="35"/>
        <v>0.46582376051274299</v>
      </c>
      <c r="BJ24">
        <f t="shared" si="36"/>
        <v>0.41125690684142102</v>
      </c>
      <c r="BK24">
        <f t="shared" si="37"/>
        <v>7.7169184518011191E-2</v>
      </c>
    </row>
    <row r="25" spans="1:63" x14ac:dyDescent="0.25">
      <c r="A25" t="s">
        <v>46</v>
      </c>
      <c r="B25">
        <v>0.13606387308503401</v>
      </c>
      <c r="C25">
        <v>0.98</v>
      </c>
      <c r="D25">
        <v>0.195200086330794</v>
      </c>
      <c r="E25">
        <v>0.956666666666667</v>
      </c>
      <c r="F25">
        <v>0.42973880860418401</v>
      </c>
      <c r="G25">
        <v>0.70333333333333303</v>
      </c>
      <c r="H25">
        <v>0.30117403465641002</v>
      </c>
      <c r="I25">
        <v>0.77</v>
      </c>
      <c r="J25">
        <v>0.15939961178793399</v>
      </c>
      <c r="K25">
        <v>0.84666666666666701</v>
      </c>
      <c r="L25">
        <v>0.34349300784132702</v>
      </c>
      <c r="M25">
        <v>8.3333333333333301E-2</v>
      </c>
      <c r="N25">
        <v>0.33308869300606198</v>
      </c>
      <c r="O25">
        <v>0.2</v>
      </c>
      <c r="P25">
        <v>0.38576535201249001</v>
      </c>
      <c r="Q25">
        <v>0.06</v>
      </c>
      <c r="R25">
        <v>0.32681490962022203</v>
      </c>
      <c r="S25">
        <v>0.67666666666666697</v>
      </c>
      <c r="T25">
        <v>0.17442022944316199</v>
      </c>
      <c r="U25">
        <v>0.87333333333333296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>°</v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>°</v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/>
      </c>
      <c r="AS25" t="str">
        <f t="shared" si="21"/>
        <v/>
      </c>
      <c r="AT25" t="str">
        <f t="shared" si="22"/>
        <v>°°</v>
      </c>
      <c r="AU25" t="str">
        <f t="shared" si="23"/>
        <v>°°</v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>
        <f t="shared" si="29"/>
        <v>0.34349300784132702</v>
      </c>
      <c r="BC25" t="str">
        <f t="shared" si="30"/>
        <v/>
      </c>
      <c r="BD25">
        <f t="shared" si="31"/>
        <v>0.38576535201249001</v>
      </c>
      <c r="BE25" t="str">
        <f t="shared" si="32"/>
        <v/>
      </c>
      <c r="BF25" t="str">
        <f t="shared" si="33"/>
        <v/>
      </c>
      <c r="BH25">
        <f t="shared" si="34"/>
        <v>0.34349300784132702</v>
      </c>
      <c r="BI25">
        <f t="shared" si="35"/>
        <v>0.38576535201249001</v>
      </c>
      <c r="BJ25">
        <f t="shared" si="36"/>
        <v>0.36462917992690852</v>
      </c>
      <c r="BK25">
        <f t="shared" si="37"/>
        <v>2.9891061220080974E-2</v>
      </c>
    </row>
    <row r="26" spans="1:63" x14ac:dyDescent="0.25">
      <c r="A26" t="s">
        <v>47</v>
      </c>
      <c r="B26">
        <v>0.124185604109722</v>
      </c>
      <c r="C26">
        <v>0.836666666666667</v>
      </c>
      <c r="D26">
        <v>0.28274588275752</v>
      </c>
      <c r="E26">
        <v>0.32</v>
      </c>
      <c r="F26">
        <v>0.42880381200437501</v>
      </c>
      <c r="G26">
        <v>0.30666666666666698</v>
      </c>
      <c r="H26">
        <v>0.25178467982244102</v>
      </c>
      <c r="I26">
        <v>0.98333333333333295</v>
      </c>
      <c r="J26">
        <v>0.27963559225977902</v>
      </c>
      <c r="K26">
        <v>0.75666666666666704</v>
      </c>
      <c r="L26">
        <v>0.21558500664677499</v>
      </c>
      <c r="M26">
        <v>0.74666666666666703</v>
      </c>
      <c r="N26">
        <v>0.27998948498201198</v>
      </c>
      <c r="O26">
        <v>0.663333333333333</v>
      </c>
      <c r="P26">
        <v>0.48463217525201702</v>
      </c>
      <c r="Q26">
        <v>4.33333333333333E-2</v>
      </c>
      <c r="R26">
        <v>0.31491362776932502</v>
      </c>
      <c r="S26">
        <v>0.81</v>
      </c>
      <c r="T26">
        <v>0.16005825663918699</v>
      </c>
      <c r="U26">
        <v>0.48666666666666702</v>
      </c>
      <c r="W26" t="str">
        <f t="shared" si="0"/>
        <v/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>*</v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>*</v>
      </c>
      <c r="AS26" t="str">
        <f t="shared" si="21"/>
        <v>•</v>
      </c>
      <c r="AT26" t="str">
        <f t="shared" si="22"/>
        <v/>
      </c>
      <c r="AU26" t="str">
        <f t="shared" si="23"/>
        <v>•</v>
      </c>
      <c r="AW26" t="str">
        <f t="shared" si="24"/>
        <v/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>
        <f t="shared" si="31"/>
        <v>0.48463217525201702</v>
      </c>
      <c r="BE26" t="str">
        <f t="shared" si="32"/>
        <v/>
      </c>
      <c r="BF26" t="str">
        <f t="shared" si="33"/>
        <v/>
      </c>
      <c r="BH26">
        <f t="shared" si="34"/>
        <v>0.48463217525201702</v>
      </c>
      <c r="BI26">
        <f t="shared" si="35"/>
        <v>0.48463217525201702</v>
      </c>
      <c r="BJ26">
        <f t="shared" si="36"/>
        <v>0.48463217525201702</v>
      </c>
      <c r="BK26" t="e">
        <f t="shared" si="37"/>
        <v>#DIV/0!</v>
      </c>
    </row>
    <row r="27" spans="1:63" x14ac:dyDescent="0.25">
      <c r="A27" t="s">
        <v>48</v>
      </c>
      <c r="B27">
        <v>0.14157910998644199</v>
      </c>
      <c r="C27">
        <v>0.92333333333333301</v>
      </c>
      <c r="D27">
        <v>0.17260414370594099</v>
      </c>
      <c r="E27">
        <v>0.95</v>
      </c>
      <c r="F27">
        <v>0.356690053170099</v>
      </c>
      <c r="G27">
        <v>0</v>
      </c>
      <c r="H27">
        <v>0.37367036454325198</v>
      </c>
      <c r="I27">
        <v>0.91</v>
      </c>
      <c r="J27">
        <v>0.20182712618509599</v>
      </c>
      <c r="K27">
        <v>0.82333333333333303</v>
      </c>
      <c r="L27">
        <v>0.24444645879775101</v>
      </c>
      <c r="M27">
        <v>0.483333333333333</v>
      </c>
      <c r="N27">
        <v>0.21351698448942699</v>
      </c>
      <c r="O27">
        <v>0.37666666666666698</v>
      </c>
      <c r="P27">
        <v>0.3264244217667</v>
      </c>
      <c r="Q27">
        <v>0.54666666666666697</v>
      </c>
      <c r="R27">
        <v>0.32681490962022203</v>
      </c>
      <c r="S27">
        <v>0.793333333333333</v>
      </c>
      <c r="T27">
        <v>0.16471918309492201</v>
      </c>
      <c r="U27">
        <v>0.57333333333333303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0.356690053170099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0.356690053170099</v>
      </c>
      <c r="BI27">
        <f t="shared" si="35"/>
        <v>0.356690053170099</v>
      </c>
      <c r="BJ27">
        <f t="shared" si="36"/>
        <v>0.356690053170099</v>
      </c>
      <c r="BK27" t="e">
        <f t="shared" si="37"/>
        <v>#DIV/0!</v>
      </c>
    </row>
    <row r="28" spans="1:63" x14ac:dyDescent="0.25">
      <c r="A28" t="s">
        <v>49</v>
      </c>
      <c r="B28">
        <v>0.171333869868175</v>
      </c>
      <c r="C28">
        <v>0.97333333333333305</v>
      </c>
      <c r="D28">
        <v>3.2819602852121203E-2</v>
      </c>
      <c r="E28">
        <v>0</v>
      </c>
      <c r="F28">
        <v>0.21148331918448199</v>
      </c>
      <c r="G28">
        <v>0.93333333333333302</v>
      </c>
      <c r="H28">
        <v>0.46651323376623599</v>
      </c>
      <c r="I28">
        <v>0.83</v>
      </c>
      <c r="J28">
        <v>0.14655204749419901</v>
      </c>
      <c r="K28">
        <v>0.77666666666666695</v>
      </c>
      <c r="L28">
        <v>0.20007953274687501</v>
      </c>
      <c r="M28">
        <v>0.89</v>
      </c>
      <c r="N28">
        <v>0.417411947734181</v>
      </c>
      <c r="O28">
        <v>4.6666666666666697E-2</v>
      </c>
      <c r="P28">
        <v>0.36128117504204699</v>
      </c>
      <c r="Q28">
        <v>0.39333333333333298</v>
      </c>
      <c r="R28">
        <v>0.381798176233417</v>
      </c>
      <c r="S28">
        <v>0.69666666666666699</v>
      </c>
      <c r="T28">
        <v>8.3343549914405096E-2</v>
      </c>
      <c r="U28">
        <v>0.98666666666666702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>*</v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**</v>
      </c>
      <c r="AS28" t="str">
        <f t="shared" si="21"/>
        <v>••</v>
      </c>
      <c r="AT28" t="str">
        <f t="shared" si="22"/>
        <v/>
      </c>
      <c r="AU28" t="str">
        <f t="shared" si="23"/>
        <v>••</v>
      </c>
      <c r="AW28" t="str">
        <f t="shared" si="24"/>
        <v/>
      </c>
      <c r="AX28">
        <f t="shared" si="25"/>
        <v>3.2819602852121203E-2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>
        <f t="shared" si="30"/>
        <v>0.417411947734181</v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3.2819602852121203E-2</v>
      </c>
      <c r="BI28">
        <f t="shared" si="35"/>
        <v>0.417411947734181</v>
      </c>
      <c r="BJ28">
        <f t="shared" si="36"/>
        <v>0.2251157752931511</v>
      </c>
      <c r="BK28">
        <f t="shared" si="37"/>
        <v>0.27194785505853991</v>
      </c>
    </row>
    <row r="29" spans="1:63" x14ac:dyDescent="0.25">
      <c r="A29" t="s">
        <v>50</v>
      </c>
      <c r="B29">
        <v>0.22886981023446301</v>
      </c>
      <c r="C29">
        <v>0.37</v>
      </c>
      <c r="D29">
        <v>3.2819602852121203E-2</v>
      </c>
      <c r="E29">
        <v>0</v>
      </c>
      <c r="F29">
        <v>0.356690053170099</v>
      </c>
      <c r="G29">
        <v>0</v>
      </c>
      <c r="H29">
        <v>0.39564490216873799</v>
      </c>
      <c r="I29">
        <v>0.88</v>
      </c>
      <c r="J29">
        <v>0.23362093528765701</v>
      </c>
      <c r="K29">
        <v>0.66</v>
      </c>
      <c r="L29">
        <v>0.33584484716748603</v>
      </c>
      <c r="M29">
        <v>0.193333333333333</v>
      </c>
      <c r="N29">
        <v>0.324573852569707</v>
      </c>
      <c r="O29">
        <v>0.24666666666666701</v>
      </c>
      <c r="P29">
        <v>0.31772918451082999</v>
      </c>
      <c r="Q29">
        <v>0.67666666666666697</v>
      </c>
      <c r="R29">
        <v>0.32681490962022203</v>
      </c>
      <c r="S29">
        <v>0.83333333333333304</v>
      </c>
      <c r="T29">
        <v>0.114667564817338</v>
      </c>
      <c r="U29">
        <v>0.78333333333333299</v>
      </c>
      <c r="W29" t="str">
        <f t="shared" si="0"/>
        <v/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/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</v>
      </c>
      <c r="AS29" t="str">
        <f t="shared" si="21"/>
        <v>••</v>
      </c>
      <c r="AT29" t="str">
        <f t="shared" si="22"/>
        <v/>
      </c>
      <c r="AU29" t="str">
        <f t="shared" si="23"/>
        <v>••</v>
      </c>
      <c r="AW29" t="str">
        <f t="shared" si="24"/>
        <v/>
      </c>
      <c r="AX29">
        <f t="shared" si="25"/>
        <v>3.2819602852121203E-2</v>
      </c>
      <c r="AY29">
        <f t="shared" si="26"/>
        <v>0.356690053170099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 t="str">
        <f t="shared" si="30"/>
        <v/>
      </c>
      <c r="BD29" t="str">
        <f t="shared" si="31"/>
        <v/>
      </c>
      <c r="BE29" t="str">
        <f t="shared" si="32"/>
        <v/>
      </c>
      <c r="BF29" t="str">
        <f t="shared" si="33"/>
        <v/>
      </c>
      <c r="BH29">
        <f t="shared" si="34"/>
        <v>3.2819602852121203E-2</v>
      </c>
      <c r="BI29">
        <f t="shared" si="35"/>
        <v>0.356690053170099</v>
      </c>
      <c r="BJ29">
        <f t="shared" si="36"/>
        <v>0.1947548280111101</v>
      </c>
      <c r="BK29">
        <f t="shared" si="37"/>
        <v>0.22901099164578295</v>
      </c>
    </row>
    <row r="30" spans="1:63" x14ac:dyDescent="0.25">
      <c r="A30" t="s">
        <v>51</v>
      </c>
      <c r="B30">
        <v>0.21195517857045101</v>
      </c>
      <c r="C30">
        <v>0.5</v>
      </c>
      <c r="D30">
        <v>3.2819602852121203E-2</v>
      </c>
      <c r="E30">
        <v>0</v>
      </c>
      <c r="F30">
        <v>0.356690053170099</v>
      </c>
      <c r="G30">
        <v>0.8</v>
      </c>
      <c r="H30">
        <v>0.43199537172739599</v>
      </c>
      <c r="I30">
        <v>0.86333333333333295</v>
      </c>
      <c r="J30">
        <v>0.16263362140471299</v>
      </c>
      <c r="K30">
        <v>0.78333333333333299</v>
      </c>
      <c r="L30">
        <v>0.23680449413146401</v>
      </c>
      <c r="M30">
        <v>0.36</v>
      </c>
      <c r="N30">
        <v>0.28580619579574801</v>
      </c>
      <c r="O30">
        <v>0.57666666666666699</v>
      </c>
      <c r="P30">
        <v>0.209613551498219</v>
      </c>
      <c r="Q30">
        <v>0.91</v>
      </c>
      <c r="R30">
        <v>0.47508479783151197</v>
      </c>
      <c r="S30">
        <v>0.36333333333333301</v>
      </c>
      <c r="T30">
        <v>0.15742733470697501</v>
      </c>
      <c r="U30">
        <v>0.69666666666666699</v>
      </c>
      <c r="W30" t="str">
        <f t="shared" si="0"/>
        <v/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/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/>
      </c>
      <c r="AR30" t="str">
        <f t="shared" si="20"/>
        <v>*</v>
      </c>
      <c r="AS30" t="str">
        <f t="shared" si="21"/>
        <v>•</v>
      </c>
      <c r="AT30" t="str">
        <f t="shared" si="22"/>
        <v/>
      </c>
      <c r="AU30" t="str">
        <f t="shared" si="23"/>
        <v>•</v>
      </c>
      <c r="AW30" t="str">
        <f t="shared" si="24"/>
        <v/>
      </c>
      <c r="AX30">
        <f t="shared" si="25"/>
        <v>3.2819602852121203E-2</v>
      </c>
      <c r="AY30" t="str">
        <f t="shared" si="26"/>
        <v/>
      </c>
      <c r="AZ30" t="str">
        <f t="shared" si="27"/>
        <v/>
      </c>
      <c r="BA30" t="str">
        <f t="shared" si="28"/>
        <v/>
      </c>
      <c r="BB30" t="str">
        <f t="shared" si="29"/>
        <v/>
      </c>
      <c r="BC30" t="str">
        <f t="shared" si="30"/>
        <v/>
      </c>
      <c r="BD30" t="str">
        <f t="shared" si="31"/>
        <v/>
      </c>
      <c r="BE30" t="str">
        <f t="shared" si="32"/>
        <v/>
      </c>
      <c r="BF30" t="str">
        <f t="shared" si="33"/>
        <v/>
      </c>
      <c r="BH30">
        <f t="shared" si="34"/>
        <v>3.2819602852121203E-2</v>
      </c>
      <c r="BI30">
        <f t="shared" si="35"/>
        <v>3.2819602852121203E-2</v>
      </c>
      <c r="BJ30">
        <f t="shared" si="36"/>
        <v>3.2819602852121203E-2</v>
      </c>
      <c r="BK30" t="e">
        <f t="shared" si="37"/>
        <v>#DIV/0!</v>
      </c>
    </row>
    <row r="31" spans="1:63" x14ac:dyDescent="0.25">
      <c r="A31" t="s">
        <v>52</v>
      </c>
      <c r="B31">
        <v>0.12474907848992201</v>
      </c>
      <c r="C31">
        <v>0.31</v>
      </c>
      <c r="D31">
        <v>0.13344995904435</v>
      </c>
      <c r="E31">
        <v>0</v>
      </c>
      <c r="F31">
        <v>0.356690053170099</v>
      </c>
      <c r="G31">
        <v>0</v>
      </c>
      <c r="H31">
        <v>0</v>
      </c>
      <c r="I31">
        <v>0</v>
      </c>
      <c r="J31">
        <v>0.13650021276924201</v>
      </c>
      <c r="K31">
        <v>0.94333333333333302</v>
      </c>
      <c r="L31">
        <v>0.19274311211900999</v>
      </c>
      <c r="M31">
        <v>0.73666666666666702</v>
      </c>
      <c r="N31">
        <v>0.28457540317853303</v>
      </c>
      <c r="O31">
        <v>0</v>
      </c>
      <c r="P31">
        <v>0.25786291506447101</v>
      </c>
      <c r="Q31">
        <v>0</v>
      </c>
      <c r="R31">
        <v>0.47508479783151197</v>
      </c>
      <c r="S31">
        <v>0.32333333333333297</v>
      </c>
      <c r="T31">
        <v>0.15742733470697501</v>
      </c>
      <c r="U31">
        <v>0.69666666666666699</v>
      </c>
      <c r="W31" t="str">
        <f t="shared" si="0"/>
        <v/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/>
      </c>
      <c r="AR31" t="str">
        <f t="shared" si="20"/>
        <v>****</v>
      </c>
      <c r="AS31" t="str">
        <f t="shared" si="21"/>
        <v>••••</v>
      </c>
      <c r="AT31" t="str">
        <f t="shared" si="22"/>
        <v/>
      </c>
      <c r="AU31" t="str">
        <f t="shared" si="23"/>
        <v>••••</v>
      </c>
      <c r="AW31" t="str">
        <f t="shared" si="24"/>
        <v/>
      </c>
      <c r="AX31">
        <f t="shared" si="25"/>
        <v>0.13344995904435</v>
      </c>
      <c r="AY31">
        <f t="shared" si="26"/>
        <v>0.356690053170099</v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0.28457540317853303</v>
      </c>
      <c r="BD31">
        <f t="shared" si="31"/>
        <v>0.25786291506447101</v>
      </c>
      <c r="BE31" t="str">
        <f t="shared" si="32"/>
        <v/>
      </c>
      <c r="BF31" t="str">
        <f t="shared" si="33"/>
        <v/>
      </c>
      <c r="BH31">
        <f t="shared" si="34"/>
        <v>0.13344995904435</v>
      </c>
      <c r="BI31">
        <f t="shared" si="35"/>
        <v>0.356690053170099</v>
      </c>
      <c r="BJ31">
        <f t="shared" si="36"/>
        <v>0.25814458261436324</v>
      </c>
      <c r="BK31">
        <f t="shared" si="37"/>
        <v>9.3020833735643571E-2</v>
      </c>
    </row>
    <row r="32" spans="1:63" x14ac:dyDescent="0.25">
      <c r="A32" t="s">
        <v>53</v>
      </c>
      <c r="B32">
        <v>0.136683647891087</v>
      </c>
      <c r="C32">
        <v>0.30333333333333301</v>
      </c>
      <c r="D32">
        <v>0</v>
      </c>
      <c r="E32">
        <v>0</v>
      </c>
      <c r="F32">
        <v>0.38907250891300499</v>
      </c>
      <c r="G32">
        <v>0.82333333333333303</v>
      </c>
      <c r="H32">
        <v>0.32196353816644602</v>
      </c>
      <c r="I32">
        <v>0.76333333333333298</v>
      </c>
      <c r="J32">
        <v>0.205892201828729</v>
      </c>
      <c r="K32">
        <v>0.67</v>
      </c>
      <c r="L32">
        <v>0.23824113569843</v>
      </c>
      <c r="M32">
        <v>0.58333333333333304</v>
      </c>
      <c r="N32">
        <v>0.302194319703737</v>
      </c>
      <c r="O32">
        <v>0.32</v>
      </c>
      <c r="P32">
        <v>0.36252149792084798</v>
      </c>
      <c r="Q32">
        <v>0</v>
      </c>
      <c r="R32">
        <v>0.35688842209494798</v>
      </c>
      <c r="S32">
        <v>0.67333333333333301</v>
      </c>
      <c r="T32">
        <v>0.12977387087279599</v>
      </c>
      <c r="U32">
        <v>1</v>
      </c>
      <c r="W32" t="str">
        <f t="shared" si="0"/>
        <v/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</v>
      </c>
      <c r="AS32" t="str">
        <f t="shared" si="21"/>
        <v>•</v>
      </c>
      <c r="AT32" t="str">
        <f t="shared" si="22"/>
        <v/>
      </c>
      <c r="AU32" t="str">
        <f t="shared" si="23"/>
        <v>•</v>
      </c>
      <c r="AW32" t="str">
        <f t="shared" si="24"/>
        <v/>
      </c>
      <c r="AX32" t="str">
        <f t="shared" si="25"/>
        <v/>
      </c>
      <c r="AY32" t="str">
        <f t="shared" si="26"/>
        <v/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0.36252149792084798</v>
      </c>
      <c r="BE32" t="str">
        <f t="shared" si="32"/>
        <v/>
      </c>
      <c r="BF32" t="str">
        <f t="shared" si="33"/>
        <v/>
      </c>
      <c r="BH32">
        <f t="shared" si="34"/>
        <v>0.36252149792084798</v>
      </c>
      <c r="BI32">
        <f t="shared" si="35"/>
        <v>0.36252149792084798</v>
      </c>
      <c r="BJ32">
        <f t="shared" si="36"/>
        <v>0.36252149792084798</v>
      </c>
      <c r="BK32" t="e">
        <f t="shared" si="37"/>
        <v>#DIV/0!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0.16762714868412801</v>
      </c>
      <c r="C36">
        <v>0.47666666666666702</v>
      </c>
      <c r="D36">
        <v>0.23586832749586101</v>
      </c>
      <c r="E36">
        <v>0.84666666666666701</v>
      </c>
      <c r="F36">
        <v>0.42575206178157399</v>
      </c>
      <c r="G36">
        <v>0.396666666666667</v>
      </c>
      <c r="H36">
        <v>0.393208355622919</v>
      </c>
      <c r="I36">
        <v>0.5</v>
      </c>
      <c r="J36">
        <v>0.161907318598417</v>
      </c>
      <c r="K36">
        <v>0.94666666666666699</v>
      </c>
      <c r="L36">
        <v>0.118710261884553</v>
      </c>
      <c r="M36">
        <v>0.89333333333333298</v>
      </c>
      <c r="N36">
        <v>0.225135555646652</v>
      </c>
      <c r="O36">
        <v>0.40333333333333299</v>
      </c>
      <c r="P36">
        <v>0.37208626786096799</v>
      </c>
      <c r="Q36">
        <v>7.0000000000000007E-2</v>
      </c>
      <c r="R36">
        <v>0.37247903297948898</v>
      </c>
      <c r="S36">
        <v>0.77</v>
      </c>
      <c r="T36">
        <v>0.173183054357536</v>
      </c>
      <c r="U36">
        <v>0.53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>°</v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>°</v>
      </c>
      <c r="AU36" t="str">
        <f>_xlfn.CONCAT(AS36,AT36)</f>
        <v>°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>
        <f>IF(AND(P36&gt;0,Q36&lt;=0.1),P36,"")</f>
        <v>0.37208626786096799</v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0.37208626786096799</v>
      </c>
      <c r="BI36">
        <f>MAX(AW36:BF36)</f>
        <v>0.37208626786096799</v>
      </c>
      <c r="BJ36">
        <f>AVERAGE(AW36:BF36)</f>
        <v>0.37208626786096799</v>
      </c>
      <c r="BK36" t="e">
        <f>STDEV(AW36:BF36)</f>
        <v>#DIV/0!</v>
      </c>
    </row>
    <row r="37" spans="1:63" x14ac:dyDescent="0.25">
      <c r="A37" t="s">
        <v>24</v>
      </c>
      <c r="B37">
        <v>9.7405013552618297E-2</v>
      </c>
      <c r="C37">
        <v>0.98666666666666702</v>
      </c>
      <c r="D37">
        <v>0.23586832749586101</v>
      </c>
      <c r="E37">
        <v>0.84666666666666701</v>
      </c>
      <c r="F37">
        <v>0.38722797529770397</v>
      </c>
      <c r="G37">
        <v>0.63666666666666705</v>
      </c>
      <c r="H37">
        <v>0.393208355622919</v>
      </c>
      <c r="I37">
        <v>0.5</v>
      </c>
      <c r="J37">
        <v>0.11729067921425999</v>
      </c>
      <c r="K37">
        <v>0.97666666666666702</v>
      </c>
      <c r="L37">
        <v>0.11558303557612799</v>
      </c>
      <c r="M37">
        <v>0.89</v>
      </c>
      <c r="N37">
        <v>0.14428898091262099</v>
      </c>
      <c r="O37">
        <v>0.78666666666666696</v>
      </c>
      <c r="P37">
        <v>0.37208626786096799</v>
      </c>
      <c r="Q37">
        <v>7.0000000000000007E-2</v>
      </c>
      <c r="R37">
        <v>0.41136435200641203</v>
      </c>
      <c r="S37">
        <v>0.65666666666666695</v>
      </c>
      <c r="T37">
        <v>0.28480474712107501</v>
      </c>
      <c r="U37">
        <v>7.6666666666666702E-2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>°</v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>°</v>
      </c>
      <c r="AR37" t="str">
        <f t="shared" ref="AR37:AR65" si="58">_xlfn.CONCAT(W37,Y37,AA37,AC37,AE37,AG37,AI37,AK37,AM37,AO37)</f>
        <v/>
      </c>
      <c r="AS37" t="str">
        <f t="shared" ref="AS37:AS65" si="59">SUBSTITUTE(AR37,"*",CHAR(149))</f>
        <v/>
      </c>
      <c r="AT37" t="str">
        <f t="shared" ref="AT37:AT65" si="60">_xlfn.CONCAT(X37,Z37,AB37,AD37,AF37,AH37,AJ37,AL37,AN37,AP37)</f>
        <v>°°</v>
      </c>
      <c r="AU37" t="str">
        <f t="shared" ref="AU37:AU65" si="61">_xlfn.CONCAT(AS37,AT37)</f>
        <v>°°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>
        <f t="shared" ref="BD37:BD65" si="69">IF(AND(P37&gt;0,Q37&lt;=0.1),P37,"")</f>
        <v>0.37208626786096799</v>
      </c>
      <c r="BE37" t="str">
        <f t="shared" ref="BE37:BE65" si="70">IF(AND(R37&gt;0,S37&lt;=0.1),R37,"")</f>
        <v/>
      </c>
      <c r="BF37">
        <f t="shared" ref="BF37:BF65" si="71">IF(AND(T37&gt;0,U37&lt;=0.1),T37,"")</f>
        <v>0.28480474712107501</v>
      </c>
      <c r="BH37">
        <f t="shared" ref="BH37:BH65" si="72">MIN(AW37:BF37)</f>
        <v>0.28480474712107501</v>
      </c>
      <c r="BI37">
        <f t="shared" ref="BI37:BI65" si="73">MAX(AW37:BF37)</f>
        <v>0.37208626786096799</v>
      </c>
      <c r="BJ37">
        <f t="shared" ref="BJ37:BJ65" si="74">AVERAGE(AW37:BF37)</f>
        <v>0.32844550749102153</v>
      </c>
      <c r="BK37">
        <f t="shared" ref="BK37:BK65" si="75">STDEV(AW37:BF37)</f>
        <v>6.1717355187452479E-2</v>
      </c>
    </row>
    <row r="38" spans="1:63" x14ac:dyDescent="0.25">
      <c r="A38" t="s">
        <v>25</v>
      </c>
      <c r="B38">
        <v>6.6009817052438802E-2</v>
      </c>
      <c r="C38">
        <v>0.99</v>
      </c>
      <c r="D38">
        <v>0.370082349526697</v>
      </c>
      <c r="E38">
        <v>0.42333333333333301</v>
      </c>
      <c r="F38">
        <v>0.40498004524647901</v>
      </c>
      <c r="G38">
        <v>0.41666666666666702</v>
      </c>
      <c r="H38">
        <v>0.393208355622919</v>
      </c>
      <c r="I38">
        <v>0.5</v>
      </c>
      <c r="J38">
        <v>0.12924932258148</v>
      </c>
      <c r="K38">
        <v>0.98</v>
      </c>
      <c r="L38">
        <v>0.21089464547919001</v>
      </c>
      <c r="M38">
        <v>0.73333333333333295</v>
      </c>
      <c r="N38">
        <v>0.314342544970932</v>
      </c>
      <c r="O38">
        <v>0.25</v>
      </c>
      <c r="P38">
        <v>0.37208626786096799</v>
      </c>
      <c r="Q38">
        <v>7.0000000000000007E-2</v>
      </c>
      <c r="R38">
        <v>0.39420741700567702</v>
      </c>
      <c r="S38">
        <v>0.68666666666666698</v>
      </c>
      <c r="T38">
        <v>0.17610442907393301</v>
      </c>
      <c r="U38">
        <v>0.69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>°</v>
      </c>
      <c r="AM38" t="str">
        <f t="shared" si="46"/>
        <v/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/>
      </c>
      <c r="AS38" t="str">
        <f t="shared" si="59"/>
        <v/>
      </c>
      <c r="AT38" t="str">
        <f t="shared" si="60"/>
        <v>°</v>
      </c>
      <c r="AU38" t="str">
        <f t="shared" si="61"/>
        <v>°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>
        <f t="shared" si="69"/>
        <v>0.37208626786096799</v>
      </c>
      <c r="BE38" t="str">
        <f t="shared" si="70"/>
        <v/>
      </c>
      <c r="BF38" t="str">
        <f t="shared" si="71"/>
        <v/>
      </c>
      <c r="BH38">
        <f t="shared" si="72"/>
        <v>0.37208626786096799</v>
      </c>
      <c r="BI38">
        <f t="shared" si="73"/>
        <v>0.37208626786096799</v>
      </c>
      <c r="BJ38">
        <f t="shared" si="74"/>
        <v>0.37208626786096799</v>
      </c>
      <c r="BK38" t="e">
        <f t="shared" si="75"/>
        <v>#DIV/0!</v>
      </c>
    </row>
    <row r="39" spans="1:63" x14ac:dyDescent="0.25">
      <c r="A39" t="s">
        <v>26</v>
      </c>
      <c r="B39">
        <v>0.145835417031624</v>
      </c>
      <c r="C39">
        <v>0.706666666666667</v>
      </c>
      <c r="D39">
        <v>0.42707564177413299</v>
      </c>
      <c r="E39">
        <v>0.28666666666666701</v>
      </c>
      <c r="F39">
        <v>0.118767230119411</v>
      </c>
      <c r="G39">
        <v>0.99666666666666703</v>
      </c>
      <c r="H39">
        <v>0.44772095031120202</v>
      </c>
      <c r="I39">
        <v>0.31333333333333302</v>
      </c>
      <c r="J39">
        <v>0.20598533017713799</v>
      </c>
      <c r="K39">
        <v>0.91</v>
      </c>
      <c r="L39">
        <v>0.27372089514720899</v>
      </c>
      <c r="M39">
        <v>0.33333333333333298</v>
      </c>
      <c r="N39">
        <v>0.28285604898369099</v>
      </c>
      <c r="O39">
        <v>0.24</v>
      </c>
      <c r="P39">
        <v>0.31358926268133802</v>
      </c>
      <c r="Q39">
        <v>0.12666666666666701</v>
      </c>
      <c r="R39">
        <v>0.46383322192868798</v>
      </c>
      <c r="S39">
        <v>0.45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/>
      </c>
      <c r="AU39" t="str">
        <f t="shared" si="61"/>
        <v/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 t="str">
        <f t="shared" si="70"/>
        <v/>
      </c>
      <c r="BF39" t="str">
        <f t="shared" si="71"/>
        <v/>
      </c>
      <c r="BH39">
        <f t="shared" si="72"/>
        <v>0</v>
      </c>
      <c r="BI39">
        <f t="shared" si="73"/>
        <v>0</v>
      </c>
      <c r="BJ39" t="e">
        <f t="shared" si="74"/>
        <v>#DIV/0!</v>
      </c>
      <c r="BK39" t="e">
        <f t="shared" si="75"/>
        <v>#DIV/0!</v>
      </c>
    </row>
    <row r="40" spans="1:63" x14ac:dyDescent="0.25">
      <c r="A40" t="s">
        <v>27</v>
      </c>
      <c r="B40">
        <v>8.8102810057071101E-2</v>
      </c>
      <c r="C40">
        <v>0.96333333333333304</v>
      </c>
      <c r="D40">
        <v>0</v>
      </c>
      <c r="E40">
        <v>0</v>
      </c>
      <c r="F40">
        <v>0.43987292384744198</v>
      </c>
      <c r="G40">
        <v>0.456666666666667</v>
      </c>
      <c r="H40">
        <v>0.24785569204528399</v>
      </c>
      <c r="I40">
        <v>0.97</v>
      </c>
      <c r="J40">
        <v>0.23756424615511301</v>
      </c>
      <c r="K40">
        <v>0.74333333333333296</v>
      </c>
      <c r="L40">
        <v>0</v>
      </c>
      <c r="M40">
        <v>0</v>
      </c>
      <c r="N40">
        <v>0.37274717710618699</v>
      </c>
      <c r="O40">
        <v>7.0000000000000007E-2</v>
      </c>
      <c r="P40">
        <v>0</v>
      </c>
      <c r="Q40">
        <v>0</v>
      </c>
      <c r="R40">
        <v>0.39445405342717499</v>
      </c>
      <c r="S40">
        <v>0.62</v>
      </c>
      <c r="T40">
        <v>0.12968977020424999</v>
      </c>
      <c r="U40">
        <v>0.69333333333333302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>°</v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>°</v>
      </c>
      <c r="AU40" t="str">
        <f t="shared" si="61"/>
        <v>°</v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>
        <f t="shared" si="68"/>
        <v>0.37274717710618699</v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0.37274717710618699</v>
      </c>
      <c r="BI40">
        <f t="shared" si="73"/>
        <v>0.37274717710618699</v>
      </c>
      <c r="BJ40">
        <f t="shared" si="74"/>
        <v>0.37274717710618699</v>
      </c>
      <c r="BK40" t="e">
        <f t="shared" si="75"/>
        <v>#DIV/0!</v>
      </c>
    </row>
    <row r="41" spans="1:63" x14ac:dyDescent="0.25">
      <c r="A41" t="s">
        <v>28</v>
      </c>
      <c r="B41">
        <v>0.125850905420653</v>
      </c>
      <c r="C41">
        <v>0.84333333333333305</v>
      </c>
      <c r="D41">
        <v>0.164987756746766</v>
      </c>
      <c r="E41">
        <v>0.913333333333333</v>
      </c>
      <c r="F41">
        <v>0.416689244758709</v>
      </c>
      <c r="G41">
        <v>0.44333333333333302</v>
      </c>
      <c r="H41">
        <v>0.458791347311713</v>
      </c>
      <c r="I41">
        <v>0.43</v>
      </c>
      <c r="J41">
        <v>0.176326295019955</v>
      </c>
      <c r="K41">
        <v>0.88666666666666705</v>
      </c>
      <c r="L41">
        <v>0.29033936492094897</v>
      </c>
      <c r="M41">
        <v>0.37333333333333302</v>
      </c>
      <c r="N41">
        <v>0.123472874364291</v>
      </c>
      <c r="O41">
        <v>0.98666666666666702</v>
      </c>
      <c r="P41">
        <v>0</v>
      </c>
      <c r="Q41">
        <v>0</v>
      </c>
      <c r="R41">
        <v>0.47835589147206897</v>
      </c>
      <c r="S41">
        <v>0.36333333333333301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8.2813093329513005E-2</v>
      </c>
      <c r="C42">
        <v>0.99</v>
      </c>
      <c r="D42">
        <v>0.28355012669089402</v>
      </c>
      <c r="E42">
        <v>0.60666666666666702</v>
      </c>
      <c r="F42">
        <v>0</v>
      </c>
      <c r="G42">
        <v>0</v>
      </c>
      <c r="H42">
        <v>0.32976418422598902</v>
      </c>
      <c r="I42">
        <v>0.89666666666666694</v>
      </c>
      <c r="J42">
        <v>0.27830797215721498</v>
      </c>
      <c r="K42">
        <v>0.413333333333333</v>
      </c>
      <c r="L42">
        <v>0.147047159503124</v>
      </c>
      <c r="M42">
        <v>0.92333333333333301</v>
      </c>
      <c r="N42">
        <v>0.36292005904723101</v>
      </c>
      <c r="O42">
        <v>6.3333333333333297E-2</v>
      </c>
      <c r="P42">
        <v>0.29857761489246598</v>
      </c>
      <c r="Q42">
        <v>0.103333333333333</v>
      </c>
      <c r="R42">
        <v>0.450115441186617</v>
      </c>
      <c r="S42">
        <v>0.35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>°</v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/>
      </c>
      <c r="AS42" t="str">
        <f t="shared" si="59"/>
        <v/>
      </c>
      <c r="AT42" t="str">
        <f t="shared" si="60"/>
        <v>°</v>
      </c>
      <c r="AU42" t="str">
        <f t="shared" si="61"/>
        <v>°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>
        <f t="shared" si="68"/>
        <v>0.36292005904723101</v>
      </c>
      <c r="BD42" t="str">
        <f t="shared" si="69"/>
        <v/>
      </c>
      <c r="BE42" t="str">
        <f t="shared" si="70"/>
        <v/>
      </c>
      <c r="BF42" t="str">
        <f t="shared" si="71"/>
        <v/>
      </c>
      <c r="BH42">
        <f t="shared" si="72"/>
        <v>0.36292005904723101</v>
      </c>
      <c r="BI42">
        <f t="shared" si="73"/>
        <v>0.36292005904723101</v>
      </c>
      <c r="BJ42">
        <f t="shared" si="74"/>
        <v>0.36292005904723101</v>
      </c>
      <c r="BK42" t="e">
        <f t="shared" si="75"/>
        <v>#DIV/0!</v>
      </c>
    </row>
    <row r="43" spans="1:63" x14ac:dyDescent="0.25">
      <c r="A43" t="s">
        <v>31</v>
      </c>
      <c r="B43">
        <v>0.33277169052949901</v>
      </c>
      <c r="C43">
        <v>1.3333333333333299E-2</v>
      </c>
      <c r="D43">
        <v>0.263217554653912</v>
      </c>
      <c r="E43">
        <v>0.61</v>
      </c>
      <c r="F43">
        <v>0.416689244758709</v>
      </c>
      <c r="G43">
        <v>0.44333333333333302</v>
      </c>
      <c r="H43">
        <v>0.45796645338216602</v>
      </c>
      <c r="I43">
        <v>0.38</v>
      </c>
      <c r="J43">
        <v>0.12272451572030001</v>
      </c>
      <c r="K43">
        <v>0.99333333333333296</v>
      </c>
      <c r="L43">
        <v>0.14866886679283001</v>
      </c>
      <c r="M43">
        <v>0.94</v>
      </c>
      <c r="N43">
        <v>0.28311657616190899</v>
      </c>
      <c r="O43">
        <v>0.26333333333333298</v>
      </c>
      <c r="P43">
        <v>0.29857761489246598</v>
      </c>
      <c r="Q43">
        <v>0.103333333333333</v>
      </c>
      <c r="R43">
        <v>0.19173546901840099</v>
      </c>
      <c r="S43">
        <v>0.96</v>
      </c>
      <c r="T43">
        <v>0</v>
      </c>
      <c r="U43">
        <v>0</v>
      </c>
      <c r="W43" t="str">
        <f t="shared" si="38"/>
        <v>*</v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>*</v>
      </c>
      <c r="AS43" t="str">
        <f t="shared" si="59"/>
        <v>•</v>
      </c>
      <c r="AT43" t="str">
        <f t="shared" si="60"/>
        <v/>
      </c>
      <c r="AU43" t="str">
        <f t="shared" si="61"/>
        <v>•</v>
      </c>
      <c r="AW43">
        <f t="shared" si="62"/>
        <v>0.33277169052949901</v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0.33277169052949901</v>
      </c>
      <c r="BI43">
        <f t="shared" si="73"/>
        <v>0.33277169052949901</v>
      </c>
      <c r="BJ43">
        <f t="shared" si="74"/>
        <v>0.33277169052949901</v>
      </c>
      <c r="BK43" t="e">
        <f t="shared" si="75"/>
        <v>#DIV/0!</v>
      </c>
    </row>
    <row r="44" spans="1:63" x14ac:dyDescent="0.25">
      <c r="A44" t="s">
        <v>32</v>
      </c>
      <c r="B44">
        <v>0.147639543643418</v>
      </c>
      <c r="C44">
        <v>0.54666666666666697</v>
      </c>
      <c r="D44">
        <v>0.23586832749586101</v>
      </c>
      <c r="E44">
        <v>0.84666666666666701</v>
      </c>
      <c r="F44">
        <v>0.40498004524647901</v>
      </c>
      <c r="G44">
        <v>0.41</v>
      </c>
      <c r="H44">
        <v>0.378100898704402</v>
      </c>
      <c r="I44">
        <v>0.706666666666667</v>
      </c>
      <c r="J44">
        <v>0.11540949461054099</v>
      </c>
      <c r="K44">
        <v>0.96666666666666701</v>
      </c>
      <c r="L44">
        <v>0.11220818372183</v>
      </c>
      <c r="M44">
        <v>0.97333333333333305</v>
      </c>
      <c r="N44">
        <v>0.168086881822681</v>
      </c>
      <c r="O44">
        <v>0.78</v>
      </c>
      <c r="P44">
        <v>0.29857761489246598</v>
      </c>
      <c r="Q44">
        <v>0.116666666666667</v>
      </c>
      <c r="R44">
        <v>0.36431616305060399</v>
      </c>
      <c r="S44">
        <v>0.85</v>
      </c>
      <c r="T44">
        <v>0.17414634291921099</v>
      </c>
      <c r="U44">
        <v>0.48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/>
      </c>
      <c r="AS44" t="str">
        <f t="shared" si="59"/>
        <v/>
      </c>
      <c r="AT44" t="str">
        <f t="shared" si="60"/>
        <v/>
      </c>
      <c r="AU44" t="str">
        <f t="shared" si="61"/>
        <v/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 t="str">
        <f t="shared" si="69"/>
        <v/>
      </c>
      <c r="BE44" t="str">
        <f t="shared" si="70"/>
        <v/>
      </c>
      <c r="BF44" t="str">
        <f t="shared" si="71"/>
        <v/>
      </c>
      <c r="BH44">
        <f t="shared" si="72"/>
        <v>0</v>
      </c>
      <c r="BI44">
        <f t="shared" si="73"/>
        <v>0</v>
      </c>
      <c r="BJ44" t="e">
        <f t="shared" si="74"/>
        <v>#DIV/0!</v>
      </c>
      <c r="BK44" t="e">
        <f t="shared" si="75"/>
        <v>#DIV/0!</v>
      </c>
    </row>
    <row r="45" spans="1:63" x14ac:dyDescent="0.25">
      <c r="A45" t="s">
        <v>33</v>
      </c>
      <c r="B45">
        <v>0.18758917434755901</v>
      </c>
      <c r="C45">
        <v>0.38666666666666699</v>
      </c>
      <c r="D45">
        <v>0.43165324232521401</v>
      </c>
      <c r="E45">
        <v>0.25</v>
      </c>
      <c r="F45">
        <v>0.118767230119411</v>
      </c>
      <c r="G45">
        <v>0.99666666666666703</v>
      </c>
      <c r="H45">
        <v>0.44772095031120202</v>
      </c>
      <c r="I45">
        <v>0.30666666666666698</v>
      </c>
      <c r="J45">
        <v>0.13796894611913299</v>
      </c>
      <c r="K45">
        <v>0.95333333333333303</v>
      </c>
      <c r="L45">
        <v>0.115401104970247</v>
      </c>
      <c r="M45">
        <v>0.90333333333333299</v>
      </c>
      <c r="N45">
        <v>0.26929137551860499</v>
      </c>
      <c r="O45">
        <v>0.2</v>
      </c>
      <c r="P45">
        <v>0.32637947034769199</v>
      </c>
      <c r="Q45">
        <v>5.3333333333333302E-2</v>
      </c>
      <c r="R45">
        <v>0.38861290916700503</v>
      </c>
      <c r="S45">
        <v>0.74</v>
      </c>
      <c r="T45">
        <v>0.25201241434371602</v>
      </c>
      <c r="U45">
        <v>0.19666666666666699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>°</v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/>
      </c>
      <c r="AS45" t="str">
        <f t="shared" si="59"/>
        <v/>
      </c>
      <c r="AT45" t="str">
        <f t="shared" si="60"/>
        <v>°</v>
      </c>
      <c r="AU45" t="str">
        <f t="shared" si="61"/>
        <v>°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>
        <f t="shared" si="69"/>
        <v>0.32637947034769199</v>
      </c>
      <c r="BE45" t="str">
        <f t="shared" si="70"/>
        <v/>
      </c>
      <c r="BF45" t="str">
        <f t="shared" si="71"/>
        <v/>
      </c>
      <c r="BH45">
        <f t="shared" si="72"/>
        <v>0.32637947034769199</v>
      </c>
      <c r="BI45">
        <f t="shared" si="73"/>
        <v>0.32637947034769199</v>
      </c>
      <c r="BJ45">
        <f t="shared" si="74"/>
        <v>0.32637947034769199</v>
      </c>
      <c r="BK45" t="e">
        <f t="shared" si="75"/>
        <v>#DIV/0!</v>
      </c>
    </row>
    <row r="46" spans="1:63" x14ac:dyDescent="0.25">
      <c r="A46" t="s">
        <v>34</v>
      </c>
      <c r="B46">
        <v>0.166194066856926</v>
      </c>
      <c r="C46">
        <v>0.706666666666667</v>
      </c>
      <c r="D46">
        <v>0</v>
      </c>
      <c r="E46">
        <v>0</v>
      </c>
      <c r="F46">
        <v>0</v>
      </c>
      <c r="G46">
        <v>0</v>
      </c>
      <c r="H46">
        <v>0.27364225139283199</v>
      </c>
      <c r="I46">
        <v>0.83333333333333304</v>
      </c>
      <c r="J46">
        <v>0.18199074749713601</v>
      </c>
      <c r="K46">
        <v>0.61333333333333295</v>
      </c>
      <c r="L46">
        <v>0.26344746630129301</v>
      </c>
      <c r="M46">
        <v>0.39</v>
      </c>
      <c r="N46">
        <v>0.13198687731160699</v>
      </c>
      <c r="O46">
        <v>0.84333333333333305</v>
      </c>
      <c r="P46">
        <v>0</v>
      </c>
      <c r="Q46">
        <v>0</v>
      </c>
      <c r="R46">
        <v>0.21907686312843699</v>
      </c>
      <c r="S46">
        <v>0.94</v>
      </c>
      <c r="T46">
        <v>0.209444043560156</v>
      </c>
      <c r="U46">
        <v>0.47666666666666702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/>
      </c>
      <c r="AR46" t="str">
        <f t="shared" si="58"/>
        <v/>
      </c>
      <c r="AS46" t="str">
        <f t="shared" si="59"/>
        <v/>
      </c>
      <c r="AT46" t="str">
        <f t="shared" si="60"/>
        <v/>
      </c>
      <c r="AU46" t="str">
        <f t="shared" si="61"/>
        <v/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 t="str">
        <f t="shared" si="71"/>
        <v/>
      </c>
      <c r="BH46">
        <f t="shared" si="72"/>
        <v>0</v>
      </c>
      <c r="BI46">
        <f t="shared" si="73"/>
        <v>0</v>
      </c>
      <c r="BJ46" t="e">
        <f t="shared" si="74"/>
        <v>#DIV/0!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0.16736842105097899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0.16736842105097899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0.16736842105097899</v>
      </c>
      <c r="BI47">
        <f t="shared" si="73"/>
        <v>0.16736842105097899</v>
      </c>
      <c r="BJ47">
        <f t="shared" si="74"/>
        <v>0.16736842105097899</v>
      </c>
      <c r="BK47" t="e">
        <f t="shared" si="75"/>
        <v>#DIV/0!</v>
      </c>
    </row>
    <row r="48" spans="1:63" x14ac:dyDescent="0.25">
      <c r="A48" t="s">
        <v>36</v>
      </c>
      <c r="B48">
        <v>0.18233270620391101</v>
      </c>
      <c r="C48">
        <v>0.72</v>
      </c>
      <c r="D48">
        <v>0</v>
      </c>
      <c r="E48">
        <v>0</v>
      </c>
      <c r="F48">
        <v>0</v>
      </c>
      <c r="G48">
        <v>0</v>
      </c>
      <c r="H48">
        <v>0.27506111367115099</v>
      </c>
      <c r="I48">
        <v>0.88666666666666705</v>
      </c>
      <c r="J48">
        <v>0.26663382375547801</v>
      </c>
      <c r="K48">
        <v>0.52</v>
      </c>
      <c r="L48">
        <v>0.15261173879388601</v>
      </c>
      <c r="M48">
        <v>0.73333333333333295</v>
      </c>
      <c r="N48">
        <v>0.18578798779170899</v>
      </c>
      <c r="O48">
        <v>0.62666666666666704</v>
      </c>
      <c r="P48">
        <v>0.29857761489246598</v>
      </c>
      <c r="Q48">
        <v>0.116666666666667</v>
      </c>
      <c r="R48">
        <v>0.30060711050912098</v>
      </c>
      <c r="S48">
        <v>0.836666666666667</v>
      </c>
      <c r="T48">
        <v>0.300652887390918</v>
      </c>
      <c r="U48">
        <v>0.08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>°</v>
      </c>
      <c r="AR48" t="str">
        <f t="shared" si="58"/>
        <v/>
      </c>
      <c r="AS48" t="str">
        <f t="shared" si="59"/>
        <v/>
      </c>
      <c r="AT48" t="str">
        <f t="shared" si="60"/>
        <v>°</v>
      </c>
      <c r="AU48" t="str">
        <f t="shared" si="61"/>
        <v>°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 t="str">
        <f t="shared" si="69"/>
        <v/>
      </c>
      <c r="BE48" t="str">
        <f t="shared" si="70"/>
        <v/>
      </c>
      <c r="BF48">
        <f t="shared" si="71"/>
        <v>0.300652887390918</v>
      </c>
      <c r="BH48">
        <f t="shared" si="72"/>
        <v>0.300652887390918</v>
      </c>
      <c r="BI48">
        <f t="shared" si="73"/>
        <v>0.300652887390918</v>
      </c>
      <c r="BJ48">
        <f t="shared" si="74"/>
        <v>0.300652887390918</v>
      </c>
      <c r="BK48" t="e">
        <f t="shared" si="75"/>
        <v>#DIV/0!</v>
      </c>
    </row>
    <row r="49" spans="1:63" x14ac:dyDescent="0.25">
      <c r="A49" t="s">
        <v>37</v>
      </c>
      <c r="B49">
        <v>9.8105610904713897E-2</v>
      </c>
      <c r="C49">
        <v>0.92666666666666697</v>
      </c>
      <c r="D49">
        <v>0.47391074324757998</v>
      </c>
      <c r="E49">
        <v>0.09</v>
      </c>
      <c r="F49">
        <v>0.32642310713799999</v>
      </c>
      <c r="G49">
        <v>0.86</v>
      </c>
      <c r="H49">
        <v>0.393208355622919</v>
      </c>
      <c r="I49">
        <v>0.5</v>
      </c>
      <c r="J49">
        <v>0.22138836471942699</v>
      </c>
      <c r="K49">
        <v>0.75333333333333297</v>
      </c>
      <c r="L49">
        <v>0.13235898280490199</v>
      </c>
      <c r="M49">
        <v>0.92333333333333301</v>
      </c>
      <c r="N49">
        <v>0.292667970805984</v>
      </c>
      <c r="O49">
        <v>0.12</v>
      </c>
      <c r="P49">
        <v>0</v>
      </c>
      <c r="Q49">
        <v>0</v>
      </c>
      <c r="R49">
        <v>0.25286294951073102</v>
      </c>
      <c r="S49">
        <v>0.95333333333333303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>°</v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/>
      </c>
      <c r="AS49" t="str">
        <f t="shared" si="59"/>
        <v/>
      </c>
      <c r="AT49" t="str">
        <f t="shared" si="60"/>
        <v>°</v>
      </c>
      <c r="AU49" t="str">
        <f t="shared" si="61"/>
        <v>°</v>
      </c>
      <c r="AW49" t="str">
        <f t="shared" si="62"/>
        <v/>
      </c>
      <c r="AX49">
        <f t="shared" si="63"/>
        <v>0.47391074324757998</v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 t="str">
        <f t="shared" si="68"/>
        <v/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0.47391074324757998</v>
      </c>
      <c r="BI49">
        <f t="shared" si="73"/>
        <v>0.47391074324757998</v>
      </c>
      <c r="BJ49">
        <f t="shared" si="74"/>
        <v>0.47391074324757998</v>
      </c>
      <c r="BK49" t="e">
        <f t="shared" si="75"/>
        <v>#DIV/0!</v>
      </c>
    </row>
    <row r="50" spans="1:63" x14ac:dyDescent="0.25">
      <c r="A50" t="s">
        <v>38</v>
      </c>
      <c r="B50">
        <v>0.18908845036013899</v>
      </c>
      <c r="C50">
        <v>0.52333333333333298</v>
      </c>
      <c r="D50">
        <v>0</v>
      </c>
      <c r="E50">
        <v>0</v>
      </c>
      <c r="F50">
        <v>0.42575206178157399</v>
      </c>
      <c r="G50">
        <v>0.40666666666666701</v>
      </c>
      <c r="H50">
        <v>0</v>
      </c>
      <c r="I50">
        <v>0</v>
      </c>
      <c r="J50">
        <v>0.19601716119494</v>
      </c>
      <c r="K50">
        <v>0.46</v>
      </c>
      <c r="L50">
        <v>0.176273003084543</v>
      </c>
      <c r="M50">
        <v>0.60333333333333306</v>
      </c>
      <c r="N50">
        <v>0.16094141181798</v>
      </c>
      <c r="O50">
        <v>0.78333333333333299</v>
      </c>
      <c r="P50">
        <v>0</v>
      </c>
      <c r="Q50">
        <v>0</v>
      </c>
      <c r="R50">
        <v>0.37663916422453803</v>
      </c>
      <c r="S50">
        <v>0.353333333333333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0.15921879971754199</v>
      </c>
      <c r="C51">
        <v>0.68</v>
      </c>
      <c r="D51">
        <v>0.29438727789282398</v>
      </c>
      <c r="E51">
        <v>0.63666666666666705</v>
      </c>
      <c r="F51">
        <v>0.47164969132155199</v>
      </c>
      <c r="G51">
        <v>0.30333333333333301</v>
      </c>
      <c r="H51">
        <v>0.334074898702584</v>
      </c>
      <c r="I51">
        <v>0.84333333333333305</v>
      </c>
      <c r="J51">
        <v>0.27978322306482201</v>
      </c>
      <c r="K51">
        <v>0.51</v>
      </c>
      <c r="L51">
        <v>0.120939489165051</v>
      </c>
      <c r="M51">
        <v>0.96333333333333304</v>
      </c>
      <c r="N51">
        <v>0.22339991854831201</v>
      </c>
      <c r="O51">
        <v>0.32</v>
      </c>
      <c r="P51">
        <v>0.32637947034769199</v>
      </c>
      <c r="Q51">
        <v>5.3333333333333302E-2</v>
      </c>
      <c r="R51">
        <v>0.37951148050516698</v>
      </c>
      <c r="S51">
        <v>0.80333333333333301</v>
      </c>
      <c r="T51">
        <v>0.24896618667513001</v>
      </c>
      <c r="U51">
        <v>0.15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>°</v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/>
      </c>
      <c r="AS51" t="str">
        <f t="shared" si="59"/>
        <v/>
      </c>
      <c r="AT51" t="str">
        <f t="shared" si="60"/>
        <v>°</v>
      </c>
      <c r="AU51" t="str">
        <f t="shared" si="61"/>
        <v>°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>
        <f t="shared" si="69"/>
        <v>0.32637947034769199</v>
      </c>
      <c r="BE51" t="str">
        <f t="shared" si="70"/>
        <v/>
      </c>
      <c r="BF51" t="str">
        <f t="shared" si="71"/>
        <v/>
      </c>
      <c r="BH51">
        <f t="shared" si="72"/>
        <v>0.32637947034769199</v>
      </c>
      <c r="BI51">
        <f t="shared" si="73"/>
        <v>0.32637947034769199</v>
      </c>
      <c r="BJ51">
        <f t="shared" si="74"/>
        <v>0.32637947034769199</v>
      </c>
      <c r="BK51" t="e">
        <f t="shared" si="75"/>
        <v>#DIV/0!</v>
      </c>
    </row>
    <row r="52" spans="1:63" x14ac:dyDescent="0.25">
      <c r="A52" t="s">
        <v>40</v>
      </c>
      <c r="B52">
        <v>0.14434719209090399</v>
      </c>
      <c r="C52">
        <v>0.7</v>
      </c>
      <c r="D52">
        <v>0</v>
      </c>
      <c r="E52">
        <v>0</v>
      </c>
      <c r="F52">
        <v>0.33507363322787798</v>
      </c>
      <c r="G52">
        <v>0.61333333333333295</v>
      </c>
      <c r="H52">
        <v>0</v>
      </c>
      <c r="I52">
        <v>0</v>
      </c>
      <c r="J52">
        <v>0.19294875012366999</v>
      </c>
      <c r="K52">
        <v>0.68666666666666698</v>
      </c>
      <c r="L52">
        <v>0.131480984654815</v>
      </c>
      <c r="M52">
        <v>0.83333333333333304</v>
      </c>
      <c r="N52">
        <v>0.205731933208292</v>
      </c>
      <c r="O52">
        <v>0.52333333333333298</v>
      </c>
      <c r="P52">
        <v>0</v>
      </c>
      <c r="Q52">
        <v>0</v>
      </c>
      <c r="R52">
        <v>0.26214025281845899</v>
      </c>
      <c r="S52">
        <v>0.88333333333333297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0.142760586235469</v>
      </c>
      <c r="C53">
        <v>0.93333333333333302</v>
      </c>
      <c r="D53">
        <v>0.27210633240890902</v>
      </c>
      <c r="E53">
        <v>0.64</v>
      </c>
      <c r="F53">
        <v>0.36626653541033499</v>
      </c>
      <c r="G53">
        <v>0.7</v>
      </c>
      <c r="H53">
        <v>0.41062201047451202</v>
      </c>
      <c r="I53">
        <v>0.67333333333333301</v>
      </c>
      <c r="J53">
        <v>0.26915387670400098</v>
      </c>
      <c r="K53">
        <v>0.63</v>
      </c>
      <c r="L53">
        <v>0.186490032011527</v>
      </c>
      <c r="M53">
        <v>0.56000000000000005</v>
      </c>
      <c r="N53">
        <v>0.28251053124669701</v>
      </c>
      <c r="O53">
        <v>0.34</v>
      </c>
      <c r="P53">
        <v>0.126196120628289</v>
      </c>
      <c r="Q53">
        <v>0.56000000000000005</v>
      </c>
      <c r="R53">
        <v>0.21176481534036201</v>
      </c>
      <c r="S53">
        <v>0.84666666666666701</v>
      </c>
      <c r="T53">
        <v>0.14335500647316701</v>
      </c>
      <c r="U53">
        <v>0.81666666666666698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/>
      </c>
      <c r="AR53" t="str">
        <f t="shared" si="58"/>
        <v/>
      </c>
      <c r="AS53" t="str">
        <f t="shared" si="59"/>
        <v/>
      </c>
      <c r="AT53" t="str">
        <f t="shared" si="60"/>
        <v/>
      </c>
      <c r="AU53" t="str">
        <f t="shared" si="61"/>
        <v/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 t="str">
        <f t="shared" si="68"/>
        <v/>
      </c>
      <c r="BD53" t="str">
        <f t="shared" si="69"/>
        <v/>
      </c>
      <c r="BE53" t="str">
        <f t="shared" si="70"/>
        <v/>
      </c>
      <c r="BF53" t="str">
        <f t="shared" si="71"/>
        <v/>
      </c>
      <c r="BH53">
        <f t="shared" si="72"/>
        <v>0</v>
      </c>
      <c r="BI53">
        <f t="shared" si="73"/>
        <v>0</v>
      </c>
      <c r="BJ53" t="e">
        <f t="shared" si="74"/>
        <v>#DIV/0!</v>
      </c>
      <c r="BK53" t="e">
        <f t="shared" si="75"/>
        <v>#DIV/0!</v>
      </c>
    </row>
    <row r="54" spans="1:63" x14ac:dyDescent="0.25">
      <c r="A54" t="s">
        <v>42</v>
      </c>
      <c r="B54">
        <v>0.22620613352395799</v>
      </c>
      <c r="C54">
        <v>0.36333333333333301</v>
      </c>
      <c r="D54">
        <v>0.33818610950501599</v>
      </c>
      <c r="E54">
        <v>0.32333333333333297</v>
      </c>
      <c r="F54">
        <v>0.38850517860511102</v>
      </c>
      <c r="G54">
        <v>0.24666666666666701</v>
      </c>
      <c r="H54">
        <v>0.57526824853102798</v>
      </c>
      <c r="I54">
        <v>0.15333333333333299</v>
      </c>
      <c r="J54">
        <v>0.176326295019955</v>
      </c>
      <c r="K54">
        <v>0.87333333333333296</v>
      </c>
      <c r="L54">
        <v>0.30345119631841</v>
      </c>
      <c r="M54">
        <v>0.36333333333333301</v>
      </c>
      <c r="N54">
        <v>9.9030454975106805E-2</v>
      </c>
      <c r="O54">
        <v>0.913333333333333</v>
      </c>
      <c r="P54">
        <v>0.187373612368472</v>
      </c>
      <c r="Q54">
        <v>0.83333333333333304</v>
      </c>
      <c r="R54">
        <v>0.228369276013247</v>
      </c>
      <c r="S54">
        <v>0.83</v>
      </c>
      <c r="T54">
        <v>0.108919987574327</v>
      </c>
      <c r="U54">
        <v>0.81666666666666698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/>
      </c>
      <c r="AU54" t="str">
        <f t="shared" si="61"/>
        <v/>
      </c>
      <c r="AW54" t="str">
        <f t="shared" si="62"/>
        <v/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</v>
      </c>
      <c r="BI54">
        <f t="shared" si="73"/>
        <v>0</v>
      </c>
      <c r="BJ54" t="e">
        <f t="shared" si="74"/>
        <v>#DIV/0!</v>
      </c>
      <c r="BK54" t="e">
        <f t="shared" si="75"/>
        <v>#DIV/0!</v>
      </c>
    </row>
    <row r="55" spans="1:63" x14ac:dyDescent="0.25">
      <c r="A55" t="s">
        <v>43</v>
      </c>
      <c r="B55">
        <v>0.22753880101021301</v>
      </c>
      <c r="C55">
        <v>0.35666666666666702</v>
      </c>
      <c r="D55">
        <v>0.34930263117521898</v>
      </c>
      <c r="E55">
        <v>0.46333333333333299</v>
      </c>
      <c r="F55">
        <v>0.35336179201837797</v>
      </c>
      <c r="G55">
        <v>0.46666666666666701</v>
      </c>
      <c r="H55">
        <v>0.35779093839301002</v>
      </c>
      <c r="I55">
        <v>0.586666666666667</v>
      </c>
      <c r="J55">
        <v>0.213018466074544</v>
      </c>
      <c r="K55">
        <v>0.73</v>
      </c>
      <c r="L55">
        <v>0.17755551558708099</v>
      </c>
      <c r="M55">
        <v>0.62666666666666704</v>
      </c>
      <c r="N55">
        <v>0.190465784394202</v>
      </c>
      <c r="O55">
        <v>0.53</v>
      </c>
      <c r="P55">
        <v>0.38651213656529299</v>
      </c>
      <c r="Q55">
        <v>9.3333333333333296E-2</v>
      </c>
      <c r="R55">
        <v>0.228369276013247</v>
      </c>
      <c r="S55">
        <v>0.83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>°</v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>°</v>
      </c>
      <c r="AU55" t="str">
        <f t="shared" si="61"/>
        <v>°</v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>
        <f t="shared" si="69"/>
        <v>0.38651213656529299</v>
      </c>
      <c r="BE55" t="str">
        <f t="shared" si="70"/>
        <v/>
      </c>
      <c r="BF55" t="str">
        <f t="shared" si="71"/>
        <v/>
      </c>
      <c r="BH55">
        <f t="shared" si="72"/>
        <v>0.38651213656529299</v>
      </c>
      <c r="BI55">
        <f t="shared" si="73"/>
        <v>0.38651213656529299</v>
      </c>
      <c r="BJ55">
        <f t="shared" si="74"/>
        <v>0.38651213656529299</v>
      </c>
      <c r="BK55" t="e">
        <f t="shared" si="75"/>
        <v>#DIV/0!</v>
      </c>
    </row>
    <row r="56" spans="1:63" x14ac:dyDescent="0.25">
      <c r="A56" t="s">
        <v>44</v>
      </c>
      <c r="B56">
        <v>0.21312246774337701</v>
      </c>
      <c r="C56">
        <v>0.46</v>
      </c>
      <c r="D56">
        <v>0</v>
      </c>
      <c r="E56">
        <v>0</v>
      </c>
      <c r="F56">
        <v>0.40525260165027899</v>
      </c>
      <c r="G56">
        <v>0.49</v>
      </c>
      <c r="H56">
        <v>0.27406779068655601</v>
      </c>
      <c r="I56">
        <v>0.75666666666666704</v>
      </c>
      <c r="J56">
        <v>0.277792068704656</v>
      </c>
      <c r="K56">
        <v>0.31333333333333302</v>
      </c>
      <c r="L56">
        <v>0.153679707124667</v>
      </c>
      <c r="M56">
        <v>0.84666666666666701</v>
      </c>
      <c r="N56">
        <v>0.27219901061623702</v>
      </c>
      <c r="O56">
        <v>0.36333333333333301</v>
      </c>
      <c r="P56">
        <v>0.11371626163451801</v>
      </c>
      <c r="Q56">
        <v>0.96666666666666701</v>
      </c>
      <c r="R56">
        <v>0.31090076766282598</v>
      </c>
      <c r="S56">
        <v>0.74666666666666703</v>
      </c>
      <c r="T56">
        <v>0.186239873804976</v>
      </c>
      <c r="U56">
        <v>0.28333333333333299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0.217783963402543</v>
      </c>
      <c r="C57">
        <v>0.40333333333333299</v>
      </c>
      <c r="D57">
        <v>0.28404840385597102</v>
      </c>
      <c r="E57">
        <v>0.56666666666666698</v>
      </c>
      <c r="F57">
        <v>0.44131282242865</v>
      </c>
      <c r="G57">
        <v>0.28333333333333299</v>
      </c>
      <c r="H57">
        <v>0.42257590478817902</v>
      </c>
      <c r="I57">
        <v>0.65333333333333299</v>
      </c>
      <c r="J57">
        <v>0.33882785695981998</v>
      </c>
      <c r="K57">
        <v>9.3333333333333296E-2</v>
      </c>
      <c r="L57">
        <v>0.191892929613382</v>
      </c>
      <c r="M57">
        <v>0.51</v>
      </c>
      <c r="N57">
        <v>0.23481355601265599</v>
      </c>
      <c r="O57">
        <v>0.36333333333333301</v>
      </c>
      <c r="P57">
        <v>0.25222862957181102</v>
      </c>
      <c r="Q57">
        <v>0.57333333333333303</v>
      </c>
      <c r="R57">
        <v>0.48304405353508301</v>
      </c>
      <c r="S57">
        <v>0.47666666666666702</v>
      </c>
      <c r="T57">
        <v>0.14139987640312299</v>
      </c>
      <c r="U57">
        <v>0.68333333333333302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>°</v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>°</v>
      </c>
      <c r="AU57" t="str">
        <f t="shared" si="61"/>
        <v>°</v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>
        <f t="shared" si="66"/>
        <v>0.33882785695981998</v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0.33882785695981998</v>
      </c>
      <c r="BI57">
        <f t="shared" si="73"/>
        <v>0.33882785695981998</v>
      </c>
      <c r="BJ57">
        <f t="shared" si="74"/>
        <v>0.33882785695981998</v>
      </c>
      <c r="BK57" t="e">
        <f t="shared" si="75"/>
        <v>#DIV/0!</v>
      </c>
    </row>
    <row r="58" spans="1:63" x14ac:dyDescent="0.25">
      <c r="A58" t="s">
        <v>46</v>
      </c>
      <c r="B58">
        <v>0.20185360585131301</v>
      </c>
      <c r="C58">
        <v>0.51666666666666705</v>
      </c>
      <c r="D58">
        <v>0.42674455517700299</v>
      </c>
      <c r="E58">
        <v>7.3333333333333306E-2</v>
      </c>
      <c r="F58">
        <v>0.35941192542316203</v>
      </c>
      <c r="G58">
        <v>0.82</v>
      </c>
      <c r="H58">
        <v>0.24216295636450499</v>
      </c>
      <c r="I58">
        <v>0.83</v>
      </c>
      <c r="J58">
        <v>0.16356741094115501</v>
      </c>
      <c r="K58">
        <v>0.92</v>
      </c>
      <c r="L58">
        <v>0.238553223392584</v>
      </c>
      <c r="M58">
        <v>0.5</v>
      </c>
      <c r="N58">
        <v>0.19188916939115999</v>
      </c>
      <c r="O58">
        <v>0.66</v>
      </c>
      <c r="P58">
        <v>0.15732321783987699</v>
      </c>
      <c r="Q58">
        <v>0.84666666666666701</v>
      </c>
      <c r="R58">
        <v>4.3081414056560699E-2</v>
      </c>
      <c r="S58">
        <v>1</v>
      </c>
      <c r="T58">
        <v>0.315541694878894</v>
      </c>
      <c r="U58">
        <v>0.116666666666667</v>
      </c>
      <c r="W58" t="str">
        <f t="shared" si="38"/>
        <v/>
      </c>
      <c r="X58" t="str">
        <f t="shared" si="48"/>
        <v/>
      </c>
      <c r="Y58" t="str">
        <f t="shared" si="39"/>
        <v/>
      </c>
      <c r="Z58" t="str">
        <f t="shared" si="49"/>
        <v>°</v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/>
      </c>
      <c r="AP58" t="str">
        <f t="shared" si="57"/>
        <v/>
      </c>
      <c r="AR58" t="str">
        <f t="shared" si="58"/>
        <v/>
      </c>
      <c r="AS58" t="str">
        <f t="shared" si="59"/>
        <v/>
      </c>
      <c r="AT58" t="str">
        <f t="shared" si="60"/>
        <v>°</v>
      </c>
      <c r="AU58" t="str">
        <f t="shared" si="61"/>
        <v>°</v>
      </c>
      <c r="AW58" t="str">
        <f t="shared" si="62"/>
        <v/>
      </c>
      <c r="AX58">
        <f t="shared" si="63"/>
        <v>0.42674455517700299</v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 t="str">
        <f t="shared" si="71"/>
        <v/>
      </c>
      <c r="BH58">
        <f t="shared" si="72"/>
        <v>0.42674455517700299</v>
      </c>
      <c r="BI58">
        <f t="shared" si="73"/>
        <v>0.42674455517700299</v>
      </c>
      <c r="BJ58">
        <f t="shared" si="74"/>
        <v>0.42674455517700299</v>
      </c>
      <c r="BK58" t="e">
        <f t="shared" si="75"/>
        <v>#DIV/0!</v>
      </c>
    </row>
    <row r="59" spans="1:63" x14ac:dyDescent="0.25">
      <c r="A59" t="s">
        <v>47</v>
      </c>
      <c r="B59">
        <v>0.12938182822331201</v>
      </c>
      <c r="C59">
        <v>0.87666666666666704</v>
      </c>
      <c r="D59">
        <v>0.30610994964067101</v>
      </c>
      <c r="E59">
        <v>0.38</v>
      </c>
      <c r="F59">
        <v>0.118767230119411</v>
      </c>
      <c r="G59">
        <v>0.99666666666666703</v>
      </c>
      <c r="H59">
        <v>0.35275965443669899</v>
      </c>
      <c r="I59">
        <v>0.60333333333333306</v>
      </c>
      <c r="J59">
        <v>0.25128272044994698</v>
      </c>
      <c r="K59">
        <v>0.72333333333333305</v>
      </c>
      <c r="L59">
        <v>0.13262124646948301</v>
      </c>
      <c r="M59">
        <v>0.94</v>
      </c>
      <c r="N59">
        <v>0.167190203366191</v>
      </c>
      <c r="O59">
        <v>0.84333333333333305</v>
      </c>
      <c r="P59">
        <v>0.11371626163451801</v>
      </c>
      <c r="Q59">
        <v>0.96666666666666701</v>
      </c>
      <c r="R59">
        <v>0.28827939274396303</v>
      </c>
      <c r="S59">
        <v>0.913333333333333</v>
      </c>
      <c r="T59">
        <v>0.147113814786448</v>
      </c>
      <c r="U59">
        <v>0.69333333333333302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0.124971761033737</v>
      </c>
      <c r="C60">
        <v>0.94666666666666699</v>
      </c>
      <c r="D60">
        <v>0.33169308740169601</v>
      </c>
      <c r="E60">
        <v>0.4</v>
      </c>
      <c r="F60">
        <v>0.31069693427800799</v>
      </c>
      <c r="G60">
        <v>0.67</v>
      </c>
      <c r="H60">
        <v>0.49099987863917599</v>
      </c>
      <c r="I60">
        <v>0.456666666666667</v>
      </c>
      <c r="J60">
        <v>0.18983344283692399</v>
      </c>
      <c r="K60">
        <v>0.74</v>
      </c>
      <c r="L60">
        <v>0.34283821748565702</v>
      </c>
      <c r="M60">
        <v>0.08</v>
      </c>
      <c r="N60">
        <v>0.14670617070825401</v>
      </c>
      <c r="O60">
        <v>0.72666666666666702</v>
      </c>
      <c r="P60">
        <v>0.27722314504773299</v>
      </c>
      <c r="Q60">
        <v>0.57666666666666699</v>
      </c>
      <c r="R60">
        <v>0.175170244366843</v>
      </c>
      <c r="S60">
        <v>0.97666666666666702</v>
      </c>
      <c r="T60">
        <v>0.14486445534093301</v>
      </c>
      <c r="U60">
        <v>0.74666666666666703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>°</v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>°</v>
      </c>
      <c r="AU60" t="str">
        <f t="shared" si="61"/>
        <v>°</v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>
        <f t="shared" si="67"/>
        <v>0.34283821748565702</v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0.34283821748565702</v>
      </c>
      <c r="BI60">
        <f t="shared" si="73"/>
        <v>0.34283821748565702</v>
      </c>
      <c r="BJ60">
        <f t="shared" si="74"/>
        <v>0.34283821748565702</v>
      </c>
      <c r="BK60" t="e">
        <f t="shared" si="75"/>
        <v>#DIV/0!</v>
      </c>
    </row>
    <row r="61" spans="1:63" x14ac:dyDescent="0.25">
      <c r="A61" t="s">
        <v>49</v>
      </c>
      <c r="B61">
        <v>0.209615771169822</v>
      </c>
      <c r="C61">
        <v>0.49666666666666698</v>
      </c>
      <c r="D61">
        <v>0.14242546473985401</v>
      </c>
      <c r="E61">
        <v>0.36666666666666697</v>
      </c>
      <c r="F61">
        <v>0.40175565662962398</v>
      </c>
      <c r="G61">
        <v>0.57999999999999996</v>
      </c>
      <c r="H61">
        <v>0.418442735637513</v>
      </c>
      <c r="I61">
        <v>0.65666666666666695</v>
      </c>
      <c r="J61">
        <v>0.19712017906656301</v>
      </c>
      <c r="K61">
        <v>0.7</v>
      </c>
      <c r="L61">
        <v>0.21229956731281499</v>
      </c>
      <c r="M61">
        <v>0.77</v>
      </c>
      <c r="N61">
        <v>0.288569919203089</v>
      </c>
      <c r="O61">
        <v>0.29666666666666702</v>
      </c>
      <c r="P61">
        <v>0.23538293117463699</v>
      </c>
      <c r="Q61">
        <v>0.61666666666666703</v>
      </c>
      <c r="R61">
        <v>0.29420531599748001</v>
      </c>
      <c r="S61">
        <v>0.913333333333333</v>
      </c>
      <c r="T61">
        <v>0.14446605235617599</v>
      </c>
      <c r="U61">
        <v>0.61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0.213901197669604</v>
      </c>
      <c r="C62">
        <v>0.28000000000000003</v>
      </c>
      <c r="D62">
        <v>0.14242546473985401</v>
      </c>
      <c r="E62">
        <v>0.36666666666666697</v>
      </c>
      <c r="F62">
        <v>0.31719229081066402</v>
      </c>
      <c r="G62">
        <v>0.62</v>
      </c>
      <c r="H62">
        <v>0.46077283956237902</v>
      </c>
      <c r="I62">
        <v>0.41</v>
      </c>
      <c r="J62">
        <v>0.24202051462730401</v>
      </c>
      <c r="K62">
        <v>0.36333333333333301</v>
      </c>
      <c r="L62">
        <v>0.371331519724312</v>
      </c>
      <c r="M62">
        <v>0.05</v>
      </c>
      <c r="N62">
        <v>0.29205940278907599</v>
      </c>
      <c r="O62">
        <v>0.26333333333333298</v>
      </c>
      <c r="P62">
        <v>0.26593827112717999</v>
      </c>
      <c r="Q62">
        <v>0.51333333333333298</v>
      </c>
      <c r="R62">
        <v>0.39245377723610197</v>
      </c>
      <c r="S62">
        <v>0.58333333333333304</v>
      </c>
      <c r="T62">
        <v>0.17345604244183899</v>
      </c>
      <c r="U62">
        <v>0.46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>*</v>
      </c>
      <c r="AH62" t="str">
        <f t="shared" si="53"/>
        <v/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>*</v>
      </c>
      <c r="AS62" t="str">
        <f t="shared" si="59"/>
        <v>•</v>
      </c>
      <c r="AT62" t="str">
        <f t="shared" si="60"/>
        <v/>
      </c>
      <c r="AU62" t="str">
        <f t="shared" si="61"/>
        <v>•</v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>
        <f t="shared" si="67"/>
        <v>0.371331519724312</v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0.371331519724312</v>
      </c>
      <c r="BI62">
        <f t="shared" si="73"/>
        <v>0.371331519724312</v>
      </c>
      <c r="BJ62">
        <f t="shared" si="74"/>
        <v>0.371331519724312</v>
      </c>
      <c r="BK62" t="e">
        <f t="shared" si="75"/>
        <v>#DIV/0!</v>
      </c>
    </row>
    <row r="63" spans="1:63" x14ac:dyDescent="0.25">
      <c r="A63" t="s">
        <v>51</v>
      </c>
      <c r="B63">
        <v>0.160833335055316</v>
      </c>
      <c r="C63">
        <v>0.69</v>
      </c>
      <c r="D63">
        <v>0.14242546473985401</v>
      </c>
      <c r="E63">
        <v>0.36666666666666697</v>
      </c>
      <c r="F63">
        <v>0.396098688730187</v>
      </c>
      <c r="G63">
        <v>0.51666666666666705</v>
      </c>
      <c r="H63">
        <v>0.50665084515607495</v>
      </c>
      <c r="I63">
        <v>0.293333333333333</v>
      </c>
      <c r="J63">
        <v>0.254285083993945</v>
      </c>
      <c r="K63">
        <v>0.12666666666666701</v>
      </c>
      <c r="L63">
        <v>0.261849980217009</v>
      </c>
      <c r="M63">
        <v>0.22</v>
      </c>
      <c r="N63">
        <v>0.24576981248134</v>
      </c>
      <c r="O63">
        <v>0.41</v>
      </c>
      <c r="P63">
        <v>0.35107032938780203</v>
      </c>
      <c r="Q63">
        <v>0.13</v>
      </c>
      <c r="R63">
        <v>0.42520900901762299</v>
      </c>
      <c r="S63">
        <v>0.65</v>
      </c>
      <c r="T63">
        <v>0.135547532440804</v>
      </c>
      <c r="U63">
        <v>0.73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/>
      </c>
      <c r="AS63" t="str">
        <f t="shared" si="59"/>
        <v/>
      </c>
      <c r="AT63" t="str">
        <f t="shared" si="60"/>
        <v/>
      </c>
      <c r="AU63" t="str">
        <f t="shared" si="61"/>
        <v/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 t="str">
        <f t="shared" si="69"/>
        <v/>
      </c>
      <c r="BE63" t="str">
        <f t="shared" si="70"/>
        <v/>
      </c>
      <c r="BF63" t="str">
        <f t="shared" si="71"/>
        <v/>
      </c>
      <c r="BH63">
        <f t="shared" si="72"/>
        <v>0</v>
      </c>
      <c r="BI63">
        <f t="shared" si="73"/>
        <v>0</v>
      </c>
      <c r="BJ63" t="e">
        <f t="shared" si="74"/>
        <v>#DIV/0!</v>
      </c>
      <c r="BK63" t="e">
        <f t="shared" si="75"/>
        <v>#DIV/0!</v>
      </c>
    </row>
    <row r="64" spans="1:63" x14ac:dyDescent="0.25">
      <c r="A64" t="s">
        <v>52</v>
      </c>
      <c r="B64">
        <v>8.0806800144913704E-2</v>
      </c>
      <c r="C64">
        <v>0.99333333333333296</v>
      </c>
      <c r="D64">
        <v>0.24953968199488699</v>
      </c>
      <c r="E64">
        <v>0.40666666666666701</v>
      </c>
      <c r="F64">
        <v>0.40498004524647901</v>
      </c>
      <c r="G64">
        <v>0.41666666666666702</v>
      </c>
      <c r="H64">
        <v>0</v>
      </c>
      <c r="I64">
        <v>0</v>
      </c>
      <c r="J64">
        <v>0.25553825286968102</v>
      </c>
      <c r="K64">
        <v>0.2</v>
      </c>
      <c r="L64">
        <v>0.13113071262370299</v>
      </c>
      <c r="M64">
        <v>0.96666666666666701</v>
      </c>
      <c r="N64">
        <v>9.87984780261775E-2</v>
      </c>
      <c r="O64">
        <v>0.97666666666666702</v>
      </c>
      <c r="P64">
        <v>0.17499286552385099</v>
      </c>
      <c r="Q64">
        <v>0.71333333333333304</v>
      </c>
      <c r="R64">
        <v>0.355291055759272</v>
      </c>
      <c r="S64">
        <v>0.87666666666666704</v>
      </c>
      <c r="T64">
        <v>0.135547532440804</v>
      </c>
      <c r="U64">
        <v>0.73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0.129331379081153</v>
      </c>
      <c r="C65">
        <v>0.8</v>
      </c>
      <c r="D65">
        <v>0</v>
      </c>
      <c r="E65">
        <v>0</v>
      </c>
      <c r="F65">
        <v>0.54451795150772297</v>
      </c>
      <c r="G65">
        <v>0.28333333333333299</v>
      </c>
      <c r="H65">
        <v>0.40440539160889799</v>
      </c>
      <c r="I65">
        <v>0.276666666666667</v>
      </c>
      <c r="J65">
        <v>0.30035715457661599</v>
      </c>
      <c r="K65">
        <v>0.13</v>
      </c>
      <c r="L65">
        <v>0.42742230639887901</v>
      </c>
      <c r="M65">
        <v>3.3333333333333301E-3</v>
      </c>
      <c r="N65">
        <v>0.30485668603419203</v>
      </c>
      <c r="O65">
        <v>0.15</v>
      </c>
      <c r="P65">
        <v>0.34651876203002002</v>
      </c>
      <c r="Q65">
        <v>0.28333333333333299</v>
      </c>
      <c r="R65">
        <v>0.23418101392012799</v>
      </c>
      <c r="S65">
        <v>0.91</v>
      </c>
      <c r="T65">
        <v>0.26465135983051802</v>
      </c>
      <c r="U65">
        <v>0.24333333333333301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/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>*</v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</v>
      </c>
      <c r="AS65" t="str">
        <f t="shared" si="59"/>
        <v>•</v>
      </c>
      <c r="AT65" t="str">
        <f t="shared" si="60"/>
        <v/>
      </c>
      <c r="AU65" t="str">
        <f t="shared" si="61"/>
        <v>•</v>
      </c>
      <c r="AW65" t="str">
        <f t="shared" si="62"/>
        <v/>
      </c>
      <c r="AX65" t="str">
        <f t="shared" si="63"/>
        <v/>
      </c>
      <c r="AY65" t="str">
        <f t="shared" si="64"/>
        <v/>
      </c>
      <c r="AZ65" t="str">
        <f t="shared" si="65"/>
        <v/>
      </c>
      <c r="BA65" t="str">
        <f t="shared" si="66"/>
        <v/>
      </c>
      <c r="BB65">
        <f t="shared" si="67"/>
        <v>0.42742230639887901</v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0.42742230639887901</v>
      </c>
      <c r="BI65">
        <f t="shared" si="73"/>
        <v>0.42742230639887901</v>
      </c>
      <c r="BJ65">
        <f t="shared" si="74"/>
        <v>0.42742230639887901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2022-11-29T00:23:09Z</dcterms:created>
  <dcterms:modified xsi:type="dcterms:W3CDTF">2022-11-29T00:31:01Z</dcterms:modified>
</cp:coreProperties>
</file>