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rtigo_c2\analysis\correlacao_5\rq3_issues\data_granger\lag2\"/>
    </mc:Choice>
  </mc:AlternateContent>
  <xr:revisionPtr revIDLastSave="0" documentId="13_ncr:40009_{84BE08DA-7DBD-444D-921C-5CA738099324}" xr6:coauthVersionLast="47" xr6:coauthVersionMax="47" xr10:uidLastSave="{00000000-0000-0000-0000-000000000000}"/>
  <bookViews>
    <workbookView xWindow="-120" yWindow="-120" windowWidth="38640" windowHeight="15720"/>
  </bookViews>
  <sheets>
    <sheet name="granger_cs_issues__all_lag2_p5_" sheetId="1" r:id="rId1"/>
  </sheets>
  <calcPr calcId="0"/>
</workbook>
</file>

<file path=xl/calcChain.xml><?xml version="1.0" encoding="utf-8"?>
<calcChain xmlns="http://schemas.openxmlformats.org/spreadsheetml/2006/main">
  <c r="AF32" i="1" l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AJ32" i="1" s="1"/>
  <c r="M32" i="1"/>
  <c r="AH32" i="1" s="1"/>
  <c r="AI32" i="1" s="1"/>
  <c r="AK32" i="1" s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AJ31" i="1" s="1"/>
  <c r="M31" i="1"/>
  <c r="AH31" i="1" s="1"/>
  <c r="AI31" i="1" s="1"/>
  <c r="AK31" i="1" s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AJ30" i="1" s="1"/>
  <c r="M30" i="1"/>
  <c r="AH30" i="1" s="1"/>
  <c r="AI30" i="1" s="1"/>
  <c r="AK30" i="1" s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AJ29" i="1" s="1"/>
  <c r="M29" i="1"/>
  <c r="AH29" i="1" s="1"/>
  <c r="AI29" i="1" s="1"/>
  <c r="AK29" i="1" s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AJ28" i="1" s="1"/>
  <c r="M28" i="1"/>
  <c r="AH28" i="1" s="1"/>
  <c r="AI28" i="1" s="1"/>
  <c r="AK28" i="1" s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AJ27" i="1" s="1"/>
  <c r="M27" i="1"/>
  <c r="AH27" i="1" s="1"/>
  <c r="AI27" i="1" s="1"/>
  <c r="AK27" i="1" s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AJ26" i="1" s="1"/>
  <c r="M26" i="1"/>
  <c r="AH26" i="1" s="1"/>
  <c r="AI26" i="1" s="1"/>
  <c r="AK26" i="1" s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AJ25" i="1" s="1"/>
  <c r="M25" i="1"/>
  <c r="AH25" i="1" s="1"/>
  <c r="AI25" i="1" s="1"/>
  <c r="AK25" i="1" s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AJ24" i="1" s="1"/>
  <c r="M24" i="1"/>
  <c r="AH24" i="1" s="1"/>
  <c r="AI24" i="1" s="1"/>
  <c r="AK24" i="1" s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AJ23" i="1" s="1"/>
  <c r="M23" i="1"/>
  <c r="AH23" i="1" s="1"/>
  <c r="AI23" i="1" s="1"/>
  <c r="AK23" i="1" s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AJ22" i="1" s="1"/>
  <c r="M22" i="1"/>
  <c r="AH22" i="1" s="1"/>
  <c r="AI22" i="1" s="1"/>
  <c r="AK22" i="1" s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AJ21" i="1" s="1"/>
  <c r="M21" i="1"/>
  <c r="AH21" i="1" s="1"/>
  <c r="AI21" i="1" s="1"/>
  <c r="AK21" i="1" s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AJ20" i="1" s="1"/>
  <c r="M20" i="1"/>
  <c r="AH20" i="1" s="1"/>
  <c r="AI20" i="1" s="1"/>
  <c r="AK20" i="1" s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AJ19" i="1" s="1"/>
  <c r="M19" i="1"/>
  <c r="AH19" i="1" s="1"/>
  <c r="AI19" i="1" s="1"/>
  <c r="AK19" i="1" s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AJ18" i="1" s="1"/>
  <c r="M18" i="1"/>
  <c r="AH18" i="1" s="1"/>
  <c r="AI18" i="1" s="1"/>
  <c r="AK18" i="1" s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AJ17" i="1" s="1"/>
  <c r="M17" i="1"/>
  <c r="AH17" i="1" s="1"/>
  <c r="AI17" i="1" s="1"/>
  <c r="AK17" i="1" s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AJ16" i="1" s="1"/>
  <c r="M16" i="1"/>
  <c r="AH16" i="1" s="1"/>
  <c r="AI16" i="1" s="1"/>
  <c r="AK16" i="1" s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AJ15" i="1" s="1"/>
  <c r="M15" i="1"/>
  <c r="AH15" i="1" s="1"/>
  <c r="AI15" i="1" s="1"/>
  <c r="AK15" i="1" s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AJ14" i="1" s="1"/>
  <c r="M14" i="1"/>
  <c r="AH14" i="1" s="1"/>
  <c r="AI14" i="1" s="1"/>
  <c r="AK14" i="1" s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AJ13" i="1" s="1"/>
  <c r="M13" i="1"/>
  <c r="AH13" i="1" s="1"/>
  <c r="AI13" i="1" s="1"/>
  <c r="AK13" i="1" s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AJ12" i="1" s="1"/>
  <c r="M12" i="1"/>
  <c r="AH12" i="1" s="1"/>
  <c r="AI12" i="1" s="1"/>
  <c r="AK12" i="1" s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AJ11" i="1" s="1"/>
  <c r="M11" i="1"/>
  <c r="AH11" i="1" s="1"/>
  <c r="AI11" i="1" s="1"/>
  <c r="AK11" i="1" s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AJ10" i="1" s="1"/>
  <c r="M10" i="1"/>
  <c r="AH10" i="1" s="1"/>
  <c r="AI10" i="1" s="1"/>
  <c r="AK10" i="1" s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AJ9" i="1" s="1"/>
  <c r="M9" i="1"/>
  <c r="AH9" i="1" s="1"/>
  <c r="AI9" i="1" s="1"/>
  <c r="AK9" i="1" s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AJ8" i="1" s="1"/>
  <c r="M8" i="1"/>
  <c r="AH8" i="1" s="1"/>
  <c r="AI8" i="1" s="1"/>
  <c r="AK8" i="1" s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AJ7" i="1" s="1"/>
  <c r="M7" i="1"/>
  <c r="AH7" i="1" s="1"/>
  <c r="AI7" i="1" s="1"/>
  <c r="AK7" i="1" s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AJ6" i="1" s="1"/>
  <c r="M6" i="1"/>
  <c r="AH6" i="1" s="1"/>
  <c r="AI6" i="1" s="1"/>
  <c r="AK6" i="1" s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AJ5" i="1" s="1"/>
  <c r="M5" i="1"/>
  <c r="AH5" i="1" s="1"/>
  <c r="AI5" i="1" s="1"/>
  <c r="AK5" i="1" s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AJ4" i="1" s="1"/>
  <c r="M4" i="1"/>
  <c r="AH4" i="1" s="1"/>
  <c r="AI4" i="1" s="1"/>
  <c r="AK4" i="1" s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AJ3" i="1" s="1"/>
  <c r="M3" i="1"/>
  <c r="AH3" i="1" s="1"/>
  <c r="AI3" i="1" s="1"/>
  <c r="AK3" i="1" s="1"/>
</calcChain>
</file>

<file path=xl/sharedStrings.xml><?xml version="1.0" encoding="utf-8"?>
<sst xmlns="http://schemas.openxmlformats.org/spreadsheetml/2006/main" count="101" uniqueCount="63">
  <si>
    <t>CS</t>
  </si>
  <si>
    <t>phpmyadmin</t>
  </si>
  <si>
    <t>dokuwiki</t>
  </si>
  <si>
    <t>opencart</t>
  </si>
  <si>
    <t>phpbb</t>
  </si>
  <si>
    <t>prestashop</t>
  </si>
  <si>
    <t>vanilla</t>
  </si>
  <si>
    <t>dolibarr</t>
  </si>
  <si>
    <t>roundcubemail</t>
  </si>
  <si>
    <t>openemr</t>
  </si>
  <si>
    <t>kanboard</t>
  </si>
  <si>
    <t xml:space="preserve">CyclomaticComplexity </t>
  </si>
  <si>
    <t xml:space="preserve">NPathComplexity </t>
  </si>
  <si>
    <t xml:space="preserve">ExcessiveMethodLength </t>
  </si>
  <si>
    <t xml:space="preserve">ExcessiveClassLength </t>
  </si>
  <si>
    <t xml:space="preserve">ExcessiveParameterList </t>
  </si>
  <si>
    <t xml:space="preserve">ExcessivePublicCount </t>
  </si>
  <si>
    <t xml:space="preserve">TooManyFields </t>
  </si>
  <si>
    <t xml:space="preserve">TooManyMethods </t>
  </si>
  <si>
    <t xml:space="preserve">TooManyPublicMethods </t>
  </si>
  <si>
    <t xml:space="preserve">ExcessiveClassComplexity </t>
  </si>
  <si>
    <t xml:space="preserve">NumberOfChildren </t>
  </si>
  <si>
    <t xml:space="preserve">DepthOfInheritance </t>
  </si>
  <si>
    <t xml:space="preserve">CouplingBetweenObjects </t>
  </si>
  <si>
    <t xml:space="preserve">DevelopmentCodeFragment </t>
  </si>
  <si>
    <t xml:space="preserve">UnusedPrivateField </t>
  </si>
  <si>
    <t xml:space="preserve">UnusedLocalVariable </t>
  </si>
  <si>
    <t xml:space="preserve">UnusedPrivateMethod </t>
  </si>
  <si>
    <t xml:space="preserve">UnusedFormalParameter </t>
  </si>
  <si>
    <t xml:space="preserve">embed.JS </t>
  </si>
  <si>
    <t xml:space="preserve">inline.JS </t>
  </si>
  <si>
    <t xml:space="preserve">embed.CSS </t>
  </si>
  <si>
    <t xml:space="preserve">inline.CSS </t>
  </si>
  <si>
    <t xml:space="preserve">css.in.JS </t>
  </si>
  <si>
    <t xml:space="preserve">css.in.JS..jquery </t>
  </si>
  <si>
    <t xml:space="preserve">max.lines </t>
  </si>
  <si>
    <t xml:space="preserve">max.lines.per.function </t>
  </si>
  <si>
    <t xml:space="preserve">max.params </t>
  </si>
  <si>
    <t xml:space="preserve">complexity </t>
  </si>
  <si>
    <t xml:space="preserve">max.depth </t>
  </si>
  <si>
    <t xml:space="preserve">max.nested.callbacks </t>
  </si>
  <si>
    <t>phpmyadmin_p</t>
  </si>
  <si>
    <t>dokuwiki p _</t>
  </si>
  <si>
    <t>opencart p _</t>
  </si>
  <si>
    <t>phpbb p _</t>
  </si>
  <si>
    <t>prestashop p _</t>
  </si>
  <si>
    <t>vanilla p _</t>
  </si>
  <si>
    <t>dolibarr p _</t>
  </si>
  <si>
    <t>roundcubemail p _</t>
  </si>
  <si>
    <t>openemr p _</t>
  </si>
  <si>
    <t>kanboard p _</t>
  </si>
  <si>
    <t>p0.05</t>
  </si>
  <si>
    <t>p0.10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</si>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</sst>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4"/>
  <sheetViews>
    <sheetView tabSelected="1" workbookViewId="0">
      <selection activeCell="AK3" sqref="AK3:AK32"/>
    </sheetView>
  </sheetViews>
  <sheetFormatPr defaultRowHeight="15" x14ac:dyDescent="0.25"/>
  <sheetData>
    <row r="1" spans="1:37" x14ac:dyDescent="0.25">
      <c r="M1" t="s">
        <v>1</v>
      </c>
      <c r="N1" t="s">
        <v>41</v>
      </c>
      <c r="O1" t="s">
        <v>2</v>
      </c>
      <c r="P1" t="s">
        <v>42</v>
      </c>
      <c r="Q1" t="s">
        <v>3</v>
      </c>
      <c r="R1" t="s">
        <v>43</v>
      </c>
      <c r="S1" t="s">
        <v>4</v>
      </c>
      <c r="T1" t="s">
        <v>44</v>
      </c>
      <c r="U1" t="s">
        <v>5</v>
      </c>
      <c r="V1" t="s">
        <v>45</v>
      </c>
      <c r="W1" t="s">
        <v>6</v>
      </c>
      <c r="X1" t="s">
        <v>46</v>
      </c>
      <c r="Y1" t="s">
        <v>7</v>
      </c>
      <c r="Z1" t="s">
        <v>47</v>
      </c>
      <c r="AA1" t="s">
        <v>8</v>
      </c>
      <c r="AB1" t="s">
        <v>48</v>
      </c>
      <c r="AC1" t="s">
        <v>9</v>
      </c>
      <c r="AD1" t="s">
        <v>49</v>
      </c>
      <c r="AE1" t="s">
        <v>10</v>
      </c>
      <c r="AF1" t="s">
        <v>50</v>
      </c>
    </row>
    <row r="2" spans="1:3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M2" t="s">
        <v>51</v>
      </c>
      <c r="N2" t="s">
        <v>52</v>
      </c>
      <c r="O2" t="s">
        <v>51</v>
      </c>
      <c r="P2" t="s">
        <v>52</v>
      </c>
      <c r="Q2" t="s">
        <v>51</v>
      </c>
      <c r="R2" t="s">
        <v>52</v>
      </c>
      <c r="S2" t="s">
        <v>51</v>
      </c>
      <c r="T2" t="s">
        <v>52</v>
      </c>
      <c r="U2" t="s">
        <v>51</v>
      </c>
      <c r="V2" t="s">
        <v>52</v>
      </c>
      <c r="W2" t="s">
        <v>51</v>
      </c>
      <c r="X2" t="s">
        <v>52</v>
      </c>
      <c r="Y2" t="s">
        <v>51</v>
      </c>
      <c r="Z2" t="s">
        <v>52</v>
      </c>
      <c r="AA2" t="s">
        <v>51</v>
      </c>
      <c r="AB2" t="s">
        <v>52</v>
      </c>
      <c r="AC2" t="s">
        <v>51</v>
      </c>
      <c r="AD2" t="s">
        <v>52</v>
      </c>
      <c r="AE2" t="s">
        <v>51</v>
      </c>
      <c r="AF2" t="s">
        <v>52</v>
      </c>
    </row>
    <row r="3" spans="1:37" x14ac:dyDescent="0.25">
      <c r="A3" t="s">
        <v>11</v>
      </c>
      <c r="B3">
        <v>0.83745994629568099</v>
      </c>
      <c r="C3">
        <v>0.47309159863225098</v>
      </c>
      <c r="D3">
        <v>0.65271914251833596</v>
      </c>
      <c r="E3" s="1">
        <v>2.8628542843808501E-6</v>
      </c>
      <c r="F3">
        <v>0.70928795999944605</v>
      </c>
      <c r="G3">
        <v>3.2988359506784498E-2</v>
      </c>
      <c r="H3">
        <v>9.6591628290614295E-2</v>
      </c>
      <c r="I3">
        <v>0.89140850224572699</v>
      </c>
      <c r="J3">
        <v>0.79572053379225305</v>
      </c>
      <c r="K3">
        <v>0.24383571828855499</v>
      </c>
      <c r="M3" t="str">
        <f>IF(B3&lt;=0.05,"*","")</f>
        <v/>
      </c>
      <c r="N3" t="str">
        <f>IF(AND(B3&lt;=0.1,B3&gt;0.05),CHAR(176),"")</f>
        <v/>
      </c>
      <c r="O3" t="str">
        <f>IF(C3&lt;=0.05,"*","")</f>
        <v/>
      </c>
      <c r="P3" t="str">
        <f>IF(AND(C3&lt;=0.1,C3&gt;0.05),CHAR(176),"")</f>
        <v/>
      </c>
      <c r="Q3" t="str">
        <f>IF(D3&lt;=0.05,"*","")</f>
        <v/>
      </c>
      <c r="R3" t="str">
        <f>IF(AND(D3&lt;=0.1,D3&gt;0.05),CHAR(176),"")</f>
        <v/>
      </c>
      <c r="S3" t="str">
        <f>IF(E3&lt;=0.05,"*","")</f>
        <v>*</v>
      </c>
      <c r="T3" t="str">
        <f>IF(AND(E3&lt;=0.1,E3&gt;0.05),CHAR(176),"")</f>
        <v/>
      </c>
      <c r="U3" t="str">
        <f>IF(F3&lt;=0.05,"*","")</f>
        <v/>
      </c>
      <c r="V3" t="str">
        <f>IF(AND(F3&lt;=0.1,F3&gt;0.05),CHAR(176),"")</f>
        <v/>
      </c>
      <c r="W3" t="str">
        <f>IF(G3&lt;=0.05,"*","")</f>
        <v>*</v>
      </c>
      <c r="X3" t="str">
        <f>IF(AND(G3&lt;=0.1,G3&gt;0.05),CHAR(176),"")</f>
        <v/>
      </c>
      <c r="Y3" t="str">
        <f>IF(H3&lt;=0.05,"*","")</f>
        <v/>
      </c>
      <c r="Z3" t="str">
        <f>IF(AND(H3&lt;=0.1,H3&gt;0.05),CHAR(176),"")</f>
        <v>°</v>
      </c>
      <c r="AA3" t="str">
        <f>IF(I3&lt;=0.05,"*","")</f>
        <v/>
      </c>
      <c r="AB3" t="str">
        <f>IF(AND(I3&lt;=0.1,I3&gt;0.05),CHAR(176),"")</f>
        <v/>
      </c>
      <c r="AC3" t="str">
        <f>IF(J3&lt;=0.05,"*","")</f>
        <v/>
      </c>
      <c r="AD3" t="str">
        <f>IF(AND(J3&lt;=0.1,J3&gt;0.05),CHAR(176),"")</f>
        <v/>
      </c>
      <c r="AE3" t="str">
        <f>IF(K3&lt;=0.05,"*","")</f>
        <v/>
      </c>
      <c r="AF3" t="str">
        <f>IF(AND(K3&lt;=0.1,K3&gt;0.05),CHAR(176),"")</f>
        <v/>
      </c>
      <c r="AH3" t="str">
        <f>_xlfn.CONCAT(M3,O3,Q3,S3,U3,W3,Y3,AA3,AC3,AE3)</f>
        <v>**</v>
      </c>
      <c r="AI3" t="str">
        <f>SUBSTITUTE(AH3,"*",CHAR(149))</f>
        <v>••</v>
      </c>
      <c r="AJ3" t="str">
        <f>_xlfn.CONCAT(N3,P3,R3,T3,V3,X3,Z3,AB3,AD3,AF3)</f>
        <v>°</v>
      </c>
      <c r="AK3" t="str">
        <f>_xlfn.CONCAT(AI3,AJ3)</f>
        <v>••°</v>
      </c>
    </row>
    <row r="4" spans="1:37" x14ac:dyDescent="0.25">
      <c r="A4" t="s">
        <v>12</v>
      </c>
      <c r="B4">
        <v>0.832022705518353</v>
      </c>
      <c r="C4">
        <v>0.41155140412114599</v>
      </c>
      <c r="D4">
        <v>0.294858096715577</v>
      </c>
      <c r="E4">
        <v>2.38203273580272E-4</v>
      </c>
      <c r="F4">
        <v>0.74181928368243799</v>
      </c>
      <c r="G4">
        <v>0.41564699786847797</v>
      </c>
      <c r="H4">
        <v>5.5641425399854699E-2</v>
      </c>
      <c r="I4">
        <v>0.99790075776116405</v>
      </c>
      <c r="J4">
        <v>0.87938288728091296</v>
      </c>
      <c r="K4">
        <v>0.96937080889219196</v>
      </c>
      <c r="M4" t="str">
        <f t="shared" ref="M4:M32" si="0">IF(B4&lt;=0.05,"*","")</f>
        <v/>
      </c>
      <c r="N4" t="str">
        <f t="shared" ref="N4:N32" si="1">IF(AND(B4&lt;=0.1,B4&gt;0.05),CHAR(176),"")</f>
        <v/>
      </c>
      <c r="O4" t="str">
        <f t="shared" ref="O4:O32" si="2">IF(C4&lt;=0.05,"*","")</f>
        <v/>
      </c>
      <c r="P4" t="str">
        <f t="shared" ref="P4:P32" si="3">IF(AND(C4&lt;=0.1,C4&gt;0.05),CHAR(176),"")</f>
        <v/>
      </c>
      <c r="Q4" t="str">
        <f t="shared" ref="Q4:Q32" si="4">IF(D4&lt;=0.05,"*","")</f>
        <v/>
      </c>
      <c r="R4" t="str">
        <f t="shared" ref="R4:R32" si="5">IF(AND(D4&lt;=0.1,D4&gt;0.05),CHAR(176),"")</f>
        <v/>
      </c>
      <c r="S4" t="str">
        <f t="shared" ref="S4:S32" si="6">IF(E4&lt;=0.05,"*","")</f>
        <v>*</v>
      </c>
      <c r="T4" t="str">
        <f t="shared" ref="T4:T32" si="7">IF(AND(E4&lt;=0.1,E4&gt;0.05),CHAR(176),"")</f>
        <v/>
      </c>
      <c r="U4" t="str">
        <f t="shared" ref="U4:U32" si="8">IF(F4&lt;=0.05,"*","")</f>
        <v/>
      </c>
      <c r="V4" t="str">
        <f t="shared" ref="V4:V32" si="9">IF(AND(F4&lt;=0.1,F4&gt;0.05),CHAR(176),"")</f>
        <v/>
      </c>
      <c r="W4" t="str">
        <f t="shared" ref="W4:W32" si="10">IF(G4&lt;=0.05,"*","")</f>
        <v/>
      </c>
      <c r="X4" t="str">
        <f t="shared" ref="X4:X32" si="11">IF(AND(G4&lt;=0.1,G4&gt;0.05),CHAR(176),"")</f>
        <v/>
      </c>
      <c r="Y4" t="str">
        <f t="shared" ref="Y4:Y32" si="12">IF(H4&lt;=0.05,"*","")</f>
        <v/>
      </c>
      <c r="Z4" t="str">
        <f t="shared" ref="Z4:Z32" si="13">IF(AND(H4&lt;=0.1,H4&gt;0.05),CHAR(176),"")</f>
        <v>°</v>
      </c>
      <c r="AA4" t="str">
        <f t="shared" ref="AA4:AA32" si="14">IF(I4&lt;=0.05,"*","")</f>
        <v/>
      </c>
      <c r="AB4" t="str">
        <f t="shared" ref="AB4:AB32" si="15">IF(AND(I4&lt;=0.1,I4&gt;0.05),CHAR(176),"")</f>
        <v/>
      </c>
      <c r="AC4" t="str">
        <f t="shared" ref="AC4:AC32" si="16">IF(J4&lt;=0.05,"*","")</f>
        <v/>
      </c>
      <c r="AD4" t="str">
        <f t="shared" ref="AD4:AD32" si="17">IF(AND(J4&lt;=0.1,J4&gt;0.05),CHAR(176),"")</f>
        <v/>
      </c>
      <c r="AE4" t="str">
        <f t="shared" ref="AE4:AE32" si="18">IF(K4&lt;=0.05,"*","")</f>
        <v/>
      </c>
      <c r="AF4" t="str">
        <f t="shared" ref="AF4:AF32" si="19">IF(AND(K4&lt;=0.1,K4&gt;0.05),CHAR(176),"")</f>
        <v/>
      </c>
      <c r="AH4" t="str">
        <f t="shared" ref="AH4:AH32" si="20">_xlfn.CONCAT(M4,O4,Q4,S4,U4,W4,Y4,AA4,AC4,AE4)</f>
        <v>*</v>
      </c>
      <c r="AI4" t="str">
        <f t="shared" ref="AI4:AI32" si="21">SUBSTITUTE(AH4,"*",CHAR(149))</f>
        <v>•</v>
      </c>
      <c r="AJ4" t="str">
        <f t="shared" ref="AJ4:AJ32" si="22">_xlfn.CONCAT(N4,P4,R4,T4,V4,X4,Z4,AB4,AD4,AF4)</f>
        <v>°</v>
      </c>
      <c r="AK4" t="str">
        <f t="shared" ref="AK4:AK32" si="23">_xlfn.CONCAT(AI4,AJ4)</f>
        <v>•°</v>
      </c>
    </row>
    <row r="5" spans="1:37" x14ac:dyDescent="0.25">
      <c r="A5" t="s">
        <v>13</v>
      </c>
      <c r="B5">
        <v>0.29632065771643001</v>
      </c>
      <c r="C5">
        <v>0.391471042831672</v>
      </c>
      <c r="D5">
        <v>0.185237957495827</v>
      </c>
      <c r="E5" s="1">
        <v>5.1101952028654198E-5</v>
      </c>
      <c r="F5">
        <v>0.76333886271497298</v>
      </c>
      <c r="G5">
        <v>2.8656463993784902E-2</v>
      </c>
      <c r="H5">
        <v>4.8206318699111898E-2</v>
      </c>
      <c r="I5">
        <v>0.87687788138033895</v>
      </c>
      <c r="J5">
        <v>0.22682866029518001</v>
      </c>
      <c r="K5">
        <v>6.3989550447207194E-2</v>
      </c>
      <c r="M5" t="str">
        <f t="shared" si="0"/>
        <v/>
      </c>
      <c r="N5" t="str">
        <f t="shared" si="1"/>
        <v/>
      </c>
      <c r="O5" t="str">
        <f t="shared" si="2"/>
        <v/>
      </c>
      <c r="P5" t="str">
        <f t="shared" si="3"/>
        <v/>
      </c>
      <c r="Q5" t="str">
        <f t="shared" si="4"/>
        <v/>
      </c>
      <c r="R5" t="str">
        <f t="shared" si="5"/>
        <v/>
      </c>
      <c r="S5" t="str">
        <f t="shared" si="6"/>
        <v>*</v>
      </c>
      <c r="T5" t="str">
        <f t="shared" si="7"/>
        <v/>
      </c>
      <c r="U5" t="str">
        <f t="shared" si="8"/>
        <v/>
      </c>
      <c r="V5" t="str">
        <f t="shared" si="9"/>
        <v/>
      </c>
      <c r="W5" t="str">
        <f t="shared" si="10"/>
        <v>*</v>
      </c>
      <c r="X5" t="str">
        <f t="shared" si="11"/>
        <v/>
      </c>
      <c r="Y5" t="str">
        <f t="shared" si="12"/>
        <v>*</v>
      </c>
      <c r="Z5" t="str">
        <f t="shared" si="13"/>
        <v/>
      </c>
      <c r="AA5" t="str">
        <f t="shared" si="14"/>
        <v/>
      </c>
      <c r="AB5" t="str">
        <f t="shared" si="15"/>
        <v/>
      </c>
      <c r="AC5" t="str">
        <f t="shared" si="16"/>
        <v/>
      </c>
      <c r="AD5" t="str">
        <f t="shared" si="17"/>
        <v/>
      </c>
      <c r="AE5" t="str">
        <f t="shared" si="18"/>
        <v/>
      </c>
      <c r="AF5" t="str">
        <f t="shared" si="19"/>
        <v>°</v>
      </c>
      <c r="AH5" t="str">
        <f t="shared" si="20"/>
        <v>***</v>
      </c>
      <c r="AI5" t="str">
        <f t="shared" si="21"/>
        <v>•••</v>
      </c>
      <c r="AJ5" t="str">
        <f t="shared" si="22"/>
        <v>°</v>
      </c>
      <c r="AK5" t="str">
        <f t="shared" si="23"/>
        <v>•••°</v>
      </c>
    </row>
    <row r="6" spans="1:37" x14ac:dyDescent="0.25">
      <c r="A6" t="s">
        <v>14</v>
      </c>
      <c r="B6">
        <v>1.54841064296423E-2</v>
      </c>
      <c r="C6">
        <v>0.32264502356448699</v>
      </c>
      <c r="D6">
        <v>0.82566557838883703</v>
      </c>
      <c r="E6" s="1">
        <v>5.8124536783464901E-12</v>
      </c>
      <c r="F6">
        <v>0.512287748975497</v>
      </c>
      <c r="G6">
        <v>9.7439336651247599E-2</v>
      </c>
      <c r="H6">
        <v>0.87824421912038897</v>
      </c>
      <c r="I6">
        <v>0.56323319958575702</v>
      </c>
      <c r="J6">
        <v>0.56444808368740995</v>
      </c>
      <c r="K6">
        <v>0.73643087846567201</v>
      </c>
      <c r="M6" t="str">
        <f t="shared" si="0"/>
        <v>*</v>
      </c>
      <c r="N6" t="str">
        <f t="shared" si="1"/>
        <v/>
      </c>
      <c r="O6" t="str">
        <f t="shared" si="2"/>
        <v/>
      </c>
      <c r="P6" t="str">
        <f t="shared" si="3"/>
        <v/>
      </c>
      <c r="Q6" t="str">
        <f t="shared" si="4"/>
        <v/>
      </c>
      <c r="R6" t="str">
        <f t="shared" si="5"/>
        <v/>
      </c>
      <c r="S6" t="str">
        <f t="shared" si="6"/>
        <v>*</v>
      </c>
      <c r="T6" t="str">
        <f t="shared" si="7"/>
        <v/>
      </c>
      <c r="U6" t="str">
        <f t="shared" si="8"/>
        <v/>
      </c>
      <c r="V6" t="str">
        <f t="shared" si="9"/>
        <v/>
      </c>
      <c r="W6" t="str">
        <f t="shared" si="10"/>
        <v/>
      </c>
      <c r="X6" t="str">
        <f t="shared" si="11"/>
        <v>°</v>
      </c>
      <c r="Y6" t="str">
        <f t="shared" si="12"/>
        <v/>
      </c>
      <c r="Z6" t="str">
        <f t="shared" si="13"/>
        <v/>
      </c>
      <c r="AA6" t="str">
        <f t="shared" si="14"/>
        <v/>
      </c>
      <c r="AB6" t="str">
        <f t="shared" si="15"/>
        <v/>
      </c>
      <c r="AC6" t="str">
        <f t="shared" si="16"/>
        <v/>
      </c>
      <c r="AD6" t="str">
        <f t="shared" si="17"/>
        <v/>
      </c>
      <c r="AE6" t="str">
        <f t="shared" si="18"/>
        <v/>
      </c>
      <c r="AF6" t="str">
        <f t="shared" si="19"/>
        <v/>
      </c>
      <c r="AH6" t="str">
        <f t="shared" si="20"/>
        <v>**</v>
      </c>
      <c r="AI6" t="str">
        <f t="shared" si="21"/>
        <v>••</v>
      </c>
      <c r="AJ6" t="str">
        <f t="shared" si="22"/>
        <v>°</v>
      </c>
      <c r="AK6" t="str">
        <f t="shared" si="23"/>
        <v>••°</v>
      </c>
    </row>
    <row r="7" spans="1:37" x14ac:dyDescent="0.25">
      <c r="A7" t="s">
        <v>15</v>
      </c>
      <c r="B7">
        <v>0.67996553874403998</v>
      </c>
      <c r="C7">
        <v>6.9882826908659906E-2</v>
      </c>
      <c r="D7">
        <v>0.72067856758371096</v>
      </c>
      <c r="E7">
        <v>0.31440561821900198</v>
      </c>
      <c r="F7">
        <v>0.33033399480603598</v>
      </c>
      <c r="G7">
        <v>1</v>
      </c>
      <c r="H7">
        <v>1.25718684280413E-2</v>
      </c>
      <c r="I7">
        <v>0.37864498408913799</v>
      </c>
      <c r="J7">
        <v>0.139789511559999</v>
      </c>
      <c r="K7">
        <v>0.90436339282403799</v>
      </c>
      <c r="M7" t="str">
        <f t="shared" si="0"/>
        <v/>
      </c>
      <c r="N7" t="str">
        <f t="shared" si="1"/>
        <v/>
      </c>
      <c r="O7" t="str">
        <f t="shared" si="2"/>
        <v/>
      </c>
      <c r="P7" t="str">
        <f t="shared" si="3"/>
        <v>°</v>
      </c>
      <c r="Q7" t="str">
        <f t="shared" si="4"/>
        <v/>
      </c>
      <c r="R7" t="str">
        <f t="shared" si="5"/>
        <v/>
      </c>
      <c r="S7" t="str">
        <f t="shared" si="6"/>
        <v/>
      </c>
      <c r="T7" t="str">
        <f t="shared" si="7"/>
        <v/>
      </c>
      <c r="U7" t="str">
        <f t="shared" si="8"/>
        <v/>
      </c>
      <c r="V7" t="str">
        <f t="shared" si="9"/>
        <v/>
      </c>
      <c r="W7" t="str">
        <f t="shared" si="10"/>
        <v/>
      </c>
      <c r="X7" t="str">
        <f t="shared" si="11"/>
        <v/>
      </c>
      <c r="Y7" t="str">
        <f t="shared" si="12"/>
        <v>*</v>
      </c>
      <c r="Z7" t="str">
        <f t="shared" si="13"/>
        <v/>
      </c>
      <c r="AA7" t="str">
        <f t="shared" si="14"/>
        <v/>
      </c>
      <c r="AB7" t="str">
        <f t="shared" si="15"/>
        <v/>
      </c>
      <c r="AC7" t="str">
        <f t="shared" si="16"/>
        <v/>
      </c>
      <c r="AD7" t="str">
        <f t="shared" si="17"/>
        <v/>
      </c>
      <c r="AE7" t="str">
        <f t="shared" si="18"/>
        <v/>
      </c>
      <c r="AF7" t="str">
        <f t="shared" si="19"/>
        <v/>
      </c>
      <c r="AH7" t="str">
        <f t="shared" si="20"/>
        <v>*</v>
      </c>
      <c r="AI7" t="str">
        <f t="shared" si="21"/>
        <v>•</v>
      </c>
      <c r="AJ7" t="str">
        <f t="shared" si="22"/>
        <v>°</v>
      </c>
      <c r="AK7" t="str">
        <f t="shared" si="23"/>
        <v>•°</v>
      </c>
    </row>
    <row r="8" spans="1:37" x14ac:dyDescent="0.25">
      <c r="A8" t="s">
        <v>16</v>
      </c>
      <c r="B8">
        <v>0.42782782333479202</v>
      </c>
      <c r="C8">
        <v>0.52790365777579396</v>
      </c>
      <c r="D8">
        <v>0.59944937575107204</v>
      </c>
      <c r="E8">
        <v>0.21921826412651099</v>
      </c>
      <c r="F8">
        <v>0.53483060266407501</v>
      </c>
      <c r="G8">
        <v>0.74201424712595798</v>
      </c>
      <c r="H8">
        <v>0.160412878057307</v>
      </c>
      <c r="I8">
        <v>0.283836466541387</v>
      </c>
      <c r="J8">
        <v>0.679310781798806</v>
      </c>
      <c r="K8">
        <v>1</v>
      </c>
      <c r="M8" t="str">
        <f t="shared" si="0"/>
        <v/>
      </c>
      <c r="N8" t="str">
        <f t="shared" si="1"/>
        <v/>
      </c>
      <c r="O8" t="str">
        <f t="shared" si="2"/>
        <v/>
      </c>
      <c r="P8" t="str">
        <f t="shared" si="3"/>
        <v/>
      </c>
      <c r="Q8" t="str">
        <f t="shared" si="4"/>
        <v/>
      </c>
      <c r="R8" t="str">
        <f t="shared" si="5"/>
        <v/>
      </c>
      <c r="S8" t="str">
        <f t="shared" si="6"/>
        <v/>
      </c>
      <c r="T8" t="str">
        <f t="shared" si="7"/>
        <v/>
      </c>
      <c r="U8" t="str">
        <f t="shared" si="8"/>
        <v/>
      </c>
      <c r="V8" t="str">
        <f t="shared" si="9"/>
        <v/>
      </c>
      <c r="W8" t="str">
        <f t="shared" si="10"/>
        <v/>
      </c>
      <c r="X8" t="str">
        <f t="shared" si="11"/>
        <v/>
      </c>
      <c r="Y8" t="str">
        <f t="shared" si="12"/>
        <v/>
      </c>
      <c r="Z8" t="str">
        <f t="shared" si="13"/>
        <v/>
      </c>
      <c r="AA8" t="str">
        <f t="shared" si="14"/>
        <v/>
      </c>
      <c r="AB8" t="str">
        <f t="shared" si="15"/>
        <v/>
      </c>
      <c r="AC8" t="str">
        <f t="shared" si="16"/>
        <v/>
      </c>
      <c r="AD8" t="str">
        <f t="shared" si="17"/>
        <v/>
      </c>
      <c r="AE8" t="str">
        <f t="shared" si="18"/>
        <v/>
      </c>
      <c r="AF8" t="str">
        <f t="shared" si="19"/>
        <v/>
      </c>
      <c r="AH8" t="str">
        <f t="shared" si="20"/>
        <v/>
      </c>
      <c r="AI8" t="str">
        <f t="shared" si="21"/>
        <v/>
      </c>
      <c r="AJ8" t="str">
        <f t="shared" si="22"/>
        <v/>
      </c>
      <c r="AK8" t="str">
        <f t="shared" si="23"/>
        <v/>
      </c>
    </row>
    <row r="9" spans="1:37" x14ac:dyDescent="0.25">
      <c r="A9" t="s">
        <v>17</v>
      </c>
      <c r="B9">
        <v>0.83673136401811499</v>
      </c>
      <c r="C9">
        <v>5.5419635381582101E-2</v>
      </c>
      <c r="D9">
        <v>1</v>
      </c>
      <c r="E9">
        <v>7.5001969722048902E-4</v>
      </c>
      <c r="F9">
        <v>0.66773985360746502</v>
      </c>
      <c r="G9">
        <v>0.309958672491979</v>
      </c>
      <c r="H9">
        <v>0.88093786270156904</v>
      </c>
      <c r="I9">
        <v>0.32162760785009797</v>
      </c>
      <c r="J9">
        <v>0.67773658645479795</v>
      </c>
      <c r="K9">
        <v>0.82789795610337502</v>
      </c>
      <c r="M9" t="str">
        <f t="shared" si="0"/>
        <v/>
      </c>
      <c r="N9" t="str">
        <f t="shared" si="1"/>
        <v/>
      </c>
      <c r="O9" t="str">
        <f t="shared" si="2"/>
        <v/>
      </c>
      <c r="P9" t="str">
        <f t="shared" si="3"/>
        <v>°</v>
      </c>
      <c r="Q9" t="str">
        <f t="shared" si="4"/>
        <v/>
      </c>
      <c r="R9" t="str">
        <f t="shared" si="5"/>
        <v/>
      </c>
      <c r="S9" t="str">
        <f t="shared" si="6"/>
        <v>*</v>
      </c>
      <c r="T9" t="str">
        <f t="shared" si="7"/>
        <v/>
      </c>
      <c r="U9" t="str">
        <f t="shared" si="8"/>
        <v/>
      </c>
      <c r="V9" t="str">
        <f t="shared" si="9"/>
        <v/>
      </c>
      <c r="W9" t="str">
        <f t="shared" si="10"/>
        <v/>
      </c>
      <c r="X9" t="str">
        <f t="shared" si="11"/>
        <v/>
      </c>
      <c r="Y9" t="str">
        <f t="shared" si="12"/>
        <v/>
      </c>
      <c r="Z9" t="str">
        <f t="shared" si="13"/>
        <v/>
      </c>
      <c r="AA9" t="str">
        <f t="shared" si="14"/>
        <v/>
      </c>
      <c r="AB9" t="str">
        <f t="shared" si="15"/>
        <v/>
      </c>
      <c r="AC9" t="str">
        <f t="shared" si="16"/>
        <v/>
      </c>
      <c r="AD9" t="str">
        <f t="shared" si="17"/>
        <v/>
      </c>
      <c r="AE9" t="str">
        <f t="shared" si="18"/>
        <v/>
      </c>
      <c r="AF9" t="str">
        <f t="shared" si="19"/>
        <v/>
      </c>
      <c r="AH9" t="str">
        <f t="shared" si="20"/>
        <v>*</v>
      </c>
      <c r="AI9" t="str">
        <f t="shared" si="21"/>
        <v>•</v>
      </c>
      <c r="AJ9" t="str">
        <f t="shared" si="22"/>
        <v>°</v>
      </c>
      <c r="AK9" t="str">
        <f t="shared" si="23"/>
        <v>•°</v>
      </c>
    </row>
    <row r="10" spans="1:37" x14ac:dyDescent="0.25">
      <c r="A10" t="s">
        <v>18</v>
      </c>
      <c r="B10">
        <v>0.56332995693850696</v>
      </c>
      <c r="C10">
        <v>0.52141929001489296</v>
      </c>
      <c r="D10">
        <v>0.56201627459784398</v>
      </c>
      <c r="E10">
        <v>0.204698785097256</v>
      </c>
      <c r="F10">
        <v>0.26019465424147997</v>
      </c>
      <c r="G10">
        <v>3.5204512372823099E-2</v>
      </c>
      <c r="H10">
        <v>0.14865701063855699</v>
      </c>
      <c r="I10">
        <v>0.57808024833867</v>
      </c>
      <c r="J10">
        <v>0.60285598393087503</v>
      </c>
      <c r="K10">
        <v>0.337223387724086</v>
      </c>
      <c r="M10" t="str">
        <f t="shared" si="0"/>
        <v/>
      </c>
      <c r="N10" t="str">
        <f t="shared" si="1"/>
        <v/>
      </c>
      <c r="O10" t="str">
        <f t="shared" si="2"/>
        <v/>
      </c>
      <c r="P10" t="str">
        <f t="shared" si="3"/>
        <v/>
      </c>
      <c r="Q10" t="str">
        <f t="shared" si="4"/>
        <v/>
      </c>
      <c r="R10" t="str">
        <f t="shared" si="5"/>
        <v/>
      </c>
      <c r="S10" t="str">
        <f t="shared" si="6"/>
        <v/>
      </c>
      <c r="T10" t="str">
        <f t="shared" si="7"/>
        <v/>
      </c>
      <c r="U10" t="str">
        <f t="shared" si="8"/>
        <v/>
      </c>
      <c r="V10" t="str">
        <f t="shared" si="9"/>
        <v/>
      </c>
      <c r="W10" t="str">
        <f t="shared" si="10"/>
        <v>*</v>
      </c>
      <c r="X10" t="str">
        <f t="shared" si="11"/>
        <v/>
      </c>
      <c r="Y10" t="str">
        <f t="shared" si="12"/>
        <v/>
      </c>
      <c r="Z10" t="str">
        <f t="shared" si="13"/>
        <v/>
      </c>
      <c r="AA10" t="str">
        <f t="shared" si="14"/>
        <v/>
      </c>
      <c r="AB10" t="str">
        <f t="shared" si="15"/>
        <v/>
      </c>
      <c r="AC10" t="str">
        <f t="shared" si="16"/>
        <v/>
      </c>
      <c r="AD10" t="str">
        <f t="shared" si="17"/>
        <v/>
      </c>
      <c r="AE10" t="str">
        <f t="shared" si="18"/>
        <v/>
      </c>
      <c r="AF10" t="str">
        <f t="shared" si="19"/>
        <v/>
      </c>
      <c r="AH10" t="str">
        <f t="shared" si="20"/>
        <v>*</v>
      </c>
      <c r="AI10" t="str">
        <f t="shared" si="21"/>
        <v>•</v>
      </c>
      <c r="AJ10" t="str">
        <f t="shared" si="22"/>
        <v/>
      </c>
      <c r="AK10" t="str">
        <f t="shared" si="23"/>
        <v>•</v>
      </c>
    </row>
    <row r="11" spans="1:37" x14ac:dyDescent="0.25">
      <c r="A11" t="s">
        <v>19</v>
      </c>
      <c r="B11">
        <v>4.3468965663619004E-3</v>
      </c>
      <c r="C11">
        <v>0.51498187507624604</v>
      </c>
      <c r="D11">
        <v>0.50692028863272398</v>
      </c>
      <c r="E11">
        <v>4.1136646492664901E-2</v>
      </c>
      <c r="F11">
        <v>0.70519960542922699</v>
      </c>
      <c r="G11">
        <v>0.42160578919561997</v>
      </c>
      <c r="H11">
        <v>0.35925241676264602</v>
      </c>
      <c r="I11">
        <v>0.80434053535109196</v>
      </c>
      <c r="J11">
        <v>0.58279611139061804</v>
      </c>
      <c r="K11">
        <v>0.344883327084687</v>
      </c>
      <c r="M11" t="str">
        <f t="shared" si="0"/>
        <v>*</v>
      </c>
      <c r="N11" t="str">
        <f t="shared" si="1"/>
        <v/>
      </c>
      <c r="O11" t="str">
        <f t="shared" si="2"/>
        <v/>
      </c>
      <c r="P11" t="str">
        <f t="shared" si="3"/>
        <v/>
      </c>
      <c r="Q11" t="str">
        <f t="shared" si="4"/>
        <v/>
      </c>
      <c r="R11" t="str">
        <f t="shared" si="5"/>
        <v/>
      </c>
      <c r="S11" t="str">
        <f t="shared" si="6"/>
        <v>*</v>
      </c>
      <c r="T11" t="str">
        <f t="shared" si="7"/>
        <v/>
      </c>
      <c r="U11" t="str">
        <f t="shared" si="8"/>
        <v/>
      </c>
      <c r="V11" t="str">
        <f t="shared" si="9"/>
        <v/>
      </c>
      <c r="W11" t="str">
        <f t="shared" si="10"/>
        <v/>
      </c>
      <c r="X11" t="str">
        <f t="shared" si="11"/>
        <v/>
      </c>
      <c r="Y11" t="str">
        <f t="shared" si="12"/>
        <v/>
      </c>
      <c r="Z11" t="str">
        <f t="shared" si="13"/>
        <v/>
      </c>
      <c r="AA11" t="str">
        <f t="shared" si="14"/>
        <v/>
      </c>
      <c r="AB11" t="str">
        <f t="shared" si="15"/>
        <v/>
      </c>
      <c r="AC11" t="str">
        <f t="shared" si="16"/>
        <v/>
      </c>
      <c r="AD11" t="str">
        <f t="shared" si="17"/>
        <v/>
      </c>
      <c r="AE11" t="str">
        <f t="shared" si="18"/>
        <v/>
      </c>
      <c r="AF11" t="str">
        <f t="shared" si="19"/>
        <v/>
      </c>
      <c r="AH11" t="str">
        <f t="shared" si="20"/>
        <v>**</v>
      </c>
      <c r="AI11" t="str">
        <f t="shared" si="21"/>
        <v>••</v>
      </c>
      <c r="AJ11" t="str">
        <f t="shared" si="22"/>
        <v/>
      </c>
      <c r="AK11" t="str">
        <f t="shared" si="23"/>
        <v>••</v>
      </c>
    </row>
    <row r="12" spans="1:37" x14ac:dyDescent="0.25">
      <c r="A12" t="s">
        <v>20</v>
      </c>
      <c r="B12">
        <v>2.76632466544008E-2</v>
      </c>
      <c r="C12">
        <v>0.24269418719113101</v>
      </c>
      <c r="D12">
        <v>0.878523922742934</v>
      </c>
      <c r="E12" s="1">
        <v>6.11409190311471E-11</v>
      </c>
      <c r="F12">
        <v>0.68880708944779401</v>
      </c>
      <c r="G12">
        <v>0.19788941249207401</v>
      </c>
      <c r="H12">
        <v>0.154118771871702</v>
      </c>
      <c r="I12">
        <v>0.75325827810804302</v>
      </c>
      <c r="J12">
        <v>0.15647206884838</v>
      </c>
      <c r="K12">
        <v>0.50481085041255702</v>
      </c>
      <c r="M12" t="str">
        <f t="shared" si="0"/>
        <v>*</v>
      </c>
      <c r="N12" t="str">
        <f t="shared" si="1"/>
        <v/>
      </c>
      <c r="O12" t="str">
        <f t="shared" si="2"/>
        <v/>
      </c>
      <c r="P12" t="str">
        <f t="shared" si="3"/>
        <v/>
      </c>
      <c r="Q12" t="str">
        <f t="shared" si="4"/>
        <v/>
      </c>
      <c r="R12" t="str">
        <f t="shared" si="5"/>
        <v/>
      </c>
      <c r="S12" t="str">
        <f t="shared" si="6"/>
        <v>*</v>
      </c>
      <c r="T12" t="str">
        <f t="shared" si="7"/>
        <v/>
      </c>
      <c r="U12" t="str">
        <f t="shared" si="8"/>
        <v/>
      </c>
      <c r="V12" t="str">
        <f t="shared" si="9"/>
        <v/>
      </c>
      <c r="W12" t="str">
        <f t="shared" si="10"/>
        <v/>
      </c>
      <c r="X12" t="str">
        <f t="shared" si="11"/>
        <v/>
      </c>
      <c r="Y12" t="str">
        <f t="shared" si="12"/>
        <v/>
      </c>
      <c r="Z12" t="str">
        <f t="shared" si="13"/>
        <v/>
      </c>
      <c r="AA12" t="str">
        <f t="shared" si="14"/>
        <v/>
      </c>
      <c r="AB12" t="str">
        <f t="shared" si="15"/>
        <v/>
      </c>
      <c r="AC12" t="str">
        <f t="shared" si="16"/>
        <v/>
      </c>
      <c r="AD12" t="str">
        <f t="shared" si="17"/>
        <v/>
      </c>
      <c r="AE12" t="str">
        <f t="shared" si="18"/>
        <v/>
      </c>
      <c r="AF12" t="str">
        <f t="shared" si="19"/>
        <v/>
      </c>
      <c r="AH12" t="str">
        <f t="shared" si="20"/>
        <v>**</v>
      </c>
      <c r="AI12" t="str">
        <f t="shared" si="21"/>
        <v>••</v>
      </c>
      <c r="AJ12" t="str">
        <f t="shared" si="22"/>
        <v/>
      </c>
      <c r="AK12" t="str">
        <f t="shared" si="23"/>
        <v>••</v>
      </c>
    </row>
    <row r="13" spans="1:37" x14ac:dyDescent="0.25">
      <c r="A13" t="s">
        <v>21</v>
      </c>
      <c r="B13">
        <v>2.1516414888424701E-3</v>
      </c>
      <c r="C13">
        <v>5.8357496619712403E-3</v>
      </c>
      <c r="D13">
        <v>0.38867267097337399</v>
      </c>
      <c r="E13">
        <v>0.47153223794889199</v>
      </c>
      <c r="F13">
        <v>7.8058436864931594E-2</v>
      </c>
      <c r="G13">
        <v>0.33629554769926201</v>
      </c>
      <c r="H13">
        <v>0.22030518540089</v>
      </c>
      <c r="I13">
        <v>1</v>
      </c>
      <c r="J13">
        <v>0.141961626024839</v>
      </c>
      <c r="K13">
        <v>0.84537103112220202</v>
      </c>
      <c r="M13" t="str">
        <f t="shared" si="0"/>
        <v>*</v>
      </c>
      <c r="N13" t="str">
        <f t="shared" si="1"/>
        <v/>
      </c>
      <c r="O13" t="str">
        <f t="shared" si="2"/>
        <v>*</v>
      </c>
      <c r="P13" t="str">
        <f t="shared" si="3"/>
        <v/>
      </c>
      <c r="Q13" t="str">
        <f t="shared" si="4"/>
        <v/>
      </c>
      <c r="R13" t="str">
        <f t="shared" si="5"/>
        <v/>
      </c>
      <c r="S13" t="str">
        <f t="shared" si="6"/>
        <v/>
      </c>
      <c r="T13" t="str">
        <f t="shared" si="7"/>
        <v/>
      </c>
      <c r="U13" t="str">
        <f t="shared" si="8"/>
        <v/>
      </c>
      <c r="V13" t="str">
        <f t="shared" si="9"/>
        <v>°</v>
      </c>
      <c r="W13" t="str">
        <f t="shared" si="10"/>
        <v/>
      </c>
      <c r="X13" t="str">
        <f t="shared" si="11"/>
        <v/>
      </c>
      <c r="Y13" t="str">
        <f t="shared" si="12"/>
        <v/>
      </c>
      <c r="Z13" t="str">
        <f t="shared" si="13"/>
        <v/>
      </c>
      <c r="AA13" t="str">
        <f t="shared" si="14"/>
        <v/>
      </c>
      <c r="AB13" t="str">
        <f t="shared" si="15"/>
        <v/>
      </c>
      <c r="AC13" t="str">
        <f t="shared" si="16"/>
        <v/>
      </c>
      <c r="AD13" t="str">
        <f t="shared" si="17"/>
        <v/>
      </c>
      <c r="AE13" t="str">
        <f t="shared" si="18"/>
        <v/>
      </c>
      <c r="AF13" t="str">
        <f t="shared" si="19"/>
        <v/>
      </c>
      <c r="AH13" t="str">
        <f t="shared" si="20"/>
        <v>**</v>
      </c>
      <c r="AI13" t="str">
        <f t="shared" si="21"/>
        <v>••</v>
      </c>
      <c r="AJ13" t="str">
        <f t="shared" si="22"/>
        <v>°</v>
      </c>
      <c r="AK13" t="str">
        <f t="shared" si="23"/>
        <v>••°</v>
      </c>
    </row>
    <row r="14" spans="1:37" x14ac:dyDescent="0.25">
      <c r="A14" t="s">
        <v>22</v>
      </c>
      <c r="B14">
        <v>1</v>
      </c>
      <c r="C14">
        <v>1</v>
      </c>
      <c r="D14">
        <v>1</v>
      </c>
      <c r="E14">
        <v>1</v>
      </c>
      <c r="F14">
        <v>0.15848256314699599</v>
      </c>
      <c r="G14">
        <v>1</v>
      </c>
      <c r="H14">
        <v>1</v>
      </c>
      <c r="I14">
        <v>1</v>
      </c>
      <c r="J14">
        <v>0.46033266596442701</v>
      </c>
      <c r="K14">
        <v>1</v>
      </c>
      <c r="M14" t="str">
        <f t="shared" si="0"/>
        <v/>
      </c>
      <c r="N14" t="str">
        <f t="shared" si="1"/>
        <v/>
      </c>
      <c r="O14" t="str">
        <f t="shared" si="2"/>
        <v/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  <c r="U14" t="str">
        <f t="shared" si="8"/>
        <v/>
      </c>
      <c r="V14" t="str">
        <f t="shared" si="9"/>
        <v/>
      </c>
      <c r="W14" t="str">
        <f t="shared" si="10"/>
        <v/>
      </c>
      <c r="X14" t="str">
        <f t="shared" si="11"/>
        <v/>
      </c>
      <c r="Y14" t="str">
        <f t="shared" si="12"/>
        <v/>
      </c>
      <c r="Z14" t="str">
        <f t="shared" si="13"/>
        <v/>
      </c>
      <c r="AA14" t="str">
        <f t="shared" si="14"/>
        <v/>
      </c>
      <c r="AB14" t="str">
        <f t="shared" si="15"/>
        <v/>
      </c>
      <c r="AC14" t="str">
        <f t="shared" si="16"/>
        <v/>
      </c>
      <c r="AD14" t="str">
        <f t="shared" si="17"/>
        <v/>
      </c>
      <c r="AE14" t="str">
        <f t="shared" si="18"/>
        <v/>
      </c>
      <c r="AF14" t="str">
        <f t="shared" si="19"/>
        <v/>
      </c>
      <c r="AH14" t="str">
        <f t="shared" si="20"/>
        <v/>
      </c>
      <c r="AI14" t="str">
        <f t="shared" si="21"/>
        <v/>
      </c>
      <c r="AJ14" t="str">
        <f t="shared" si="22"/>
        <v/>
      </c>
      <c r="AK14" t="str">
        <f t="shared" si="23"/>
        <v/>
      </c>
    </row>
    <row r="15" spans="1:37" x14ac:dyDescent="0.25">
      <c r="A15" t="s">
        <v>23</v>
      </c>
      <c r="B15">
        <v>3.6116282517540899E-2</v>
      </c>
      <c r="C15">
        <v>0.54313761683179296</v>
      </c>
      <c r="D15">
        <v>0.21531282157895401</v>
      </c>
      <c r="E15">
        <v>0.50860624734228999</v>
      </c>
      <c r="F15">
        <v>0.35761846977223</v>
      </c>
      <c r="G15">
        <v>0.86264439563430095</v>
      </c>
      <c r="H15">
        <v>0.73125292971627198</v>
      </c>
      <c r="I15">
        <v>0.99557496891268704</v>
      </c>
      <c r="J15">
        <v>0.118266739665567</v>
      </c>
      <c r="K15">
        <v>0.72224167519772398</v>
      </c>
      <c r="M15" t="str">
        <f t="shared" si="0"/>
        <v>*</v>
      </c>
      <c r="N15" t="str">
        <f t="shared" si="1"/>
        <v/>
      </c>
      <c r="O15" t="str">
        <f t="shared" si="2"/>
        <v/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  <c r="U15" t="str">
        <f t="shared" si="8"/>
        <v/>
      </c>
      <c r="V15" t="str">
        <f t="shared" si="9"/>
        <v/>
      </c>
      <c r="W15" t="str">
        <f t="shared" si="10"/>
        <v/>
      </c>
      <c r="X15" t="str">
        <f t="shared" si="11"/>
        <v/>
      </c>
      <c r="Y15" t="str">
        <f t="shared" si="12"/>
        <v/>
      </c>
      <c r="Z15" t="str">
        <f t="shared" si="13"/>
        <v/>
      </c>
      <c r="AA15" t="str">
        <f t="shared" si="14"/>
        <v/>
      </c>
      <c r="AB15" t="str">
        <f t="shared" si="15"/>
        <v/>
      </c>
      <c r="AC15" t="str">
        <f t="shared" si="16"/>
        <v/>
      </c>
      <c r="AD15" t="str">
        <f t="shared" si="17"/>
        <v/>
      </c>
      <c r="AE15" t="str">
        <f t="shared" si="18"/>
        <v/>
      </c>
      <c r="AF15" t="str">
        <f t="shared" si="19"/>
        <v/>
      </c>
      <c r="AH15" t="str">
        <f t="shared" si="20"/>
        <v>*</v>
      </c>
      <c r="AI15" t="str">
        <f t="shared" si="21"/>
        <v>•</v>
      </c>
      <c r="AJ15" t="str">
        <f t="shared" si="22"/>
        <v/>
      </c>
      <c r="AK15" t="str">
        <f t="shared" si="23"/>
        <v>•</v>
      </c>
    </row>
    <row r="16" spans="1:37" x14ac:dyDescent="0.25">
      <c r="A16" t="s">
        <v>24</v>
      </c>
      <c r="B16">
        <v>1.59104327809941E-4</v>
      </c>
      <c r="C16">
        <v>0.27048207867936003</v>
      </c>
      <c r="D16">
        <v>0.64972800420061605</v>
      </c>
      <c r="E16">
        <v>0.40099598310978901</v>
      </c>
      <c r="F16">
        <v>0.63648369054891796</v>
      </c>
      <c r="G16">
        <v>0.54586619257227897</v>
      </c>
      <c r="H16">
        <v>0.73610102270121902</v>
      </c>
      <c r="I16">
        <v>0.23909591581480899</v>
      </c>
      <c r="J16">
        <v>0.43491052430631899</v>
      </c>
      <c r="K16">
        <v>1</v>
      </c>
      <c r="M16" t="str">
        <f t="shared" si="0"/>
        <v>*</v>
      </c>
      <c r="N16" t="str">
        <f t="shared" si="1"/>
        <v/>
      </c>
      <c r="O16" t="str">
        <f t="shared" si="2"/>
        <v/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  <c r="U16" t="str">
        <f t="shared" si="8"/>
        <v/>
      </c>
      <c r="V16" t="str">
        <f t="shared" si="9"/>
        <v/>
      </c>
      <c r="W16" t="str">
        <f t="shared" si="10"/>
        <v/>
      </c>
      <c r="X16" t="str">
        <f t="shared" si="11"/>
        <v/>
      </c>
      <c r="Y16" t="str">
        <f t="shared" si="12"/>
        <v/>
      </c>
      <c r="Z16" t="str">
        <f t="shared" si="13"/>
        <v/>
      </c>
      <c r="AA16" t="str">
        <f t="shared" si="14"/>
        <v/>
      </c>
      <c r="AB16" t="str">
        <f t="shared" si="15"/>
        <v/>
      </c>
      <c r="AC16" t="str">
        <f t="shared" si="16"/>
        <v/>
      </c>
      <c r="AD16" t="str">
        <f t="shared" si="17"/>
        <v/>
      </c>
      <c r="AE16" t="str">
        <f t="shared" si="18"/>
        <v/>
      </c>
      <c r="AF16" t="str">
        <f t="shared" si="19"/>
        <v/>
      </c>
      <c r="AH16" t="str">
        <f t="shared" si="20"/>
        <v>*</v>
      </c>
      <c r="AI16" t="str">
        <f t="shared" si="21"/>
        <v>•</v>
      </c>
      <c r="AJ16" t="str">
        <f t="shared" si="22"/>
        <v/>
      </c>
      <c r="AK16" t="str">
        <f t="shared" si="23"/>
        <v>•</v>
      </c>
    </row>
    <row r="17" spans="1:37" x14ac:dyDescent="0.25">
      <c r="A17" t="s">
        <v>25</v>
      </c>
      <c r="B17">
        <v>0.95627848793855996</v>
      </c>
      <c r="C17">
        <v>1</v>
      </c>
      <c r="D17">
        <v>0.334514647941271</v>
      </c>
      <c r="E17">
        <v>1</v>
      </c>
      <c r="F17">
        <v>0.19769573439257601</v>
      </c>
      <c r="G17">
        <v>0.164888064956836</v>
      </c>
      <c r="H17">
        <v>5.4063218678603399E-2</v>
      </c>
      <c r="I17">
        <v>0.40738274002067698</v>
      </c>
      <c r="J17">
        <v>3.2874003781105499E-2</v>
      </c>
      <c r="K17">
        <v>1</v>
      </c>
      <c r="M17" t="str">
        <f t="shared" si="0"/>
        <v/>
      </c>
      <c r="N17" t="str">
        <f t="shared" si="1"/>
        <v/>
      </c>
      <c r="O17" t="str">
        <f t="shared" si="2"/>
        <v/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  <c r="U17" t="str">
        <f t="shared" si="8"/>
        <v/>
      </c>
      <c r="V17" t="str">
        <f t="shared" si="9"/>
        <v/>
      </c>
      <c r="W17" t="str">
        <f t="shared" si="10"/>
        <v/>
      </c>
      <c r="X17" t="str">
        <f t="shared" si="11"/>
        <v/>
      </c>
      <c r="Y17" t="str">
        <f t="shared" si="12"/>
        <v/>
      </c>
      <c r="Z17" t="str">
        <f t="shared" si="13"/>
        <v>°</v>
      </c>
      <c r="AA17" t="str">
        <f t="shared" si="14"/>
        <v/>
      </c>
      <c r="AB17" t="str">
        <f t="shared" si="15"/>
        <v/>
      </c>
      <c r="AC17" t="str">
        <f t="shared" si="16"/>
        <v>*</v>
      </c>
      <c r="AD17" t="str">
        <f t="shared" si="17"/>
        <v/>
      </c>
      <c r="AE17" t="str">
        <f t="shared" si="18"/>
        <v/>
      </c>
      <c r="AF17" t="str">
        <f t="shared" si="19"/>
        <v/>
      </c>
      <c r="AH17" t="str">
        <f t="shared" si="20"/>
        <v>*</v>
      </c>
      <c r="AI17" t="str">
        <f t="shared" si="21"/>
        <v>•</v>
      </c>
      <c r="AJ17" t="str">
        <f t="shared" si="22"/>
        <v>°</v>
      </c>
      <c r="AK17" t="str">
        <f t="shared" si="23"/>
        <v>•°</v>
      </c>
    </row>
    <row r="18" spans="1:37" x14ac:dyDescent="0.25">
      <c r="A18" t="s">
        <v>26</v>
      </c>
      <c r="B18">
        <v>0.78323033183362301</v>
      </c>
      <c r="C18">
        <v>0.48931433891654402</v>
      </c>
      <c r="D18">
        <v>0.17671840671590699</v>
      </c>
      <c r="E18">
        <v>0.23773461893089001</v>
      </c>
      <c r="F18">
        <v>0.78687316876674696</v>
      </c>
      <c r="G18">
        <v>0.40905047193044403</v>
      </c>
      <c r="H18">
        <v>4.2541139933859003E-2</v>
      </c>
      <c r="I18">
        <v>0.98149979494662598</v>
      </c>
      <c r="J18">
        <v>7.7656832398171796E-2</v>
      </c>
      <c r="K18">
        <v>0.99674409566306499</v>
      </c>
      <c r="M18" t="str">
        <f t="shared" si="0"/>
        <v/>
      </c>
      <c r="N18" t="str">
        <f t="shared" si="1"/>
        <v/>
      </c>
      <c r="O18" t="str">
        <f t="shared" si="2"/>
        <v/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  <c r="U18" t="str">
        <f t="shared" si="8"/>
        <v/>
      </c>
      <c r="V18" t="str">
        <f t="shared" si="9"/>
        <v/>
      </c>
      <c r="W18" t="str">
        <f t="shared" si="10"/>
        <v/>
      </c>
      <c r="X18" t="str">
        <f t="shared" si="11"/>
        <v/>
      </c>
      <c r="Y18" t="str">
        <f t="shared" si="12"/>
        <v>*</v>
      </c>
      <c r="Z18" t="str">
        <f t="shared" si="13"/>
        <v/>
      </c>
      <c r="AA18" t="str">
        <f t="shared" si="14"/>
        <v/>
      </c>
      <c r="AB18" t="str">
        <f t="shared" si="15"/>
        <v/>
      </c>
      <c r="AC18" t="str">
        <f t="shared" si="16"/>
        <v/>
      </c>
      <c r="AD18" t="str">
        <f t="shared" si="17"/>
        <v>°</v>
      </c>
      <c r="AE18" t="str">
        <f t="shared" si="18"/>
        <v/>
      </c>
      <c r="AF18" t="str">
        <f t="shared" si="19"/>
        <v/>
      </c>
      <c r="AH18" t="str">
        <f t="shared" si="20"/>
        <v>*</v>
      </c>
      <c r="AI18" t="str">
        <f t="shared" si="21"/>
        <v>•</v>
      </c>
      <c r="AJ18" t="str">
        <f t="shared" si="22"/>
        <v>°</v>
      </c>
      <c r="AK18" t="str">
        <f t="shared" si="23"/>
        <v>•°</v>
      </c>
    </row>
    <row r="19" spans="1:37" x14ac:dyDescent="0.25">
      <c r="A19" t="s">
        <v>27</v>
      </c>
      <c r="B19">
        <v>0.91054040100497302</v>
      </c>
      <c r="C19">
        <v>1</v>
      </c>
      <c r="D19">
        <v>0.42218735011948999</v>
      </c>
      <c r="E19">
        <v>0.88275525832548596</v>
      </c>
      <c r="F19">
        <v>0.40943534705833101</v>
      </c>
      <c r="G19">
        <v>0.18714636343545099</v>
      </c>
      <c r="H19">
        <v>0.28700311915266302</v>
      </c>
      <c r="I19">
        <v>0.37864498408913799</v>
      </c>
      <c r="J19">
        <v>0.50739107843529896</v>
      </c>
      <c r="K19">
        <v>0.70786525927122801</v>
      </c>
      <c r="M19" t="str">
        <f t="shared" si="0"/>
        <v/>
      </c>
      <c r="N19" t="str">
        <f t="shared" si="1"/>
        <v/>
      </c>
      <c r="O19" t="str">
        <f t="shared" si="2"/>
        <v/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  <c r="U19" t="str">
        <f t="shared" si="8"/>
        <v/>
      </c>
      <c r="V19" t="str">
        <f t="shared" si="9"/>
        <v/>
      </c>
      <c r="W19" t="str">
        <f t="shared" si="10"/>
        <v/>
      </c>
      <c r="X19" t="str">
        <f t="shared" si="11"/>
        <v/>
      </c>
      <c r="Y19" t="str">
        <f t="shared" si="12"/>
        <v/>
      </c>
      <c r="Z19" t="str">
        <f t="shared" si="13"/>
        <v/>
      </c>
      <c r="AA19" t="str">
        <f t="shared" si="14"/>
        <v/>
      </c>
      <c r="AB19" t="str">
        <f t="shared" si="15"/>
        <v/>
      </c>
      <c r="AC19" t="str">
        <f t="shared" si="16"/>
        <v/>
      </c>
      <c r="AD19" t="str">
        <f t="shared" si="17"/>
        <v/>
      </c>
      <c r="AE19" t="str">
        <f t="shared" si="18"/>
        <v/>
      </c>
      <c r="AF19" t="str">
        <f t="shared" si="19"/>
        <v/>
      </c>
      <c r="AH19" t="str">
        <f t="shared" si="20"/>
        <v/>
      </c>
      <c r="AI19" t="str">
        <f t="shared" si="21"/>
        <v/>
      </c>
      <c r="AJ19" t="str">
        <f t="shared" si="22"/>
        <v/>
      </c>
      <c r="AK19" t="str">
        <f t="shared" si="23"/>
        <v/>
      </c>
    </row>
    <row r="20" spans="1:37" x14ac:dyDescent="0.25">
      <c r="A20" t="s">
        <v>28</v>
      </c>
      <c r="B20">
        <v>0.75887703988265898</v>
      </c>
      <c r="C20">
        <v>0.35554163073610601</v>
      </c>
      <c r="D20">
        <v>0.28350302471350403</v>
      </c>
      <c r="E20" s="1">
        <v>4.2735425528785502E-8</v>
      </c>
      <c r="F20">
        <v>0.96994410265202302</v>
      </c>
      <c r="G20">
        <v>2.1898233256246898E-2</v>
      </c>
      <c r="H20">
        <v>4.9809035975850902E-2</v>
      </c>
      <c r="I20">
        <v>0.34029528002263398</v>
      </c>
      <c r="J20">
        <v>0.452894938791915</v>
      </c>
      <c r="K20">
        <v>0.82787066805342202</v>
      </c>
      <c r="M20" t="str">
        <f t="shared" si="0"/>
        <v/>
      </c>
      <c r="N20" t="str">
        <f t="shared" si="1"/>
        <v/>
      </c>
      <c r="O20" t="str">
        <f t="shared" si="2"/>
        <v/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>*</v>
      </c>
      <c r="T20" t="str">
        <f t="shared" si="7"/>
        <v/>
      </c>
      <c r="U20" t="str">
        <f t="shared" si="8"/>
        <v/>
      </c>
      <c r="V20" t="str">
        <f t="shared" si="9"/>
        <v/>
      </c>
      <c r="W20" t="str">
        <f t="shared" si="10"/>
        <v>*</v>
      </c>
      <c r="X20" t="str">
        <f t="shared" si="11"/>
        <v/>
      </c>
      <c r="Y20" t="str">
        <f t="shared" si="12"/>
        <v>*</v>
      </c>
      <c r="Z20" t="str">
        <f t="shared" si="13"/>
        <v/>
      </c>
      <c r="AA20" t="str">
        <f t="shared" si="14"/>
        <v/>
      </c>
      <c r="AB20" t="str">
        <f t="shared" si="15"/>
        <v/>
      </c>
      <c r="AC20" t="str">
        <f t="shared" si="16"/>
        <v/>
      </c>
      <c r="AD20" t="str">
        <f t="shared" si="17"/>
        <v/>
      </c>
      <c r="AE20" t="str">
        <f t="shared" si="18"/>
        <v/>
      </c>
      <c r="AF20" t="str">
        <f t="shared" si="19"/>
        <v/>
      </c>
      <c r="AH20" t="str">
        <f t="shared" si="20"/>
        <v>***</v>
      </c>
      <c r="AI20" t="str">
        <f t="shared" si="21"/>
        <v>•••</v>
      </c>
      <c r="AJ20" t="str">
        <f t="shared" si="22"/>
        <v/>
      </c>
      <c r="AK20" t="str">
        <f t="shared" si="23"/>
        <v>•••</v>
      </c>
    </row>
    <row r="21" spans="1:37" x14ac:dyDescent="0.25">
      <c r="A21" t="s">
        <v>29</v>
      </c>
      <c r="B21">
        <v>0.61303297241933996</v>
      </c>
      <c r="C21">
        <v>0.39461787372301899</v>
      </c>
      <c r="D21">
        <v>0.25061072244340998</v>
      </c>
      <c r="E21">
        <v>0.91154982247744998</v>
      </c>
      <c r="F21">
        <v>0.84376394797019905</v>
      </c>
      <c r="G21">
        <v>0.25857348317693502</v>
      </c>
      <c r="H21">
        <v>0.81721644792500903</v>
      </c>
      <c r="I21">
        <v>0.41602192576200298</v>
      </c>
      <c r="J21">
        <v>2.94944135427158E-2</v>
      </c>
      <c r="K21">
        <v>5.5273789913353202E-2</v>
      </c>
      <c r="M21" t="str">
        <f t="shared" si="0"/>
        <v/>
      </c>
      <c r="N21" t="str">
        <f t="shared" si="1"/>
        <v/>
      </c>
      <c r="O21" t="str">
        <f t="shared" si="2"/>
        <v/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  <c r="U21" t="str">
        <f t="shared" si="8"/>
        <v/>
      </c>
      <c r="V21" t="str">
        <f t="shared" si="9"/>
        <v/>
      </c>
      <c r="W21" t="str">
        <f t="shared" si="10"/>
        <v/>
      </c>
      <c r="X21" t="str">
        <f t="shared" si="11"/>
        <v/>
      </c>
      <c r="Y21" t="str">
        <f t="shared" si="12"/>
        <v/>
      </c>
      <c r="Z21" t="str">
        <f t="shared" si="13"/>
        <v/>
      </c>
      <c r="AA21" t="str">
        <f t="shared" si="14"/>
        <v/>
      </c>
      <c r="AB21" t="str">
        <f t="shared" si="15"/>
        <v/>
      </c>
      <c r="AC21" t="str">
        <f t="shared" si="16"/>
        <v>*</v>
      </c>
      <c r="AD21" t="str">
        <f t="shared" si="17"/>
        <v/>
      </c>
      <c r="AE21" t="str">
        <f t="shared" si="18"/>
        <v/>
      </c>
      <c r="AF21" t="str">
        <f t="shared" si="19"/>
        <v>°</v>
      </c>
      <c r="AH21" t="str">
        <f t="shared" si="20"/>
        <v>*</v>
      </c>
      <c r="AI21" t="str">
        <f t="shared" si="21"/>
        <v>•</v>
      </c>
      <c r="AJ21" t="str">
        <f t="shared" si="22"/>
        <v>°</v>
      </c>
      <c r="AK21" t="str">
        <f t="shared" si="23"/>
        <v>•°</v>
      </c>
    </row>
    <row r="22" spans="1:37" x14ac:dyDescent="0.25">
      <c r="A22" t="s">
        <v>30</v>
      </c>
      <c r="B22">
        <v>0.66451046570356997</v>
      </c>
      <c r="C22">
        <v>0.88091427002138101</v>
      </c>
      <c r="D22">
        <v>0.48206069539373902</v>
      </c>
      <c r="E22">
        <v>0.82876969377746801</v>
      </c>
      <c r="F22">
        <v>0.55926624761881905</v>
      </c>
      <c r="G22">
        <v>0.134847207358576</v>
      </c>
      <c r="H22">
        <v>0.336964113911145</v>
      </c>
      <c r="I22">
        <v>0.40675000278781298</v>
      </c>
      <c r="J22">
        <v>3.34488353764106E-2</v>
      </c>
      <c r="K22">
        <v>1</v>
      </c>
      <c r="M22" t="str">
        <f t="shared" si="0"/>
        <v/>
      </c>
      <c r="N22" t="str">
        <f t="shared" si="1"/>
        <v/>
      </c>
      <c r="O22" t="str">
        <f t="shared" si="2"/>
        <v/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  <c r="U22" t="str">
        <f t="shared" si="8"/>
        <v/>
      </c>
      <c r="V22" t="str">
        <f t="shared" si="9"/>
        <v/>
      </c>
      <c r="W22" t="str">
        <f t="shared" si="10"/>
        <v/>
      </c>
      <c r="X22" t="str">
        <f t="shared" si="11"/>
        <v/>
      </c>
      <c r="Y22" t="str">
        <f t="shared" si="12"/>
        <v/>
      </c>
      <c r="Z22" t="str">
        <f t="shared" si="13"/>
        <v/>
      </c>
      <c r="AA22" t="str">
        <f t="shared" si="14"/>
        <v/>
      </c>
      <c r="AB22" t="str">
        <f t="shared" si="15"/>
        <v/>
      </c>
      <c r="AC22" t="str">
        <f t="shared" si="16"/>
        <v>*</v>
      </c>
      <c r="AD22" t="str">
        <f t="shared" si="17"/>
        <v/>
      </c>
      <c r="AE22" t="str">
        <f t="shared" si="18"/>
        <v/>
      </c>
      <c r="AF22" t="str">
        <f t="shared" si="19"/>
        <v/>
      </c>
      <c r="AH22" t="str">
        <f t="shared" si="20"/>
        <v>*</v>
      </c>
      <c r="AI22" t="str">
        <f t="shared" si="21"/>
        <v>•</v>
      </c>
      <c r="AJ22" t="str">
        <f t="shared" si="22"/>
        <v/>
      </c>
      <c r="AK22" t="str">
        <f t="shared" si="23"/>
        <v>•</v>
      </c>
    </row>
    <row r="23" spans="1:37" x14ac:dyDescent="0.25">
      <c r="A23" t="s">
        <v>31</v>
      </c>
      <c r="B23">
        <v>0.97239837245535499</v>
      </c>
      <c r="C23">
        <v>0.96330470737130702</v>
      </c>
      <c r="D23">
        <v>0.56363062018208299</v>
      </c>
      <c r="E23" s="1">
        <v>4.2472939694667898E-10</v>
      </c>
      <c r="F23">
        <v>5.8922557330665898E-2</v>
      </c>
      <c r="G23">
        <v>1.08976721024708E-2</v>
      </c>
      <c r="H23">
        <v>0.68562755874228098</v>
      </c>
      <c r="I23">
        <v>0.46039997286241002</v>
      </c>
      <c r="J23">
        <v>8.40225404299976E-2</v>
      </c>
      <c r="K23">
        <v>0.253028914118408</v>
      </c>
      <c r="M23" t="str">
        <f t="shared" si="0"/>
        <v/>
      </c>
      <c r="N23" t="str">
        <f t="shared" si="1"/>
        <v/>
      </c>
      <c r="O23" t="str">
        <f t="shared" si="2"/>
        <v/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>*</v>
      </c>
      <c r="T23" t="str">
        <f t="shared" si="7"/>
        <v/>
      </c>
      <c r="U23" t="str">
        <f t="shared" si="8"/>
        <v/>
      </c>
      <c r="V23" t="str">
        <f t="shared" si="9"/>
        <v>°</v>
      </c>
      <c r="W23" t="str">
        <f t="shared" si="10"/>
        <v>*</v>
      </c>
      <c r="X23" t="str">
        <f t="shared" si="11"/>
        <v/>
      </c>
      <c r="Y23" t="str">
        <f t="shared" si="12"/>
        <v/>
      </c>
      <c r="Z23" t="str">
        <f t="shared" si="13"/>
        <v/>
      </c>
      <c r="AA23" t="str">
        <f t="shared" si="14"/>
        <v/>
      </c>
      <c r="AB23" t="str">
        <f t="shared" si="15"/>
        <v/>
      </c>
      <c r="AC23" t="str">
        <f t="shared" si="16"/>
        <v/>
      </c>
      <c r="AD23" t="str">
        <f t="shared" si="17"/>
        <v>°</v>
      </c>
      <c r="AE23" t="str">
        <f t="shared" si="18"/>
        <v/>
      </c>
      <c r="AF23" t="str">
        <f t="shared" si="19"/>
        <v/>
      </c>
      <c r="AH23" t="str">
        <f t="shared" si="20"/>
        <v>**</v>
      </c>
      <c r="AI23" t="str">
        <f t="shared" si="21"/>
        <v>••</v>
      </c>
      <c r="AJ23" t="str">
        <f t="shared" si="22"/>
        <v>°°</v>
      </c>
      <c r="AK23" t="str">
        <f t="shared" si="23"/>
        <v>••°°</v>
      </c>
    </row>
    <row r="24" spans="1:37" x14ac:dyDescent="0.25">
      <c r="A24" t="s">
        <v>32</v>
      </c>
      <c r="B24">
        <v>0.81364325415778704</v>
      </c>
      <c r="C24">
        <v>0.84198409615179004</v>
      </c>
      <c r="D24">
        <v>0.35516769855265401</v>
      </c>
      <c r="E24">
        <v>0.75018598439395001</v>
      </c>
      <c r="F24">
        <v>0.50096143616363797</v>
      </c>
      <c r="G24">
        <v>4.6937827564561801E-2</v>
      </c>
      <c r="H24">
        <v>0.325394427259102</v>
      </c>
      <c r="I24">
        <v>0.377981163021476</v>
      </c>
      <c r="J24">
        <v>1.9599242057881501E-2</v>
      </c>
      <c r="K24">
        <v>0.24258089012970199</v>
      </c>
      <c r="M24" t="str">
        <f t="shared" si="0"/>
        <v/>
      </c>
      <c r="N24" t="str">
        <f t="shared" si="1"/>
        <v/>
      </c>
      <c r="O24" t="str">
        <f t="shared" si="2"/>
        <v/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  <c r="U24" t="str">
        <f t="shared" si="8"/>
        <v/>
      </c>
      <c r="V24" t="str">
        <f t="shared" si="9"/>
        <v/>
      </c>
      <c r="W24" t="str">
        <f t="shared" si="10"/>
        <v>*</v>
      </c>
      <c r="X24" t="str">
        <f t="shared" si="11"/>
        <v/>
      </c>
      <c r="Y24" t="str">
        <f t="shared" si="12"/>
        <v/>
      </c>
      <c r="Z24" t="str">
        <f t="shared" si="13"/>
        <v/>
      </c>
      <c r="AA24" t="str">
        <f t="shared" si="14"/>
        <v/>
      </c>
      <c r="AB24" t="str">
        <f t="shared" si="15"/>
        <v/>
      </c>
      <c r="AC24" t="str">
        <f t="shared" si="16"/>
        <v>*</v>
      </c>
      <c r="AD24" t="str">
        <f t="shared" si="17"/>
        <v/>
      </c>
      <c r="AE24" t="str">
        <f t="shared" si="18"/>
        <v/>
      </c>
      <c r="AF24" t="str">
        <f t="shared" si="19"/>
        <v/>
      </c>
      <c r="AH24" t="str">
        <f t="shared" si="20"/>
        <v>**</v>
      </c>
      <c r="AI24" t="str">
        <f t="shared" si="21"/>
        <v>••</v>
      </c>
      <c r="AJ24" t="str">
        <f t="shared" si="22"/>
        <v/>
      </c>
      <c r="AK24" t="str">
        <f t="shared" si="23"/>
        <v>••</v>
      </c>
    </row>
    <row r="25" spans="1:37" x14ac:dyDescent="0.25">
      <c r="A25" t="s">
        <v>33</v>
      </c>
      <c r="B25">
        <v>0.64448017106257605</v>
      </c>
      <c r="C25">
        <v>0.39079388453327502</v>
      </c>
      <c r="D25">
        <v>0.84917295616908295</v>
      </c>
      <c r="E25">
        <v>7.8211730481128602E-2</v>
      </c>
      <c r="F25">
        <v>0.77543905712289496</v>
      </c>
      <c r="G25">
        <v>0.44775872116637999</v>
      </c>
      <c r="H25">
        <v>0.83766899061549205</v>
      </c>
      <c r="I25">
        <v>0.41272915139684702</v>
      </c>
      <c r="J25">
        <v>0.43853461912367903</v>
      </c>
      <c r="K25">
        <v>0.74631385305866904</v>
      </c>
      <c r="M25" t="str">
        <f t="shared" si="0"/>
        <v/>
      </c>
      <c r="N25" t="str">
        <f t="shared" si="1"/>
        <v/>
      </c>
      <c r="O25" t="str">
        <f t="shared" si="2"/>
        <v/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>°</v>
      </c>
      <c r="U25" t="str">
        <f t="shared" si="8"/>
        <v/>
      </c>
      <c r="V25" t="str">
        <f t="shared" si="9"/>
        <v/>
      </c>
      <c r="W25" t="str">
        <f t="shared" si="10"/>
        <v/>
      </c>
      <c r="X25" t="str">
        <f t="shared" si="11"/>
        <v/>
      </c>
      <c r="Y25" t="str">
        <f t="shared" si="12"/>
        <v/>
      </c>
      <c r="Z25" t="str">
        <f t="shared" si="13"/>
        <v/>
      </c>
      <c r="AA25" t="str">
        <f t="shared" si="14"/>
        <v/>
      </c>
      <c r="AB25" t="str">
        <f t="shared" si="15"/>
        <v/>
      </c>
      <c r="AC25" t="str">
        <f t="shared" si="16"/>
        <v/>
      </c>
      <c r="AD25" t="str">
        <f t="shared" si="17"/>
        <v/>
      </c>
      <c r="AE25" t="str">
        <f t="shared" si="18"/>
        <v/>
      </c>
      <c r="AF25" t="str">
        <f t="shared" si="19"/>
        <v/>
      </c>
      <c r="AH25" t="str">
        <f t="shared" si="20"/>
        <v/>
      </c>
      <c r="AI25" t="str">
        <f t="shared" si="21"/>
        <v/>
      </c>
      <c r="AJ25" t="str">
        <f t="shared" si="22"/>
        <v>°</v>
      </c>
      <c r="AK25" t="str">
        <f t="shared" si="23"/>
        <v>°</v>
      </c>
    </row>
    <row r="26" spans="1:37" x14ac:dyDescent="0.25">
      <c r="A26" t="s">
        <v>34</v>
      </c>
      <c r="B26">
        <v>0.88796013186282596</v>
      </c>
      <c r="C26">
        <v>0.92133207384595806</v>
      </c>
      <c r="D26">
        <v>0.80248189884592602</v>
      </c>
      <c r="E26">
        <v>0.33000231520724599</v>
      </c>
      <c r="F26">
        <v>0.89034326750238102</v>
      </c>
      <c r="G26">
        <v>0.38135232648036599</v>
      </c>
      <c r="H26">
        <v>1.12230581455065E-2</v>
      </c>
      <c r="I26">
        <v>0.381401337682089</v>
      </c>
      <c r="J26">
        <v>2.1518174655282499E-2</v>
      </c>
      <c r="K26">
        <v>0.487141184471025</v>
      </c>
      <c r="M26" t="str">
        <f t="shared" si="0"/>
        <v/>
      </c>
      <c r="N26" t="str">
        <f t="shared" si="1"/>
        <v/>
      </c>
      <c r="O26" t="str">
        <f t="shared" si="2"/>
        <v/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  <c r="U26" t="str">
        <f t="shared" si="8"/>
        <v/>
      </c>
      <c r="V26" t="str">
        <f t="shared" si="9"/>
        <v/>
      </c>
      <c r="W26" t="str">
        <f t="shared" si="10"/>
        <v/>
      </c>
      <c r="X26" t="str">
        <f t="shared" si="11"/>
        <v/>
      </c>
      <c r="Y26" t="str">
        <f t="shared" si="12"/>
        <v>*</v>
      </c>
      <c r="Z26" t="str">
        <f t="shared" si="13"/>
        <v/>
      </c>
      <c r="AA26" t="str">
        <f t="shared" si="14"/>
        <v/>
      </c>
      <c r="AB26" t="str">
        <f t="shared" si="15"/>
        <v/>
      </c>
      <c r="AC26" t="str">
        <f t="shared" si="16"/>
        <v>*</v>
      </c>
      <c r="AD26" t="str">
        <f t="shared" si="17"/>
        <v/>
      </c>
      <c r="AE26" t="str">
        <f t="shared" si="18"/>
        <v/>
      </c>
      <c r="AF26" t="str">
        <f t="shared" si="19"/>
        <v/>
      </c>
      <c r="AH26" t="str">
        <f t="shared" si="20"/>
        <v>**</v>
      </c>
      <c r="AI26" t="str">
        <f t="shared" si="21"/>
        <v>••</v>
      </c>
      <c r="AJ26" t="str">
        <f t="shared" si="22"/>
        <v/>
      </c>
      <c r="AK26" t="str">
        <f t="shared" si="23"/>
        <v>••</v>
      </c>
    </row>
    <row r="27" spans="1:37" x14ac:dyDescent="0.25">
      <c r="A27" t="s">
        <v>35</v>
      </c>
      <c r="B27">
        <v>0.57825563889588705</v>
      </c>
      <c r="C27">
        <v>0.95765314652787703</v>
      </c>
      <c r="D27">
        <v>0.15389349534260599</v>
      </c>
      <c r="E27" s="1">
        <v>3.7378170870849298E-7</v>
      </c>
      <c r="F27">
        <v>0.86198921303137299</v>
      </c>
      <c r="G27">
        <v>3.62224821680232E-2</v>
      </c>
      <c r="H27">
        <v>0.35167086822258897</v>
      </c>
      <c r="I27">
        <v>0.96386041248642496</v>
      </c>
      <c r="J27">
        <v>0.62659358908597795</v>
      </c>
      <c r="K27">
        <v>0.58581994611425003</v>
      </c>
      <c r="M27" t="str">
        <f t="shared" si="0"/>
        <v/>
      </c>
      <c r="N27" t="str">
        <f t="shared" si="1"/>
        <v/>
      </c>
      <c r="O27" t="str">
        <f t="shared" si="2"/>
        <v/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>*</v>
      </c>
      <c r="T27" t="str">
        <f t="shared" si="7"/>
        <v/>
      </c>
      <c r="U27" t="str">
        <f t="shared" si="8"/>
        <v/>
      </c>
      <c r="V27" t="str">
        <f t="shared" si="9"/>
        <v/>
      </c>
      <c r="W27" t="str">
        <f t="shared" si="10"/>
        <v>*</v>
      </c>
      <c r="X27" t="str">
        <f t="shared" si="11"/>
        <v/>
      </c>
      <c r="Y27" t="str">
        <f t="shared" si="12"/>
        <v/>
      </c>
      <c r="Z27" t="str">
        <f t="shared" si="13"/>
        <v/>
      </c>
      <c r="AA27" t="str">
        <f t="shared" si="14"/>
        <v/>
      </c>
      <c r="AB27" t="str">
        <f t="shared" si="15"/>
        <v/>
      </c>
      <c r="AC27" t="str">
        <f t="shared" si="16"/>
        <v/>
      </c>
      <c r="AD27" t="str">
        <f t="shared" si="17"/>
        <v/>
      </c>
      <c r="AE27" t="str">
        <f t="shared" si="18"/>
        <v/>
      </c>
      <c r="AF27" t="str">
        <f t="shared" si="19"/>
        <v/>
      </c>
      <c r="AH27" t="str">
        <f t="shared" si="20"/>
        <v>**</v>
      </c>
      <c r="AI27" t="str">
        <f t="shared" si="21"/>
        <v>••</v>
      </c>
      <c r="AJ27" t="str">
        <f t="shared" si="22"/>
        <v/>
      </c>
      <c r="AK27" t="str">
        <f t="shared" si="23"/>
        <v>••</v>
      </c>
    </row>
    <row r="28" spans="1:37" x14ac:dyDescent="0.25">
      <c r="A28" t="s">
        <v>36</v>
      </c>
      <c r="B28">
        <v>0.83603787877204505</v>
      </c>
      <c r="C28">
        <v>0.27439997233661001</v>
      </c>
      <c r="D28">
        <v>0.32189019466243601</v>
      </c>
      <c r="E28" s="1">
        <v>7.9203616269619097E-5</v>
      </c>
      <c r="F28">
        <v>0.95364868042392803</v>
      </c>
      <c r="G28">
        <v>0.22949533053457899</v>
      </c>
      <c r="H28">
        <v>0.75346087199544998</v>
      </c>
      <c r="I28">
        <v>0.96419689870983105</v>
      </c>
      <c r="J28">
        <v>8.3830525305863601E-2</v>
      </c>
      <c r="K28">
        <v>0.748118477648826</v>
      </c>
      <c r="M28" t="str">
        <f t="shared" si="0"/>
        <v/>
      </c>
      <c r="N28" t="str">
        <f t="shared" si="1"/>
        <v/>
      </c>
      <c r="O28" t="str">
        <f t="shared" si="2"/>
        <v/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>*</v>
      </c>
      <c r="T28" t="str">
        <f t="shared" si="7"/>
        <v/>
      </c>
      <c r="U28" t="str">
        <f t="shared" si="8"/>
        <v/>
      </c>
      <c r="V28" t="str">
        <f t="shared" si="9"/>
        <v/>
      </c>
      <c r="W28" t="str">
        <f t="shared" si="10"/>
        <v/>
      </c>
      <c r="X28" t="str">
        <f t="shared" si="11"/>
        <v/>
      </c>
      <c r="Y28" t="str">
        <f t="shared" si="12"/>
        <v/>
      </c>
      <c r="Z28" t="str">
        <f t="shared" si="13"/>
        <v/>
      </c>
      <c r="AA28" t="str">
        <f t="shared" si="14"/>
        <v/>
      </c>
      <c r="AB28" t="str">
        <f t="shared" si="15"/>
        <v/>
      </c>
      <c r="AC28" t="str">
        <f t="shared" si="16"/>
        <v/>
      </c>
      <c r="AD28" t="str">
        <f t="shared" si="17"/>
        <v>°</v>
      </c>
      <c r="AE28" t="str">
        <f t="shared" si="18"/>
        <v/>
      </c>
      <c r="AF28" t="str">
        <f t="shared" si="19"/>
        <v/>
      </c>
      <c r="AH28" t="str">
        <f t="shared" si="20"/>
        <v>*</v>
      </c>
      <c r="AI28" t="str">
        <f t="shared" si="21"/>
        <v>•</v>
      </c>
      <c r="AJ28" t="str">
        <f t="shared" si="22"/>
        <v>°</v>
      </c>
      <c r="AK28" t="str">
        <f t="shared" si="23"/>
        <v>•°</v>
      </c>
    </row>
    <row r="29" spans="1:37" x14ac:dyDescent="0.25">
      <c r="A29" t="s">
        <v>37</v>
      </c>
      <c r="B29">
        <v>0.81052639695112705</v>
      </c>
      <c r="C29">
        <v>9.1305214265629694E-2</v>
      </c>
      <c r="D29">
        <v>0.31016516832298402</v>
      </c>
      <c r="E29">
        <v>0.19207670564599499</v>
      </c>
      <c r="F29">
        <v>5.1076507099376299E-2</v>
      </c>
      <c r="G29">
        <v>0.67781727537560099</v>
      </c>
      <c r="H29">
        <v>8.9592896323786003E-2</v>
      </c>
      <c r="I29">
        <v>0.87002311210612404</v>
      </c>
      <c r="J29">
        <v>0.80404888536602503</v>
      </c>
      <c r="K29">
        <v>0.64942546362026798</v>
      </c>
      <c r="M29" t="str">
        <f t="shared" si="0"/>
        <v/>
      </c>
      <c r="N29" t="str">
        <f t="shared" si="1"/>
        <v/>
      </c>
      <c r="O29" t="str">
        <f t="shared" si="2"/>
        <v/>
      </c>
      <c r="P29" t="str">
        <f t="shared" si="3"/>
        <v>°</v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  <c r="U29" t="str">
        <f t="shared" si="8"/>
        <v/>
      </c>
      <c r="V29" t="str">
        <f t="shared" si="9"/>
        <v>°</v>
      </c>
      <c r="W29" t="str">
        <f t="shared" si="10"/>
        <v/>
      </c>
      <c r="X29" t="str">
        <f t="shared" si="11"/>
        <v/>
      </c>
      <c r="Y29" t="str">
        <f t="shared" si="12"/>
        <v/>
      </c>
      <c r="Z29" t="str">
        <f t="shared" si="13"/>
        <v>°</v>
      </c>
      <c r="AA29" t="str">
        <f t="shared" si="14"/>
        <v/>
      </c>
      <c r="AB29" t="str">
        <f t="shared" si="15"/>
        <v/>
      </c>
      <c r="AC29" t="str">
        <f t="shared" si="16"/>
        <v/>
      </c>
      <c r="AD29" t="str">
        <f t="shared" si="17"/>
        <v/>
      </c>
      <c r="AE29" t="str">
        <f t="shared" si="18"/>
        <v/>
      </c>
      <c r="AF29" t="str">
        <f t="shared" si="19"/>
        <v/>
      </c>
      <c r="AH29" t="str">
        <f t="shared" si="20"/>
        <v/>
      </c>
      <c r="AI29" t="str">
        <f t="shared" si="21"/>
        <v/>
      </c>
      <c r="AJ29" t="str">
        <f t="shared" si="22"/>
        <v>°°°</v>
      </c>
      <c r="AK29" t="str">
        <f t="shared" si="23"/>
        <v>°°°</v>
      </c>
    </row>
    <row r="30" spans="1:37" x14ac:dyDescent="0.25">
      <c r="A30" t="s">
        <v>38</v>
      </c>
      <c r="B30">
        <v>0.81529627502875901</v>
      </c>
      <c r="C30">
        <v>9.7138879139147399E-2</v>
      </c>
      <c r="D30">
        <v>0.34823157136028998</v>
      </c>
      <c r="E30">
        <v>0.38163323720450698</v>
      </c>
      <c r="F30">
        <v>9.4298770962210302E-2</v>
      </c>
      <c r="G30">
        <v>0.84104612323600902</v>
      </c>
      <c r="H30">
        <v>5.92603719496635E-2</v>
      </c>
      <c r="I30">
        <v>0.91425207210496295</v>
      </c>
      <c r="J30">
        <v>0.21791524644105001</v>
      </c>
      <c r="K30">
        <v>0.68956618571813599</v>
      </c>
      <c r="M30" t="str">
        <f t="shared" si="0"/>
        <v/>
      </c>
      <c r="N30" t="str">
        <f t="shared" si="1"/>
        <v/>
      </c>
      <c r="O30" t="str">
        <f t="shared" si="2"/>
        <v/>
      </c>
      <c r="P30" t="str">
        <f t="shared" si="3"/>
        <v>°</v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  <c r="U30" t="str">
        <f t="shared" si="8"/>
        <v/>
      </c>
      <c r="V30" t="str">
        <f t="shared" si="9"/>
        <v>°</v>
      </c>
      <c r="W30" t="str">
        <f t="shared" si="10"/>
        <v/>
      </c>
      <c r="X30" t="str">
        <f t="shared" si="11"/>
        <v/>
      </c>
      <c r="Y30" t="str">
        <f t="shared" si="12"/>
        <v/>
      </c>
      <c r="Z30" t="str">
        <f t="shared" si="13"/>
        <v>°</v>
      </c>
      <c r="AA30" t="str">
        <f t="shared" si="14"/>
        <v/>
      </c>
      <c r="AB30" t="str">
        <f t="shared" si="15"/>
        <v/>
      </c>
      <c r="AC30" t="str">
        <f t="shared" si="16"/>
        <v/>
      </c>
      <c r="AD30" t="str">
        <f t="shared" si="17"/>
        <v/>
      </c>
      <c r="AE30" t="str">
        <f t="shared" si="18"/>
        <v/>
      </c>
      <c r="AF30" t="str">
        <f t="shared" si="19"/>
        <v/>
      </c>
      <c r="AH30" t="str">
        <f t="shared" si="20"/>
        <v/>
      </c>
      <c r="AI30" t="str">
        <f t="shared" si="21"/>
        <v/>
      </c>
      <c r="AJ30" t="str">
        <f t="shared" si="22"/>
        <v>°°°</v>
      </c>
      <c r="AK30" t="str">
        <f t="shared" si="23"/>
        <v>°°°</v>
      </c>
    </row>
    <row r="31" spans="1:37" x14ac:dyDescent="0.25">
      <c r="A31" t="s">
        <v>39</v>
      </c>
      <c r="B31">
        <v>0.78537107641632498</v>
      </c>
      <c r="C31">
        <v>0.91730643264524703</v>
      </c>
      <c r="D31">
        <v>0.41997334137038</v>
      </c>
      <c r="E31">
        <v>0.29266946504793701</v>
      </c>
      <c r="F31">
        <v>0.40861472939604998</v>
      </c>
      <c r="G31">
        <v>0.14193072562857301</v>
      </c>
      <c r="H31">
        <v>0.126062513804618</v>
      </c>
      <c r="I31">
        <v>0.337030802736343</v>
      </c>
      <c r="J31">
        <v>0.44210049541711199</v>
      </c>
      <c r="K31">
        <v>0.67590010627953401</v>
      </c>
      <c r="M31" t="str">
        <f t="shared" si="0"/>
        <v/>
      </c>
      <c r="N31" t="str">
        <f t="shared" si="1"/>
        <v/>
      </c>
      <c r="O31" t="str">
        <f t="shared" si="2"/>
        <v/>
      </c>
      <c r="P31" t="str">
        <f t="shared" si="3"/>
        <v/>
      </c>
      <c r="Q31" t="str">
        <f t="shared" si="4"/>
        <v/>
      </c>
      <c r="R31" t="str">
        <f t="shared" si="5"/>
        <v/>
      </c>
      <c r="S31" t="str">
        <f t="shared" si="6"/>
        <v/>
      </c>
      <c r="T31" t="str">
        <f t="shared" si="7"/>
        <v/>
      </c>
      <c r="U31" t="str">
        <f t="shared" si="8"/>
        <v/>
      </c>
      <c r="V31" t="str">
        <f t="shared" si="9"/>
        <v/>
      </c>
      <c r="W31" t="str">
        <f t="shared" si="10"/>
        <v/>
      </c>
      <c r="X31" t="str">
        <f t="shared" si="11"/>
        <v/>
      </c>
      <c r="Y31" t="str">
        <f t="shared" si="12"/>
        <v/>
      </c>
      <c r="Z31" t="str">
        <f t="shared" si="13"/>
        <v/>
      </c>
      <c r="AA31" t="str">
        <f t="shared" si="14"/>
        <v/>
      </c>
      <c r="AB31" t="str">
        <f t="shared" si="15"/>
        <v/>
      </c>
      <c r="AC31" t="str">
        <f t="shared" si="16"/>
        <v/>
      </c>
      <c r="AD31" t="str">
        <f t="shared" si="17"/>
        <v/>
      </c>
      <c r="AE31" t="str">
        <f t="shared" si="18"/>
        <v/>
      </c>
      <c r="AF31" t="str">
        <f t="shared" si="19"/>
        <v/>
      </c>
      <c r="AH31" t="str">
        <f t="shared" si="20"/>
        <v/>
      </c>
      <c r="AI31" t="str">
        <f t="shared" si="21"/>
        <v/>
      </c>
      <c r="AJ31" t="str">
        <f t="shared" si="22"/>
        <v/>
      </c>
      <c r="AK31" t="str">
        <f t="shared" si="23"/>
        <v/>
      </c>
    </row>
    <row r="32" spans="1:37" x14ac:dyDescent="0.25">
      <c r="A32" t="s">
        <v>40</v>
      </c>
      <c r="B32">
        <v>0.834294216998126</v>
      </c>
      <c r="C32">
        <v>0.426054707705881</v>
      </c>
      <c r="D32">
        <v>0.28779488096698302</v>
      </c>
      <c r="E32">
        <v>0.33415607619308901</v>
      </c>
      <c r="F32">
        <v>0.21750011228136201</v>
      </c>
      <c r="G32">
        <v>0.30140418331161001</v>
      </c>
      <c r="H32">
        <v>0.933141616774256</v>
      </c>
      <c r="I32">
        <v>0.61009011182349004</v>
      </c>
      <c r="J32">
        <v>7.1102183839344604E-3</v>
      </c>
      <c r="K32">
        <v>0.45543264344774098</v>
      </c>
      <c r="M32" t="str">
        <f t="shared" si="0"/>
        <v/>
      </c>
      <c r="N32" t="str">
        <f t="shared" si="1"/>
        <v/>
      </c>
      <c r="O32" t="str">
        <f t="shared" si="2"/>
        <v/>
      </c>
      <c r="P32" t="str">
        <f t="shared" si="3"/>
        <v/>
      </c>
      <c r="Q32" t="str">
        <f t="shared" si="4"/>
        <v/>
      </c>
      <c r="R32" t="str">
        <f t="shared" si="5"/>
        <v/>
      </c>
      <c r="S32" t="str">
        <f t="shared" si="6"/>
        <v/>
      </c>
      <c r="T32" t="str">
        <f t="shared" si="7"/>
        <v/>
      </c>
      <c r="U32" t="str">
        <f t="shared" si="8"/>
        <v/>
      </c>
      <c r="V32" t="str">
        <f t="shared" si="9"/>
        <v/>
      </c>
      <c r="W32" t="str">
        <f t="shared" si="10"/>
        <v/>
      </c>
      <c r="X32" t="str">
        <f t="shared" si="11"/>
        <v/>
      </c>
      <c r="Y32" t="str">
        <f t="shared" si="12"/>
        <v/>
      </c>
      <c r="Z32" t="str">
        <f t="shared" si="13"/>
        <v/>
      </c>
      <c r="AA32" t="str">
        <f t="shared" si="14"/>
        <v/>
      </c>
      <c r="AB32" t="str">
        <f t="shared" si="15"/>
        <v/>
      </c>
      <c r="AC32" t="str">
        <f t="shared" si="16"/>
        <v>*</v>
      </c>
      <c r="AD32" t="str">
        <f t="shared" si="17"/>
        <v/>
      </c>
      <c r="AE32" t="str">
        <f t="shared" si="18"/>
        <v/>
      </c>
      <c r="AF32" t="str">
        <f t="shared" si="19"/>
        <v/>
      </c>
      <c r="AH32" t="str">
        <f t="shared" si="20"/>
        <v>*</v>
      </c>
      <c r="AI32" t="str">
        <f t="shared" si="21"/>
        <v>•</v>
      </c>
      <c r="AJ32" t="str">
        <f t="shared" si="22"/>
        <v/>
      </c>
      <c r="AK32" t="str">
        <f t="shared" si="23"/>
        <v>•</v>
      </c>
    </row>
    <row r="34" spans="13:32" x14ac:dyDescent="0.25">
      <c r="M34" t="s">
        <v>53</v>
      </c>
      <c r="N34" t="s">
        <v>53</v>
      </c>
      <c r="O34" t="s">
        <v>54</v>
      </c>
      <c r="P34" t="s">
        <v>54</v>
      </c>
      <c r="Q34" t="s">
        <v>55</v>
      </c>
      <c r="R34" t="s">
        <v>55</v>
      </c>
      <c r="S34" t="s">
        <v>56</v>
      </c>
      <c r="T34" t="s">
        <v>56</v>
      </c>
      <c r="U34" t="s">
        <v>57</v>
      </c>
      <c r="V34" t="s">
        <v>57</v>
      </c>
      <c r="W34" t="s">
        <v>58</v>
      </c>
      <c r="X34" t="s">
        <v>58</v>
      </c>
      <c r="Y34" t="s">
        <v>59</v>
      </c>
      <c r="Z34" t="s">
        <v>59</v>
      </c>
      <c r="AA34" t="s">
        <v>60</v>
      </c>
      <c r="AB34" t="s">
        <v>60</v>
      </c>
      <c r="AC34" t="s">
        <v>61</v>
      </c>
      <c r="AD34" t="s">
        <v>61</v>
      </c>
      <c r="AE34" t="s">
        <v>62</v>
      </c>
      <c r="AF34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granger_cs_issues__all_lag2_p5_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americo</cp:lastModifiedBy>
  <dcterms:created xsi:type="dcterms:W3CDTF">2022-11-29T20:43:53Z</dcterms:created>
  <dcterms:modified xsi:type="dcterms:W3CDTF">2022-11-29T21:16:42Z</dcterms:modified>
</cp:coreProperties>
</file>