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_scope\te08lag2\"/>
    </mc:Choice>
  </mc:AlternateContent>
  <xr:revisionPtr revIDLastSave="0" documentId="13_ncr:40009_{1E0888BA-6939-48AD-81F0-1C840BD98548}" xr6:coauthVersionLast="47" xr6:coauthVersionMax="47" xr10:uidLastSave="{00000000-0000-0000-0000-000000000000}"/>
  <bookViews>
    <workbookView xWindow="-120" yWindow="-120" windowWidth="38640" windowHeight="15720"/>
  </bookViews>
  <sheets>
    <sheet name="te08lag2_csn_issue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BH10" i="1" s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K3" i="1"/>
  <c r="BI4" i="1"/>
  <c r="BK4" i="1"/>
  <c r="BI5" i="1"/>
  <c r="BJ5" i="1"/>
  <c r="BH9" i="1"/>
  <c r="BI9" i="1"/>
  <c r="BJ9" i="1"/>
  <c r="BI10" i="1"/>
  <c r="BJ10" i="1"/>
  <c r="BH11" i="1"/>
  <c r="BI11" i="1"/>
  <c r="BJ3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<sst xmlns="http://schemas.openxmlformats.org/spreadsheetml/2006/main" count="179" uniqueCount="35">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</sst>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W1" workbookViewId="0">
      <selection activeCell="AU3" sqref="AU3:AU10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0.17025157464840901</v>
      </c>
      <c r="C3">
        <v>3.3333333333333301E-3</v>
      </c>
      <c r="D3">
        <v>0.66206597500250597</v>
      </c>
      <c r="E3">
        <v>0.01</v>
      </c>
      <c r="F3">
        <v>0.46753239581296702</v>
      </c>
      <c r="G3">
        <v>0.12666666666666701</v>
      </c>
      <c r="H3">
        <v>0.39745947062763298</v>
      </c>
      <c r="I3">
        <v>0.53666666666666696</v>
      </c>
      <c r="J3">
        <v>0.16532781937373101</v>
      </c>
      <c r="K3">
        <v>0.72666666666666702</v>
      </c>
      <c r="L3">
        <v>0.17981361464286</v>
      </c>
      <c r="M3">
        <v>0.04</v>
      </c>
      <c r="N3">
        <v>0.17960626598461801</v>
      </c>
      <c r="O3">
        <v>0.2</v>
      </c>
      <c r="P3">
        <v>0.20648213332735299</v>
      </c>
      <c r="Q3">
        <v>0.65</v>
      </c>
      <c r="R3">
        <v>0.30999817834924698</v>
      </c>
      <c r="S3">
        <v>0.95</v>
      </c>
      <c r="T3">
        <v>0.25151099432334001</v>
      </c>
      <c r="U3">
        <v>0.266666666666667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>*</v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/>
      </c>
      <c r="AU3" t="str">
        <f>_xlfn.CONCAT(AS3,AT3)</f>
        <v>•••</v>
      </c>
      <c r="AW3">
        <f>IF(AND(B3&gt;0,C3&lt;=0.1),B3,"")</f>
        <v>0.17025157464840901</v>
      </c>
      <c r="AX3">
        <f>IF(AND(D3&gt;0,E3&lt;=0.1),D3,"")</f>
        <v>0.66206597500250597</v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0.17981361464286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0.17025157464840901</v>
      </c>
      <c r="BI3">
        <f>MAX(AW3:BF3)</f>
        <v>0.66206597500250597</v>
      </c>
      <c r="BJ3">
        <f>AVERAGE(AW3:BF3)</f>
        <v>0.33737705476459162</v>
      </c>
      <c r="BK3">
        <f>STDEV(AW3:BF3)</f>
        <v>0.28122949586798485</v>
      </c>
    </row>
    <row r="4" spans="1:63" x14ac:dyDescent="0.25">
      <c r="A4" t="s">
        <v>24</v>
      </c>
      <c r="B4">
        <v>0.18731408058166399</v>
      </c>
      <c r="C4">
        <v>0.03</v>
      </c>
      <c r="D4">
        <v>0.47299366304943502</v>
      </c>
      <c r="E4">
        <v>0</v>
      </c>
      <c r="F4">
        <v>0.35742888709308401</v>
      </c>
      <c r="G4">
        <v>0.52333333333333298</v>
      </c>
      <c r="H4">
        <v>0.54264381597600997</v>
      </c>
      <c r="I4">
        <v>0</v>
      </c>
      <c r="J4">
        <v>0.18501358098491</v>
      </c>
      <c r="K4">
        <v>0.123333333333333</v>
      </c>
      <c r="L4">
        <v>0.21345208777650601</v>
      </c>
      <c r="M4">
        <v>0.46333333333333299</v>
      </c>
      <c r="N4">
        <v>0.173053565770111</v>
      </c>
      <c r="O4">
        <v>0.24666666666666701</v>
      </c>
      <c r="P4">
        <v>0.277584252392646</v>
      </c>
      <c r="Q4">
        <v>0.36333333333333301</v>
      </c>
      <c r="R4">
        <v>0.52389174288683205</v>
      </c>
      <c r="S4">
        <v>0.543333333333333</v>
      </c>
      <c r="T4">
        <v>0.38545438823259698</v>
      </c>
      <c r="U4">
        <v>0.01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>*</v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****</v>
      </c>
      <c r="AS4" t="str">
        <f t="shared" ref="AS4:AS5" si="21">SUBSTITUTE(AR4,"*",CHAR(149))</f>
        <v>••••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••••</v>
      </c>
      <c r="AW4">
        <f t="shared" ref="AW4:AW5" si="24">IF(AND(B4&gt;0,C4&lt;=0.1),B4,"")</f>
        <v>0.18731408058166399</v>
      </c>
      <c r="AX4">
        <f t="shared" ref="AX4:AX5" si="25">IF(AND(D4&gt;0,E4&lt;=0.1),D4,"")</f>
        <v>0.47299366304943502</v>
      </c>
      <c r="AY4" t="str">
        <f t="shared" ref="AY4:AY5" si="26">IF(AND(F4&gt;0,G4&lt;=0.1),F4,"")</f>
        <v/>
      </c>
      <c r="AZ4">
        <f t="shared" ref="AZ4:AZ5" si="27">IF(AND(H4&gt;0,I4&lt;=0.1),H4,"")</f>
        <v>0.54264381597600997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>
        <f t="shared" ref="BF4:BF5" si="33">IF(AND(T4&gt;0,U4&lt;=0.1),T4,"")</f>
        <v>0.38545438823259698</v>
      </c>
      <c r="BH4">
        <f t="shared" ref="BH4:BH5" si="34">MIN(AW4:BF4)</f>
        <v>0.18731408058166399</v>
      </c>
      <c r="BI4">
        <f t="shared" ref="BI4:BI5" si="35">MAX(AW4:BF4)</f>
        <v>0.54264381597600997</v>
      </c>
      <c r="BJ4">
        <f t="shared" ref="BJ4:BJ5" si="36">AVERAGE(AW4:BF4)</f>
        <v>0.39710148695992648</v>
      </c>
      <c r="BK4">
        <f t="shared" ref="BK4:BK5" si="37">STDEV(AW4:BF4)</f>
        <v>0.15393570379729907</v>
      </c>
    </row>
    <row r="5" spans="1:63" x14ac:dyDescent="0.25">
      <c r="A5" t="s">
        <v>25</v>
      </c>
      <c r="B5">
        <v>0.228955560371818</v>
      </c>
      <c r="C5">
        <v>0</v>
      </c>
      <c r="D5">
        <v>0.106239310710144</v>
      </c>
      <c r="E5">
        <v>0</v>
      </c>
      <c r="F5">
        <v>0.29111449096969499</v>
      </c>
      <c r="G5">
        <v>0</v>
      </c>
      <c r="H5">
        <v>0.370814046471791</v>
      </c>
      <c r="I5">
        <v>0.72</v>
      </c>
      <c r="J5">
        <v>0.206949469584403</v>
      </c>
      <c r="K5">
        <v>0.32</v>
      </c>
      <c r="L5">
        <v>0.150418221049399</v>
      </c>
      <c r="M5">
        <v>0.78333333333333299</v>
      </c>
      <c r="N5">
        <v>0.34250895392174402</v>
      </c>
      <c r="O5">
        <v>4.6666666666666697E-2</v>
      </c>
      <c r="P5">
        <v>0.19664761421662</v>
      </c>
      <c r="Q5">
        <v>0.71</v>
      </c>
      <c r="R5">
        <v>0.40043548538242102</v>
      </c>
      <c r="S5">
        <v>0.87</v>
      </c>
      <c r="T5">
        <v>0.28416857849902</v>
      </c>
      <c r="U5">
        <v>0.03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>*</v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>*</v>
      </c>
      <c r="AP5" t="str">
        <f t="shared" si="19"/>
        <v/>
      </c>
      <c r="AR5" t="str">
        <f t="shared" si="20"/>
        <v>*****</v>
      </c>
      <c r="AS5" t="str">
        <f t="shared" si="21"/>
        <v>•••••</v>
      </c>
      <c r="AT5" t="str">
        <f t="shared" si="22"/>
        <v/>
      </c>
      <c r="AU5" t="str">
        <f t="shared" si="23"/>
        <v>•••••</v>
      </c>
      <c r="AW5">
        <f t="shared" si="24"/>
        <v>0.228955560371818</v>
      </c>
      <c r="AX5">
        <f t="shared" si="25"/>
        <v>0.106239310710144</v>
      </c>
      <c r="AY5">
        <f t="shared" si="26"/>
        <v>0.29111449096969499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0.34250895392174402</v>
      </c>
      <c r="BD5" t="str">
        <f t="shared" si="31"/>
        <v/>
      </c>
      <c r="BE5" t="str">
        <f t="shared" si="32"/>
        <v/>
      </c>
      <c r="BF5">
        <f t="shared" si="33"/>
        <v>0.28416857849902</v>
      </c>
      <c r="BH5">
        <f t="shared" si="34"/>
        <v>0.106239310710144</v>
      </c>
      <c r="BI5">
        <f t="shared" si="35"/>
        <v>0.34250895392174402</v>
      </c>
      <c r="BJ5">
        <f t="shared" si="36"/>
        <v>0.25059737889448419</v>
      </c>
      <c r="BK5">
        <f t="shared" si="37"/>
        <v>9.0172084921938206E-2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7.1426919228844005E-2</v>
      </c>
      <c r="C9">
        <v>0.96</v>
      </c>
      <c r="D9">
        <v>0.49520562584711397</v>
      </c>
      <c r="E9">
        <v>0.4</v>
      </c>
      <c r="F9">
        <v>0.46616014674023099</v>
      </c>
      <c r="G9">
        <v>0.38666666666666699</v>
      </c>
      <c r="H9">
        <v>0.33547104863639599</v>
      </c>
      <c r="I9">
        <v>0.67</v>
      </c>
      <c r="J9">
        <v>0.211554732098336</v>
      </c>
      <c r="K9">
        <v>0.52333333333333298</v>
      </c>
      <c r="L9">
        <v>0.28203210851807797</v>
      </c>
      <c r="M9">
        <v>0.103333333333333</v>
      </c>
      <c r="N9">
        <v>0.16295684559594001</v>
      </c>
      <c r="O9">
        <v>0.63</v>
      </c>
      <c r="P9">
        <v>0.224834142017831</v>
      </c>
      <c r="Q9">
        <v>0.483333333333333</v>
      </c>
      <c r="R9">
        <v>0.40314648722433</v>
      </c>
      <c r="S9">
        <v>0.67666666666666697</v>
      </c>
      <c r="T9">
        <v>0.21347369240241801</v>
      </c>
      <c r="U9">
        <v>0.38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/>
      </c>
      <c r="AU9" t="str">
        <f>_xlfn.CONCAT(AS9,AT9)</f>
        <v/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</v>
      </c>
      <c r="BI9">
        <f>MAX(AW9:BF9)</f>
        <v>0</v>
      </c>
      <c r="BJ9" t="e">
        <f>AVERAGE(AW9:BF9)</f>
        <v>#DIV/0!</v>
      </c>
      <c r="BK9" t="e">
        <f>STDEV(AW9:BF9)</f>
        <v>#DIV/0!</v>
      </c>
    </row>
    <row r="10" spans="1:63" x14ac:dyDescent="0.25">
      <c r="A10" t="s">
        <v>24</v>
      </c>
      <c r="B10">
        <v>0.13585583036129301</v>
      </c>
      <c r="C10">
        <v>0.48666666666666702</v>
      </c>
      <c r="D10">
        <v>0.19851110564567701</v>
      </c>
      <c r="E10">
        <v>0.93</v>
      </c>
      <c r="F10">
        <v>0.34290381131221498</v>
      </c>
      <c r="G10">
        <v>0.34666666666666701</v>
      </c>
      <c r="H10">
        <v>0.28272179864517599</v>
      </c>
      <c r="I10">
        <v>0.88333333333333297</v>
      </c>
      <c r="J10">
        <v>0.10187216653740699</v>
      </c>
      <c r="K10">
        <v>0.97333333333333305</v>
      </c>
      <c r="L10">
        <v>0.14464830907221901</v>
      </c>
      <c r="M10">
        <v>0.73</v>
      </c>
      <c r="N10">
        <v>0.16040078931151</v>
      </c>
      <c r="O10">
        <v>0.6</v>
      </c>
      <c r="P10">
        <v>0.40402146546433398</v>
      </c>
      <c r="Q10">
        <v>7.3333333333333306E-2</v>
      </c>
      <c r="R10">
        <v>0.40199566818279803</v>
      </c>
      <c r="S10">
        <v>0.68333333333333302</v>
      </c>
      <c r="T10">
        <v>0.27939983124010698</v>
      </c>
      <c r="U10">
        <v>0.13666666666666699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>°</v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</v>
      </c>
      <c r="AU10" t="str">
        <f t="shared" ref="AU10:AU11" si="61">_xlfn.CONCAT(AS10,AT10)</f>
        <v>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>
        <f t="shared" ref="BD10:BD11" si="69">IF(AND(P10&gt;0,Q10&lt;=0.1),P10,"")</f>
        <v>0.40402146546433398</v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0.40402146546433398</v>
      </c>
      <c r="BI10">
        <f t="shared" ref="BI10:BI11" si="73">MAX(AW10:BF10)</f>
        <v>0.40402146546433398</v>
      </c>
      <c r="BJ10">
        <f t="shared" ref="BJ10:BJ11" si="74">AVERAGE(AW10:BF10)</f>
        <v>0.40402146546433398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0.17654199818920599</v>
      </c>
      <c r="C11">
        <v>0.206666666666667</v>
      </c>
      <c r="D11">
        <v>0.160543770249617</v>
      </c>
      <c r="E11">
        <v>0.49666666666666698</v>
      </c>
      <c r="F11">
        <v>0.366954546111397</v>
      </c>
      <c r="G11">
        <v>0.25</v>
      </c>
      <c r="H11">
        <v>0.38748493274927498</v>
      </c>
      <c r="I11">
        <v>0.57999999999999996</v>
      </c>
      <c r="J11">
        <v>0.22051016687810299</v>
      </c>
      <c r="K11">
        <v>0.18</v>
      </c>
      <c r="L11">
        <v>0.15956614440636499</v>
      </c>
      <c r="M11">
        <v>0.72666666666666702</v>
      </c>
      <c r="N11">
        <v>0.18420942330767801</v>
      </c>
      <c r="O11">
        <v>0.56666666666666698</v>
      </c>
      <c r="P11">
        <v>0.24878347264956699</v>
      </c>
      <c r="Q11">
        <v>0.40666666666666701</v>
      </c>
      <c r="R11">
        <v>0.31946353010406398</v>
      </c>
      <c r="S11">
        <v>0.90666666666666695</v>
      </c>
      <c r="T11">
        <v>0.25806648784132502</v>
      </c>
      <c r="U11">
        <v>0.12666666666666701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2022-11-30T11:52:34Z</dcterms:created>
  <dcterms:modified xsi:type="dcterms:W3CDTF">2022-11-30T11:57:48Z</dcterms:modified>
</cp:coreProperties>
</file>