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scope\te08\"/>
    </mc:Choice>
  </mc:AlternateContent>
  <xr:revisionPtr revIDLastSave="0" documentId="13_ncr:40009_{CBA97624-A686-4857-9101-C0FDF85F8CAB}" xr6:coauthVersionLast="47" xr6:coauthVersionMax="47" xr10:uidLastSave="{00000000-0000-0000-0000-000000000000}"/>
  <bookViews>
    <workbookView xWindow="-120" yWindow="-120" windowWidth="38640" windowHeight="15720"/>
  </bookViews>
  <sheets>
    <sheet name="te08_csn_issues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BH11" i="1" s="1"/>
  <c r="AX11" i="1"/>
  <c r="BK11" i="1" s="1"/>
  <c r="AW11" i="1"/>
  <c r="BJ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R11" i="1" s="1"/>
  <c r="AS11" i="1" s="1"/>
  <c r="AU11" i="1" s="1"/>
  <c r="AB11" i="1"/>
  <c r="AA11" i="1"/>
  <c r="Z11" i="1"/>
  <c r="AT11" i="1" s="1"/>
  <c r="Y11" i="1"/>
  <c r="X11" i="1"/>
  <c r="W11" i="1"/>
  <c r="BF10" i="1"/>
  <c r="BE10" i="1"/>
  <c r="BI10" i="1" s="1"/>
  <c r="BD10" i="1"/>
  <c r="BC10" i="1"/>
  <c r="BB10" i="1"/>
  <c r="BA10" i="1"/>
  <c r="AZ10" i="1"/>
  <c r="AY10" i="1"/>
  <c r="AX10" i="1"/>
  <c r="AW10" i="1"/>
  <c r="BK10" i="1" s="1"/>
  <c r="AR10" i="1"/>
  <c r="AS10" i="1" s="1"/>
  <c r="AU10" i="1" s="1"/>
  <c r="AP10" i="1"/>
  <c r="AO10" i="1"/>
  <c r="AN10" i="1"/>
  <c r="AM10" i="1"/>
  <c r="AL10" i="1"/>
  <c r="AK10" i="1"/>
  <c r="AJ10" i="1"/>
  <c r="AI10" i="1"/>
  <c r="AH10" i="1"/>
  <c r="AG10" i="1"/>
  <c r="AF10" i="1"/>
  <c r="AT10" i="1" s="1"/>
  <c r="AE10" i="1"/>
  <c r="AD10" i="1"/>
  <c r="AC10" i="1"/>
  <c r="AB10" i="1"/>
  <c r="AA10" i="1"/>
  <c r="Z10" i="1"/>
  <c r="Y10" i="1"/>
  <c r="X10" i="1"/>
  <c r="W10" i="1"/>
  <c r="BI9" i="1"/>
  <c r="BH9" i="1"/>
  <c r="BF9" i="1"/>
  <c r="BE9" i="1"/>
  <c r="BD9" i="1"/>
  <c r="BC9" i="1"/>
  <c r="BB9" i="1"/>
  <c r="BA9" i="1"/>
  <c r="AZ9" i="1"/>
  <c r="AY9" i="1"/>
  <c r="AX9" i="1"/>
  <c r="AW9" i="1"/>
  <c r="BK9" i="1" s="1"/>
  <c r="AT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AR9" i="1" s="1"/>
  <c r="AS9" i="1" s="1"/>
  <c r="AU9" i="1" s="1"/>
  <c r="BF5" i="1"/>
  <c r="BE5" i="1"/>
  <c r="BD5" i="1"/>
  <c r="BC5" i="1"/>
  <c r="BB5" i="1"/>
  <c r="BA5" i="1"/>
  <c r="AZ5" i="1"/>
  <c r="AY5" i="1"/>
  <c r="AX5" i="1"/>
  <c r="AW5" i="1"/>
  <c r="BJ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T5" i="1" s="1"/>
  <c r="W5" i="1"/>
  <c r="AR5" i="1" s="1"/>
  <c r="AS5" i="1" s="1"/>
  <c r="AU5" i="1" s="1"/>
  <c r="BF4" i="1"/>
  <c r="BE4" i="1"/>
  <c r="BD4" i="1"/>
  <c r="BC4" i="1"/>
  <c r="BB4" i="1"/>
  <c r="BA4" i="1"/>
  <c r="AZ4" i="1"/>
  <c r="AY4" i="1"/>
  <c r="BI4" i="1" s="1"/>
  <c r="AX4" i="1"/>
  <c r="AW4" i="1"/>
  <c r="BK4" i="1" s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AT4" i="1" s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BH10" i="1" l="1"/>
  <c r="BJ3" i="1"/>
  <c r="BH4" i="1"/>
  <c r="BK5" i="1"/>
  <c r="BK3" i="1"/>
  <c r="BJ4" i="1"/>
  <c r="BH5" i="1"/>
  <c r="BI5" i="1"/>
  <c r="BJ10" i="1"/>
  <c r="BI11" i="1"/>
  <c r="BH3" i="1"/>
  <c r="BJ9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<sst xmlns="http://schemas.openxmlformats.org/spreadsheetml/2006/main" count="179" uniqueCount="35">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</sst>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T1" workbookViewId="0">
      <selection activeCell="AU3" sqref="AU3:AU1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7.7339733458313006E-2</v>
      </c>
      <c r="C3">
        <v>1.3333333333333299E-2</v>
      </c>
      <c r="D3">
        <v>0.13168178988544099</v>
      </c>
      <c r="E3">
        <v>0.73333333333333295</v>
      </c>
      <c r="F3">
        <v>0.39485819178939402</v>
      </c>
      <c r="G3">
        <v>3.3333333333333298E-2</v>
      </c>
      <c r="H3">
        <v>0.35139314203109101</v>
      </c>
      <c r="I3">
        <v>4.33333333333333E-2</v>
      </c>
      <c r="J3">
        <v>0.105981323034619</v>
      </c>
      <c r="K3">
        <v>0.49333333333333301</v>
      </c>
      <c r="L3">
        <v>0.100183747168603</v>
      </c>
      <c r="M3">
        <v>0.06</v>
      </c>
      <c r="N3">
        <v>8.8020162502135998E-2</v>
      </c>
      <c r="O3">
        <v>0.22</v>
      </c>
      <c r="P3">
        <v>0.12537792491420799</v>
      </c>
      <c r="Q3">
        <v>0.543333333333333</v>
      </c>
      <c r="R3">
        <v>0.214401411491045</v>
      </c>
      <c r="S3">
        <v>0.5</v>
      </c>
      <c r="T3">
        <v>6.0422231306120698E-2</v>
      </c>
      <c r="U3">
        <v>0.71666666666666701</v>
      </c>
      <c r="W3" t="str">
        <f t="shared" ref="W3:W5" si="0">IF(AND(B3&gt;0,C3&lt;=0.05),"*","")</f>
        <v>*</v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>*</v>
      </c>
      <c r="AB3" t="str">
        <f>IF(AND(F3&gt;0,G3&lt;=0.1,G3&gt;0.05),CHAR(176),"")</f>
        <v/>
      </c>
      <c r="AC3" t="str">
        <f t="shared" ref="AC3:AC5" si="3">IF(AND(H3&gt;0,I3&lt;=0.05),"*","")</f>
        <v>*</v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/>
      </c>
      <c r="AH3" t="str">
        <f>IF(AND(L3&gt;0,M3&lt;=0.1,M3&gt;0.05),CHAR(176),"")</f>
        <v>°</v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/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***</v>
      </c>
      <c r="AS3" t="str">
        <f>SUBSTITUTE(AR3,"*",CHAR(149))</f>
        <v>•••</v>
      </c>
      <c r="AT3" t="str">
        <f>_xlfn.CONCAT(X3,Z3,AB3,AD3,AF3,AH3,AJ3,AL3,AN3,AP3)</f>
        <v>°</v>
      </c>
      <c r="AU3" t="str">
        <f>_xlfn.CONCAT(AS3,AT3)</f>
        <v>•••°</v>
      </c>
      <c r="AW3">
        <f>IF(AND(B3&gt;0,C3&lt;=0.1),B3,"")</f>
        <v>7.7339733458313006E-2</v>
      </c>
      <c r="AX3" t="str">
        <f>IF(AND(D3&gt;0,E3&lt;=0.1),D3,"")</f>
        <v/>
      </c>
      <c r="AY3">
        <f>IF(AND(F3&gt;0,G3&lt;=0.1),F3,"")</f>
        <v>0.39485819178939402</v>
      </c>
      <c r="AZ3">
        <f>IF(AND(H3&gt;0,I3&lt;=0.1),H3,"")</f>
        <v>0.35139314203109101</v>
      </c>
      <c r="BA3" t="str">
        <f>IF(AND(J3&gt;0,K3&lt;=0.1),J3,"")</f>
        <v/>
      </c>
      <c r="BB3">
        <f>IF(AND(L3&gt;0,M3&lt;=0.1),L3,"")</f>
        <v>0.100183747168603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7.7339733458313006E-2</v>
      </c>
      <c r="BI3">
        <f>MAX(AW3:BF3)</f>
        <v>0.39485819178939402</v>
      </c>
      <c r="BJ3">
        <f>AVERAGE(AW3:BF3)</f>
        <v>0.23094370361185027</v>
      </c>
      <c r="BK3">
        <f>STDEV(AW3:BF3)</f>
        <v>0.16539686867852652</v>
      </c>
    </row>
    <row r="4" spans="1:63" x14ac:dyDescent="0.25">
      <c r="A4" t="s">
        <v>24</v>
      </c>
      <c r="B4">
        <v>0.118525553305269</v>
      </c>
      <c r="C4">
        <v>0</v>
      </c>
      <c r="D4">
        <v>0.333374761813098</v>
      </c>
      <c r="E4">
        <v>0</v>
      </c>
      <c r="F4">
        <v>0.25992589074571398</v>
      </c>
      <c r="G4">
        <v>0.193333333333333</v>
      </c>
      <c r="H4">
        <v>0.46997946500063897</v>
      </c>
      <c r="I4">
        <v>6.6666666666666697E-3</v>
      </c>
      <c r="J4">
        <v>7.04724530556705E-2</v>
      </c>
      <c r="K4">
        <v>0.65333333333333299</v>
      </c>
      <c r="L4">
        <v>0.125078894547384</v>
      </c>
      <c r="M4">
        <v>0.12</v>
      </c>
      <c r="N4">
        <v>0.13299123949316199</v>
      </c>
      <c r="O4">
        <v>1.3333333333333299E-2</v>
      </c>
      <c r="P4">
        <v>8.7389892553387499E-2</v>
      </c>
      <c r="Q4">
        <v>0.82333333333333303</v>
      </c>
      <c r="R4">
        <v>0.447688595195673</v>
      </c>
      <c r="S4">
        <v>8.3333333333333301E-2</v>
      </c>
      <c r="T4">
        <v>8.8184140840329606E-2</v>
      </c>
      <c r="U4">
        <v>0.47666666666666702</v>
      </c>
      <c r="W4" t="str">
        <f t="shared" si="0"/>
        <v>*</v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/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>*</v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>°</v>
      </c>
      <c r="AO4" t="str">
        <f t="shared" si="9"/>
        <v/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****</v>
      </c>
      <c r="AS4" t="str">
        <f t="shared" ref="AS4:AS5" si="21">SUBSTITUTE(AR4,"*",CHAR(149))</f>
        <v>••••</v>
      </c>
      <c r="AT4" t="str">
        <f t="shared" ref="AT4:AT5" si="22">_xlfn.CONCAT(X4,Z4,AB4,AD4,AF4,AH4,AJ4,AL4,AN4,AP4)</f>
        <v>°</v>
      </c>
      <c r="AU4" t="str">
        <f t="shared" ref="AU4:AU5" si="23">_xlfn.CONCAT(AS4,AT4)</f>
        <v>••••°</v>
      </c>
      <c r="AW4">
        <f t="shared" ref="AW4:AW5" si="24">IF(AND(B4&gt;0,C4&lt;=0.1),B4,"")</f>
        <v>0.118525553305269</v>
      </c>
      <c r="AX4">
        <f t="shared" ref="AX4:AX5" si="25">IF(AND(D4&gt;0,E4&lt;=0.1),D4,"")</f>
        <v>0.333374761813098</v>
      </c>
      <c r="AY4" t="str">
        <f t="shared" ref="AY4:AY5" si="26">IF(AND(F4&gt;0,G4&lt;=0.1),F4,"")</f>
        <v/>
      </c>
      <c r="AZ4">
        <f t="shared" ref="AZ4:AZ5" si="27">IF(AND(H4&gt;0,I4&lt;=0.1),H4,"")</f>
        <v>0.46997946500063897</v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>
        <f t="shared" ref="BC4:BC5" si="30">IF(AND(N4&gt;0,O4&lt;=0.1),N4,"")</f>
        <v>0.13299123949316199</v>
      </c>
      <c r="BD4" t="str">
        <f t="shared" ref="BD4:BD5" si="31">IF(AND(P4&gt;0,Q4&lt;=0.1),P4,"")</f>
        <v/>
      </c>
      <c r="BE4">
        <f t="shared" ref="BE4:BE5" si="32">IF(AND(R4&gt;0,S4&lt;=0.1),R4,"")</f>
        <v>0.447688595195673</v>
      </c>
      <c r="BF4" t="str">
        <f t="shared" ref="BF4:BF5" si="33">IF(AND(T4&gt;0,U4&lt;=0.1),T4,"")</f>
        <v/>
      </c>
      <c r="BH4">
        <f t="shared" ref="BH4:BH5" si="34">MIN(AW4:BF4)</f>
        <v>0.118525553305269</v>
      </c>
      <c r="BI4">
        <f t="shared" ref="BI4:BI5" si="35">MAX(AW4:BF4)</f>
        <v>0.46997946500063897</v>
      </c>
      <c r="BJ4">
        <f t="shared" ref="BJ4:BJ5" si="36">AVERAGE(AW4:BF4)</f>
        <v>0.3005119229615682</v>
      </c>
      <c r="BK4">
        <f t="shared" ref="BK4:BK5" si="37">STDEV(AW4:BF4)</f>
        <v>0.16781120713651101</v>
      </c>
    </row>
    <row r="5" spans="1:63" x14ac:dyDescent="0.25">
      <c r="A5" t="s">
        <v>25</v>
      </c>
      <c r="B5">
        <v>9.0718201798188194E-2</v>
      </c>
      <c r="C5">
        <v>2.66666666666667E-2</v>
      </c>
      <c r="D5">
        <v>0.14009629886835401</v>
      </c>
      <c r="E5">
        <v>0</v>
      </c>
      <c r="F5">
        <v>0.451038787328428</v>
      </c>
      <c r="G5">
        <v>6.6666666666666697E-3</v>
      </c>
      <c r="H5">
        <v>0.27631115737761902</v>
      </c>
      <c r="I5">
        <v>0.18666666666666701</v>
      </c>
      <c r="J5">
        <v>7.0640979721573294E-2</v>
      </c>
      <c r="K5">
        <v>0.543333333333333</v>
      </c>
      <c r="L5">
        <v>0.183582151417124</v>
      </c>
      <c r="M5">
        <v>0.02</v>
      </c>
      <c r="N5">
        <v>0.23288627266839301</v>
      </c>
      <c r="O5">
        <v>6.6666666666666697E-3</v>
      </c>
      <c r="P5">
        <v>0.10258431050842499</v>
      </c>
      <c r="Q5">
        <v>0.68333333333333302</v>
      </c>
      <c r="R5">
        <v>0.33074106691779698</v>
      </c>
      <c r="S5">
        <v>0.25333333333333302</v>
      </c>
      <c r="T5">
        <v>0.25559183042466299</v>
      </c>
      <c r="U5">
        <v>0</v>
      </c>
      <c r="W5" t="str">
        <f t="shared" si="0"/>
        <v>*</v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>*</v>
      </c>
      <c r="AH5" t="str">
        <f t="shared" si="15"/>
        <v/>
      </c>
      <c r="AI5" t="str">
        <f t="shared" si="6"/>
        <v>*</v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>*</v>
      </c>
      <c r="AP5" t="str">
        <f t="shared" si="19"/>
        <v/>
      </c>
      <c r="AR5" t="str">
        <f t="shared" si="20"/>
        <v>******</v>
      </c>
      <c r="AS5" t="str">
        <f t="shared" si="21"/>
        <v>••••••</v>
      </c>
      <c r="AT5" t="str">
        <f t="shared" si="22"/>
        <v/>
      </c>
      <c r="AU5" t="str">
        <f t="shared" si="23"/>
        <v>••••••</v>
      </c>
      <c r="AW5">
        <f t="shared" si="24"/>
        <v>9.0718201798188194E-2</v>
      </c>
      <c r="AX5">
        <f t="shared" si="25"/>
        <v>0.14009629886835401</v>
      </c>
      <c r="AY5">
        <f t="shared" si="26"/>
        <v>0.451038787328428</v>
      </c>
      <c r="AZ5" t="str">
        <f t="shared" si="27"/>
        <v/>
      </c>
      <c r="BA5" t="str">
        <f t="shared" si="28"/>
        <v/>
      </c>
      <c r="BB5">
        <f t="shared" si="29"/>
        <v>0.183582151417124</v>
      </c>
      <c r="BC5">
        <f t="shared" si="30"/>
        <v>0.23288627266839301</v>
      </c>
      <c r="BD5" t="str">
        <f t="shared" si="31"/>
        <v/>
      </c>
      <c r="BE5" t="str">
        <f t="shared" si="32"/>
        <v/>
      </c>
      <c r="BF5">
        <f t="shared" si="33"/>
        <v>0.25559183042466299</v>
      </c>
      <c r="BH5">
        <f t="shared" si="34"/>
        <v>9.0718201798188194E-2</v>
      </c>
      <c r="BI5">
        <f t="shared" si="35"/>
        <v>0.451038787328428</v>
      </c>
      <c r="BJ5">
        <f t="shared" si="36"/>
        <v>0.22565225708419168</v>
      </c>
      <c r="BK5">
        <f t="shared" si="37"/>
        <v>0.12573361690638879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5.0431381078498698E-2</v>
      </c>
      <c r="C9">
        <v>0.73666666666666702</v>
      </c>
      <c r="D9">
        <v>0.34931118856693</v>
      </c>
      <c r="E9">
        <v>0.1</v>
      </c>
      <c r="F9">
        <v>0.37187388969324098</v>
      </c>
      <c r="G9">
        <v>0.15</v>
      </c>
      <c r="H9">
        <v>0.30634946881534197</v>
      </c>
      <c r="I9">
        <v>0.31333333333333302</v>
      </c>
      <c r="J9">
        <v>0.170209260368127</v>
      </c>
      <c r="K9">
        <v>3.6666666666666702E-2</v>
      </c>
      <c r="L9">
        <v>0.116771795382329</v>
      </c>
      <c r="M9">
        <v>0.27</v>
      </c>
      <c r="N9">
        <v>4.9416288916284697E-2</v>
      </c>
      <c r="O9">
        <v>0.94</v>
      </c>
      <c r="P9">
        <v>0.18515264784458699</v>
      </c>
      <c r="Q9">
        <v>0.163333333333333</v>
      </c>
      <c r="R9">
        <v>0.19065273220280499</v>
      </c>
      <c r="S9">
        <v>0.59666666666666701</v>
      </c>
      <c r="T9">
        <v>0.122278410692018</v>
      </c>
      <c r="U9">
        <v>0.17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>°</v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>*</v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/>
      </c>
      <c r="AR9" t="str">
        <f>_xlfn.CONCAT(W9,Y9,AA9,AC9,AE9,AG9,AI9,AK9,AM9,AO9)</f>
        <v>*</v>
      </c>
      <c r="AS9" t="str">
        <f>SUBSTITUTE(AR9,"*",CHAR(149))</f>
        <v>•</v>
      </c>
      <c r="AT9" t="str">
        <f>_xlfn.CONCAT(X9,Z9,AB9,AD9,AF9,AH9,AJ9,AL9,AN9,AP9)</f>
        <v>°</v>
      </c>
      <c r="AU9" t="str">
        <f>_xlfn.CONCAT(AS9,AT9)</f>
        <v>•°</v>
      </c>
      <c r="AW9" t="str">
        <f>IF(AND(B9&gt;0,C9&lt;=0.1),B9,"")</f>
        <v/>
      </c>
      <c r="AX9">
        <f>IF(AND(D9&gt;0,E9&lt;=0.1),D9,"")</f>
        <v>0.34931118856693</v>
      </c>
      <c r="AY9" t="str">
        <f>IF(AND(F9&gt;0,G9&lt;=0.1),F9,"")</f>
        <v/>
      </c>
      <c r="AZ9" t="str">
        <f>IF(AND(H9&gt;0,I9&lt;=0.1),H9,"")</f>
        <v/>
      </c>
      <c r="BA9">
        <f>IF(AND(J9&gt;0,K9&lt;=0.1),J9,"")</f>
        <v>0.170209260368127</v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 t="str">
        <f>IF(AND(T9&gt;0,U9&lt;=0.1),T9,"")</f>
        <v/>
      </c>
      <c r="BH9">
        <f>MIN(AW9:BF9)</f>
        <v>0.170209260368127</v>
      </c>
      <c r="BI9">
        <f>MAX(AW9:BF9)</f>
        <v>0.34931118856693</v>
      </c>
      <c r="BJ9">
        <f>AVERAGE(AW9:BF9)</f>
        <v>0.2597602244675285</v>
      </c>
      <c r="BK9">
        <f>STDEV(AW9:BF9)</f>
        <v>0.12664418795295965</v>
      </c>
    </row>
    <row r="10" spans="1:63" x14ac:dyDescent="0.25">
      <c r="A10" t="s">
        <v>24</v>
      </c>
      <c r="B10">
        <v>5.3590708062475297E-2</v>
      </c>
      <c r="C10">
        <v>0.706666666666667</v>
      </c>
      <c r="D10">
        <v>0.161346220000848</v>
      </c>
      <c r="E10">
        <v>0.71666666666666701</v>
      </c>
      <c r="F10">
        <v>0.34856252949483602</v>
      </c>
      <c r="G10">
        <v>0.103333333333333</v>
      </c>
      <c r="H10">
        <v>0.31165239184172699</v>
      </c>
      <c r="I10">
        <v>0.26333333333333298</v>
      </c>
      <c r="J10">
        <v>9.4796544650253597E-2</v>
      </c>
      <c r="K10">
        <v>0.456666666666667</v>
      </c>
      <c r="L10">
        <v>7.3005416611267498E-2</v>
      </c>
      <c r="M10">
        <v>0.72333333333333305</v>
      </c>
      <c r="N10">
        <v>6.4480965038838794E-2</v>
      </c>
      <c r="O10">
        <v>0.87</v>
      </c>
      <c r="P10">
        <v>0.135186084184094</v>
      </c>
      <c r="Q10">
        <v>0.37666666666666698</v>
      </c>
      <c r="R10">
        <v>0.45862018282684902</v>
      </c>
      <c r="S10">
        <v>3.3333333333333298E-2</v>
      </c>
      <c r="T10">
        <v>6.0752117323062099E-2</v>
      </c>
      <c r="U10">
        <v>0.77666666666666695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/>
      </c>
      <c r="AM10" t="str">
        <f t="shared" si="46"/>
        <v>*</v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/>
      </c>
      <c r="AR10" t="str">
        <f t="shared" ref="AR10:AR11" si="58">_xlfn.CONCAT(W10,Y10,AA10,AC10,AE10,AG10,AI10,AK10,AM10,AO10)</f>
        <v>*</v>
      </c>
      <c r="AS10" t="str">
        <f t="shared" ref="AS10:AS11" si="59">SUBSTITUTE(AR10,"*",CHAR(149))</f>
        <v>•</v>
      </c>
      <c r="AT10" t="str">
        <f t="shared" ref="AT10:AT11" si="60">_xlfn.CONCAT(X10,Z10,AB10,AD10,AF10,AH10,AJ10,AL10,AN10,AP10)</f>
        <v/>
      </c>
      <c r="AU10" t="str">
        <f t="shared" ref="AU10:AU11" si="61">_xlfn.CONCAT(AS10,AT10)</f>
        <v>•</v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 t="str">
        <f t="shared" ref="BD10:BD11" si="69">IF(AND(P10&gt;0,Q10&lt;=0.1),P10,"")</f>
        <v/>
      </c>
      <c r="BE10">
        <f t="shared" ref="BE10:BE11" si="70">IF(AND(R10&gt;0,S10&lt;=0.1),R10,"")</f>
        <v>0.45862018282684902</v>
      </c>
      <c r="BF10" t="str">
        <f t="shared" ref="BF10:BF11" si="71">IF(AND(T10&gt;0,U10&lt;=0.1),T10,"")</f>
        <v/>
      </c>
      <c r="BH10">
        <f t="shared" ref="BH10:BH11" si="72">MIN(AW10:BF10)</f>
        <v>0.45862018282684902</v>
      </c>
      <c r="BI10">
        <f t="shared" ref="BI10:BI11" si="73">MAX(AW10:BF10)</f>
        <v>0.45862018282684902</v>
      </c>
      <c r="BJ10">
        <f t="shared" ref="BJ10:BJ11" si="74">AVERAGE(AW10:BF10)</f>
        <v>0.45862018282684902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8.2518635262332399E-2</v>
      </c>
      <c r="C11">
        <v>0.266666666666667</v>
      </c>
      <c r="D11">
        <v>7.8030891103885905E-2</v>
      </c>
      <c r="E11">
        <v>0.71666666666666701</v>
      </c>
      <c r="F11">
        <v>0.14093415678784901</v>
      </c>
      <c r="G11">
        <v>0.72666666666666702</v>
      </c>
      <c r="H11">
        <v>0.28811858883454</v>
      </c>
      <c r="I11">
        <v>0.37333333333333302</v>
      </c>
      <c r="J11">
        <v>0.13695234506894899</v>
      </c>
      <c r="K11">
        <v>8.3333333333333301E-2</v>
      </c>
      <c r="L11">
        <v>0.135794364324477</v>
      </c>
      <c r="M11">
        <v>0.15666666666666701</v>
      </c>
      <c r="N11">
        <v>0.12515741875231401</v>
      </c>
      <c r="O11">
        <v>0.43</v>
      </c>
      <c r="P11">
        <v>0.22476070518614999</v>
      </c>
      <c r="Q11">
        <v>0.1</v>
      </c>
      <c r="R11">
        <v>0.71899612464303397</v>
      </c>
      <c r="S11">
        <v>0</v>
      </c>
      <c r="T11">
        <v>9.1985990748923399E-2</v>
      </c>
      <c r="U11">
        <v>0.46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>°</v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>°</v>
      </c>
      <c r="AM11" t="str">
        <f t="shared" si="46"/>
        <v>*</v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>*</v>
      </c>
      <c r="AS11" t="str">
        <f t="shared" si="59"/>
        <v>•</v>
      </c>
      <c r="AT11" t="str">
        <f t="shared" si="60"/>
        <v>°°</v>
      </c>
      <c r="AU11" t="str">
        <f t="shared" si="61"/>
        <v>•°°</v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>
        <f t="shared" si="66"/>
        <v>0.13695234506894899</v>
      </c>
      <c r="BB11" t="str">
        <f t="shared" si="67"/>
        <v/>
      </c>
      <c r="BC11" t="str">
        <f t="shared" si="68"/>
        <v/>
      </c>
      <c r="BD11">
        <f t="shared" si="69"/>
        <v>0.22476070518614999</v>
      </c>
      <c r="BE11">
        <f t="shared" si="70"/>
        <v>0.71899612464303397</v>
      </c>
      <c r="BF11" t="str">
        <f t="shared" si="71"/>
        <v/>
      </c>
      <c r="BH11">
        <f t="shared" si="72"/>
        <v>0.13695234506894899</v>
      </c>
      <c r="BI11">
        <f t="shared" si="73"/>
        <v>0.71899612464303397</v>
      </c>
      <c r="BJ11">
        <f t="shared" si="74"/>
        <v>0.36023639163271098</v>
      </c>
      <c r="BK11">
        <f t="shared" si="75"/>
        <v>0.31378174986580509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te08_csn_issues__all_p5e10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2022-11-30T11:59:12Z</dcterms:created>
  <dcterms:modified xsi:type="dcterms:W3CDTF">2022-11-30T12:19:17Z</dcterms:modified>
</cp:coreProperties>
</file>