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scope\te08lag4\"/>
    </mc:Choice>
  </mc:AlternateContent>
  <xr:revisionPtr revIDLastSave="0" documentId="13_ncr:40009_{A8E10CB5-9B42-4C11-854F-4672DE33B4C6}" xr6:coauthVersionLast="47" xr6:coauthVersionMax="47" xr10:uidLastSave="{00000000-0000-0000-0000-000000000000}"/>
  <bookViews>
    <workbookView xWindow="-120" yWindow="-120" windowWidth="38640" windowHeight="15720"/>
  </bookViews>
  <sheets>
    <sheet name="te08lag4_csn_issue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X11" i="1"/>
  <c r="AT11" i="1" s="1"/>
  <c r="W11" i="1"/>
  <c r="BF10" i="1"/>
  <c r="BE10" i="1"/>
  <c r="BD10" i="1"/>
  <c r="BC10" i="1"/>
  <c r="BB10" i="1"/>
  <c r="BA10" i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H9" i="1" s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I5" i="1" s="1"/>
  <c r="BD5" i="1"/>
  <c r="BC5" i="1"/>
  <c r="BB5" i="1"/>
  <c r="BA5" i="1"/>
  <c r="AZ5" i="1"/>
  <c r="AY5" i="1"/>
  <c r="AX5" i="1"/>
  <c r="AW5" i="1"/>
  <c r="BK5" i="1" s="1"/>
  <c r="AP5" i="1"/>
  <c r="AO5" i="1"/>
  <c r="AN5" i="1"/>
  <c r="AM5" i="1"/>
  <c r="AL5" i="1"/>
  <c r="AK5" i="1"/>
  <c r="AJ5" i="1"/>
  <c r="AI5" i="1"/>
  <c r="AH5" i="1"/>
  <c r="AG5" i="1"/>
  <c r="AF5" i="1"/>
  <c r="AT5" i="1" s="1"/>
  <c r="AE5" i="1"/>
  <c r="AR5" i="1" s="1"/>
  <c r="AS5" i="1" s="1"/>
  <c r="AU5" i="1" s="1"/>
  <c r="AD5" i="1"/>
  <c r="AC5" i="1"/>
  <c r="AB5" i="1"/>
  <c r="AA5" i="1"/>
  <c r="Z5" i="1"/>
  <c r="Y5" i="1"/>
  <c r="X5" i="1"/>
  <c r="W5" i="1"/>
  <c r="BI4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1" i="1" l="1"/>
  <c r="BJ4" i="1"/>
  <c r="BH5" i="1"/>
  <c r="BK3" i="1"/>
  <c r="BJ5" i="1"/>
  <c r="BJ3" i="1"/>
  <c r="BI9" i="1"/>
  <c r="BJ9" i="1"/>
  <c r="BH10" i="1"/>
  <c r="BI10" i="1"/>
  <c r="BJ10" i="1"/>
  <c r="BH11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<sst xmlns="http://schemas.openxmlformats.org/spreadsheetml/2006/main" count="179" uniqueCount="35">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</sst>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X1" workbookViewId="0">
      <selection activeCell="AU3" sqref="AU3:AU10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0.151600296687571</v>
      </c>
      <c r="C3">
        <v>0.913333333333333</v>
      </c>
      <c r="D3">
        <v>0.287536918461192</v>
      </c>
      <c r="E3">
        <v>0.71666666666666701</v>
      </c>
      <c r="F3">
        <v>0.120877845598138</v>
      </c>
      <c r="G3">
        <v>0.913333333333333</v>
      </c>
      <c r="H3">
        <v>0.14962324143012501</v>
      </c>
      <c r="I3">
        <v>0.98666666666666702</v>
      </c>
      <c r="J3">
        <v>0.191676028827032</v>
      </c>
      <c r="K3">
        <v>0.91666666666666696</v>
      </c>
      <c r="L3">
        <v>0.189444386182157</v>
      </c>
      <c r="M3">
        <v>3.3333333333333301E-3</v>
      </c>
      <c r="N3">
        <v>0.193898599496998</v>
      </c>
      <c r="O3">
        <v>0.67666666666666697</v>
      </c>
      <c r="P3">
        <v>0.26775496231022</v>
      </c>
      <c r="Q3">
        <v>0.67666666666666697</v>
      </c>
      <c r="R3">
        <v>0.33917745169004898</v>
      </c>
      <c r="S3">
        <v>0</v>
      </c>
      <c r="T3">
        <v>0.18522063744625999</v>
      </c>
      <c r="U3">
        <v>0.77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>*</v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0.189444386182157</v>
      </c>
      <c r="BC3" t="str">
        <f>IF(AND(N3&gt;0,O3&lt;=0.1),N3,"")</f>
        <v/>
      </c>
      <c r="BD3" t="str">
        <f>IF(AND(P3&gt;0,Q3&lt;=0.1),P3,"")</f>
        <v/>
      </c>
      <c r="BE3">
        <f>IF(AND(R3&gt;0,S3&lt;=0.1),R3,"")</f>
        <v>0.33917745169004898</v>
      </c>
      <c r="BF3" t="str">
        <f>IF(AND(T3&gt;0,U3&lt;=0.1),T3,"")</f>
        <v/>
      </c>
      <c r="BH3">
        <f>MIN(AW3:BF3)</f>
        <v>0.189444386182157</v>
      </c>
      <c r="BI3">
        <f>MAX(AW3:BF3)</f>
        <v>0.33917745169004898</v>
      </c>
      <c r="BJ3">
        <f>AVERAGE(AW3:BF3)</f>
        <v>0.26431091893610298</v>
      </c>
      <c r="BK3">
        <f>STDEV(AW3:BF3)</f>
        <v>0.10587726598848013</v>
      </c>
    </row>
    <row r="4" spans="1:63" x14ac:dyDescent="0.25">
      <c r="A4" t="s">
        <v>24</v>
      </c>
      <c r="B4">
        <v>0.24535061503615199</v>
      </c>
      <c r="C4">
        <v>0.69</v>
      </c>
      <c r="D4">
        <v>0.16041489958118799</v>
      </c>
      <c r="E4">
        <v>0</v>
      </c>
      <c r="F4">
        <v>0.101181782819773</v>
      </c>
      <c r="G4">
        <v>0</v>
      </c>
      <c r="H4">
        <v>0.36839520190319902</v>
      </c>
      <c r="I4">
        <v>0</v>
      </c>
      <c r="J4">
        <v>0.225772033105924</v>
      </c>
      <c r="K4">
        <v>0.42666666666666703</v>
      </c>
      <c r="L4">
        <v>0.25257355531470599</v>
      </c>
      <c r="M4">
        <v>0.78333333333333299</v>
      </c>
      <c r="N4">
        <v>0.13031055014061901</v>
      </c>
      <c r="O4">
        <v>0.89333333333333298</v>
      </c>
      <c r="P4">
        <v>0.33763107209015603</v>
      </c>
      <c r="Q4">
        <v>0.51333333333333298</v>
      </c>
      <c r="R4">
        <v>0.33917745169004898</v>
      </c>
      <c r="S4">
        <v>0.15333333333333299</v>
      </c>
      <c r="T4">
        <v>0.14501257785963001</v>
      </c>
      <c r="U4">
        <v>0.90666666666666695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>*</v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</v>
      </c>
      <c r="AW4" t="str">
        <f t="shared" ref="AW4:AW5" si="24">IF(AND(B4&gt;0,C4&lt;=0.1),B4,"")</f>
        <v/>
      </c>
      <c r="AX4">
        <f t="shared" ref="AX4:AX5" si="25">IF(AND(D4&gt;0,E4&lt;=0.1),D4,"")</f>
        <v>0.16041489958118799</v>
      </c>
      <c r="AY4">
        <f t="shared" ref="AY4:AY5" si="26">IF(AND(F4&gt;0,G4&lt;=0.1),F4,"")</f>
        <v>0.101181782819773</v>
      </c>
      <c r="AZ4">
        <f t="shared" ref="AZ4:AZ5" si="27">IF(AND(H4&gt;0,I4&lt;=0.1),H4,"")</f>
        <v>0.36839520190319902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0.101181782819773</v>
      </c>
      <c r="BI4">
        <f t="shared" ref="BI4:BI5" si="35">MAX(AW4:BF4)</f>
        <v>0.36839520190319902</v>
      </c>
      <c r="BJ4">
        <f t="shared" ref="BJ4:BJ5" si="36">AVERAGE(AW4:BF4)</f>
        <v>0.20999729476805337</v>
      </c>
      <c r="BK4">
        <f t="shared" ref="BK4:BK5" si="37">STDEV(AW4:BF4)</f>
        <v>0.14033731958717721</v>
      </c>
    </row>
    <row r="5" spans="1:63" x14ac:dyDescent="0.25">
      <c r="A5" t="s">
        <v>25</v>
      </c>
      <c r="B5">
        <v>0.20395079764212701</v>
      </c>
      <c r="C5">
        <v>0.79666666666666697</v>
      </c>
      <c r="D5">
        <v>9.9015171255833798E-2</v>
      </c>
      <c r="E5">
        <v>0</v>
      </c>
      <c r="F5">
        <v>0.101181782819773</v>
      </c>
      <c r="G5">
        <v>0</v>
      </c>
      <c r="H5">
        <v>0.29620593071900098</v>
      </c>
      <c r="I5">
        <v>0.90333333333333299</v>
      </c>
      <c r="J5">
        <v>0.185417981425609</v>
      </c>
      <c r="K5">
        <v>0.83</v>
      </c>
      <c r="L5">
        <v>0.158665532657008</v>
      </c>
      <c r="M5">
        <v>0.97333333333333305</v>
      </c>
      <c r="N5">
        <v>0.26762243067178498</v>
      </c>
      <c r="O5">
        <v>0.87</v>
      </c>
      <c r="P5">
        <v>0.35900171350983301</v>
      </c>
      <c r="Q5">
        <v>0.42666666666666703</v>
      </c>
      <c r="R5">
        <v>0.33917745169004898</v>
      </c>
      <c r="S5">
        <v>0.37</v>
      </c>
      <c r="T5">
        <v>0.15190958466076299</v>
      </c>
      <c r="U5">
        <v>0.84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9.9015171255833798E-2</v>
      </c>
      <c r="AY5">
        <f t="shared" si="26"/>
        <v>0.101181782819773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9.9015171255833798E-2</v>
      </c>
      <c r="BI5">
        <f t="shared" si="35"/>
        <v>0.101181782819773</v>
      </c>
      <c r="BJ5">
        <f t="shared" si="36"/>
        <v>0.10009847703780339</v>
      </c>
      <c r="BK5">
        <f t="shared" si="37"/>
        <v>1.5320257290585993E-3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0.16790388184360999</v>
      </c>
      <c r="C9">
        <v>0.63333333333333297</v>
      </c>
      <c r="D9">
        <v>0.13715681925508</v>
      </c>
      <c r="E9">
        <v>0.98333333333333295</v>
      </c>
      <c r="F9">
        <v>0.39743663566377602</v>
      </c>
      <c r="G9">
        <v>0.146666666666667</v>
      </c>
      <c r="H9">
        <v>0.37930128519722101</v>
      </c>
      <c r="I9">
        <v>0.15</v>
      </c>
      <c r="J9">
        <v>0.15705914668571799</v>
      </c>
      <c r="K9">
        <v>0.956666666666667</v>
      </c>
      <c r="L9">
        <v>0.10284116636651799</v>
      </c>
      <c r="M9">
        <v>0.98</v>
      </c>
      <c r="N9">
        <v>0.13518195037952799</v>
      </c>
      <c r="O9">
        <v>0.94333333333333302</v>
      </c>
      <c r="P9">
        <v>0.29247326760449699</v>
      </c>
      <c r="Q9">
        <v>0.20333333333333301</v>
      </c>
      <c r="R9">
        <v>0.192582666405125</v>
      </c>
      <c r="S9">
        <v>0.94</v>
      </c>
      <c r="T9">
        <v>0.228239718810584</v>
      </c>
      <c r="U9">
        <v>0.46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/>
      </c>
      <c r="AU9" t="str">
        <f>_xlfn.CONCAT(AS9,AT9)</f>
        <v/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</v>
      </c>
      <c r="BI9">
        <f>MAX(AW9:BF9)</f>
        <v>0</v>
      </c>
      <c r="BJ9" t="e">
        <f>AVERAGE(AW9:BF9)</f>
        <v>#DIV/0!</v>
      </c>
      <c r="BK9" t="e">
        <f>STDEV(AW9:BF9)</f>
        <v>#DIV/0!</v>
      </c>
    </row>
    <row r="10" spans="1:63" x14ac:dyDescent="0.25">
      <c r="A10" t="s">
        <v>24</v>
      </c>
      <c r="B10">
        <v>0.22371123384012601</v>
      </c>
      <c r="C10">
        <v>0.31</v>
      </c>
      <c r="D10">
        <v>0.27176061930880002</v>
      </c>
      <c r="E10">
        <v>0.6</v>
      </c>
      <c r="F10">
        <v>0.33109650892282999</v>
      </c>
      <c r="G10">
        <v>0.146666666666667</v>
      </c>
      <c r="H10">
        <v>0.31553314861105303</v>
      </c>
      <c r="I10">
        <v>0.51333333333333298</v>
      </c>
      <c r="J10">
        <v>0.174550802209987</v>
      </c>
      <c r="K10">
        <v>0.8</v>
      </c>
      <c r="L10">
        <v>8.1997955971939804E-2</v>
      </c>
      <c r="M10">
        <v>0.99666666666666703</v>
      </c>
      <c r="N10">
        <v>0.19713195658805299</v>
      </c>
      <c r="O10">
        <v>0.6</v>
      </c>
      <c r="P10">
        <v>0.247258983341268</v>
      </c>
      <c r="Q10">
        <v>0.54666666666666697</v>
      </c>
      <c r="R10">
        <v>0.36462767988356598</v>
      </c>
      <c r="S10">
        <v>0.74</v>
      </c>
      <c r="T10">
        <v>0.29645574786157902</v>
      </c>
      <c r="U10">
        <v>0.266666666666667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/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</v>
      </c>
      <c r="BI10">
        <f t="shared" ref="BI10:BI11" si="73">MAX(AW10:BF10)</f>
        <v>0</v>
      </c>
      <c r="BJ10" t="e">
        <f t="shared" ref="BJ10:BJ11" si="74">AVERAGE(AW10:BF10)</f>
        <v>#DIV/0!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0.19045887122410499</v>
      </c>
      <c r="C11">
        <v>0.69333333333333302</v>
      </c>
      <c r="D11">
        <v>0.111654702731262</v>
      </c>
      <c r="E11">
        <v>0.61333333333333295</v>
      </c>
      <c r="F11">
        <v>0.239689895292825</v>
      </c>
      <c r="G11">
        <v>0.27333333333333298</v>
      </c>
      <c r="H11">
        <v>0.31134662448067402</v>
      </c>
      <c r="I11">
        <v>0.49333333333333301</v>
      </c>
      <c r="J11">
        <v>0.24512203033796301</v>
      </c>
      <c r="K11">
        <v>0.12</v>
      </c>
      <c r="L11">
        <v>0.296230314524974</v>
      </c>
      <c r="M11">
        <v>0.25666666666666699</v>
      </c>
      <c r="N11">
        <v>0.21503270226097701</v>
      </c>
      <c r="O11">
        <v>0.74</v>
      </c>
      <c r="P11">
        <v>0.27110889905868901</v>
      </c>
      <c r="Q11">
        <v>0.39333333333333298</v>
      </c>
      <c r="R11">
        <v>0.19773799228573899</v>
      </c>
      <c r="S11">
        <v>0.97333333333333305</v>
      </c>
      <c r="T11">
        <v>0.124772563935951</v>
      </c>
      <c r="U11">
        <v>0.9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/>
      </c>
      <c r="AU11" t="str">
        <f t="shared" si="61"/>
        <v/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</v>
      </c>
      <c r="BI11">
        <f t="shared" si="73"/>
        <v>0</v>
      </c>
      <c r="BJ11" t="e">
        <f t="shared" si="74"/>
        <v>#DIV/0!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2022-11-30T12:00:33Z</dcterms:created>
  <dcterms:modified xsi:type="dcterms:W3CDTF">2022-11-30T12:19:31Z</dcterms:modified>
</cp:coreProperties>
</file>