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\te08\"/>
    </mc:Choice>
  </mc:AlternateContent>
  <xr:revisionPtr revIDLastSave="0" documentId="13_ncr:1_{E1D6CF86-56A9-4C8D-9D60-F7AFEBFD227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e08_csn_bugs__all_p5e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5" i="1" l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R38" i="1" s="1"/>
  <c r="AS38" i="1" s="1"/>
  <c r="AD38" i="1"/>
  <c r="AC38" i="1"/>
  <c r="AB38" i="1"/>
  <c r="AA38" i="1"/>
  <c r="Z38" i="1"/>
  <c r="Y38" i="1"/>
  <c r="X38" i="1"/>
  <c r="W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R37" i="1" s="1"/>
  <c r="AS37" i="1" s="1"/>
  <c r="Z37" i="1"/>
  <c r="Y37" i="1"/>
  <c r="X37" i="1"/>
  <c r="W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AR36" i="1" s="1"/>
  <c r="AS36" i="1" s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" i="1"/>
  <c r="X4" i="1"/>
  <c r="X5" i="1"/>
  <c r="X6" i="1"/>
  <c r="X7" i="1"/>
  <c r="AT7" i="1" s="1"/>
  <c r="X8" i="1"/>
  <c r="X9" i="1"/>
  <c r="AT9" i="1" s="1"/>
  <c r="X10" i="1"/>
  <c r="X11" i="1"/>
  <c r="X12" i="1"/>
  <c r="X13" i="1"/>
  <c r="X14" i="1"/>
  <c r="X15" i="1"/>
  <c r="X16" i="1"/>
  <c r="X17" i="1"/>
  <c r="X18" i="1"/>
  <c r="X19" i="1"/>
  <c r="AT19" i="1" s="1"/>
  <c r="X20" i="1"/>
  <c r="X21" i="1"/>
  <c r="AT21" i="1" s="1"/>
  <c r="X22" i="1"/>
  <c r="X23" i="1"/>
  <c r="X24" i="1"/>
  <c r="X25" i="1"/>
  <c r="X26" i="1"/>
  <c r="X27" i="1"/>
  <c r="X28" i="1"/>
  <c r="X29" i="1"/>
  <c r="X30" i="1"/>
  <c r="X31" i="1"/>
  <c r="AT31" i="1" s="1"/>
  <c r="X32" i="1"/>
  <c r="X3" i="1"/>
  <c r="BH65" i="1"/>
  <c r="BG65" i="1"/>
  <c r="BF65" i="1"/>
  <c r="BE65" i="1"/>
  <c r="BD65" i="1"/>
  <c r="BC65" i="1"/>
  <c r="BB65" i="1"/>
  <c r="BA65" i="1"/>
  <c r="AZ65" i="1"/>
  <c r="AY65" i="1"/>
  <c r="AT65" i="1"/>
  <c r="BH64" i="1"/>
  <c r="BG64" i="1"/>
  <c r="BF64" i="1"/>
  <c r="BE64" i="1"/>
  <c r="BD64" i="1"/>
  <c r="BC64" i="1"/>
  <c r="BB64" i="1"/>
  <c r="BA64" i="1"/>
  <c r="AZ64" i="1"/>
  <c r="AY64" i="1"/>
  <c r="BH63" i="1"/>
  <c r="BG63" i="1"/>
  <c r="BF63" i="1"/>
  <c r="BE63" i="1"/>
  <c r="BD63" i="1"/>
  <c r="BC63" i="1"/>
  <c r="BB63" i="1"/>
  <c r="BA63" i="1"/>
  <c r="AZ63" i="1"/>
  <c r="AY63" i="1"/>
  <c r="AT63" i="1"/>
  <c r="BH62" i="1"/>
  <c r="BG62" i="1"/>
  <c r="BF62" i="1"/>
  <c r="BE62" i="1"/>
  <c r="BD62" i="1"/>
  <c r="BC62" i="1"/>
  <c r="BB62" i="1"/>
  <c r="BA62" i="1"/>
  <c r="AZ62" i="1"/>
  <c r="AY62" i="1"/>
  <c r="AT62" i="1"/>
  <c r="BH61" i="1"/>
  <c r="BG61" i="1"/>
  <c r="BF61" i="1"/>
  <c r="BE61" i="1"/>
  <c r="BD61" i="1"/>
  <c r="BC61" i="1"/>
  <c r="BB61" i="1"/>
  <c r="BA61" i="1"/>
  <c r="AZ61" i="1"/>
  <c r="AY61" i="1"/>
  <c r="AT61" i="1"/>
  <c r="BH60" i="1"/>
  <c r="BG60" i="1"/>
  <c r="BF60" i="1"/>
  <c r="BE60" i="1"/>
  <c r="BD60" i="1"/>
  <c r="BC60" i="1"/>
  <c r="BB60" i="1"/>
  <c r="BA60" i="1"/>
  <c r="AZ60" i="1"/>
  <c r="AY60" i="1"/>
  <c r="AT60" i="1"/>
  <c r="BH59" i="1"/>
  <c r="BG59" i="1"/>
  <c r="BF59" i="1"/>
  <c r="BE59" i="1"/>
  <c r="BD59" i="1"/>
  <c r="BC59" i="1"/>
  <c r="BB59" i="1"/>
  <c r="BA59" i="1"/>
  <c r="AZ59" i="1"/>
  <c r="AY59" i="1"/>
  <c r="BH58" i="1"/>
  <c r="BG58" i="1"/>
  <c r="BF58" i="1"/>
  <c r="BE58" i="1"/>
  <c r="BD58" i="1"/>
  <c r="BC58" i="1"/>
  <c r="BB58" i="1"/>
  <c r="BA58" i="1"/>
  <c r="AZ58" i="1"/>
  <c r="AY58" i="1"/>
  <c r="AT58" i="1"/>
  <c r="BH57" i="1"/>
  <c r="BG57" i="1"/>
  <c r="BF57" i="1"/>
  <c r="BE57" i="1"/>
  <c r="BD57" i="1"/>
  <c r="BC57" i="1"/>
  <c r="BB57" i="1"/>
  <c r="BA57" i="1"/>
  <c r="AZ57" i="1"/>
  <c r="AY57" i="1"/>
  <c r="BH56" i="1"/>
  <c r="BG56" i="1"/>
  <c r="BF56" i="1"/>
  <c r="BE56" i="1"/>
  <c r="BD56" i="1"/>
  <c r="BC56" i="1"/>
  <c r="BB56" i="1"/>
  <c r="BA56" i="1"/>
  <c r="AZ56" i="1"/>
  <c r="AY56" i="1"/>
  <c r="BH55" i="1"/>
  <c r="BG55" i="1"/>
  <c r="BF55" i="1"/>
  <c r="BE55" i="1"/>
  <c r="BD55" i="1"/>
  <c r="BC55" i="1"/>
  <c r="BB55" i="1"/>
  <c r="BA55" i="1"/>
  <c r="AZ55" i="1"/>
  <c r="AY55" i="1"/>
  <c r="BH54" i="1"/>
  <c r="BG54" i="1"/>
  <c r="BF54" i="1"/>
  <c r="BE54" i="1"/>
  <c r="BD54" i="1"/>
  <c r="BC54" i="1"/>
  <c r="BB54" i="1"/>
  <c r="BA54" i="1"/>
  <c r="AZ54" i="1"/>
  <c r="AY54" i="1"/>
  <c r="BH53" i="1"/>
  <c r="BG53" i="1"/>
  <c r="BF53" i="1"/>
  <c r="BE53" i="1"/>
  <c r="BD53" i="1"/>
  <c r="BC53" i="1"/>
  <c r="BB53" i="1"/>
  <c r="BA53" i="1"/>
  <c r="AZ53" i="1"/>
  <c r="AY53" i="1"/>
  <c r="BH52" i="1"/>
  <c r="BG52" i="1"/>
  <c r="BF52" i="1"/>
  <c r="BE52" i="1"/>
  <c r="BD52" i="1"/>
  <c r="BC52" i="1"/>
  <c r="BB52" i="1"/>
  <c r="BA52" i="1"/>
  <c r="AZ52" i="1"/>
  <c r="AY52" i="1"/>
  <c r="AT52" i="1"/>
  <c r="BH51" i="1"/>
  <c r="BG51" i="1"/>
  <c r="BF51" i="1"/>
  <c r="BE51" i="1"/>
  <c r="BD51" i="1"/>
  <c r="BC51" i="1"/>
  <c r="BB51" i="1"/>
  <c r="BA51" i="1"/>
  <c r="AZ51" i="1"/>
  <c r="AY51" i="1"/>
  <c r="BH50" i="1"/>
  <c r="BG50" i="1"/>
  <c r="BF50" i="1"/>
  <c r="BE50" i="1"/>
  <c r="BD50" i="1"/>
  <c r="BC50" i="1"/>
  <c r="BB50" i="1"/>
  <c r="BA50" i="1"/>
  <c r="AZ50" i="1"/>
  <c r="AY50" i="1"/>
  <c r="BH49" i="1"/>
  <c r="BG49" i="1"/>
  <c r="BF49" i="1"/>
  <c r="BE49" i="1"/>
  <c r="BD49" i="1"/>
  <c r="BC49" i="1"/>
  <c r="BB49" i="1"/>
  <c r="BA49" i="1"/>
  <c r="AZ49" i="1"/>
  <c r="AY49" i="1"/>
  <c r="BH48" i="1"/>
  <c r="BG48" i="1"/>
  <c r="BF48" i="1"/>
  <c r="BE48" i="1"/>
  <c r="BD48" i="1"/>
  <c r="BC48" i="1"/>
  <c r="BB48" i="1"/>
  <c r="BA48" i="1"/>
  <c r="AZ48" i="1"/>
  <c r="AY48" i="1"/>
  <c r="BH47" i="1"/>
  <c r="BG47" i="1"/>
  <c r="BF47" i="1"/>
  <c r="BE47" i="1"/>
  <c r="BD47" i="1"/>
  <c r="BC47" i="1"/>
  <c r="BB47" i="1"/>
  <c r="BA47" i="1"/>
  <c r="AZ47" i="1"/>
  <c r="AY47" i="1"/>
  <c r="BH46" i="1"/>
  <c r="BG46" i="1"/>
  <c r="BF46" i="1"/>
  <c r="BE46" i="1"/>
  <c r="BD46" i="1"/>
  <c r="BC46" i="1"/>
  <c r="BB46" i="1"/>
  <c r="BA46" i="1"/>
  <c r="AZ46" i="1"/>
  <c r="AY46" i="1"/>
  <c r="BH45" i="1"/>
  <c r="BG45" i="1"/>
  <c r="BF45" i="1"/>
  <c r="BE45" i="1"/>
  <c r="BD45" i="1"/>
  <c r="BC45" i="1"/>
  <c r="BB45" i="1"/>
  <c r="BA45" i="1"/>
  <c r="AZ45" i="1"/>
  <c r="AY45" i="1"/>
  <c r="BH44" i="1"/>
  <c r="BG44" i="1"/>
  <c r="BF44" i="1"/>
  <c r="BE44" i="1"/>
  <c r="BD44" i="1"/>
  <c r="BC44" i="1"/>
  <c r="BB44" i="1"/>
  <c r="BA44" i="1"/>
  <c r="AZ44" i="1"/>
  <c r="AY44" i="1"/>
  <c r="BH43" i="1"/>
  <c r="BG43" i="1"/>
  <c r="BF43" i="1"/>
  <c r="BE43" i="1"/>
  <c r="BD43" i="1"/>
  <c r="BC43" i="1"/>
  <c r="BB43" i="1"/>
  <c r="BA43" i="1"/>
  <c r="AZ43" i="1"/>
  <c r="AY43" i="1"/>
  <c r="BH42" i="1"/>
  <c r="BG42" i="1"/>
  <c r="BF42" i="1"/>
  <c r="BE42" i="1"/>
  <c r="BD42" i="1"/>
  <c r="BC42" i="1"/>
  <c r="BB42" i="1"/>
  <c r="BA42" i="1"/>
  <c r="AZ42" i="1"/>
  <c r="AY42" i="1"/>
  <c r="AT42" i="1"/>
  <c r="BH41" i="1"/>
  <c r="BG41" i="1"/>
  <c r="BF41" i="1"/>
  <c r="BE41" i="1"/>
  <c r="BD41" i="1"/>
  <c r="BC41" i="1"/>
  <c r="BB41" i="1"/>
  <c r="BA41" i="1"/>
  <c r="AZ41" i="1"/>
  <c r="AY41" i="1"/>
  <c r="BH40" i="1"/>
  <c r="BG40" i="1"/>
  <c r="BF40" i="1"/>
  <c r="BE40" i="1"/>
  <c r="BD40" i="1"/>
  <c r="BC40" i="1"/>
  <c r="BB40" i="1"/>
  <c r="BA40" i="1"/>
  <c r="AZ40" i="1"/>
  <c r="AY40" i="1"/>
  <c r="BH39" i="1"/>
  <c r="BG39" i="1"/>
  <c r="BF39" i="1"/>
  <c r="BE39" i="1"/>
  <c r="BD39" i="1"/>
  <c r="BC39" i="1"/>
  <c r="BB39" i="1"/>
  <c r="BA39" i="1"/>
  <c r="AZ39" i="1"/>
  <c r="AY39" i="1"/>
  <c r="BH38" i="1"/>
  <c r="BG38" i="1"/>
  <c r="BF38" i="1"/>
  <c r="BE38" i="1"/>
  <c r="BD38" i="1"/>
  <c r="BC38" i="1"/>
  <c r="BB38" i="1"/>
  <c r="BA38" i="1"/>
  <c r="AZ38" i="1"/>
  <c r="AY38" i="1"/>
  <c r="BH37" i="1"/>
  <c r="BG37" i="1"/>
  <c r="BF37" i="1"/>
  <c r="BE37" i="1"/>
  <c r="BD37" i="1"/>
  <c r="BC37" i="1"/>
  <c r="BB37" i="1"/>
  <c r="BA37" i="1"/>
  <c r="AZ37" i="1"/>
  <c r="AY37" i="1"/>
  <c r="BH36" i="1"/>
  <c r="BG36" i="1"/>
  <c r="BF36" i="1"/>
  <c r="BE36" i="1"/>
  <c r="BD36" i="1"/>
  <c r="BC36" i="1"/>
  <c r="BB36" i="1"/>
  <c r="BA36" i="1"/>
  <c r="AZ36" i="1"/>
  <c r="AY36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" i="1"/>
  <c r="AY4" i="1"/>
  <c r="AY5" i="1"/>
  <c r="BJ5" i="1" s="1"/>
  <c r="AY6" i="1"/>
  <c r="AY7" i="1"/>
  <c r="AY8" i="1"/>
  <c r="BJ8" i="1" s="1"/>
  <c r="AY9" i="1"/>
  <c r="AY10" i="1"/>
  <c r="AY11" i="1"/>
  <c r="BM11" i="1" s="1"/>
  <c r="AY12" i="1"/>
  <c r="BK12" i="1" s="1"/>
  <c r="AY13" i="1"/>
  <c r="AY14" i="1"/>
  <c r="BM14" i="1" s="1"/>
  <c r="AY15" i="1"/>
  <c r="BM15" i="1" s="1"/>
  <c r="AY16" i="1"/>
  <c r="AY17" i="1"/>
  <c r="BJ17" i="1" s="1"/>
  <c r="AY18" i="1"/>
  <c r="AY19" i="1"/>
  <c r="AY20" i="1"/>
  <c r="BJ20" i="1" s="1"/>
  <c r="AY21" i="1"/>
  <c r="AY22" i="1"/>
  <c r="AY23" i="1"/>
  <c r="BM23" i="1" s="1"/>
  <c r="AY24" i="1"/>
  <c r="AY25" i="1"/>
  <c r="AY26" i="1"/>
  <c r="BM26" i="1" s="1"/>
  <c r="AY27" i="1"/>
  <c r="BM27" i="1" s="1"/>
  <c r="AY28" i="1"/>
  <c r="AY29" i="1"/>
  <c r="BJ29" i="1" s="1"/>
  <c r="AY30" i="1"/>
  <c r="AY31" i="1"/>
  <c r="AY32" i="1"/>
  <c r="BJ32" i="1" s="1"/>
  <c r="AY3" i="1"/>
  <c r="Y4" i="1"/>
  <c r="AA4" i="1"/>
  <c r="AC4" i="1"/>
  <c r="AE4" i="1"/>
  <c r="AG4" i="1"/>
  <c r="AI4" i="1"/>
  <c r="AK4" i="1"/>
  <c r="AM4" i="1"/>
  <c r="AO4" i="1"/>
  <c r="Y5" i="1"/>
  <c r="AA5" i="1"/>
  <c r="AC5" i="1"/>
  <c r="AE5" i="1"/>
  <c r="AG5" i="1"/>
  <c r="AI5" i="1"/>
  <c r="AK5" i="1"/>
  <c r="AM5" i="1"/>
  <c r="AO5" i="1"/>
  <c r="Y6" i="1"/>
  <c r="AA6" i="1"/>
  <c r="AC6" i="1"/>
  <c r="AE6" i="1"/>
  <c r="AG6" i="1"/>
  <c r="AI6" i="1"/>
  <c r="AK6" i="1"/>
  <c r="AM6" i="1"/>
  <c r="AO6" i="1"/>
  <c r="Y7" i="1"/>
  <c r="AA7" i="1"/>
  <c r="AC7" i="1"/>
  <c r="AE7" i="1"/>
  <c r="AG7" i="1"/>
  <c r="AI7" i="1"/>
  <c r="AK7" i="1"/>
  <c r="AM7" i="1"/>
  <c r="AO7" i="1"/>
  <c r="Y8" i="1"/>
  <c r="AA8" i="1"/>
  <c r="AC8" i="1"/>
  <c r="AE8" i="1"/>
  <c r="AG8" i="1"/>
  <c r="AI8" i="1"/>
  <c r="AK8" i="1"/>
  <c r="AM8" i="1"/>
  <c r="AO8" i="1"/>
  <c r="Y9" i="1"/>
  <c r="AA9" i="1"/>
  <c r="AC9" i="1"/>
  <c r="AE9" i="1"/>
  <c r="AG9" i="1"/>
  <c r="AI9" i="1"/>
  <c r="AK9" i="1"/>
  <c r="AM9" i="1"/>
  <c r="AO9" i="1"/>
  <c r="Y10" i="1"/>
  <c r="AA10" i="1"/>
  <c r="AC10" i="1"/>
  <c r="AE10" i="1"/>
  <c r="AG10" i="1"/>
  <c r="AI10" i="1"/>
  <c r="AK10" i="1"/>
  <c r="AM10" i="1"/>
  <c r="AO10" i="1"/>
  <c r="Y11" i="1"/>
  <c r="AA11" i="1"/>
  <c r="AC11" i="1"/>
  <c r="AE11" i="1"/>
  <c r="AG11" i="1"/>
  <c r="AI11" i="1"/>
  <c r="AK11" i="1"/>
  <c r="AM11" i="1"/>
  <c r="AO11" i="1"/>
  <c r="Y12" i="1"/>
  <c r="AA12" i="1"/>
  <c r="AC12" i="1"/>
  <c r="AE12" i="1"/>
  <c r="AG12" i="1"/>
  <c r="AI12" i="1"/>
  <c r="AK12" i="1"/>
  <c r="AM12" i="1"/>
  <c r="AO12" i="1"/>
  <c r="Y13" i="1"/>
  <c r="AA13" i="1"/>
  <c r="AC13" i="1"/>
  <c r="AE13" i="1"/>
  <c r="AG13" i="1"/>
  <c r="AI13" i="1"/>
  <c r="AK13" i="1"/>
  <c r="AM13" i="1"/>
  <c r="AO13" i="1"/>
  <c r="Y14" i="1"/>
  <c r="AA14" i="1"/>
  <c r="AC14" i="1"/>
  <c r="AE14" i="1"/>
  <c r="AG14" i="1"/>
  <c r="AI14" i="1"/>
  <c r="AK14" i="1"/>
  <c r="AM14" i="1"/>
  <c r="AO14" i="1"/>
  <c r="Y15" i="1"/>
  <c r="AA15" i="1"/>
  <c r="AC15" i="1"/>
  <c r="AE15" i="1"/>
  <c r="AG15" i="1"/>
  <c r="AI15" i="1"/>
  <c r="AK15" i="1"/>
  <c r="AM15" i="1"/>
  <c r="AO15" i="1"/>
  <c r="Y16" i="1"/>
  <c r="AA16" i="1"/>
  <c r="AC16" i="1"/>
  <c r="AE16" i="1"/>
  <c r="AG16" i="1"/>
  <c r="AI16" i="1"/>
  <c r="AK16" i="1"/>
  <c r="AM16" i="1"/>
  <c r="AO16" i="1"/>
  <c r="Y17" i="1"/>
  <c r="AA17" i="1"/>
  <c r="AC17" i="1"/>
  <c r="AE17" i="1"/>
  <c r="AG17" i="1"/>
  <c r="AI17" i="1"/>
  <c r="AK17" i="1"/>
  <c r="AM17" i="1"/>
  <c r="AO17" i="1"/>
  <c r="Y18" i="1"/>
  <c r="AA18" i="1"/>
  <c r="AC18" i="1"/>
  <c r="AE18" i="1"/>
  <c r="AG18" i="1"/>
  <c r="AI18" i="1"/>
  <c r="AK18" i="1"/>
  <c r="AM18" i="1"/>
  <c r="AO18" i="1"/>
  <c r="Y19" i="1"/>
  <c r="AA19" i="1"/>
  <c r="AC19" i="1"/>
  <c r="AE19" i="1"/>
  <c r="AG19" i="1"/>
  <c r="AI19" i="1"/>
  <c r="AK19" i="1"/>
  <c r="AM19" i="1"/>
  <c r="AO19" i="1"/>
  <c r="Y20" i="1"/>
  <c r="AA20" i="1"/>
  <c r="AC20" i="1"/>
  <c r="AE20" i="1"/>
  <c r="AG20" i="1"/>
  <c r="AI20" i="1"/>
  <c r="AK20" i="1"/>
  <c r="AM20" i="1"/>
  <c r="AO20" i="1"/>
  <c r="Y21" i="1"/>
  <c r="AA21" i="1"/>
  <c r="AC21" i="1"/>
  <c r="AE21" i="1"/>
  <c r="AG21" i="1"/>
  <c r="AI21" i="1"/>
  <c r="AK21" i="1"/>
  <c r="AM21" i="1"/>
  <c r="AO21" i="1"/>
  <c r="Y22" i="1"/>
  <c r="AA22" i="1"/>
  <c r="AC22" i="1"/>
  <c r="AE22" i="1"/>
  <c r="AG22" i="1"/>
  <c r="AI22" i="1"/>
  <c r="AK22" i="1"/>
  <c r="AM22" i="1"/>
  <c r="AO22" i="1"/>
  <c r="Y23" i="1"/>
  <c r="AA23" i="1"/>
  <c r="AC23" i="1"/>
  <c r="AE23" i="1"/>
  <c r="AG23" i="1"/>
  <c r="AI23" i="1"/>
  <c r="AK23" i="1"/>
  <c r="AM23" i="1"/>
  <c r="AO23" i="1"/>
  <c r="Y24" i="1"/>
  <c r="AA24" i="1"/>
  <c r="AC24" i="1"/>
  <c r="AE24" i="1"/>
  <c r="AG24" i="1"/>
  <c r="AI24" i="1"/>
  <c r="AK24" i="1"/>
  <c r="AM24" i="1"/>
  <c r="AO24" i="1"/>
  <c r="Y25" i="1"/>
  <c r="AA25" i="1"/>
  <c r="AC25" i="1"/>
  <c r="AE25" i="1"/>
  <c r="AG25" i="1"/>
  <c r="AI25" i="1"/>
  <c r="AK25" i="1"/>
  <c r="AM25" i="1"/>
  <c r="AO25" i="1"/>
  <c r="Y26" i="1"/>
  <c r="AA26" i="1"/>
  <c r="AC26" i="1"/>
  <c r="AE26" i="1"/>
  <c r="AG26" i="1"/>
  <c r="AI26" i="1"/>
  <c r="AK26" i="1"/>
  <c r="AM26" i="1"/>
  <c r="AO26" i="1"/>
  <c r="Y27" i="1"/>
  <c r="AA27" i="1"/>
  <c r="AC27" i="1"/>
  <c r="AE27" i="1"/>
  <c r="AG27" i="1"/>
  <c r="AI27" i="1"/>
  <c r="AK27" i="1"/>
  <c r="AM27" i="1"/>
  <c r="AO27" i="1"/>
  <c r="Y28" i="1"/>
  <c r="AA28" i="1"/>
  <c r="AC28" i="1"/>
  <c r="AE28" i="1"/>
  <c r="AG28" i="1"/>
  <c r="AI28" i="1"/>
  <c r="AK28" i="1"/>
  <c r="AM28" i="1"/>
  <c r="AO28" i="1"/>
  <c r="Y29" i="1"/>
  <c r="AA29" i="1"/>
  <c r="AC29" i="1"/>
  <c r="AE29" i="1"/>
  <c r="AG29" i="1"/>
  <c r="AI29" i="1"/>
  <c r="AK29" i="1"/>
  <c r="AM29" i="1"/>
  <c r="AO29" i="1"/>
  <c r="Y30" i="1"/>
  <c r="AA30" i="1"/>
  <c r="AC30" i="1"/>
  <c r="AE30" i="1"/>
  <c r="AG30" i="1"/>
  <c r="AI30" i="1"/>
  <c r="AK30" i="1"/>
  <c r="AM30" i="1"/>
  <c r="AO30" i="1"/>
  <c r="Y31" i="1"/>
  <c r="AA31" i="1"/>
  <c r="AC31" i="1"/>
  <c r="AE31" i="1"/>
  <c r="AG31" i="1"/>
  <c r="AI31" i="1"/>
  <c r="AK31" i="1"/>
  <c r="AM31" i="1"/>
  <c r="AO31" i="1"/>
  <c r="Y32" i="1"/>
  <c r="AA32" i="1"/>
  <c r="AC32" i="1"/>
  <c r="AE32" i="1"/>
  <c r="AG32" i="1"/>
  <c r="AI32" i="1"/>
  <c r="AK32" i="1"/>
  <c r="AM32" i="1"/>
  <c r="AO32" i="1"/>
  <c r="AA3" i="1"/>
  <c r="AC3" i="1"/>
  <c r="AE3" i="1"/>
  <c r="AG3" i="1"/>
  <c r="AI3" i="1"/>
  <c r="AK3" i="1"/>
  <c r="AM3" i="1"/>
  <c r="AO3" i="1"/>
  <c r="Y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AR62" i="1" l="1"/>
  <c r="AS62" i="1" s="1"/>
  <c r="AR64" i="1"/>
  <c r="AS64" i="1" s="1"/>
  <c r="AR65" i="1"/>
  <c r="AS65" i="1" s="1"/>
  <c r="AU65" i="1" s="1"/>
  <c r="AT51" i="1"/>
  <c r="BJ49" i="1"/>
  <c r="BJ30" i="1"/>
  <c r="BJ18" i="1"/>
  <c r="AT53" i="1"/>
  <c r="AT54" i="1"/>
  <c r="BK28" i="1"/>
  <c r="BK16" i="1"/>
  <c r="BK4" i="1"/>
  <c r="BL31" i="1"/>
  <c r="BL19" i="1"/>
  <c r="BL7" i="1"/>
  <c r="BJ11" i="1"/>
  <c r="AT55" i="1"/>
  <c r="AT56" i="1"/>
  <c r="AT57" i="1"/>
  <c r="AT44" i="1"/>
  <c r="AT49" i="1"/>
  <c r="BL3" i="1"/>
  <c r="BL21" i="1"/>
  <c r="BL9" i="1"/>
  <c r="BL32" i="1"/>
  <c r="BL20" i="1"/>
  <c r="BM8" i="1"/>
  <c r="AT64" i="1"/>
  <c r="BM24" i="1"/>
  <c r="AT46" i="1"/>
  <c r="BK37" i="1"/>
  <c r="BL22" i="1"/>
  <c r="BL28" i="1"/>
  <c r="BL4" i="1"/>
  <c r="BJ12" i="1"/>
  <c r="BM3" i="1"/>
  <c r="BM21" i="1"/>
  <c r="BM9" i="1"/>
  <c r="BK27" i="1"/>
  <c r="BK3" i="1"/>
  <c r="BJ24" i="1"/>
  <c r="BK45" i="1"/>
  <c r="BM12" i="1"/>
  <c r="BM32" i="1"/>
  <c r="BM20" i="1"/>
  <c r="BK8" i="1"/>
  <c r="BL12" i="1"/>
  <c r="BK24" i="1"/>
  <c r="AT32" i="1"/>
  <c r="AT20" i="1"/>
  <c r="AT8" i="1"/>
  <c r="AT36" i="1"/>
  <c r="AU36" i="1" s="1"/>
  <c r="AT43" i="1"/>
  <c r="AT45" i="1"/>
  <c r="BJ14" i="1"/>
  <c r="BL24" i="1"/>
  <c r="BK55" i="1"/>
  <c r="BM18" i="1"/>
  <c r="BK15" i="1"/>
  <c r="BK61" i="1"/>
  <c r="BM30" i="1"/>
  <c r="BM6" i="1"/>
  <c r="BJ6" i="1"/>
  <c r="BJ26" i="1"/>
  <c r="BM29" i="1"/>
  <c r="BM17" i="1"/>
  <c r="BM5" i="1"/>
  <c r="BK6" i="1"/>
  <c r="BL15" i="1"/>
  <c r="BL27" i="1"/>
  <c r="BL53" i="1"/>
  <c r="BK43" i="1"/>
  <c r="BL6" i="1"/>
  <c r="BK40" i="1"/>
  <c r="BL8" i="1"/>
  <c r="BK18" i="1"/>
  <c r="BK30" i="1"/>
  <c r="AT37" i="1"/>
  <c r="AU37" i="1" s="1"/>
  <c r="AT38" i="1"/>
  <c r="AU38" i="1" s="1"/>
  <c r="AT39" i="1"/>
  <c r="AT40" i="1"/>
  <c r="AT41" i="1"/>
  <c r="AT47" i="1"/>
  <c r="AT48" i="1"/>
  <c r="AT50" i="1"/>
  <c r="AT59" i="1"/>
  <c r="BL25" i="1"/>
  <c r="BL13" i="1"/>
  <c r="BK9" i="1"/>
  <c r="BL18" i="1"/>
  <c r="BL30" i="1"/>
  <c r="BK49" i="1"/>
  <c r="BK58" i="1"/>
  <c r="BL10" i="1"/>
  <c r="BL16" i="1"/>
  <c r="BJ23" i="1"/>
  <c r="BM4" i="1"/>
  <c r="BM7" i="1"/>
  <c r="BM10" i="1"/>
  <c r="BM13" i="1"/>
  <c r="BM16" i="1"/>
  <c r="BM19" i="1"/>
  <c r="BM22" i="1"/>
  <c r="BM25" i="1"/>
  <c r="BM28" i="1"/>
  <c r="BM31" i="1"/>
  <c r="BL46" i="1"/>
  <c r="BM47" i="1"/>
  <c r="AR39" i="1"/>
  <c r="AS39" i="1" s="1"/>
  <c r="AR40" i="1"/>
  <c r="AS40" i="1" s="1"/>
  <c r="AR41" i="1"/>
  <c r="AS41" i="1" s="1"/>
  <c r="AR42" i="1"/>
  <c r="AS42" i="1" s="1"/>
  <c r="AU42" i="1" s="1"/>
  <c r="AR43" i="1"/>
  <c r="AS43" i="1" s="1"/>
  <c r="AU43" i="1" s="1"/>
  <c r="AR44" i="1"/>
  <c r="AS44" i="1" s="1"/>
  <c r="AU44" i="1" s="1"/>
  <c r="AR45" i="1"/>
  <c r="AS45" i="1" s="1"/>
  <c r="AU45" i="1" s="1"/>
  <c r="AR46" i="1"/>
  <c r="AS46" i="1" s="1"/>
  <c r="AU46" i="1" s="1"/>
  <c r="AR47" i="1"/>
  <c r="AS47" i="1" s="1"/>
  <c r="AU47" i="1" s="1"/>
  <c r="AR48" i="1"/>
  <c r="AS48" i="1" s="1"/>
  <c r="AR49" i="1"/>
  <c r="AS49" i="1" s="1"/>
  <c r="AR50" i="1"/>
  <c r="AS50" i="1" s="1"/>
  <c r="AR51" i="1"/>
  <c r="AS51" i="1" s="1"/>
  <c r="AU51" i="1" s="1"/>
  <c r="AR52" i="1"/>
  <c r="AS52" i="1" s="1"/>
  <c r="AU52" i="1" s="1"/>
  <c r="AR53" i="1"/>
  <c r="AS53" i="1" s="1"/>
  <c r="AU53" i="1" s="1"/>
  <c r="AR54" i="1"/>
  <c r="AS54" i="1" s="1"/>
  <c r="AU54" i="1" s="1"/>
  <c r="AR55" i="1"/>
  <c r="AS55" i="1" s="1"/>
  <c r="AU55" i="1" s="1"/>
  <c r="AR56" i="1"/>
  <c r="AS56" i="1" s="1"/>
  <c r="AU56" i="1" s="1"/>
  <c r="AR57" i="1"/>
  <c r="AS57" i="1" s="1"/>
  <c r="AU57" i="1" s="1"/>
  <c r="AR58" i="1"/>
  <c r="AS58" i="1" s="1"/>
  <c r="AU58" i="1" s="1"/>
  <c r="AR59" i="1"/>
  <c r="AS59" i="1" s="1"/>
  <c r="AU59" i="1" s="1"/>
  <c r="AR60" i="1"/>
  <c r="AS60" i="1" s="1"/>
  <c r="AU60" i="1" s="1"/>
  <c r="AR61" i="1"/>
  <c r="AS61" i="1" s="1"/>
  <c r="AU61" i="1" s="1"/>
  <c r="AR63" i="1"/>
  <c r="AS63" i="1" s="1"/>
  <c r="AU63" i="1" s="1"/>
  <c r="BM43" i="1"/>
  <c r="BM45" i="1"/>
  <c r="BL61" i="1"/>
  <c r="AR27" i="1"/>
  <c r="AS27" i="1" s="1"/>
  <c r="AR15" i="1"/>
  <c r="AS15" i="1" s="1"/>
  <c r="BK5" i="1"/>
  <c r="BK11" i="1"/>
  <c r="BK14" i="1"/>
  <c r="BK17" i="1"/>
  <c r="BK20" i="1"/>
  <c r="BK23" i="1"/>
  <c r="BK26" i="1"/>
  <c r="BK29" i="1"/>
  <c r="BK32" i="1"/>
  <c r="BJ38" i="1"/>
  <c r="BK42" i="1"/>
  <c r="BM44" i="1"/>
  <c r="BJ56" i="1"/>
  <c r="BK60" i="1"/>
  <c r="BM63" i="1"/>
  <c r="BM64" i="1"/>
  <c r="BM65" i="1"/>
  <c r="BM46" i="1"/>
  <c r="BL5" i="1"/>
  <c r="BL11" i="1"/>
  <c r="BL14" i="1"/>
  <c r="BL17" i="1"/>
  <c r="BL23" i="1"/>
  <c r="BL26" i="1"/>
  <c r="BL29" i="1"/>
  <c r="BJ37" i="1"/>
  <c r="BL41" i="1"/>
  <c r="BK46" i="1"/>
  <c r="BK51" i="1"/>
  <c r="BJ55" i="1"/>
  <c r="BL59" i="1"/>
  <c r="BM62" i="1"/>
  <c r="BL40" i="1"/>
  <c r="BM41" i="1"/>
  <c r="BL58" i="1"/>
  <c r="BM59" i="1"/>
  <c r="BJ3" i="1"/>
  <c r="BJ9" i="1"/>
  <c r="BJ15" i="1"/>
  <c r="BJ21" i="1"/>
  <c r="BJ27" i="1"/>
  <c r="BL37" i="1"/>
  <c r="BM39" i="1"/>
  <c r="BM40" i="1"/>
  <c r="BL55" i="1"/>
  <c r="BM57" i="1"/>
  <c r="BM58" i="1"/>
  <c r="BK64" i="1"/>
  <c r="BK21" i="1"/>
  <c r="BK36" i="1"/>
  <c r="BM38" i="1"/>
  <c r="BJ50" i="1"/>
  <c r="BK54" i="1"/>
  <c r="BM56" i="1"/>
  <c r="BL52" i="1"/>
  <c r="BM53" i="1"/>
  <c r="BK63" i="1"/>
  <c r="BJ7" i="1"/>
  <c r="BJ13" i="1"/>
  <c r="BJ19" i="1"/>
  <c r="BJ28" i="1"/>
  <c r="BL49" i="1"/>
  <c r="BM52" i="1"/>
  <c r="BK7" i="1"/>
  <c r="BK10" i="1"/>
  <c r="BK13" i="1"/>
  <c r="BK19" i="1"/>
  <c r="BK22" i="1"/>
  <c r="BK25" i="1"/>
  <c r="BK31" i="1"/>
  <c r="BJ44" i="1"/>
  <c r="BK48" i="1"/>
  <c r="BM50" i="1"/>
  <c r="BJ4" i="1"/>
  <c r="BJ10" i="1"/>
  <c r="BJ16" i="1"/>
  <c r="BJ22" i="1"/>
  <c r="BJ25" i="1"/>
  <c r="BJ31" i="1"/>
  <c r="BM51" i="1"/>
  <c r="BK39" i="1"/>
  <c r="BJ43" i="1"/>
  <c r="BL47" i="1"/>
  <c r="BK52" i="1"/>
  <c r="BK57" i="1"/>
  <c r="BJ61" i="1"/>
  <c r="BJ62" i="1"/>
  <c r="AU64" i="1"/>
  <c r="AU62" i="1"/>
  <c r="BL43" i="1"/>
  <c r="BK38" i="1"/>
  <c r="BK44" i="1"/>
  <c r="BM49" i="1"/>
  <c r="BK50" i="1"/>
  <c r="BM55" i="1"/>
  <c r="BK56" i="1"/>
  <c r="BM61" i="1"/>
  <c r="BK62" i="1"/>
  <c r="BM42" i="1"/>
  <c r="BM37" i="1"/>
  <c r="BL38" i="1"/>
  <c r="BJ39" i="1"/>
  <c r="BL44" i="1"/>
  <c r="BJ45" i="1"/>
  <c r="BL50" i="1"/>
  <c r="BJ51" i="1"/>
  <c r="BL56" i="1"/>
  <c r="BJ57" i="1"/>
  <c r="BL62" i="1"/>
  <c r="BJ63" i="1"/>
  <c r="BL42" i="1"/>
  <c r="BL48" i="1"/>
  <c r="BL60" i="1"/>
  <c r="BL39" i="1"/>
  <c r="BJ40" i="1"/>
  <c r="BL45" i="1"/>
  <c r="BJ46" i="1"/>
  <c r="BL51" i="1"/>
  <c r="BJ52" i="1"/>
  <c r="BL57" i="1"/>
  <c r="BJ58" i="1"/>
  <c r="BL63" i="1"/>
  <c r="BJ64" i="1"/>
  <c r="BL36" i="1"/>
  <c r="BJ41" i="1"/>
  <c r="BJ47" i="1"/>
  <c r="BJ53" i="1"/>
  <c r="BJ59" i="1"/>
  <c r="BL64" i="1"/>
  <c r="BJ65" i="1"/>
  <c r="BM36" i="1"/>
  <c r="BM48" i="1"/>
  <c r="BK41" i="1"/>
  <c r="BK47" i="1"/>
  <c r="BK53" i="1"/>
  <c r="BK59" i="1"/>
  <c r="BK65" i="1"/>
  <c r="BM54" i="1"/>
  <c r="BM60" i="1"/>
  <c r="BJ36" i="1"/>
  <c r="BJ42" i="1"/>
  <c r="BJ48" i="1"/>
  <c r="BJ54" i="1"/>
  <c r="BJ60" i="1"/>
  <c r="BL65" i="1"/>
  <c r="BL54" i="1"/>
  <c r="AR23" i="1"/>
  <c r="AS23" i="1" s="1"/>
  <c r="AT29" i="1"/>
  <c r="AT17" i="1"/>
  <c r="AT5" i="1"/>
  <c r="AR10" i="1"/>
  <c r="AS10" i="1" s="1"/>
  <c r="AT28" i="1"/>
  <c r="AT16" i="1"/>
  <c r="AT4" i="1"/>
  <c r="AR25" i="1"/>
  <c r="AS25" i="1" s="1"/>
  <c r="AR21" i="1"/>
  <c r="AS21" i="1" s="1"/>
  <c r="AU21" i="1" s="1"/>
  <c r="AV21" i="1" s="1"/>
  <c r="AW21" i="1" s="1"/>
  <c r="BO21" i="1" s="1"/>
  <c r="AR9" i="1"/>
  <c r="AS9" i="1" s="1"/>
  <c r="AU9" i="1" s="1"/>
  <c r="AV9" i="1" s="1"/>
  <c r="AW9" i="1" s="1"/>
  <c r="BO9" i="1" s="1"/>
  <c r="AT27" i="1"/>
  <c r="AU27" i="1" s="1"/>
  <c r="AV27" i="1" s="1"/>
  <c r="AW27" i="1" s="1"/>
  <c r="BO27" i="1" s="1"/>
  <c r="AT15" i="1"/>
  <c r="AR3" i="1"/>
  <c r="AS3" i="1" s="1"/>
  <c r="AR24" i="1"/>
  <c r="AS24" i="1" s="1"/>
  <c r="AR22" i="1"/>
  <c r="AS22" i="1" s="1"/>
  <c r="AR14" i="1"/>
  <c r="AS14" i="1" s="1"/>
  <c r="AR12" i="1"/>
  <c r="AS12" i="1" s="1"/>
  <c r="AR26" i="1"/>
  <c r="AS26" i="1" s="1"/>
  <c r="AR13" i="1"/>
  <c r="AS13" i="1" s="1"/>
  <c r="AR32" i="1"/>
  <c r="AS32" i="1" s="1"/>
  <c r="AU32" i="1" s="1"/>
  <c r="AV32" i="1" s="1"/>
  <c r="AW32" i="1" s="1"/>
  <c r="BO32" i="1" s="1"/>
  <c r="AR20" i="1"/>
  <c r="AS20" i="1" s="1"/>
  <c r="AR8" i="1"/>
  <c r="AS8" i="1" s="1"/>
  <c r="AU8" i="1" s="1"/>
  <c r="AV8" i="1" s="1"/>
  <c r="AW8" i="1" s="1"/>
  <c r="BO8" i="1" s="1"/>
  <c r="AT26" i="1"/>
  <c r="AT14" i="1"/>
  <c r="AR19" i="1"/>
  <c r="AS19" i="1" s="1"/>
  <c r="AU19" i="1" s="1"/>
  <c r="AV19" i="1" s="1"/>
  <c r="AW19" i="1" s="1"/>
  <c r="AR7" i="1"/>
  <c r="AS7" i="1" s="1"/>
  <c r="AU7" i="1" s="1"/>
  <c r="AV7" i="1" s="1"/>
  <c r="AW7" i="1" s="1"/>
  <c r="BO7" i="1" s="1"/>
  <c r="AT25" i="1"/>
  <c r="AT13" i="1"/>
  <c r="AT3" i="1"/>
  <c r="AR11" i="1"/>
  <c r="AS11" i="1" s="1"/>
  <c r="AR31" i="1"/>
  <c r="AS31" i="1" s="1"/>
  <c r="AU31" i="1" s="1"/>
  <c r="AV31" i="1" s="1"/>
  <c r="AW31" i="1" s="1"/>
  <c r="BO31" i="1" s="1"/>
  <c r="AR30" i="1"/>
  <c r="AS30" i="1" s="1"/>
  <c r="AR18" i="1"/>
  <c r="AS18" i="1" s="1"/>
  <c r="AR6" i="1"/>
  <c r="AS6" i="1" s="1"/>
  <c r="AT24" i="1"/>
  <c r="AT12" i="1"/>
  <c r="AT30" i="1"/>
  <c r="AT18" i="1"/>
  <c r="AT6" i="1"/>
  <c r="AR29" i="1"/>
  <c r="AS29" i="1" s="1"/>
  <c r="AR17" i="1"/>
  <c r="AS17" i="1" s="1"/>
  <c r="AR5" i="1"/>
  <c r="AS5" i="1" s="1"/>
  <c r="AT23" i="1"/>
  <c r="AT11" i="1"/>
  <c r="AR28" i="1"/>
  <c r="AS28" i="1" s="1"/>
  <c r="AR16" i="1"/>
  <c r="AS16" i="1" s="1"/>
  <c r="AR4" i="1"/>
  <c r="AS4" i="1" s="1"/>
  <c r="AT22" i="1"/>
  <c r="AT10" i="1"/>
  <c r="BO19" i="1" l="1"/>
  <c r="AU15" i="1"/>
  <c r="AV15" i="1" s="1"/>
  <c r="AW15" i="1" s="1"/>
  <c r="BO15" i="1" s="1"/>
  <c r="AU39" i="1"/>
  <c r="AU29" i="1"/>
  <c r="AV29" i="1" s="1"/>
  <c r="AW29" i="1" s="1"/>
  <c r="BO29" i="1" s="1"/>
  <c r="AU49" i="1"/>
  <c r="AU50" i="1"/>
  <c r="AU48" i="1"/>
  <c r="AU20" i="1"/>
  <c r="AV20" i="1" s="1"/>
  <c r="AW20" i="1" s="1"/>
  <c r="BO20" i="1" s="1"/>
  <c r="AU41" i="1"/>
  <c r="AU40" i="1"/>
  <c r="AU17" i="1"/>
  <c r="AV17" i="1" s="1"/>
  <c r="AW17" i="1" s="1"/>
  <c r="BO17" i="1" s="1"/>
  <c r="AU4" i="1"/>
  <c r="AV4" i="1" s="1"/>
  <c r="AW4" i="1" s="1"/>
  <c r="BO4" i="1" s="1"/>
  <c r="AU12" i="1"/>
  <c r="AV12" i="1" s="1"/>
  <c r="AW12" i="1" s="1"/>
  <c r="BO12" i="1" s="1"/>
  <c r="AU16" i="1"/>
  <c r="AV16" i="1" s="1"/>
  <c r="AW16" i="1" s="1"/>
  <c r="BO16" i="1" s="1"/>
  <c r="AU24" i="1"/>
  <c r="AV24" i="1" s="1"/>
  <c r="AW24" i="1" s="1"/>
  <c r="BO24" i="1" s="1"/>
  <c r="AU14" i="1"/>
  <c r="AV14" i="1" s="1"/>
  <c r="AW14" i="1" s="1"/>
  <c r="BO14" i="1" s="1"/>
  <c r="AU6" i="1"/>
  <c r="AV6" i="1" s="1"/>
  <c r="AW6" i="1" s="1"/>
  <c r="BO6" i="1" s="1"/>
  <c r="AU28" i="1"/>
  <c r="AV28" i="1" s="1"/>
  <c r="AW28" i="1" s="1"/>
  <c r="BO28" i="1" s="1"/>
  <c r="AU18" i="1"/>
  <c r="AV18" i="1" s="1"/>
  <c r="AW18" i="1" s="1"/>
  <c r="BO18" i="1" s="1"/>
  <c r="AU30" i="1"/>
  <c r="AV30" i="1" s="1"/>
  <c r="AW30" i="1" s="1"/>
  <c r="BO30" i="1" s="1"/>
  <c r="AU25" i="1"/>
  <c r="AV25" i="1" s="1"/>
  <c r="AW25" i="1" s="1"/>
  <c r="BO25" i="1" s="1"/>
  <c r="AU5" i="1"/>
  <c r="AV5" i="1" s="1"/>
  <c r="AW5" i="1" s="1"/>
  <c r="BO5" i="1" s="1"/>
  <c r="AU11" i="1"/>
  <c r="AV11" i="1" s="1"/>
  <c r="AW11" i="1" s="1"/>
  <c r="BO11" i="1" s="1"/>
  <c r="AU13" i="1"/>
  <c r="AV13" i="1" s="1"/>
  <c r="AW13" i="1" s="1"/>
  <c r="BO13" i="1" s="1"/>
  <c r="AU26" i="1"/>
  <c r="AV26" i="1" s="1"/>
  <c r="AW26" i="1" s="1"/>
  <c r="BO26" i="1" s="1"/>
  <c r="AU10" i="1"/>
  <c r="AV10" i="1" s="1"/>
  <c r="AW10" i="1" s="1"/>
  <c r="BO10" i="1" s="1"/>
  <c r="AU22" i="1"/>
  <c r="AV22" i="1" s="1"/>
  <c r="AW22" i="1" s="1"/>
  <c r="BO22" i="1" s="1"/>
  <c r="AU3" i="1"/>
  <c r="AV3" i="1" s="1"/>
  <c r="AW3" i="1" s="1"/>
  <c r="BO3" i="1" s="1"/>
  <c r="AU23" i="1"/>
  <c r="AV23" i="1" s="1"/>
  <c r="AW23" i="1" s="1"/>
  <c r="BO23" i="1" s="1"/>
</calcChain>
</file>

<file path=xl/sharedStrings.xml><?xml version="1.0" encoding="utf-8"?>
<sst xmlns="http://schemas.openxmlformats.org/spreadsheetml/2006/main" count="235" uniqueCount="64">
  <si>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</si>
  <si>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</si>
  <si>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</si>
  <si>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</si>
  <si>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</si>
  <si>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</si>
  <si>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</si>
  <si>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</si>
  <si>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</si>
  <si>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</si>
  <si>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</si>
  <si>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</si>
  <si>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</si>
  <si>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</si>
  <si>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</si>
  <si>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</si>
  <si>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</si>
  <si>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</si>
  <si>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</si>
  <si>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</si>
  <si>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</si>
  <si>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</si>
  <si>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</si>
  <si>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</si>
  <si>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</si>
  <si>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</si>
  <si>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</si>
  <si>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</si>
  <si>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</si>
  <si>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</si>
  <si>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</si>
  <si>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</si>
  <si>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</si>
  <si>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</si>
  <si>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</si>
  <si>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</si>
  <si>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</si>
  <si>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</si>
  <si>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</si>
  <si>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</si>
  <si>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</si>
  <si>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</si>
  <si>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</si>
  <si>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</si>
  <si>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</si>
  <si>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</si>
  <si>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</si>
  <si>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</si>
  <si>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</si>
  <si>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</si>
  <si>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</si>
  <si>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</si>
  <si>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</si>
  <si>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</si>
  <si>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</si>
  <si>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</si>
  <si>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p0.05</t>
  </si>
  <si>
    <t>p0.10</t>
  </si>
  <si>
    <t>min</t>
  </si>
  <si>
    <t>max</t>
  </si>
  <si>
    <t>avg</t>
  </si>
  <si>
    <t>dp</t>
  </si>
  <si>
    <t>weigted average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</si>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</sst>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5"/>
  <sheetViews>
    <sheetView tabSelected="1" topLeftCell="AL1" workbookViewId="0">
      <selection activeCell="BO3" sqref="BO3"/>
    </sheetView>
  </sheetViews>
  <sheetFormatPr defaultRowHeight="15" x14ac:dyDescent="0.25"/>
  <cols>
    <col min="23" max="25" width="9.140625" customWidth="1"/>
    <col min="67" max="67" width="9.140625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Y1" t="s">
        <v>1</v>
      </c>
      <c r="AZ1" t="s">
        <v>3</v>
      </c>
      <c r="BA1" t="s">
        <v>5</v>
      </c>
      <c r="BB1" t="s">
        <v>7</v>
      </c>
      <c r="BC1" t="s">
        <v>9</v>
      </c>
      <c r="BD1" t="s">
        <v>11</v>
      </c>
      <c r="BE1" t="s">
        <v>13</v>
      </c>
      <c r="BF1" t="s">
        <v>15</v>
      </c>
      <c r="BG1" t="s">
        <v>17</v>
      </c>
      <c r="BH1" t="s">
        <v>19</v>
      </c>
      <c r="BJ1" t="s">
        <v>58</v>
      </c>
      <c r="BK1" t="s">
        <v>59</v>
      </c>
      <c r="BL1" t="s">
        <v>60</v>
      </c>
      <c r="BM1" t="s">
        <v>61</v>
      </c>
      <c r="BO1" t="s">
        <v>62</v>
      </c>
    </row>
    <row r="2" spans="1:67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56</v>
      </c>
      <c r="X2" t="s">
        <v>57</v>
      </c>
      <c r="Y2" t="s">
        <v>56</v>
      </c>
      <c r="Z2" t="s">
        <v>57</v>
      </c>
      <c r="AA2" t="s">
        <v>56</v>
      </c>
      <c r="AB2" t="s">
        <v>57</v>
      </c>
      <c r="AC2" t="s">
        <v>56</v>
      </c>
      <c r="AD2" t="s">
        <v>57</v>
      </c>
      <c r="AE2" t="s">
        <v>56</v>
      </c>
      <c r="AF2" t="s">
        <v>57</v>
      </c>
      <c r="AG2" t="s">
        <v>56</v>
      </c>
      <c r="AH2" t="s">
        <v>57</v>
      </c>
      <c r="AI2" t="s">
        <v>56</v>
      </c>
      <c r="AJ2" t="s">
        <v>57</v>
      </c>
      <c r="AK2" t="s">
        <v>56</v>
      </c>
      <c r="AL2" t="s">
        <v>57</v>
      </c>
      <c r="AM2" t="s">
        <v>56</v>
      </c>
      <c r="AN2" t="s">
        <v>57</v>
      </c>
      <c r="AO2" t="s">
        <v>56</v>
      </c>
      <c r="AP2" t="s">
        <v>57</v>
      </c>
      <c r="AV2" t="s">
        <v>63</v>
      </c>
    </row>
    <row r="3" spans="1:67" x14ac:dyDescent="0.25">
      <c r="A3" t="s">
        <v>23</v>
      </c>
      <c r="B3">
        <v>0.10293417561705499</v>
      </c>
      <c r="C3">
        <v>0</v>
      </c>
      <c r="D3">
        <v>0.34176025500087098</v>
      </c>
      <c r="E3">
        <v>7.3333333333333306E-2</v>
      </c>
      <c r="F3">
        <v>0.22161811381436</v>
      </c>
      <c r="G3">
        <v>0.27333333333333298</v>
      </c>
      <c r="H3">
        <v>0.37664981810527598</v>
      </c>
      <c r="I3">
        <v>2.33333333333333E-2</v>
      </c>
      <c r="J3">
        <v>7.2695050237336606E-2</v>
      </c>
      <c r="K3">
        <v>0.706666666666667</v>
      </c>
      <c r="L3">
        <v>0.10153895400102</v>
      </c>
      <c r="M3">
        <v>6.3333333333333297E-2</v>
      </c>
      <c r="N3">
        <v>0.138287966181982</v>
      </c>
      <c r="O3">
        <v>1.3333333333333299E-2</v>
      </c>
      <c r="P3">
        <v>0.12537792491420799</v>
      </c>
      <c r="Q3">
        <v>0.543333333333333</v>
      </c>
      <c r="R3">
        <v>0.418614480333727</v>
      </c>
      <c r="S3">
        <v>0.06</v>
      </c>
      <c r="T3">
        <v>0.13342877769282899</v>
      </c>
      <c r="U3">
        <v>0.146666666666667</v>
      </c>
      <c r="W3" t="str">
        <f t="shared" ref="W3:W32" si="0">IF(AND(B3&gt;0,C3&lt;=0.05),"*","")</f>
        <v>*</v>
      </c>
      <c r="X3" t="str">
        <f>IF(AND(B3&gt;0,C3&lt;=0.1,C3&gt;0.05),CHAR(176),"")</f>
        <v/>
      </c>
      <c r="Y3" t="str">
        <f t="shared" ref="Y3" si="1">IF(AND(D3&gt;0,E3&lt;=0.05),"*","")</f>
        <v/>
      </c>
      <c r="Z3" t="str">
        <f>IF(AND(D3&gt;0,E3&lt;=0.1,E3&gt;0.05),CHAR(176),"")</f>
        <v>°</v>
      </c>
      <c r="AA3" t="str">
        <f t="shared" ref="AA3" si="2">IF(AND(F3&gt;0,G3&lt;=0.05),"*","")</f>
        <v/>
      </c>
      <c r="AB3" t="str">
        <f>IF(AND(F3&gt;0,G3&lt;=0.1,G3&gt;0.05),CHAR(176),"")</f>
        <v/>
      </c>
      <c r="AC3" t="str">
        <f t="shared" ref="AC3" si="3">IF(AND(H3&gt;0,I3&lt;=0.05),"*","")</f>
        <v>*</v>
      </c>
      <c r="AD3" t="str">
        <f>IF(AND(H3&gt;0,I3&lt;=0.1,I3&gt;0.05),CHAR(176),"")</f>
        <v/>
      </c>
      <c r="AE3" t="str">
        <f t="shared" ref="AE3" si="4">IF(AND(J3&gt;0,K3&lt;=0.05),"*","")</f>
        <v/>
      </c>
      <c r="AF3" t="str">
        <f>IF(AND(J3&gt;0,K3&lt;=0.1,K3&gt;0.05),CHAR(176),"")</f>
        <v/>
      </c>
      <c r="AG3" t="str">
        <f t="shared" ref="AG3" si="5">IF(AND(L3&gt;0,M3&lt;=0.05),"*","")</f>
        <v/>
      </c>
      <c r="AH3" t="str">
        <f>IF(AND(L3&gt;0,M3&lt;=0.1,M3&gt;0.05),CHAR(176),"")</f>
        <v>°</v>
      </c>
      <c r="AI3" t="str">
        <f t="shared" ref="AI3" si="6">IF(AND(N3&gt;0,O3&lt;=0.05),"*","")</f>
        <v>*</v>
      </c>
      <c r="AJ3" t="str">
        <f>IF(AND(N3&gt;0,O3&lt;=0.1,O3&gt;0.05),CHAR(176),"")</f>
        <v/>
      </c>
      <c r="AK3" t="str">
        <f t="shared" ref="AK3" si="7">IF(AND(P3&gt;0,Q3&lt;=0.05),"*","")</f>
        <v/>
      </c>
      <c r="AL3" t="str">
        <f>IF(AND(P3&gt;0,Q3&lt;=0.1,Q3&gt;0.05),CHAR(176),"")</f>
        <v/>
      </c>
      <c r="AM3" t="str">
        <f t="shared" ref="AM3" si="8">IF(AND(R3&gt;0,S3&lt;=0.05),"*","")</f>
        <v/>
      </c>
      <c r="AN3" t="str">
        <f>IF(AND(R3&gt;0,S3&lt;=0.1,S3&gt;0.05),CHAR(176),"")</f>
        <v>°</v>
      </c>
      <c r="AO3" t="str">
        <f t="shared" ref="AO3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***</v>
      </c>
      <c r="AS3" t="str">
        <f>SUBSTITUTE(AR3,"*",CHAR(149))</f>
        <v>•••</v>
      </c>
      <c r="AT3" t="str">
        <f>_xlfn.CONCAT(X3,Z3,AB3,AD3,AF3,AH3,AJ3,AL3,AN3,AP3)</f>
        <v>°°°</v>
      </c>
      <c r="AU3" t="str">
        <f>_xlfn.CONCAT(AS3,AT3)</f>
        <v>•••°°°</v>
      </c>
      <c r="AV3">
        <f>LEN(AU3)</f>
        <v>6</v>
      </c>
      <c r="AW3">
        <f>AV3/10</f>
        <v>0.6</v>
      </c>
      <c r="AY3" s="1">
        <f>IF(AND(B3&gt;0,C3&lt;=0.1),B3,"")</f>
        <v>0.10293417561705499</v>
      </c>
      <c r="AZ3" s="1">
        <f>IF(AND(D3&gt;0,E3&lt;=0.1),D3,"")</f>
        <v>0.34176025500087098</v>
      </c>
      <c r="BA3" s="1" t="str">
        <f>IF(AND(F3&gt;0,G3&lt;=0.1),F3,"")</f>
        <v/>
      </c>
      <c r="BB3" s="1">
        <f>IF(AND(H3&gt;0,I3&lt;=0.1),H3,"")</f>
        <v>0.37664981810527598</v>
      </c>
      <c r="BC3" s="1" t="str">
        <f>IF(AND(J3&gt;0,K3&lt;=0.1),J3,"")</f>
        <v/>
      </c>
      <c r="BD3" s="1">
        <f>IF(AND(L3&gt;0,M3&lt;=0.1),L3,"")</f>
        <v>0.10153895400102</v>
      </c>
      <c r="BE3" s="1">
        <f>IF(AND(N3&gt;0,O3&lt;=0.1),N3,"")</f>
        <v>0.138287966181982</v>
      </c>
      <c r="BF3" s="1" t="str">
        <f>IF(AND(P3&gt;0,Q3&lt;=0.1),P3,"")</f>
        <v/>
      </c>
      <c r="BG3" s="1">
        <f>IF(AND(R3&gt;0,S3&lt;=0.1),R3,"")</f>
        <v>0.418614480333727</v>
      </c>
      <c r="BH3" s="1" t="str">
        <f>IF(AND(T3&gt;0,U3&lt;=0.1),T3,"")</f>
        <v/>
      </c>
      <c r="BJ3" s="1">
        <f>MIN(AY3:BH3)</f>
        <v>0.10153895400102</v>
      </c>
      <c r="BK3" s="1">
        <f>MAX(AY3:BH3)</f>
        <v>0.418614480333727</v>
      </c>
      <c r="BL3" s="1">
        <f>AVERAGE(AY3:BH3)</f>
        <v>0.24663094153998846</v>
      </c>
      <c r="BM3">
        <f>STDEV(AY3:BH3)</f>
        <v>0.14762891170295869</v>
      </c>
      <c r="BO3" s="1">
        <f>AW3*BK3</f>
        <v>0.25116868820023619</v>
      </c>
    </row>
    <row r="4" spans="1:67" x14ac:dyDescent="0.25">
      <c r="A4" t="s">
        <v>24</v>
      </c>
      <c r="B4">
        <v>0.15030480406100899</v>
      </c>
      <c r="C4">
        <v>0</v>
      </c>
      <c r="D4">
        <v>0.34176025500087098</v>
      </c>
      <c r="E4">
        <v>7.3333333333333306E-2</v>
      </c>
      <c r="F4">
        <v>0.22605835742069</v>
      </c>
      <c r="G4">
        <v>0.48</v>
      </c>
      <c r="H4">
        <v>0.37664981810527598</v>
      </c>
      <c r="I4">
        <v>2.33333333333333E-2</v>
      </c>
      <c r="J4">
        <v>3.3171710637667398E-2</v>
      </c>
      <c r="K4">
        <v>0.78333333333333299</v>
      </c>
      <c r="L4">
        <v>9.7771653121400195E-2</v>
      </c>
      <c r="M4">
        <v>6.3333333333333297E-2</v>
      </c>
      <c r="N4">
        <v>0.16135633685463399</v>
      </c>
      <c r="O4">
        <v>3.3333333333333301E-3</v>
      </c>
      <c r="P4">
        <v>0.12537792491420799</v>
      </c>
      <c r="Q4">
        <v>0.543333333333333</v>
      </c>
      <c r="R4">
        <v>0.46171997183728802</v>
      </c>
      <c r="S4">
        <v>9.6666666666666706E-2</v>
      </c>
      <c r="T4">
        <v>0.13347746107536401</v>
      </c>
      <c r="U4">
        <v>0.133333333333333</v>
      </c>
      <c r="W4" t="str">
        <f t="shared" si="0"/>
        <v>*</v>
      </c>
      <c r="X4" t="str">
        <f t="shared" ref="X4:X32" si="10">IF(AND(B4&gt;0,C4&lt;=0.1,C4&gt;0.05),CHAR(176),"")</f>
        <v/>
      </c>
      <c r="Y4" t="str">
        <f t="shared" ref="Y4:Y32" si="11">IF(AND(D4&gt;0,E4&lt;=0.05),"*","")</f>
        <v/>
      </c>
      <c r="Z4" t="str">
        <f t="shared" ref="Z4:Z32" si="12">IF(AND(D4&gt;0,E4&lt;=0.1,E4&gt;0.05),CHAR(176),"")</f>
        <v>°</v>
      </c>
      <c r="AA4" t="str">
        <f t="shared" ref="AA4:AA32" si="13">IF(AND(F4&gt;0,G4&lt;=0.05),"*","")</f>
        <v/>
      </c>
      <c r="AB4" t="str">
        <f t="shared" ref="AB4:AB32" si="14">IF(AND(F4&gt;0,G4&lt;=0.1,G4&gt;0.05),CHAR(176),"")</f>
        <v/>
      </c>
      <c r="AC4" t="str">
        <f t="shared" ref="AC4:AC32" si="15">IF(AND(H4&gt;0,I4&lt;=0.05),"*","")</f>
        <v>*</v>
      </c>
      <c r="AD4" t="str">
        <f t="shared" ref="AD4:AD32" si="16">IF(AND(H4&gt;0,I4&lt;=0.1,I4&gt;0.05),CHAR(176),"")</f>
        <v/>
      </c>
      <c r="AE4" t="str">
        <f t="shared" ref="AE4:AE32" si="17">IF(AND(J4&gt;0,K4&lt;=0.05),"*","")</f>
        <v/>
      </c>
      <c r="AF4" t="str">
        <f t="shared" ref="AF4:AF32" si="18">IF(AND(J4&gt;0,K4&lt;=0.1,K4&gt;0.05),CHAR(176),"")</f>
        <v/>
      </c>
      <c r="AG4" t="str">
        <f t="shared" ref="AG4:AG32" si="19">IF(AND(L4&gt;0,M4&lt;=0.05),"*","")</f>
        <v/>
      </c>
      <c r="AH4" t="str">
        <f t="shared" ref="AH4:AH32" si="20">IF(AND(L4&gt;0,M4&lt;=0.1,M4&gt;0.05),CHAR(176),"")</f>
        <v>°</v>
      </c>
      <c r="AI4" t="str">
        <f t="shared" ref="AI4:AI32" si="21">IF(AND(N4&gt;0,O4&lt;=0.05),"*","")</f>
        <v>*</v>
      </c>
      <c r="AJ4" t="str">
        <f t="shared" ref="AJ4:AJ32" si="22">IF(AND(N4&gt;0,O4&lt;=0.1,O4&gt;0.05),CHAR(176),"")</f>
        <v/>
      </c>
      <c r="AK4" t="str">
        <f t="shared" ref="AK4:AK32" si="23">IF(AND(P4&gt;0,Q4&lt;=0.05),"*","")</f>
        <v/>
      </c>
      <c r="AL4" t="str">
        <f t="shared" ref="AL4:AL32" si="24">IF(AND(P4&gt;0,Q4&lt;=0.1,Q4&gt;0.05),CHAR(176),"")</f>
        <v/>
      </c>
      <c r="AM4" t="str">
        <f t="shared" ref="AM4:AM32" si="25">IF(AND(R4&gt;0,S4&lt;=0.05),"*","")</f>
        <v/>
      </c>
      <c r="AN4" t="str">
        <f t="shared" ref="AN4:AN32" si="26">IF(AND(R4&gt;0,S4&lt;=0.1,S4&gt;0.05),CHAR(176),"")</f>
        <v>°</v>
      </c>
      <c r="AO4" t="str">
        <f t="shared" ref="AO4:AO32" si="27">IF(AND(T4&gt;0,U4&lt;=0.05),"*","")</f>
        <v/>
      </c>
      <c r="AP4" t="str">
        <f t="shared" ref="AP4:AP32" si="28">IF(AND(T4&gt;0,U4&lt;=0.1,U4&gt;0.05),CHAR(176),"")</f>
        <v/>
      </c>
      <c r="AR4" t="str">
        <f t="shared" ref="AR4:AR32" si="29">_xlfn.CONCAT(W4,Y4,AA4,AC4,AE4,AG4,AI4,AK4,AM4,AO4)</f>
        <v>***</v>
      </c>
      <c r="AS4" t="str">
        <f t="shared" ref="AS4:AS32" si="30">SUBSTITUTE(AR4,"*",CHAR(149))</f>
        <v>•••</v>
      </c>
      <c r="AT4" t="str">
        <f t="shared" ref="AT4:AT32" si="31">_xlfn.CONCAT(X4,Z4,AB4,AD4,AF4,AH4,AJ4,AL4,AN4,AP4)</f>
        <v>°°°</v>
      </c>
      <c r="AU4" t="str">
        <f t="shared" ref="AU4:AU32" si="32">_xlfn.CONCAT(AS4,AT4)</f>
        <v>•••°°°</v>
      </c>
      <c r="AV4">
        <f t="shared" ref="AV4:AV32" si="33">LEN(AU4)</f>
        <v>6</v>
      </c>
      <c r="AW4">
        <f t="shared" ref="AW4:AW32" si="34">AV4/10</f>
        <v>0.6</v>
      </c>
      <c r="AY4" s="1">
        <f t="shared" ref="AY4:AY32" si="35">IF(AND(B4&gt;0,C4&lt;=0.1),B4,"")</f>
        <v>0.15030480406100899</v>
      </c>
      <c r="AZ4" s="1">
        <f t="shared" ref="AZ4:AZ32" si="36">IF(AND(D4&gt;0,E4&lt;=0.1),D4,"")</f>
        <v>0.34176025500087098</v>
      </c>
      <c r="BA4" s="1" t="str">
        <f t="shared" ref="BA4:BA32" si="37">IF(AND(F4&gt;0,G4&lt;=0.1),F4,"")</f>
        <v/>
      </c>
      <c r="BB4" s="1">
        <f t="shared" ref="BB4:BB32" si="38">IF(AND(H4&gt;0,I4&lt;=0.1),H4,"")</f>
        <v>0.37664981810527598</v>
      </c>
      <c r="BC4" s="1" t="str">
        <f t="shared" ref="BC4:BC32" si="39">IF(AND(J4&gt;0,K4&lt;=0.1),J4,"")</f>
        <v/>
      </c>
      <c r="BD4" s="1">
        <f t="shared" ref="BD4:BD32" si="40">IF(AND(L4&gt;0,M4&lt;=0.1),L4,"")</f>
        <v>9.7771653121400195E-2</v>
      </c>
      <c r="BE4" s="1">
        <f t="shared" ref="BE4:BE32" si="41">IF(AND(N4&gt;0,O4&lt;=0.1),N4,"")</f>
        <v>0.16135633685463399</v>
      </c>
      <c r="BF4" s="1" t="str">
        <f t="shared" ref="BF4:BF32" si="42">IF(AND(P4&gt;0,Q4&lt;=0.1),P4,"")</f>
        <v/>
      </c>
      <c r="BG4" s="1">
        <f t="shared" ref="BG4:BG32" si="43">IF(AND(R4&gt;0,S4&lt;=0.1),R4,"")</f>
        <v>0.46171997183728802</v>
      </c>
      <c r="BH4" s="1" t="str">
        <f t="shared" ref="BH4:BH32" si="44">IF(AND(T4&gt;0,U4&lt;=0.1),T4,"")</f>
        <v/>
      </c>
      <c r="BJ4" s="1">
        <f t="shared" ref="BJ4:BJ32" si="45">MIN(AY4:BH4)</f>
        <v>9.7771653121400195E-2</v>
      </c>
      <c r="BK4" s="1">
        <f t="shared" ref="BK4:BK32" si="46">MAX(AY4:BH4)</f>
        <v>0.46171997183728802</v>
      </c>
      <c r="BL4" s="1">
        <f t="shared" ref="BL4:BL32" si="47">AVERAGE(AY4:BH4)</f>
        <v>0.26492713983007971</v>
      </c>
      <c r="BM4">
        <f t="shared" ref="BM4:BM32" si="48">STDEV(AY4:BH4)</f>
        <v>0.1475932593177616</v>
      </c>
      <c r="BO4" s="1">
        <f>AW4*BK4</f>
        <v>0.27703198310237281</v>
      </c>
    </row>
    <row r="5" spans="1:67" x14ac:dyDescent="0.25">
      <c r="A5" t="s">
        <v>25</v>
      </c>
      <c r="B5">
        <v>0.10853551624787</v>
      </c>
      <c r="C5">
        <v>0</v>
      </c>
      <c r="D5">
        <v>0.51192613567245204</v>
      </c>
      <c r="E5">
        <v>0</v>
      </c>
      <c r="F5">
        <v>0.36768934717999602</v>
      </c>
      <c r="G5">
        <v>8.3333333333333301E-2</v>
      </c>
      <c r="H5">
        <v>0.37664981810527598</v>
      </c>
      <c r="I5">
        <v>2.33333333333333E-2</v>
      </c>
      <c r="J5">
        <v>7.1447304579381199E-2</v>
      </c>
      <c r="K5">
        <v>0.58333333333333304</v>
      </c>
      <c r="L5">
        <v>9.6475983322563297E-2</v>
      </c>
      <c r="M5">
        <v>0.456666666666667</v>
      </c>
      <c r="N5">
        <v>0.138287966181982</v>
      </c>
      <c r="O5">
        <v>0.18</v>
      </c>
      <c r="P5">
        <v>0.12537792491420799</v>
      </c>
      <c r="Q5">
        <v>0.543333333333333</v>
      </c>
      <c r="R5">
        <v>0.32068943795035698</v>
      </c>
      <c r="S5">
        <v>0.41</v>
      </c>
      <c r="T5">
        <v>0.192400702900758</v>
      </c>
      <c r="U5">
        <v>1.3333333333333299E-2</v>
      </c>
      <c r="W5" t="str">
        <f t="shared" si="0"/>
        <v>*</v>
      </c>
      <c r="X5" t="str">
        <f t="shared" si="10"/>
        <v/>
      </c>
      <c r="Y5" t="str">
        <f t="shared" si="11"/>
        <v>*</v>
      </c>
      <c r="Z5" t="str">
        <f t="shared" si="12"/>
        <v/>
      </c>
      <c r="AA5" t="str">
        <f t="shared" si="13"/>
        <v/>
      </c>
      <c r="AB5" t="str">
        <f t="shared" si="14"/>
        <v>°</v>
      </c>
      <c r="AC5" t="str">
        <f t="shared" si="15"/>
        <v>*</v>
      </c>
      <c r="AD5" t="str">
        <f t="shared" si="16"/>
        <v/>
      </c>
      <c r="AE5" t="str">
        <f t="shared" si="17"/>
        <v/>
      </c>
      <c r="AF5" t="str">
        <f t="shared" si="18"/>
        <v/>
      </c>
      <c r="AG5" t="str">
        <f t="shared" si="19"/>
        <v/>
      </c>
      <c r="AH5" t="str">
        <f t="shared" si="20"/>
        <v/>
      </c>
      <c r="AI5" t="str">
        <f t="shared" si="21"/>
        <v/>
      </c>
      <c r="AJ5" t="str">
        <f t="shared" si="22"/>
        <v/>
      </c>
      <c r="AK5" t="str">
        <f t="shared" si="23"/>
        <v/>
      </c>
      <c r="AL5" t="str">
        <f t="shared" si="24"/>
        <v/>
      </c>
      <c r="AM5" t="str">
        <f t="shared" si="25"/>
        <v/>
      </c>
      <c r="AN5" t="str">
        <f t="shared" si="26"/>
        <v/>
      </c>
      <c r="AO5" t="str">
        <f t="shared" si="27"/>
        <v>*</v>
      </c>
      <c r="AP5" t="str">
        <f t="shared" si="28"/>
        <v/>
      </c>
      <c r="AR5" t="str">
        <f t="shared" si="29"/>
        <v>****</v>
      </c>
      <c r="AS5" t="str">
        <f t="shared" si="30"/>
        <v>••••</v>
      </c>
      <c r="AT5" t="str">
        <f t="shared" si="31"/>
        <v>°</v>
      </c>
      <c r="AU5" t="str">
        <f t="shared" si="32"/>
        <v>••••°</v>
      </c>
      <c r="AV5">
        <f t="shared" si="33"/>
        <v>5</v>
      </c>
      <c r="AW5">
        <f t="shared" si="34"/>
        <v>0.5</v>
      </c>
      <c r="AY5" s="1">
        <f t="shared" si="35"/>
        <v>0.10853551624787</v>
      </c>
      <c r="AZ5" s="1">
        <f t="shared" si="36"/>
        <v>0.51192613567245204</v>
      </c>
      <c r="BA5" s="1">
        <f t="shared" si="37"/>
        <v>0.36768934717999602</v>
      </c>
      <c r="BB5" s="1">
        <f t="shared" si="38"/>
        <v>0.37664981810527598</v>
      </c>
      <c r="BC5" s="1" t="str">
        <f t="shared" si="39"/>
        <v/>
      </c>
      <c r="BD5" s="1" t="str">
        <f t="shared" si="40"/>
        <v/>
      </c>
      <c r="BE5" s="1" t="str">
        <f t="shared" si="41"/>
        <v/>
      </c>
      <c r="BF5" s="1" t="str">
        <f t="shared" si="42"/>
        <v/>
      </c>
      <c r="BG5" s="1" t="str">
        <f t="shared" si="43"/>
        <v/>
      </c>
      <c r="BH5" s="1">
        <f t="shared" si="44"/>
        <v>0.192400702900758</v>
      </c>
      <c r="BJ5" s="1">
        <f t="shared" si="45"/>
        <v>0.10853551624787</v>
      </c>
      <c r="BK5" s="1">
        <f t="shared" si="46"/>
        <v>0.51192613567245204</v>
      </c>
      <c r="BL5" s="1">
        <f t="shared" si="47"/>
        <v>0.31144030402127043</v>
      </c>
      <c r="BM5">
        <f t="shared" si="48"/>
        <v>0.1604303461104768</v>
      </c>
      <c r="BO5" s="1">
        <f>AW5*BK5</f>
        <v>0.25596306783622602</v>
      </c>
    </row>
    <row r="6" spans="1:67" x14ac:dyDescent="0.25">
      <c r="A6" t="s">
        <v>26</v>
      </c>
      <c r="B6">
        <v>0.107039226325141</v>
      </c>
      <c r="C6">
        <v>0</v>
      </c>
      <c r="D6">
        <v>0.52479904392598098</v>
      </c>
      <c r="E6">
        <v>3.3333333333333301E-3</v>
      </c>
      <c r="F6">
        <v>0.40167494246430302</v>
      </c>
      <c r="G6">
        <v>4.33333333333333E-2</v>
      </c>
      <c r="H6">
        <v>0.19539189508718299</v>
      </c>
      <c r="I6">
        <v>0.176666666666667</v>
      </c>
      <c r="J6">
        <v>7.1447304579381199E-2</v>
      </c>
      <c r="K6">
        <v>0.72333333333333305</v>
      </c>
      <c r="L6">
        <v>0.10770272728083501</v>
      </c>
      <c r="M6">
        <v>0.28666666666666701</v>
      </c>
      <c r="N6">
        <v>0.161061407429339</v>
      </c>
      <c r="O6">
        <v>4.6666666666666697E-2</v>
      </c>
      <c r="P6">
        <v>0.12537792491420799</v>
      </c>
      <c r="Q6">
        <v>0.47666666666666702</v>
      </c>
      <c r="R6">
        <v>0.79958056015627599</v>
      </c>
      <c r="S6">
        <v>0</v>
      </c>
      <c r="T6">
        <v>1.54708427946312E-2</v>
      </c>
      <c r="U6">
        <v>0.61</v>
      </c>
      <c r="W6" t="str">
        <f t="shared" si="0"/>
        <v>*</v>
      </c>
      <c r="X6" t="str">
        <f t="shared" si="10"/>
        <v/>
      </c>
      <c r="Y6" t="str">
        <f t="shared" si="11"/>
        <v>*</v>
      </c>
      <c r="Z6" t="str">
        <f t="shared" si="12"/>
        <v/>
      </c>
      <c r="AA6" t="str">
        <f t="shared" si="13"/>
        <v>*</v>
      </c>
      <c r="AB6" t="str">
        <f t="shared" si="14"/>
        <v/>
      </c>
      <c r="AC6" t="str">
        <f t="shared" si="15"/>
        <v/>
      </c>
      <c r="AD6" t="str">
        <f t="shared" si="16"/>
        <v/>
      </c>
      <c r="AE6" t="str">
        <f t="shared" si="17"/>
        <v/>
      </c>
      <c r="AF6" t="str">
        <f t="shared" si="18"/>
        <v/>
      </c>
      <c r="AG6" t="str">
        <f t="shared" si="19"/>
        <v/>
      </c>
      <c r="AH6" t="str">
        <f t="shared" si="20"/>
        <v/>
      </c>
      <c r="AI6" t="str">
        <f t="shared" si="21"/>
        <v>*</v>
      </c>
      <c r="AJ6" t="str">
        <f t="shared" si="22"/>
        <v/>
      </c>
      <c r="AK6" t="str">
        <f t="shared" si="23"/>
        <v/>
      </c>
      <c r="AL6" t="str">
        <f t="shared" si="24"/>
        <v/>
      </c>
      <c r="AM6" t="str">
        <f t="shared" si="25"/>
        <v>*</v>
      </c>
      <c r="AN6" t="str">
        <f t="shared" si="26"/>
        <v/>
      </c>
      <c r="AO6" t="str">
        <f t="shared" si="27"/>
        <v/>
      </c>
      <c r="AP6" t="str">
        <f t="shared" si="28"/>
        <v/>
      </c>
      <c r="AR6" t="str">
        <f t="shared" si="29"/>
        <v>*****</v>
      </c>
      <c r="AS6" t="str">
        <f t="shared" si="30"/>
        <v>•••••</v>
      </c>
      <c r="AT6" t="str">
        <f t="shared" si="31"/>
        <v/>
      </c>
      <c r="AU6" t="str">
        <f t="shared" si="32"/>
        <v>•••••</v>
      </c>
      <c r="AV6">
        <f t="shared" si="33"/>
        <v>5</v>
      </c>
      <c r="AW6">
        <f t="shared" si="34"/>
        <v>0.5</v>
      </c>
      <c r="AY6" s="1">
        <f t="shared" si="35"/>
        <v>0.107039226325141</v>
      </c>
      <c r="AZ6" s="1">
        <f t="shared" si="36"/>
        <v>0.52479904392598098</v>
      </c>
      <c r="BA6" s="1">
        <f t="shared" si="37"/>
        <v>0.40167494246430302</v>
      </c>
      <c r="BB6" s="1" t="str">
        <f t="shared" si="38"/>
        <v/>
      </c>
      <c r="BC6" s="1" t="str">
        <f t="shared" si="39"/>
        <v/>
      </c>
      <c r="BD6" s="1" t="str">
        <f t="shared" si="40"/>
        <v/>
      </c>
      <c r="BE6" s="1">
        <f t="shared" si="41"/>
        <v>0.161061407429339</v>
      </c>
      <c r="BF6" s="1" t="str">
        <f t="shared" si="42"/>
        <v/>
      </c>
      <c r="BG6" s="1">
        <f t="shared" si="43"/>
        <v>0.79958056015627599</v>
      </c>
      <c r="BH6" s="1" t="str">
        <f t="shared" si="44"/>
        <v/>
      </c>
      <c r="BJ6" s="1">
        <f t="shared" si="45"/>
        <v>0.107039226325141</v>
      </c>
      <c r="BK6" s="1">
        <f t="shared" si="46"/>
        <v>0.79958056015627599</v>
      </c>
      <c r="BL6" s="1">
        <f t="shared" si="47"/>
        <v>0.39883103606020798</v>
      </c>
      <c r="BM6">
        <f t="shared" si="48"/>
        <v>0.28202529336934418</v>
      </c>
      <c r="BO6" s="1">
        <f>AW6*BK6</f>
        <v>0.39979028007813799</v>
      </c>
    </row>
    <row r="7" spans="1:67" x14ac:dyDescent="0.25">
      <c r="A7" t="s">
        <v>27</v>
      </c>
      <c r="B7">
        <v>0.103981268444007</v>
      </c>
      <c r="C7">
        <v>0</v>
      </c>
      <c r="D7">
        <v>0.59599291059825499</v>
      </c>
      <c r="E7">
        <v>0</v>
      </c>
      <c r="F7">
        <v>0.14236562470052999</v>
      </c>
      <c r="G7">
        <v>0.52333333333333298</v>
      </c>
      <c r="H7">
        <v>0.30910019799983701</v>
      </c>
      <c r="I7">
        <v>0.13666666666666699</v>
      </c>
      <c r="J7">
        <v>0.16013763631591099</v>
      </c>
      <c r="K7">
        <v>0.103333333333333</v>
      </c>
      <c r="L7">
        <v>0</v>
      </c>
      <c r="M7">
        <v>0</v>
      </c>
      <c r="N7">
        <v>0.17701365404029201</v>
      </c>
      <c r="O7">
        <v>0.04</v>
      </c>
      <c r="P7">
        <v>0.142241272299067</v>
      </c>
      <c r="Q7">
        <v>0.14333333333333301</v>
      </c>
      <c r="R7">
        <v>0.52246342803011503</v>
      </c>
      <c r="S7">
        <v>6.6666666666666693E-2</v>
      </c>
      <c r="T7">
        <v>0.15734374976280699</v>
      </c>
      <c r="U7">
        <v>0</v>
      </c>
      <c r="W7" t="str">
        <f t="shared" si="0"/>
        <v>*</v>
      </c>
      <c r="X7" t="str">
        <f t="shared" si="10"/>
        <v/>
      </c>
      <c r="Y7" t="str">
        <f t="shared" si="11"/>
        <v>*</v>
      </c>
      <c r="Z7" t="str">
        <f t="shared" si="12"/>
        <v/>
      </c>
      <c r="AA7" t="str">
        <f t="shared" si="13"/>
        <v/>
      </c>
      <c r="AB7" t="str">
        <f t="shared" si="14"/>
        <v/>
      </c>
      <c r="AC7" t="str">
        <f t="shared" si="15"/>
        <v/>
      </c>
      <c r="AD7" t="str">
        <f t="shared" si="16"/>
        <v/>
      </c>
      <c r="AE7" t="str">
        <f t="shared" si="17"/>
        <v/>
      </c>
      <c r="AF7" t="str">
        <f t="shared" si="18"/>
        <v/>
      </c>
      <c r="AG7" t="str">
        <f t="shared" si="19"/>
        <v/>
      </c>
      <c r="AH7" t="str">
        <f t="shared" si="20"/>
        <v/>
      </c>
      <c r="AI7" t="str">
        <f t="shared" si="21"/>
        <v>*</v>
      </c>
      <c r="AJ7" t="str">
        <f t="shared" si="22"/>
        <v/>
      </c>
      <c r="AK7" t="str">
        <f t="shared" si="23"/>
        <v/>
      </c>
      <c r="AL7" t="str">
        <f t="shared" si="24"/>
        <v/>
      </c>
      <c r="AM7" t="str">
        <f t="shared" si="25"/>
        <v/>
      </c>
      <c r="AN7" t="str">
        <f t="shared" si="26"/>
        <v>°</v>
      </c>
      <c r="AO7" t="str">
        <f t="shared" si="27"/>
        <v>*</v>
      </c>
      <c r="AP7" t="str">
        <f t="shared" si="28"/>
        <v/>
      </c>
      <c r="AR7" t="str">
        <f t="shared" si="29"/>
        <v>****</v>
      </c>
      <c r="AS7" t="str">
        <f t="shared" si="30"/>
        <v>••••</v>
      </c>
      <c r="AT7" t="str">
        <f t="shared" si="31"/>
        <v>°</v>
      </c>
      <c r="AU7" t="str">
        <f t="shared" si="32"/>
        <v>••••°</v>
      </c>
      <c r="AV7">
        <f t="shared" si="33"/>
        <v>5</v>
      </c>
      <c r="AW7">
        <f t="shared" si="34"/>
        <v>0.5</v>
      </c>
      <c r="AY7" s="1">
        <f t="shared" si="35"/>
        <v>0.103981268444007</v>
      </c>
      <c r="AZ7" s="1">
        <f t="shared" si="36"/>
        <v>0.59599291059825499</v>
      </c>
      <c r="BA7" s="1" t="str">
        <f t="shared" si="37"/>
        <v/>
      </c>
      <c r="BB7" s="1" t="str">
        <f t="shared" si="38"/>
        <v/>
      </c>
      <c r="BC7" s="1" t="str">
        <f t="shared" si="39"/>
        <v/>
      </c>
      <c r="BD7" s="1" t="str">
        <f t="shared" si="40"/>
        <v/>
      </c>
      <c r="BE7" s="1">
        <f t="shared" si="41"/>
        <v>0.17701365404029201</v>
      </c>
      <c r="BF7" s="1" t="str">
        <f t="shared" si="42"/>
        <v/>
      </c>
      <c r="BG7" s="1">
        <f t="shared" si="43"/>
        <v>0.52246342803011503</v>
      </c>
      <c r="BH7" s="1">
        <f t="shared" si="44"/>
        <v>0.15734374976280699</v>
      </c>
      <c r="BJ7" s="1">
        <f t="shared" si="45"/>
        <v>0.103981268444007</v>
      </c>
      <c r="BK7" s="1">
        <f t="shared" si="46"/>
        <v>0.59599291059825499</v>
      </c>
      <c r="BL7" s="1">
        <f t="shared" si="47"/>
        <v>0.31135900217509521</v>
      </c>
      <c r="BM7">
        <f t="shared" si="48"/>
        <v>0.2293231537745076</v>
      </c>
      <c r="BO7" s="1">
        <f>AW7*BK7</f>
        <v>0.29799645529912749</v>
      </c>
    </row>
    <row r="8" spans="1:67" x14ac:dyDescent="0.25">
      <c r="A8" t="s">
        <v>28</v>
      </c>
      <c r="B8">
        <v>0.10433136674934899</v>
      </c>
      <c r="C8">
        <v>0</v>
      </c>
      <c r="D8">
        <v>0.51192613567245204</v>
      </c>
      <c r="E8">
        <v>3.3333333333333301E-3</v>
      </c>
      <c r="F8">
        <v>0.41444666498798999</v>
      </c>
      <c r="G8">
        <v>0.03</v>
      </c>
      <c r="H8">
        <v>0.23162622405654201</v>
      </c>
      <c r="I8">
        <v>8.6666666666666697E-2</v>
      </c>
      <c r="J8">
        <v>3.3171710637667398E-2</v>
      </c>
      <c r="K8">
        <v>0.93333333333333302</v>
      </c>
      <c r="L8">
        <v>0.14522992398762699</v>
      </c>
      <c r="M8">
        <v>0.133333333333333</v>
      </c>
      <c r="N8">
        <v>0.138287966181982</v>
      </c>
      <c r="O8">
        <v>0.14000000000000001</v>
      </c>
      <c r="P8">
        <v>0.12528899568764801</v>
      </c>
      <c r="Q8">
        <v>0.29666666666666702</v>
      </c>
      <c r="R8">
        <v>0.32160846943216798</v>
      </c>
      <c r="S8">
        <v>0.38</v>
      </c>
      <c r="T8">
        <v>0</v>
      </c>
      <c r="U8">
        <v>0</v>
      </c>
      <c r="W8" t="str">
        <f t="shared" si="0"/>
        <v>*</v>
      </c>
      <c r="X8" t="str">
        <f t="shared" si="10"/>
        <v/>
      </c>
      <c r="Y8" t="str">
        <f t="shared" si="11"/>
        <v>*</v>
      </c>
      <c r="Z8" t="str">
        <f t="shared" si="12"/>
        <v/>
      </c>
      <c r="AA8" t="str">
        <f t="shared" si="13"/>
        <v>*</v>
      </c>
      <c r="AB8" t="str">
        <f t="shared" si="14"/>
        <v/>
      </c>
      <c r="AC8" t="str">
        <f t="shared" si="15"/>
        <v/>
      </c>
      <c r="AD8" t="str">
        <f t="shared" si="16"/>
        <v>°</v>
      </c>
      <c r="AE8" t="str">
        <f t="shared" si="17"/>
        <v/>
      </c>
      <c r="AF8" t="str">
        <f t="shared" si="18"/>
        <v/>
      </c>
      <c r="AG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/>
      </c>
      <c r="AK8" t="str">
        <f t="shared" si="23"/>
        <v/>
      </c>
      <c r="AL8" t="str">
        <f t="shared" si="24"/>
        <v/>
      </c>
      <c r="AM8" t="str">
        <f t="shared" si="25"/>
        <v/>
      </c>
      <c r="AN8" t="str">
        <f t="shared" si="26"/>
        <v/>
      </c>
      <c r="AO8" t="str">
        <f t="shared" si="27"/>
        <v/>
      </c>
      <c r="AP8" t="str">
        <f t="shared" si="28"/>
        <v/>
      </c>
      <c r="AR8" t="str">
        <f t="shared" si="29"/>
        <v>***</v>
      </c>
      <c r="AS8" t="str">
        <f t="shared" si="30"/>
        <v>•••</v>
      </c>
      <c r="AT8" t="str">
        <f t="shared" si="31"/>
        <v>°</v>
      </c>
      <c r="AU8" t="str">
        <f t="shared" si="32"/>
        <v>•••°</v>
      </c>
      <c r="AV8">
        <f t="shared" si="33"/>
        <v>4</v>
      </c>
      <c r="AW8">
        <f t="shared" si="34"/>
        <v>0.4</v>
      </c>
      <c r="AY8" s="1">
        <f t="shared" si="35"/>
        <v>0.10433136674934899</v>
      </c>
      <c r="AZ8" s="1">
        <f t="shared" si="36"/>
        <v>0.51192613567245204</v>
      </c>
      <c r="BA8" s="1">
        <f t="shared" si="37"/>
        <v>0.41444666498798999</v>
      </c>
      <c r="BB8" s="1">
        <f t="shared" si="38"/>
        <v>0.23162622405654201</v>
      </c>
      <c r="BC8" s="1" t="str">
        <f t="shared" si="39"/>
        <v/>
      </c>
      <c r="BD8" s="1" t="str">
        <f t="shared" si="40"/>
        <v/>
      </c>
      <c r="BE8" s="1" t="str">
        <f t="shared" si="41"/>
        <v/>
      </c>
      <c r="BF8" s="1" t="str">
        <f t="shared" si="42"/>
        <v/>
      </c>
      <c r="BG8" s="1" t="str">
        <f t="shared" si="43"/>
        <v/>
      </c>
      <c r="BH8" s="1" t="str">
        <f t="shared" si="44"/>
        <v/>
      </c>
      <c r="BJ8" s="1">
        <f t="shared" si="45"/>
        <v>0.10433136674934899</v>
      </c>
      <c r="BK8" s="1">
        <f t="shared" si="46"/>
        <v>0.51192613567245204</v>
      </c>
      <c r="BL8" s="1">
        <f t="shared" si="47"/>
        <v>0.31558259786658327</v>
      </c>
      <c r="BM8">
        <f t="shared" si="48"/>
        <v>0.18257477368445435</v>
      </c>
      <c r="BO8" s="1">
        <f>AW8*BK8</f>
        <v>0.20477045426898083</v>
      </c>
    </row>
    <row r="9" spans="1:67" x14ac:dyDescent="0.25">
      <c r="A9" t="s">
        <v>29</v>
      </c>
      <c r="B9">
        <v>0.102260437978937</v>
      </c>
      <c r="C9">
        <v>0</v>
      </c>
      <c r="D9">
        <v>0.78359591564936404</v>
      </c>
      <c r="E9">
        <v>0</v>
      </c>
      <c r="F9">
        <v>1</v>
      </c>
      <c r="G9" t="s">
        <v>30</v>
      </c>
      <c r="H9">
        <v>0.30212720975990298</v>
      </c>
      <c r="I9">
        <v>0.18666666666666701</v>
      </c>
      <c r="J9">
        <v>3.4776402712005799E-2</v>
      </c>
      <c r="K9">
        <v>0.89333333333333298</v>
      </c>
      <c r="L9">
        <v>6.6423527325189302E-2</v>
      </c>
      <c r="M9">
        <v>0.793333333333333</v>
      </c>
      <c r="N9">
        <v>0.166871150384206</v>
      </c>
      <c r="O9">
        <v>3.3333333333333298E-2</v>
      </c>
      <c r="P9">
        <v>0.12537792491420799</v>
      </c>
      <c r="Q9">
        <v>0.413333333333333</v>
      </c>
      <c r="R9">
        <v>0.32160846943216798</v>
      </c>
      <c r="S9">
        <v>0.38</v>
      </c>
      <c r="T9">
        <v>4.4004669799631101E-2</v>
      </c>
      <c r="U9">
        <v>0.103333333333333</v>
      </c>
      <c r="W9" t="str">
        <f t="shared" si="0"/>
        <v>*</v>
      </c>
      <c r="X9" t="str">
        <f t="shared" si="10"/>
        <v/>
      </c>
      <c r="Y9" t="str">
        <f t="shared" si="11"/>
        <v>*</v>
      </c>
      <c r="Z9" t="str">
        <f t="shared" si="12"/>
        <v/>
      </c>
      <c r="AA9" t="str">
        <f t="shared" si="13"/>
        <v/>
      </c>
      <c r="AB9" t="str">
        <f t="shared" si="14"/>
        <v/>
      </c>
      <c r="AC9" t="str">
        <f t="shared" si="15"/>
        <v/>
      </c>
      <c r="AD9" t="str">
        <f t="shared" si="16"/>
        <v/>
      </c>
      <c r="AE9" t="str">
        <f t="shared" si="17"/>
        <v/>
      </c>
      <c r="AF9" t="str">
        <f t="shared" si="18"/>
        <v/>
      </c>
      <c r="AG9" t="str">
        <f t="shared" si="19"/>
        <v/>
      </c>
      <c r="AH9" t="str">
        <f t="shared" si="20"/>
        <v/>
      </c>
      <c r="AI9" t="str">
        <f t="shared" si="21"/>
        <v>*</v>
      </c>
      <c r="AJ9" t="str">
        <f t="shared" si="22"/>
        <v/>
      </c>
      <c r="AK9" t="str">
        <f t="shared" si="23"/>
        <v/>
      </c>
      <c r="AL9" t="str">
        <f t="shared" si="24"/>
        <v/>
      </c>
      <c r="AM9" t="str">
        <f t="shared" si="25"/>
        <v/>
      </c>
      <c r="AN9" t="str">
        <f t="shared" si="26"/>
        <v/>
      </c>
      <c r="AO9" t="str">
        <f t="shared" si="27"/>
        <v/>
      </c>
      <c r="AP9" t="str">
        <f t="shared" si="28"/>
        <v/>
      </c>
      <c r="AR9" t="str">
        <f t="shared" si="29"/>
        <v>***</v>
      </c>
      <c r="AS9" t="str">
        <f t="shared" si="30"/>
        <v>•••</v>
      </c>
      <c r="AT9" t="str">
        <f t="shared" si="31"/>
        <v/>
      </c>
      <c r="AU9" t="str">
        <f t="shared" si="32"/>
        <v>•••</v>
      </c>
      <c r="AV9">
        <f t="shared" si="33"/>
        <v>3</v>
      </c>
      <c r="AW9">
        <f t="shared" si="34"/>
        <v>0.3</v>
      </c>
      <c r="AY9" s="1">
        <f t="shared" si="35"/>
        <v>0.102260437978937</v>
      </c>
      <c r="AZ9" s="1">
        <f t="shared" si="36"/>
        <v>0.78359591564936404</v>
      </c>
      <c r="BA9" s="1" t="str">
        <f t="shared" si="37"/>
        <v/>
      </c>
      <c r="BB9" s="1" t="str">
        <f t="shared" si="38"/>
        <v/>
      </c>
      <c r="BC9" s="1" t="str">
        <f t="shared" si="39"/>
        <v/>
      </c>
      <c r="BD9" s="1" t="str">
        <f t="shared" si="40"/>
        <v/>
      </c>
      <c r="BE9" s="1">
        <f t="shared" si="41"/>
        <v>0.166871150384206</v>
      </c>
      <c r="BF9" s="1" t="str">
        <f t="shared" si="42"/>
        <v/>
      </c>
      <c r="BG9" s="1" t="str">
        <f t="shared" si="43"/>
        <v/>
      </c>
      <c r="BH9" s="1" t="str">
        <f t="shared" si="44"/>
        <v/>
      </c>
      <c r="BJ9" s="1">
        <f t="shared" si="45"/>
        <v>0.102260437978937</v>
      </c>
      <c r="BK9" s="1">
        <f t="shared" si="46"/>
        <v>0.78359591564936404</v>
      </c>
      <c r="BL9" s="1">
        <f t="shared" si="47"/>
        <v>0.35090916800416899</v>
      </c>
      <c r="BM9">
        <f t="shared" si="48"/>
        <v>0.3761077003069887</v>
      </c>
      <c r="BO9" s="1">
        <f>AW9*BK9</f>
        <v>0.2350787746948092</v>
      </c>
    </row>
    <row r="10" spans="1:67" x14ac:dyDescent="0.25">
      <c r="A10" t="s">
        <v>31</v>
      </c>
      <c r="B10">
        <v>0.13456165459730901</v>
      </c>
      <c r="C10">
        <v>0</v>
      </c>
      <c r="D10">
        <v>0.58965920495162405</v>
      </c>
      <c r="E10">
        <v>0</v>
      </c>
      <c r="F10">
        <v>0.41444666498798999</v>
      </c>
      <c r="G10">
        <v>0.03</v>
      </c>
      <c r="H10">
        <v>0.23136991825550399</v>
      </c>
      <c r="I10">
        <v>0.09</v>
      </c>
      <c r="J10">
        <v>6.5364541032017803E-2</v>
      </c>
      <c r="K10">
        <v>0.78666666666666696</v>
      </c>
      <c r="L10">
        <v>0.104044841854137</v>
      </c>
      <c r="M10">
        <v>0.39</v>
      </c>
      <c r="N10">
        <v>0.16674205930113201</v>
      </c>
      <c r="O10">
        <v>0.03</v>
      </c>
      <c r="P10">
        <v>0.12537792491420799</v>
      </c>
      <c r="Q10">
        <v>0.413333333333333</v>
      </c>
      <c r="R10">
        <v>0.364192491509024</v>
      </c>
      <c r="S10">
        <v>0.11333333333333299</v>
      </c>
      <c r="T10">
        <v>5.6838361574405201E-2</v>
      </c>
      <c r="U10">
        <v>0.77333333333333298</v>
      </c>
      <c r="W10" t="str">
        <f t="shared" si="0"/>
        <v>*</v>
      </c>
      <c r="X10" t="str">
        <f t="shared" si="10"/>
        <v/>
      </c>
      <c r="Y10" t="str">
        <f t="shared" si="11"/>
        <v>*</v>
      </c>
      <c r="Z10" t="str">
        <f t="shared" si="12"/>
        <v/>
      </c>
      <c r="AA10" t="str">
        <f t="shared" si="13"/>
        <v>*</v>
      </c>
      <c r="AB10" t="str">
        <f t="shared" si="14"/>
        <v/>
      </c>
      <c r="AC10" t="str">
        <f t="shared" si="15"/>
        <v/>
      </c>
      <c r="AD10" t="str">
        <f t="shared" si="16"/>
        <v>°</v>
      </c>
      <c r="AE10" t="str">
        <f t="shared" si="17"/>
        <v/>
      </c>
      <c r="AF10" t="str">
        <f t="shared" si="18"/>
        <v/>
      </c>
      <c r="AG10" t="str">
        <f t="shared" si="19"/>
        <v/>
      </c>
      <c r="AH10" t="str">
        <f t="shared" si="20"/>
        <v/>
      </c>
      <c r="AI10" t="str">
        <f t="shared" si="21"/>
        <v>*</v>
      </c>
      <c r="AJ10" t="str">
        <f t="shared" si="22"/>
        <v/>
      </c>
      <c r="AK10" t="str">
        <f t="shared" si="23"/>
        <v/>
      </c>
      <c r="AL10" t="str">
        <f t="shared" si="24"/>
        <v/>
      </c>
      <c r="AM10" t="str">
        <f t="shared" si="25"/>
        <v/>
      </c>
      <c r="AN10" t="str">
        <f t="shared" si="26"/>
        <v/>
      </c>
      <c r="AO10" t="str">
        <f t="shared" si="27"/>
        <v/>
      </c>
      <c r="AP10" t="str">
        <f t="shared" si="28"/>
        <v/>
      </c>
      <c r="AR10" t="str">
        <f t="shared" si="29"/>
        <v>****</v>
      </c>
      <c r="AS10" t="str">
        <f t="shared" si="30"/>
        <v>••••</v>
      </c>
      <c r="AT10" t="str">
        <f t="shared" si="31"/>
        <v>°</v>
      </c>
      <c r="AU10" t="str">
        <f t="shared" si="32"/>
        <v>••••°</v>
      </c>
      <c r="AV10">
        <f t="shared" si="33"/>
        <v>5</v>
      </c>
      <c r="AW10">
        <f t="shared" si="34"/>
        <v>0.5</v>
      </c>
      <c r="AY10" s="1">
        <f t="shared" si="35"/>
        <v>0.13456165459730901</v>
      </c>
      <c r="AZ10" s="1">
        <f t="shared" si="36"/>
        <v>0.58965920495162405</v>
      </c>
      <c r="BA10" s="1">
        <f t="shared" si="37"/>
        <v>0.41444666498798999</v>
      </c>
      <c r="BB10" s="1">
        <f t="shared" si="38"/>
        <v>0.23136991825550399</v>
      </c>
      <c r="BC10" s="1" t="str">
        <f t="shared" si="39"/>
        <v/>
      </c>
      <c r="BD10" s="1" t="str">
        <f t="shared" si="40"/>
        <v/>
      </c>
      <c r="BE10" s="1">
        <f t="shared" si="41"/>
        <v>0.16674205930113201</v>
      </c>
      <c r="BF10" s="1" t="str">
        <f t="shared" si="42"/>
        <v/>
      </c>
      <c r="BG10" s="1" t="str">
        <f t="shared" si="43"/>
        <v/>
      </c>
      <c r="BH10" s="1" t="str">
        <f t="shared" si="44"/>
        <v/>
      </c>
      <c r="BJ10" s="1">
        <f t="shared" si="45"/>
        <v>0.13456165459730901</v>
      </c>
      <c r="BK10" s="1">
        <f t="shared" si="46"/>
        <v>0.58965920495162405</v>
      </c>
      <c r="BL10" s="1">
        <f t="shared" si="47"/>
        <v>0.3073559004187118</v>
      </c>
      <c r="BM10">
        <f t="shared" si="48"/>
        <v>0.19142071517626394</v>
      </c>
      <c r="BO10" s="1">
        <f>AW10*BK10</f>
        <v>0.29482960247581202</v>
      </c>
    </row>
    <row r="11" spans="1:67" x14ac:dyDescent="0.25">
      <c r="A11" t="s">
        <v>32</v>
      </c>
      <c r="B11">
        <v>0.16156340715304399</v>
      </c>
      <c r="C11">
        <v>0</v>
      </c>
      <c r="D11">
        <v>0.29599372284452902</v>
      </c>
      <c r="E11">
        <v>0.16</v>
      </c>
      <c r="F11">
        <v>0.29273435878889897</v>
      </c>
      <c r="G11">
        <v>0.233333333333333</v>
      </c>
      <c r="H11">
        <v>0.26535264411250598</v>
      </c>
      <c r="I11">
        <v>0.223333333333333</v>
      </c>
      <c r="J11">
        <v>3.3171710637667398E-2</v>
      </c>
      <c r="K11">
        <v>0.56999999999999995</v>
      </c>
      <c r="L11">
        <v>0.12560017393414299</v>
      </c>
      <c r="M11">
        <v>0.22</v>
      </c>
      <c r="N11">
        <v>0.15159034196285701</v>
      </c>
      <c r="O11">
        <v>4.6666666666666697E-2</v>
      </c>
      <c r="P11">
        <v>0.12537792491420799</v>
      </c>
      <c r="Q11">
        <v>0.46666666666666701</v>
      </c>
      <c r="R11">
        <v>0.418614480333727</v>
      </c>
      <c r="S11">
        <v>0.06</v>
      </c>
      <c r="T11">
        <v>4.4796516135515101E-2</v>
      </c>
      <c r="U11">
        <v>0.69333333333333302</v>
      </c>
      <c r="W11" t="str">
        <f t="shared" si="0"/>
        <v>*</v>
      </c>
      <c r="X11" t="str">
        <f t="shared" si="10"/>
        <v/>
      </c>
      <c r="Y11" t="str">
        <f t="shared" si="11"/>
        <v/>
      </c>
      <c r="Z11" t="str">
        <f t="shared" si="12"/>
        <v/>
      </c>
      <c r="AA11" t="str">
        <f t="shared" si="13"/>
        <v/>
      </c>
      <c r="AB11" t="str">
        <f t="shared" si="14"/>
        <v/>
      </c>
      <c r="AC11" t="str">
        <f t="shared" si="15"/>
        <v/>
      </c>
      <c r="AD11" t="str">
        <f t="shared" si="16"/>
        <v/>
      </c>
      <c r="AE11" t="str">
        <f t="shared" si="17"/>
        <v/>
      </c>
      <c r="AF11" t="str">
        <f t="shared" si="18"/>
        <v/>
      </c>
      <c r="AG11" t="str">
        <f t="shared" si="19"/>
        <v/>
      </c>
      <c r="AH11" t="str">
        <f t="shared" si="20"/>
        <v/>
      </c>
      <c r="AI11" t="str">
        <f t="shared" si="21"/>
        <v>*</v>
      </c>
      <c r="AJ11" t="str">
        <f t="shared" si="22"/>
        <v/>
      </c>
      <c r="AK11" t="str">
        <f t="shared" si="23"/>
        <v/>
      </c>
      <c r="AL11" t="str">
        <f t="shared" si="24"/>
        <v/>
      </c>
      <c r="AM11" t="str">
        <f t="shared" si="25"/>
        <v/>
      </c>
      <c r="AN11" t="str">
        <f t="shared" si="26"/>
        <v>°</v>
      </c>
      <c r="AO11" t="str">
        <f t="shared" si="27"/>
        <v/>
      </c>
      <c r="AP11" t="str">
        <f t="shared" si="28"/>
        <v/>
      </c>
      <c r="AR11" t="str">
        <f t="shared" si="29"/>
        <v>**</v>
      </c>
      <c r="AS11" t="str">
        <f t="shared" si="30"/>
        <v>••</v>
      </c>
      <c r="AT11" t="str">
        <f t="shared" si="31"/>
        <v>°</v>
      </c>
      <c r="AU11" t="str">
        <f t="shared" si="32"/>
        <v>••°</v>
      </c>
      <c r="AV11">
        <f t="shared" si="33"/>
        <v>3</v>
      </c>
      <c r="AW11">
        <f t="shared" si="34"/>
        <v>0.3</v>
      </c>
      <c r="AY11" s="1">
        <f t="shared" si="35"/>
        <v>0.16156340715304399</v>
      </c>
      <c r="AZ11" s="1" t="str">
        <f t="shared" si="36"/>
        <v/>
      </c>
      <c r="BA11" s="1" t="str">
        <f t="shared" si="37"/>
        <v/>
      </c>
      <c r="BB11" s="1" t="str">
        <f t="shared" si="38"/>
        <v/>
      </c>
      <c r="BC11" s="1" t="str">
        <f t="shared" si="39"/>
        <v/>
      </c>
      <c r="BD11" s="1" t="str">
        <f t="shared" si="40"/>
        <v/>
      </c>
      <c r="BE11" s="1">
        <f t="shared" si="41"/>
        <v>0.15159034196285701</v>
      </c>
      <c r="BF11" s="1" t="str">
        <f t="shared" si="42"/>
        <v/>
      </c>
      <c r="BG11" s="1">
        <f t="shared" si="43"/>
        <v>0.418614480333727</v>
      </c>
      <c r="BH11" s="1" t="str">
        <f t="shared" si="44"/>
        <v/>
      </c>
      <c r="BJ11" s="1">
        <f t="shared" si="45"/>
        <v>0.15159034196285701</v>
      </c>
      <c r="BK11" s="1">
        <f t="shared" si="46"/>
        <v>0.418614480333727</v>
      </c>
      <c r="BL11" s="1">
        <f t="shared" si="47"/>
        <v>0.24392274314987597</v>
      </c>
      <c r="BM11">
        <f t="shared" si="48"/>
        <v>0.15136963958322583</v>
      </c>
      <c r="BO11" s="1">
        <f>AW11*BK11</f>
        <v>0.12558434410011809</v>
      </c>
    </row>
    <row r="12" spans="1:67" x14ac:dyDescent="0.25">
      <c r="A12" t="s">
        <v>33</v>
      </c>
      <c r="B12">
        <v>0.10293417561705499</v>
      </c>
      <c r="C12">
        <v>3.3333333333333301E-3</v>
      </c>
      <c r="D12">
        <v>0.58940076837948296</v>
      </c>
      <c r="E12">
        <v>0</v>
      </c>
      <c r="F12">
        <v>0.308830692058017</v>
      </c>
      <c r="G12">
        <v>0.19666666666666699</v>
      </c>
      <c r="H12">
        <v>0.19539189508718299</v>
      </c>
      <c r="I12">
        <v>0.176666666666667</v>
      </c>
      <c r="J12">
        <v>3.4776402712005799E-2</v>
      </c>
      <c r="K12">
        <v>0.79666666666666697</v>
      </c>
      <c r="L12">
        <v>8.0775398323958594E-2</v>
      </c>
      <c r="M12">
        <v>0.1</v>
      </c>
      <c r="N12">
        <v>0.13285105699137301</v>
      </c>
      <c r="O12">
        <v>1.6666666666666701E-2</v>
      </c>
      <c r="P12">
        <v>0.12537792491420799</v>
      </c>
      <c r="Q12">
        <v>0.413333333333333</v>
      </c>
      <c r="R12">
        <v>0.57388604306580304</v>
      </c>
      <c r="S12">
        <v>4.6666666666666697E-2</v>
      </c>
      <c r="T12">
        <v>0.31365707341368398</v>
      </c>
      <c r="U12">
        <v>0</v>
      </c>
      <c r="W12" t="str">
        <f t="shared" si="0"/>
        <v>*</v>
      </c>
      <c r="X12" t="str">
        <f t="shared" si="10"/>
        <v/>
      </c>
      <c r="Y12" t="str">
        <f t="shared" si="11"/>
        <v>*</v>
      </c>
      <c r="Z12" t="str">
        <f t="shared" si="12"/>
        <v/>
      </c>
      <c r="AA12" t="str">
        <f t="shared" si="13"/>
        <v/>
      </c>
      <c r="AB12" t="str">
        <f t="shared" si="14"/>
        <v/>
      </c>
      <c r="AC12" t="str">
        <f t="shared" si="15"/>
        <v/>
      </c>
      <c r="AD12" t="str">
        <f t="shared" si="16"/>
        <v/>
      </c>
      <c r="AE12" t="str">
        <f t="shared" si="17"/>
        <v/>
      </c>
      <c r="AF12" t="str">
        <f t="shared" si="18"/>
        <v/>
      </c>
      <c r="AG12" t="str">
        <f t="shared" si="19"/>
        <v/>
      </c>
      <c r="AH12" t="str">
        <f t="shared" si="20"/>
        <v>°</v>
      </c>
      <c r="AI12" t="str">
        <f t="shared" si="21"/>
        <v>*</v>
      </c>
      <c r="AJ12" t="str">
        <f t="shared" si="22"/>
        <v/>
      </c>
      <c r="AK12" t="str">
        <f t="shared" si="23"/>
        <v/>
      </c>
      <c r="AL12" t="str">
        <f t="shared" si="24"/>
        <v/>
      </c>
      <c r="AM12" t="str">
        <f t="shared" si="25"/>
        <v>*</v>
      </c>
      <c r="AN12" t="str">
        <f t="shared" si="26"/>
        <v/>
      </c>
      <c r="AO12" t="str">
        <f t="shared" si="27"/>
        <v>*</v>
      </c>
      <c r="AP12" t="str">
        <f t="shared" si="28"/>
        <v/>
      </c>
      <c r="AR12" t="str">
        <f t="shared" si="29"/>
        <v>*****</v>
      </c>
      <c r="AS12" t="str">
        <f t="shared" si="30"/>
        <v>•••••</v>
      </c>
      <c r="AT12" t="str">
        <f t="shared" si="31"/>
        <v>°</v>
      </c>
      <c r="AU12" t="str">
        <f t="shared" si="32"/>
        <v>•••••°</v>
      </c>
      <c r="AV12">
        <f t="shared" si="33"/>
        <v>6</v>
      </c>
      <c r="AW12">
        <f t="shared" si="34"/>
        <v>0.6</v>
      </c>
      <c r="AY12" s="1">
        <f t="shared" si="35"/>
        <v>0.10293417561705499</v>
      </c>
      <c r="AZ12" s="1">
        <f t="shared" si="36"/>
        <v>0.58940076837948296</v>
      </c>
      <c r="BA12" s="1" t="str">
        <f t="shared" si="37"/>
        <v/>
      </c>
      <c r="BB12" s="1" t="str">
        <f t="shared" si="38"/>
        <v/>
      </c>
      <c r="BC12" s="1" t="str">
        <f t="shared" si="39"/>
        <v/>
      </c>
      <c r="BD12" s="1">
        <f t="shared" si="40"/>
        <v>8.0775398323958594E-2</v>
      </c>
      <c r="BE12" s="1">
        <f t="shared" si="41"/>
        <v>0.13285105699137301</v>
      </c>
      <c r="BF12" s="1" t="str">
        <f t="shared" si="42"/>
        <v/>
      </c>
      <c r="BG12" s="1">
        <f t="shared" si="43"/>
        <v>0.57388604306580304</v>
      </c>
      <c r="BH12" s="1">
        <f t="shared" si="44"/>
        <v>0.31365707341368398</v>
      </c>
      <c r="BJ12" s="1">
        <f t="shared" si="45"/>
        <v>8.0775398323958594E-2</v>
      </c>
      <c r="BK12" s="1">
        <f t="shared" si="46"/>
        <v>0.58940076837948296</v>
      </c>
      <c r="BL12" s="1">
        <f t="shared" si="47"/>
        <v>0.29891741929855947</v>
      </c>
      <c r="BM12">
        <f t="shared" si="48"/>
        <v>0.23399956724827672</v>
      </c>
      <c r="BO12" s="1">
        <f>AW12*BK12</f>
        <v>0.35364046102768976</v>
      </c>
    </row>
    <row r="13" spans="1:67" x14ac:dyDescent="0.25">
      <c r="A13" t="s">
        <v>34</v>
      </c>
      <c r="B13">
        <v>0.126573178569167</v>
      </c>
      <c r="C13">
        <v>0</v>
      </c>
      <c r="D13">
        <v>0.49678920950366501</v>
      </c>
      <c r="E13">
        <v>3.3333333333333301E-3</v>
      </c>
      <c r="F13">
        <v>0</v>
      </c>
      <c r="G13">
        <v>0</v>
      </c>
      <c r="H13">
        <v>0.36698483583351199</v>
      </c>
      <c r="I13">
        <v>0.01</v>
      </c>
      <c r="J13">
        <v>0.15324587670518899</v>
      </c>
      <c r="K13">
        <v>3.6666666666666702E-2</v>
      </c>
      <c r="L13">
        <v>6.4800743808813899E-2</v>
      </c>
      <c r="M13">
        <v>0.706666666666667</v>
      </c>
      <c r="N13">
        <v>0.12450282657408999</v>
      </c>
      <c r="O13">
        <v>0.103333333333333</v>
      </c>
      <c r="P13">
        <v>1</v>
      </c>
      <c r="Q13" t="s">
        <v>30</v>
      </c>
      <c r="R13">
        <v>0.67549789132118798</v>
      </c>
      <c r="S13">
        <v>0.01</v>
      </c>
      <c r="T13">
        <v>0.100999991323325</v>
      </c>
      <c r="U13">
        <v>0.36</v>
      </c>
      <c r="W13" t="str">
        <f t="shared" si="0"/>
        <v>*</v>
      </c>
      <c r="X13" t="str">
        <f t="shared" si="10"/>
        <v/>
      </c>
      <c r="Y13" t="str">
        <f t="shared" si="11"/>
        <v>*</v>
      </c>
      <c r="Z13" t="str">
        <f t="shared" si="12"/>
        <v/>
      </c>
      <c r="AA13" t="str">
        <f t="shared" si="13"/>
        <v/>
      </c>
      <c r="AB13" t="str">
        <f t="shared" si="14"/>
        <v/>
      </c>
      <c r="AC13" t="str">
        <f t="shared" si="15"/>
        <v>*</v>
      </c>
      <c r="AD13" t="str">
        <f t="shared" si="16"/>
        <v/>
      </c>
      <c r="AE13" t="str">
        <f t="shared" si="17"/>
        <v>*</v>
      </c>
      <c r="AF13" t="str">
        <f t="shared" si="18"/>
        <v/>
      </c>
      <c r="AG13" t="str">
        <f t="shared" si="19"/>
        <v/>
      </c>
      <c r="AH13" t="str">
        <f t="shared" si="20"/>
        <v/>
      </c>
      <c r="AI13" t="str">
        <f t="shared" si="21"/>
        <v/>
      </c>
      <c r="AJ13" t="str">
        <f t="shared" si="22"/>
        <v/>
      </c>
      <c r="AK13" t="str">
        <f t="shared" si="23"/>
        <v/>
      </c>
      <c r="AL13" t="str">
        <f t="shared" si="24"/>
        <v/>
      </c>
      <c r="AM13" t="str">
        <f t="shared" si="25"/>
        <v>*</v>
      </c>
      <c r="AN13" t="str">
        <f t="shared" si="26"/>
        <v/>
      </c>
      <c r="AO13" t="str">
        <f t="shared" si="27"/>
        <v/>
      </c>
      <c r="AP13" t="str">
        <f t="shared" si="28"/>
        <v/>
      </c>
      <c r="AR13" t="str">
        <f t="shared" si="29"/>
        <v>*****</v>
      </c>
      <c r="AS13" t="str">
        <f t="shared" si="30"/>
        <v>•••••</v>
      </c>
      <c r="AT13" t="str">
        <f t="shared" si="31"/>
        <v/>
      </c>
      <c r="AU13" t="str">
        <f t="shared" si="32"/>
        <v>•••••</v>
      </c>
      <c r="AV13">
        <f t="shared" si="33"/>
        <v>5</v>
      </c>
      <c r="AW13">
        <f t="shared" si="34"/>
        <v>0.5</v>
      </c>
      <c r="AY13" s="1">
        <f t="shared" si="35"/>
        <v>0.126573178569167</v>
      </c>
      <c r="AZ13" s="1">
        <f t="shared" si="36"/>
        <v>0.49678920950366501</v>
      </c>
      <c r="BA13" s="1" t="str">
        <f t="shared" si="37"/>
        <v/>
      </c>
      <c r="BB13" s="1">
        <f t="shared" si="38"/>
        <v>0.36698483583351199</v>
      </c>
      <c r="BC13" s="1">
        <f t="shared" si="39"/>
        <v>0.15324587670518899</v>
      </c>
      <c r="BD13" s="1" t="str">
        <f t="shared" si="40"/>
        <v/>
      </c>
      <c r="BE13" s="1" t="str">
        <f t="shared" si="41"/>
        <v/>
      </c>
      <c r="BF13" s="1" t="str">
        <f t="shared" si="42"/>
        <v/>
      </c>
      <c r="BG13" s="1">
        <f t="shared" si="43"/>
        <v>0.67549789132118798</v>
      </c>
      <c r="BH13" s="1" t="str">
        <f t="shared" si="44"/>
        <v/>
      </c>
      <c r="BJ13" s="1">
        <f t="shared" si="45"/>
        <v>0.126573178569167</v>
      </c>
      <c r="BK13" s="1">
        <f t="shared" si="46"/>
        <v>0.67549789132118798</v>
      </c>
      <c r="BL13" s="1">
        <f t="shared" si="47"/>
        <v>0.36381819838654417</v>
      </c>
      <c r="BM13">
        <f t="shared" si="48"/>
        <v>0.23208912644956442</v>
      </c>
      <c r="BO13" s="1">
        <f>AW13*BK13</f>
        <v>0.33774894566059399</v>
      </c>
    </row>
    <row r="14" spans="1:67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3.2460828481922298E-2</v>
      </c>
      <c r="K14">
        <v>0.38666666666666699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0.32490914099242602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1"/>
        <v/>
      </c>
      <c r="Z14" t="str">
        <f t="shared" si="12"/>
        <v/>
      </c>
      <c r="AA14" t="str">
        <f t="shared" si="13"/>
        <v/>
      </c>
      <c r="AB14" t="str">
        <f t="shared" si="14"/>
        <v/>
      </c>
      <c r="AC14" t="str">
        <f t="shared" si="15"/>
        <v/>
      </c>
      <c r="AD14" t="str">
        <f t="shared" si="16"/>
        <v/>
      </c>
      <c r="AE14" t="str">
        <f t="shared" si="17"/>
        <v/>
      </c>
      <c r="AF14" t="str">
        <f t="shared" si="18"/>
        <v/>
      </c>
      <c r="AG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  <c r="AL14" t="str">
        <f t="shared" si="24"/>
        <v/>
      </c>
      <c r="AM14" t="str">
        <f t="shared" si="25"/>
        <v>*</v>
      </c>
      <c r="AN14" t="str">
        <f t="shared" si="26"/>
        <v/>
      </c>
      <c r="AO14" t="str">
        <f t="shared" si="27"/>
        <v/>
      </c>
      <c r="AP14" t="str">
        <f t="shared" si="28"/>
        <v/>
      </c>
      <c r="AR14" t="str">
        <f t="shared" si="29"/>
        <v>*</v>
      </c>
      <c r="AS14" t="str">
        <f t="shared" si="30"/>
        <v>•</v>
      </c>
      <c r="AT14" t="str">
        <f t="shared" si="31"/>
        <v/>
      </c>
      <c r="AU14" t="str">
        <f t="shared" si="32"/>
        <v>•</v>
      </c>
      <c r="AV14">
        <f t="shared" si="33"/>
        <v>1</v>
      </c>
      <c r="AW14">
        <f t="shared" si="34"/>
        <v>0.1</v>
      </c>
      <c r="AY14" s="1" t="str">
        <f t="shared" si="35"/>
        <v/>
      </c>
      <c r="AZ14" s="1" t="str">
        <f t="shared" si="36"/>
        <v/>
      </c>
      <c r="BA14" s="1" t="str">
        <f t="shared" si="37"/>
        <v/>
      </c>
      <c r="BB14" s="1" t="str">
        <f t="shared" si="38"/>
        <v/>
      </c>
      <c r="BC14" s="1" t="str">
        <f t="shared" si="39"/>
        <v/>
      </c>
      <c r="BD14" s="1" t="str">
        <f t="shared" si="40"/>
        <v/>
      </c>
      <c r="BE14" s="1" t="str">
        <f t="shared" si="41"/>
        <v/>
      </c>
      <c r="BF14" s="1" t="str">
        <f t="shared" si="42"/>
        <v/>
      </c>
      <c r="BG14" s="1">
        <f t="shared" si="43"/>
        <v>0.32490914099242602</v>
      </c>
      <c r="BH14" s="1" t="str">
        <f t="shared" si="44"/>
        <v/>
      </c>
      <c r="BJ14" s="1">
        <f t="shared" si="45"/>
        <v>0.32490914099242602</v>
      </c>
      <c r="BK14" s="1">
        <f t="shared" si="46"/>
        <v>0.32490914099242602</v>
      </c>
      <c r="BL14" s="1">
        <f t="shared" si="47"/>
        <v>0.32490914099242602</v>
      </c>
      <c r="BM14" t="e">
        <f t="shared" si="48"/>
        <v>#DIV/0!</v>
      </c>
      <c r="BO14" s="1">
        <f>AW14*BK14</f>
        <v>3.2490914099242603E-2</v>
      </c>
    </row>
    <row r="15" spans="1:67" x14ac:dyDescent="0.25">
      <c r="A15" t="s">
        <v>36</v>
      </c>
      <c r="B15">
        <v>0.10433136674934899</v>
      </c>
      <c r="C15">
        <v>1.6666666666666701E-2</v>
      </c>
      <c r="D15">
        <v>0.431040397262207</v>
      </c>
      <c r="E15">
        <v>0</v>
      </c>
      <c r="F15">
        <v>0</v>
      </c>
      <c r="G15">
        <v>0</v>
      </c>
      <c r="H15">
        <v>0.32851685290351201</v>
      </c>
      <c r="I15">
        <v>1.6666666666666701E-2</v>
      </c>
      <c r="J15">
        <v>0.18891160610176999</v>
      </c>
      <c r="K15">
        <v>2.33333333333333E-2</v>
      </c>
      <c r="L15">
        <v>0.110842344015555</v>
      </c>
      <c r="M15">
        <v>0.24333333333333301</v>
      </c>
      <c r="N15">
        <v>0.152154755975311</v>
      </c>
      <c r="O15">
        <v>4.33333333333333E-2</v>
      </c>
      <c r="P15">
        <v>0.12537792491420799</v>
      </c>
      <c r="Q15">
        <v>0.46666666666666701</v>
      </c>
      <c r="R15">
        <v>0.52246342803011503</v>
      </c>
      <c r="S15">
        <v>0.05</v>
      </c>
      <c r="T15">
        <v>0.21318776314078799</v>
      </c>
      <c r="U15">
        <v>3.6666666666666702E-2</v>
      </c>
      <c r="W15" t="str">
        <f t="shared" si="0"/>
        <v>*</v>
      </c>
      <c r="X15" t="str">
        <f t="shared" si="10"/>
        <v/>
      </c>
      <c r="Y15" t="str">
        <f t="shared" si="11"/>
        <v>*</v>
      </c>
      <c r="Z15" t="str">
        <f t="shared" si="12"/>
        <v/>
      </c>
      <c r="AA15" t="str">
        <f t="shared" si="13"/>
        <v/>
      </c>
      <c r="AB15" t="str">
        <f t="shared" si="14"/>
        <v/>
      </c>
      <c r="AC15" t="str">
        <f t="shared" si="15"/>
        <v>*</v>
      </c>
      <c r="AD15" t="str">
        <f t="shared" si="16"/>
        <v/>
      </c>
      <c r="AE15" t="str">
        <f t="shared" si="17"/>
        <v>*</v>
      </c>
      <c r="AF15" t="str">
        <f t="shared" si="18"/>
        <v/>
      </c>
      <c r="AG15" t="str">
        <f t="shared" si="19"/>
        <v/>
      </c>
      <c r="AH15" t="str">
        <f t="shared" si="20"/>
        <v/>
      </c>
      <c r="AI15" t="str">
        <f t="shared" si="21"/>
        <v>*</v>
      </c>
      <c r="AJ15" t="str">
        <f t="shared" si="22"/>
        <v/>
      </c>
      <c r="AK15" t="str">
        <f t="shared" si="23"/>
        <v/>
      </c>
      <c r="AL15" t="str">
        <f t="shared" si="24"/>
        <v/>
      </c>
      <c r="AM15" t="str">
        <f t="shared" si="25"/>
        <v>*</v>
      </c>
      <c r="AN15" t="str">
        <f t="shared" si="26"/>
        <v/>
      </c>
      <c r="AO15" t="str">
        <f t="shared" si="27"/>
        <v>*</v>
      </c>
      <c r="AP15" t="str">
        <f t="shared" si="28"/>
        <v/>
      </c>
      <c r="AR15" t="str">
        <f t="shared" si="29"/>
        <v>*******</v>
      </c>
      <c r="AS15" t="str">
        <f t="shared" si="30"/>
        <v>•••••••</v>
      </c>
      <c r="AT15" t="str">
        <f t="shared" si="31"/>
        <v/>
      </c>
      <c r="AU15" t="str">
        <f t="shared" si="32"/>
        <v>•••••••</v>
      </c>
      <c r="AV15">
        <f t="shared" si="33"/>
        <v>7</v>
      </c>
      <c r="AW15">
        <f t="shared" si="34"/>
        <v>0.7</v>
      </c>
      <c r="AY15" s="1">
        <f t="shared" si="35"/>
        <v>0.10433136674934899</v>
      </c>
      <c r="AZ15" s="1">
        <f t="shared" si="36"/>
        <v>0.431040397262207</v>
      </c>
      <c r="BA15" s="1" t="str">
        <f t="shared" si="37"/>
        <v/>
      </c>
      <c r="BB15" s="1">
        <f t="shared" si="38"/>
        <v>0.32851685290351201</v>
      </c>
      <c r="BC15" s="1">
        <f t="shared" si="39"/>
        <v>0.18891160610176999</v>
      </c>
      <c r="BD15" s="1" t="str">
        <f t="shared" si="40"/>
        <v/>
      </c>
      <c r="BE15" s="1">
        <f t="shared" si="41"/>
        <v>0.152154755975311</v>
      </c>
      <c r="BF15" s="1" t="str">
        <f t="shared" si="42"/>
        <v/>
      </c>
      <c r="BG15" s="1">
        <f t="shared" si="43"/>
        <v>0.52246342803011503</v>
      </c>
      <c r="BH15" s="1">
        <f t="shared" si="44"/>
        <v>0.21318776314078799</v>
      </c>
      <c r="BJ15" s="1">
        <f t="shared" si="45"/>
        <v>0.10433136674934899</v>
      </c>
      <c r="BK15" s="1">
        <f t="shared" si="46"/>
        <v>0.52246342803011503</v>
      </c>
      <c r="BL15" s="1">
        <f t="shared" si="47"/>
        <v>0.27722945288043593</v>
      </c>
      <c r="BM15">
        <f t="shared" si="48"/>
        <v>0.15484762115193745</v>
      </c>
      <c r="BO15" s="1">
        <f>AW15*BK15</f>
        <v>0.3657243996210805</v>
      </c>
    </row>
    <row r="16" spans="1:67" x14ac:dyDescent="0.25">
      <c r="A16" t="s">
        <v>37</v>
      </c>
      <c r="B16">
        <v>0.12047765632105401</v>
      </c>
      <c r="C16">
        <v>0</v>
      </c>
      <c r="D16">
        <v>0.27668770080656102</v>
      </c>
      <c r="E16">
        <v>0.193333333333333</v>
      </c>
      <c r="F16">
        <v>0.463515017118522</v>
      </c>
      <c r="G16">
        <v>2.33333333333333E-2</v>
      </c>
      <c r="H16">
        <v>0.37664981810527598</v>
      </c>
      <c r="I16">
        <v>2.33333333333333E-2</v>
      </c>
      <c r="J16">
        <v>6.8200077968707806E-2</v>
      </c>
      <c r="K16">
        <v>0.68</v>
      </c>
      <c r="L16">
        <v>8.7493524212145901E-2</v>
      </c>
      <c r="M16">
        <v>0.5</v>
      </c>
      <c r="N16">
        <v>0.17549646839178201</v>
      </c>
      <c r="O16">
        <v>1.3333333333333299E-2</v>
      </c>
      <c r="P16">
        <v>0.12528899568764801</v>
      </c>
      <c r="Q16">
        <v>0.29666666666666702</v>
      </c>
      <c r="R16">
        <v>0.55302633982457305</v>
      </c>
      <c r="S16">
        <v>0.01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1"/>
        <v/>
      </c>
      <c r="Z16" t="str">
        <f t="shared" si="12"/>
        <v/>
      </c>
      <c r="AA16" t="str">
        <f t="shared" si="13"/>
        <v>*</v>
      </c>
      <c r="AB16" t="str">
        <f t="shared" si="14"/>
        <v/>
      </c>
      <c r="AC16" t="str">
        <f t="shared" si="15"/>
        <v>*</v>
      </c>
      <c r="AD16" t="str">
        <f t="shared" si="16"/>
        <v/>
      </c>
      <c r="AE16" t="str">
        <f t="shared" si="17"/>
        <v/>
      </c>
      <c r="AF16" t="str">
        <f t="shared" si="18"/>
        <v/>
      </c>
      <c r="AG16" t="str">
        <f t="shared" si="19"/>
        <v/>
      </c>
      <c r="AH16" t="str">
        <f t="shared" si="20"/>
        <v/>
      </c>
      <c r="AI16" t="str">
        <f t="shared" si="21"/>
        <v>*</v>
      </c>
      <c r="AJ16" t="str">
        <f t="shared" si="22"/>
        <v/>
      </c>
      <c r="AK16" t="str">
        <f t="shared" si="23"/>
        <v/>
      </c>
      <c r="AL16" t="str">
        <f t="shared" si="24"/>
        <v/>
      </c>
      <c r="AM16" t="str">
        <f t="shared" si="25"/>
        <v>*</v>
      </c>
      <c r="AN16" t="str">
        <f t="shared" si="26"/>
        <v/>
      </c>
      <c r="AO16" t="str">
        <f t="shared" si="27"/>
        <v/>
      </c>
      <c r="AP16" t="str">
        <f t="shared" si="28"/>
        <v/>
      </c>
      <c r="AR16" t="str">
        <f t="shared" si="29"/>
        <v>*****</v>
      </c>
      <c r="AS16" t="str">
        <f t="shared" si="30"/>
        <v>•••••</v>
      </c>
      <c r="AT16" t="str">
        <f t="shared" si="31"/>
        <v/>
      </c>
      <c r="AU16" t="str">
        <f t="shared" si="32"/>
        <v>•••••</v>
      </c>
      <c r="AV16">
        <f t="shared" si="33"/>
        <v>5</v>
      </c>
      <c r="AW16">
        <f t="shared" si="34"/>
        <v>0.5</v>
      </c>
      <c r="AY16" s="1">
        <f t="shared" si="35"/>
        <v>0.12047765632105401</v>
      </c>
      <c r="AZ16" s="1" t="str">
        <f t="shared" si="36"/>
        <v/>
      </c>
      <c r="BA16" s="1">
        <f t="shared" si="37"/>
        <v>0.463515017118522</v>
      </c>
      <c r="BB16" s="1">
        <f t="shared" si="38"/>
        <v>0.37664981810527598</v>
      </c>
      <c r="BC16" s="1" t="str">
        <f t="shared" si="39"/>
        <v/>
      </c>
      <c r="BD16" s="1" t="str">
        <f t="shared" si="40"/>
        <v/>
      </c>
      <c r="BE16" s="1">
        <f t="shared" si="41"/>
        <v>0.17549646839178201</v>
      </c>
      <c r="BF16" s="1" t="str">
        <f t="shared" si="42"/>
        <v/>
      </c>
      <c r="BG16" s="1">
        <f t="shared" si="43"/>
        <v>0.55302633982457305</v>
      </c>
      <c r="BH16" s="1" t="str">
        <f t="shared" si="44"/>
        <v/>
      </c>
      <c r="BJ16" s="1">
        <f t="shared" si="45"/>
        <v>0.12047765632105401</v>
      </c>
      <c r="BK16" s="1">
        <f t="shared" si="46"/>
        <v>0.55302633982457305</v>
      </c>
      <c r="BL16" s="1">
        <f t="shared" si="47"/>
        <v>0.33783305995224139</v>
      </c>
      <c r="BM16">
        <f t="shared" si="48"/>
        <v>0.18520757491259196</v>
      </c>
      <c r="BO16" s="1">
        <f>AW16*BK16</f>
        <v>0.27651316991228653</v>
      </c>
    </row>
    <row r="17" spans="1:67" x14ac:dyDescent="0.25">
      <c r="A17" t="s">
        <v>38</v>
      </c>
      <c r="B17">
        <v>0.125243989948293</v>
      </c>
      <c r="C17">
        <v>0</v>
      </c>
      <c r="D17">
        <v>0</v>
      </c>
      <c r="E17">
        <v>0</v>
      </c>
      <c r="F17">
        <v>0.36005027666454897</v>
      </c>
      <c r="G17">
        <v>0.1</v>
      </c>
      <c r="H17">
        <v>0</v>
      </c>
      <c r="I17">
        <v>0</v>
      </c>
      <c r="J17">
        <v>0.23052236740215401</v>
      </c>
      <c r="K17">
        <v>0</v>
      </c>
      <c r="L17">
        <v>0.107057250036014</v>
      </c>
      <c r="M17">
        <v>0.146666666666667</v>
      </c>
      <c r="N17">
        <v>0.16790977525662201</v>
      </c>
      <c r="O17">
        <v>2.66666666666667E-2</v>
      </c>
      <c r="P17">
        <v>0.11788923555735201</v>
      </c>
      <c r="Q17">
        <v>0</v>
      </c>
      <c r="R17">
        <v>0.36076643512369</v>
      </c>
      <c r="S17">
        <v>0.11</v>
      </c>
      <c r="T17">
        <v>0</v>
      </c>
      <c r="U17">
        <v>0</v>
      </c>
      <c r="W17" t="str">
        <f t="shared" si="0"/>
        <v>*</v>
      </c>
      <c r="X17" t="str">
        <f t="shared" si="10"/>
        <v/>
      </c>
      <c r="Y17" t="str">
        <f t="shared" si="11"/>
        <v/>
      </c>
      <c r="Z17" t="str">
        <f t="shared" si="12"/>
        <v/>
      </c>
      <c r="AA17" t="str">
        <f t="shared" si="13"/>
        <v/>
      </c>
      <c r="AB17" t="str">
        <f t="shared" si="14"/>
        <v>°</v>
      </c>
      <c r="AC17" t="str">
        <f t="shared" si="15"/>
        <v/>
      </c>
      <c r="AD17" t="str">
        <f t="shared" si="16"/>
        <v/>
      </c>
      <c r="AE17" t="str">
        <f t="shared" si="17"/>
        <v>*</v>
      </c>
      <c r="AF17" t="str">
        <f t="shared" si="18"/>
        <v/>
      </c>
      <c r="AG17" t="str">
        <f t="shared" si="19"/>
        <v/>
      </c>
      <c r="AH17" t="str">
        <f t="shared" si="20"/>
        <v/>
      </c>
      <c r="AI17" t="str">
        <f t="shared" si="21"/>
        <v>*</v>
      </c>
      <c r="AJ17" t="str">
        <f t="shared" si="22"/>
        <v/>
      </c>
      <c r="AK17" t="str">
        <f t="shared" si="23"/>
        <v>*</v>
      </c>
      <c r="AL17" t="str">
        <f t="shared" si="24"/>
        <v/>
      </c>
      <c r="AM17" t="str">
        <f t="shared" si="25"/>
        <v/>
      </c>
      <c r="AN17" t="str">
        <f t="shared" si="26"/>
        <v/>
      </c>
      <c r="AO17" t="str">
        <f t="shared" si="27"/>
        <v/>
      </c>
      <c r="AP17" t="str">
        <f t="shared" si="28"/>
        <v/>
      </c>
      <c r="AR17" t="str">
        <f t="shared" si="29"/>
        <v>****</v>
      </c>
      <c r="AS17" t="str">
        <f t="shared" si="30"/>
        <v>••••</v>
      </c>
      <c r="AT17" t="str">
        <f t="shared" si="31"/>
        <v>°</v>
      </c>
      <c r="AU17" t="str">
        <f t="shared" si="32"/>
        <v>••••°</v>
      </c>
      <c r="AV17">
        <f t="shared" si="33"/>
        <v>5</v>
      </c>
      <c r="AW17">
        <f t="shared" si="34"/>
        <v>0.5</v>
      </c>
      <c r="AY17" s="1">
        <f t="shared" si="35"/>
        <v>0.125243989948293</v>
      </c>
      <c r="AZ17" s="1" t="str">
        <f t="shared" si="36"/>
        <v/>
      </c>
      <c r="BA17" s="1">
        <f t="shared" si="37"/>
        <v>0.36005027666454897</v>
      </c>
      <c r="BB17" s="1" t="str">
        <f t="shared" si="38"/>
        <v/>
      </c>
      <c r="BC17" s="1">
        <f t="shared" si="39"/>
        <v>0.23052236740215401</v>
      </c>
      <c r="BD17" s="1" t="str">
        <f t="shared" si="40"/>
        <v/>
      </c>
      <c r="BE17" s="1">
        <f t="shared" si="41"/>
        <v>0.16790977525662201</v>
      </c>
      <c r="BF17" s="1">
        <f t="shared" si="42"/>
        <v>0.11788923555735201</v>
      </c>
      <c r="BG17" s="1" t="str">
        <f t="shared" si="43"/>
        <v/>
      </c>
      <c r="BH17" s="1" t="str">
        <f t="shared" si="44"/>
        <v/>
      </c>
      <c r="BJ17" s="1">
        <f t="shared" si="45"/>
        <v>0.11788923555735201</v>
      </c>
      <c r="BK17" s="1">
        <f t="shared" si="46"/>
        <v>0.36005027666454897</v>
      </c>
      <c r="BL17" s="1">
        <f t="shared" si="47"/>
        <v>0.20032312896579399</v>
      </c>
      <c r="BM17">
        <f t="shared" si="48"/>
        <v>9.9884439617584544E-2</v>
      </c>
      <c r="BO17" s="1">
        <f>AW17*BK17</f>
        <v>0.18002513833227449</v>
      </c>
    </row>
    <row r="18" spans="1:67" x14ac:dyDescent="0.25">
      <c r="A18" t="s">
        <v>39</v>
      </c>
      <c r="B18">
        <v>5.2871210512538E-2</v>
      </c>
      <c r="C18">
        <v>0.31666666666666698</v>
      </c>
      <c r="D18">
        <v>0.28308334814317099</v>
      </c>
      <c r="E18">
        <v>8.6666666666666697E-2</v>
      </c>
      <c r="F18">
        <v>0.26393095184205401</v>
      </c>
      <c r="G18">
        <v>0.24</v>
      </c>
      <c r="H18">
        <v>0.37664981810527598</v>
      </c>
      <c r="I18">
        <v>4.6666666666666697E-2</v>
      </c>
      <c r="J18">
        <v>2.6839622387492299E-2</v>
      </c>
      <c r="K18">
        <v>0.97333333333333305</v>
      </c>
      <c r="L18">
        <v>0.134766062122265</v>
      </c>
      <c r="M18">
        <v>0.25</v>
      </c>
      <c r="N18">
        <v>0.138287966181982</v>
      </c>
      <c r="O18">
        <v>6.6666666666666697E-3</v>
      </c>
      <c r="P18">
        <v>0.12537792491420799</v>
      </c>
      <c r="Q18">
        <v>0.413333333333333</v>
      </c>
      <c r="R18">
        <v>0.35772649097279702</v>
      </c>
      <c r="S18">
        <v>0.28666666666666701</v>
      </c>
      <c r="T18">
        <v>7.4868961177904397E-2</v>
      </c>
      <c r="U18">
        <v>0.51333333333333298</v>
      </c>
      <c r="W18" t="str">
        <f t="shared" si="0"/>
        <v/>
      </c>
      <c r="X18" t="str">
        <f t="shared" si="10"/>
        <v/>
      </c>
      <c r="Y18" t="str">
        <f t="shared" si="11"/>
        <v/>
      </c>
      <c r="Z18" t="str">
        <f t="shared" si="12"/>
        <v>°</v>
      </c>
      <c r="AA18" t="str">
        <f t="shared" si="13"/>
        <v/>
      </c>
      <c r="AB18" t="str">
        <f t="shared" si="14"/>
        <v/>
      </c>
      <c r="AC18" t="str">
        <f t="shared" si="15"/>
        <v>*</v>
      </c>
      <c r="AD18" t="str">
        <f t="shared" si="16"/>
        <v/>
      </c>
      <c r="AE18" t="str">
        <f t="shared" si="17"/>
        <v/>
      </c>
      <c r="AF18" t="str">
        <f t="shared" si="18"/>
        <v/>
      </c>
      <c r="AG18" t="str">
        <f t="shared" si="19"/>
        <v/>
      </c>
      <c r="AH18" t="str">
        <f t="shared" si="20"/>
        <v/>
      </c>
      <c r="AI18" t="str">
        <f t="shared" si="21"/>
        <v>*</v>
      </c>
      <c r="AJ18" t="str">
        <f t="shared" si="22"/>
        <v/>
      </c>
      <c r="AK18" t="str">
        <f t="shared" si="23"/>
        <v/>
      </c>
      <c r="AL18" t="str">
        <f t="shared" si="24"/>
        <v/>
      </c>
      <c r="AM18" t="str">
        <f t="shared" si="25"/>
        <v/>
      </c>
      <c r="AN18" t="str">
        <f t="shared" si="26"/>
        <v/>
      </c>
      <c r="AO18" t="str">
        <f t="shared" si="27"/>
        <v/>
      </c>
      <c r="AP18" t="str">
        <f t="shared" si="28"/>
        <v/>
      </c>
      <c r="AR18" t="str">
        <f t="shared" si="29"/>
        <v>**</v>
      </c>
      <c r="AS18" t="str">
        <f t="shared" si="30"/>
        <v>••</v>
      </c>
      <c r="AT18" t="str">
        <f t="shared" si="31"/>
        <v>°</v>
      </c>
      <c r="AU18" t="str">
        <f t="shared" si="32"/>
        <v>••°</v>
      </c>
      <c r="AV18">
        <f t="shared" si="33"/>
        <v>3</v>
      </c>
      <c r="AW18">
        <f t="shared" si="34"/>
        <v>0.3</v>
      </c>
      <c r="AY18" s="1" t="str">
        <f t="shared" si="35"/>
        <v/>
      </c>
      <c r="AZ18" s="1">
        <f t="shared" si="36"/>
        <v>0.28308334814317099</v>
      </c>
      <c r="BA18" s="1" t="str">
        <f t="shared" si="37"/>
        <v/>
      </c>
      <c r="BB18" s="1">
        <f t="shared" si="38"/>
        <v>0.37664981810527598</v>
      </c>
      <c r="BC18" s="1" t="str">
        <f t="shared" si="39"/>
        <v/>
      </c>
      <c r="BD18" s="1" t="str">
        <f t="shared" si="40"/>
        <v/>
      </c>
      <c r="BE18" s="1">
        <f t="shared" si="41"/>
        <v>0.138287966181982</v>
      </c>
      <c r="BF18" s="1" t="str">
        <f t="shared" si="42"/>
        <v/>
      </c>
      <c r="BG18" s="1" t="str">
        <f t="shared" si="43"/>
        <v/>
      </c>
      <c r="BH18" s="1" t="str">
        <f t="shared" si="44"/>
        <v/>
      </c>
      <c r="BJ18" s="1">
        <f t="shared" si="45"/>
        <v>0.138287966181982</v>
      </c>
      <c r="BK18" s="1">
        <f t="shared" si="46"/>
        <v>0.37664981810527598</v>
      </c>
      <c r="BL18" s="1">
        <f t="shared" si="47"/>
        <v>0.26600704414347631</v>
      </c>
      <c r="BM18">
        <f t="shared" si="48"/>
        <v>0.12009493424700764</v>
      </c>
      <c r="BO18" s="1">
        <f>AW18*BK18</f>
        <v>0.11299494543158278</v>
      </c>
    </row>
    <row r="19" spans="1:67" x14ac:dyDescent="0.25">
      <c r="A19" t="s">
        <v>40</v>
      </c>
      <c r="B19">
        <v>0.13156324942492501</v>
      </c>
      <c r="C19">
        <v>0</v>
      </c>
      <c r="D19">
        <v>0</v>
      </c>
      <c r="E19">
        <v>0</v>
      </c>
      <c r="F19">
        <v>0.36005027666454897</v>
      </c>
      <c r="G19">
        <v>0.1</v>
      </c>
      <c r="H19">
        <v>1.8470859814405199E-2</v>
      </c>
      <c r="I19">
        <v>0.61666666666666703</v>
      </c>
      <c r="J19">
        <v>0.11968703812138699</v>
      </c>
      <c r="K19">
        <v>0.193333333333333</v>
      </c>
      <c r="L19">
        <v>9.8635159784312101E-2</v>
      </c>
      <c r="M19">
        <v>0.15</v>
      </c>
      <c r="N19">
        <v>0.161061407429339</v>
      </c>
      <c r="O19">
        <v>4.6666666666666697E-2</v>
      </c>
      <c r="P19">
        <v>0.142241272299067</v>
      </c>
      <c r="Q19">
        <v>0.14333333333333301</v>
      </c>
      <c r="R19">
        <v>0.57536420660957099</v>
      </c>
      <c r="S19">
        <v>0.03</v>
      </c>
      <c r="T19">
        <v>7.2643191772045104E-2</v>
      </c>
      <c r="U19">
        <v>0.09</v>
      </c>
      <c r="W19" t="str">
        <f t="shared" si="0"/>
        <v>*</v>
      </c>
      <c r="X19" t="str">
        <f t="shared" si="10"/>
        <v/>
      </c>
      <c r="Y19" t="str">
        <f t="shared" si="11"/>
        <v/>
      </c>
      <c r="Z19" t="str">
        <f t="shared" si="12"/>
        <v/>
      </c>
      <c r="AA19" t="str">
        <f t="shared" si="13"/>
        <v/>
      </c>
      <c r="AB19" t="str">
        <f t="shared" si="14"/>
        <v>°</v>
      </c>
      <c r="AC19" t="str">
        <f t="shared" si="15"/>
        <v/>
      </c>
      <c r="AD19" t="str">
        <f t="shared" si="16"/>
        <v/>
      </c>
      <c r="AE19" t="str">
        <f t="shared" si="17"/>
        <v/>
      </c>
      <c r="AF19" t="str">
        <f t="shared" si="18"/>
        <v/>
      </c>
      <c r="AG19" t="str">
        <f t="shared" si="19"/>
        <v/>
      </c>
      <c r="AH19" t="str">
        <f t="shared" si="20"/>
        <v/>
      </c>
      <c r="AI19" t="str">
        <f t="shared" si="21"/>
        <v>*</v>
      </c>
      <c r="AJ19" t="str">
        <f t="shared" si="22"/>
        <v/>
      </c>
      <c r="AK19" t="str">
        <f t="shared" si="23"/>
        <v/>
      </c>
      <c r="AL19" t="str">
        <f t="shared" si="24"/>
        <v/>
      </c>
      <c r="AM19" t="str">
        <f t="shared" si="25"/>
        <v>*</v>
      </c>
      <c r="AN19" t="str">
        <f t="shared" si="26"/>
        <v/>
      </c>
      <c r="AO19" t="str">
        <f t="shared" si="27"/>
        <v/>
      </c>
      <c r="AP19" t="str">
        <f t="shared" si="28"/>
        <v>°</v>
      </c>
      <c r="AR19" t="str">
        <f t="shared" si="29"/>
        <v>***</v>
      </c>
      <c r="AS19" t="str">
        <f t="shared" si="30"/>
        <v>•••</v>
      </c>
      <c r="AT19" t="str">
        <f t="shared" si="31"/>
        <v>°°</v>
      </c>
      <c r="AU19" t="str">
        <f t="shared" si="32"/>
        <v>•••°°</v>
      </c>
      <c r="AV19">
        <f t="shared" si="33"/>
        <v>5</v>
      </c>
      <c r="AW19">
        <f t="shared" si="34"/>
        <v>0.5</v>
      </c>
      <c r="AY19" s="1">
        <f t="shared" si="35"/>
        <v>0.13156324942492501</v>
      </c>
      <c r="AZ19" s="1" t="str">
        <f t="shared" si="36"/>
        <v/>
      </c>
      <c r="BA19" s="1">
        <f t="shared" si="37"/>
        <v>0.36005027666454897</v>
      </c>
      <c r="BB19" s="1" t="str">
        <f t="shared" si="38"/>
        <v/>
      </c>
      <c r="BC19" s="1" t="str">
        <f t="shared" si="39"/>
        <v/>
      </c>
      <c r="BD19" s="1" t="str">
        <f t="shared" si="40"/>
        <v/>
      </c>
      <c r="BE19" s="1">
        <f t="shared" si="41"/>
        <v>0.161061407429339</v>
      </c>
      <c r="BF19" s="1" t="str">
        <f t="shared" si="42"/>
        <v/>
      </c>
      <c r="BG19" s="1">
        <f t="shared" si="43"/>
        <v>0.57536420660957099</v>
      </c>
      <c r="BH19" s="1">
        <f t="shared" si="44"/>
        <v>7.2643191772045104E-2</v>
      </c>
      <c r="BJ19" s="1">
        <f t="shared" si="45"/>
        <v>7.2643191772045104E-2</v>
      </c>
      <c r="BK19" s="1">
        <f t="shared" si="46"/>
        <v>0.57536420660957099</v>
      </c>
      <c r="BL19" s="1">
        <f t="shared" si="47"/>
        <v>0.26013646638008581</v>
      </c>
      <c r="BM19">
        <f t="shared" si="48"/>
        <v>0.20667121542639075</v>
      </c>
      <c r="BO19" s="1">
        <f>AW19*BK19</f>
        <v>0.2876821033047855</v>
      </c>
    </row>
    <row r="20" spans="1:67" x14ac:dyDescent="0.25">
      <c r="A20" t="s">
        <v>41</v>
      </c>
      <c r="B20">
        <v>5.1945639862327003E-2</v>
      </c>
      <c r="C20">
        <v>0.54666666666666697</v>
      </c>
      <c r="D20">
        <v>0.30175784099029901</v>
      </c>
      <c r="E20">
        <v>7.0000000000000007E-2</v>
      </c>
      <c r="F20">
        <v>0.209632100281893</v>
      </c>
      <c r="G20">
        <v>0.49666666666666698</v>
      </c>
      <c r="H20">
        <v>0.35139742939984803</v>
      </c>
      <c r="I20">
        <v>0.13</v>
      </c>
      <c r="J20">
        <v>3.3171710637667398E-2</v>
      </c>
      <c r="K20">
        <v>0.97666666666666702</v>
      </c>
      <c r="L20">
        <v>9.0666795334531702E-2</v>
      </c>
      <c r="M20">
        <v>7.3333333333333306E-2</v>
      </c>
      <c r="N20">
        <v>0.149131864240929</v>
      </c>
      <c r="O20">
        <v>6.6666666666666693E-2</v>
      </c>
      <c r="P20">
        <v>0.12528899568764801</v>
      </c>
      <c r="Q20">
        <v>0.29666666666666702</v>
      </c>
      <c r="R20">
        <v>0.45685188257369402</v>
      </c>
      <c r="S20">
        <v>0.103333333333333</v>
      </c>
      <c r="T20">
        <v>5.5398238505587102E-2</v>
      </c>
      <c r="U20">
        <v>0.72333333333333305</v>
      </c>
      <c r="W20" t="str">
        <f t="shared" si="0"/>
        <v/>
      </c>
      <c r="X20" t="str">
        <f t="shared" si="10"/>
        <v/>
      </c>
      <c r="Y20" t="str">
        <f t="shared" si="11"/>
        <v/>
      </c>
      <c r="Z20" t="str">
        <f t="shared" si="12"/>
        <v>°</v>
      </c>
      <c r="AA20" t="str">
        <f t="shared" si="13"/>
        <v/>
      </c>
      <c r="AB20" t="str">
        <f t="shared" si="14"/>
        <v/>
      </c>
      <c r="AC20" t="str">
        <f t="shared" si="15"/>
        <v/>
      </c>
      <c r="AD20" t="str">
        <f t="shared" si="16"/>
        <v/>
      </c>
      <c r="AE20" t="str">
        <f t="shared" si="17"/>
        <v/>
      </c>
      <c r="AF20" t="str">
        <f t="shared" si="18"/>
        <v/>
      </c>
      <c r="AG20" t="str">
        <f t="shared" si="19"/>
        <v/>
      </c>
      <c r="AH20" t="str">
        <f t="shared" si="20"/>
        <v>°</v>
      </c>
      <c r="AI20" t="str">
        <f t="shared" si="21"/>
        <v/>
      </c>
      <c r="AJ20" t="str">
        <f t="shared" si="22"/>
        <v>°</v>
      </c>
      <c r="AK20" t="str">
        <f t="shared" si="23"/>
        <v/>
      </c>
      <c r="AL20" t="str">
        <f t="shared" si="24"/>
        <v/>
      </c>
      <c r="AM20" t="str">
        <f t="shared" si="25"/>
        <v/>
      </c>
      <c r="AN20" t="str">
        <f t="shared" si="26"/>
        <v/>
      </c>
      <c r="AO20" t="str">
        <f t="shared" si="27"/>
        <v/>
      </c>
      <c r="AP20" t="str">
        <f t="shared" si="28"/>
        <v/>
      </c>
      <c r="AR20" t="str">
        <f t="shared" si="29"/>
        <v/>
      </c>
      <c r="AS20" t="str">
        <f t="shared" si="30"/>
        <v/>
      </c>
      <c r="AT20" t="str">
        <f t="shared" si="31"/>
        <v>°°°</v>
      </c>
      <c r="AU20" t="str">
        <f t="shared" si="32"/>
        <v>°°°</v>
      </c>
      <c r="AV20">
        <f t="shared" si="33"/>
        <v>3</v>
      </c>
      <c r="AW20">
        <f t="shared" si="34"/>
        <v>0.3</v>
      </c>
      <c r="AY20" s="1" t="str">
        <f t="shared" si="35"/>
        <v/>
      </c>
      <c r="AZ20" s="1">
        <f t="shared" si="36"/>
        <v>0.30175784099029901</v>
      </c>
      <c r="BA20" s="1" t="str">
        <f t="shared" si="37"/>
        <v/>
      </c>
      <c r="BB20" s="1" t="str">
        <f t="shared" si="38"/>
        <v/>
      </c>
      <c r="BC20" s="1" t="str">
        <f t="shared" si="39"/>
        <v/>
      </c>
      <c r="BD20" s="1">
        <f t="shared" si="40"/>
        <v>9.0666795334531702E-2</v>
      </c>
      <c r="BE20" s="1">
        <f t="shared" si="41"/>
        <v>0.149131864240929</v>
      </c>
      <c r="BF20" s="1" t="str">
        <f t="shared" si="42"/>
        <v/>
      </c>
      <c r="BG20" s="1" t="str">
        <f t="shared" si="43"/>
        <v/>
      </c>
      <c r="BH20" s="1" t="str">
        <f t="shared" si="44"/>
        <v/>
      </c>
      <c r="BJ20" s="1">
        <f t="shared" si="45"/>
        <v>9.0666795334531702E-2</v>
      </c>
      <c r="BK20" s="1">
        <f t="shared" si="46"/>
        <v>0.30175784099029901</v>
      </c>
      <c r="BL20" s="1">
        <f t="shared" si="47"/>
        <v>0.18051883352191989</v>
      </c>
      <c r="BM20">
        <f t="shared" si="48"/>
        <v>0.10898951219954935</v>
      </c>
      <c r="BO20" s="1">
        <f>AW20*BK20</f>
        <v>9.0527352297089705E-2</v>
      </c>
    </row>
    <row r="21" spans="1:67" x14ac:dyDescent="0.25">
      <c r="A21" t="s">
        <v>42</v>
      </c>
      <c r="B21">
        <v>0.127936503825132</v>
      </c>
      <c r="C21">
        <v>0</v>
      </c>
      <c r="D21">
        <v>0.54726263683276599</v>
      </c>
      <c r="E21">
        <v>0</v>
      </c>
      <c r="F21">
        <v>0.32575803593428598</v>
      </c>
      <c r="G21">
        <v>0.02</v>
      </c>
      <c r="H21">
        <v>0.26442892820136699</v>
      </c>
      <c r="I21">
        <v>0.28333333333333299</v>
      </c>
      <c r="J21">
        <v>2.6839622387492299E-2</v>
      </c>
      <c r="K21">
        <v>0.96333333333333304</v>
      </c>
      <c r="L21">
        <v>0.113962374922653</v>
      </c>
      <c r="M21">
        <v>0.43666666666666698</v>
      </c>
      <c r="N21">
        <v>0.12810521976377101</v>
      </c>
      <c r="O21">
        <v>0.01</v>
      </c>
      <c r="P21">
        <v>0.13649441199580301</v>
      </c>
      <c r="Q21">
        <v>0.46</v>
      </c>
      <c r="R21">
        <v>0.57883618627355005</v>
      </c>
      <c r="S21">
        <v>6.6666666666666697E-3</v>
      </c>
      <c r="T21">
        <v>8.8196252415089896E-2</v>
      </c>
      <c r="U21">
        <v>0.31666666666666698</v>
      </c>
      <c r="W21" t="str">
        <f t="shared" si="0"/>
        <v>*</v>
      </c>
      <c r="X21" t="str">
        <f t="shared" si="10"/>
        <v/>
      </c>
      <c r="Y21" t="str">
        <f t="shared" si="11"/>
        <v>*</v>
      </c>
      <c r="Z21" t="str">
        <f t="shared" si="12"/>
        <v/>
      </c>
      <c r="AA21" t="str">
        <f t="shared" si="13"/>
        <v>*</v>
      </c>
      <c r="AB21" t="str">
        <f t="shared" si="14"/>
        <v/>
      </c>
      <c r="AC21" t="str">
        <f t="shared" si="15"/>
        <v/>
      </c>
      <c r="AD21" t="str">
        <f t="shared" si="16"/>
        <v/>
      </c>
      <c r="AE21" t="str">
        <f t="shared" si="17"/>
        <v/>
      </c>
      <c r="AF21" t="str">
        <f t="shared" si="18"/>
        <v/>
      </c>
      <c r="AG21" t="str">
        <f t="shared" si="19"/>
        <v/>
      </c>
      <c r="AH21" t="str">
        <f t="shared" si="20"/>
        <v/>
      </c>
      <c r="AI21" t="str">
        <f t="shared" si="21"/>
        <v>*</v>
      </c>
      <c r="AJ21" t="str">
        <f t="shared" si="22"/>
        <v/>
      </c>
      <c r="AK21" t="str">
        <f t="shared" si="23"/>
        <v/>
      </c>
      <c r="AL21" t="str">
        <f t="shared" si="24"/>
        <v/>
      </c>
      <c r="AM21" t="str">
        <f t="shared" si="25"/>
        <v>*</v>
      </c>
      <c r="AN21" t="str">
        <f t="shared" si="26"/>
        <v/>
      </c>
      <c r="AO21" t="str">
        <f t="shared" si="27"/>
        <v/>
      </c>
      <c r="AP21" t="str">
        <f t="shared" si="28"/>
        <v/>
      </c>
      <c r="AR21" t="str">
        <f t="shared" si="29"/>
        <v>*****</v>
      </c>
      <c r="AS21" t="str">
        <f t="shared" si="30"/>
        <v>•••••</v>
      </c>
      <c r="AT21" t="str">
        <f t="shared" si="31"/>
        <v/>
      </c>
      <c r="AU21" t="str">
        <f t="shared" si="32"/>
        <v>•••••</v>
      </c>
      <c r="AV21">
        <f t="shared" si="33"/>
        <v>5</v>
      </c>
      <c r="AW21">
        <f t="shared" si="34"/>
        <v>0.5</v>
      </c>
      <c r="AY21" s="1">
        <f t="shared" si="35"/>
        <v>0.127936503825132</v>
      </c>
      <c r="AZ21" s="1">
        <f t="shared" si="36"/>
        <v>0.54726263683276599</v>
      </c>
      <c r="BA21" s="1">
        <f t="shared" si="37"/>
        <v>0.32575803593428598</v>
      </c>
      <c r="BB21" s="1" t="str">
        <f t="shared" si="38"/>
        <v/>
      </c>
      <c r="BC21" s="1" t="str">
        <f t="shared" si="39"/>
        <v/>
      </c>
      <c r="BD21" s="1" t="str">
        <f t="shared" si="40"/>
        <v/>
      </c>
      <c r="BE21" s="1">
        <f t="shared" si="41"/>
        <v>0.12810521976377101</v>
      </c>
      <c r="BF21" s="1" t="str">
        <f t="shared" si="42"/>
        <v/>
      </c>
      <c r="BG21" s="1">
        <f t="shared" si="43"/>
        <v>0.57883618627355005</v>
      </c>
      <c r="BH21" s="1" t="str">
        <f t="shared" si="44"/>
        <v/>
      </c>
      <c r="BJ21" s="1">
        <f t="shared" si="45"/>
        <v>0.127936503825132</v>
      </c>
      <c r="BK21" s="1">
        <f t="shared" si="46"/>
        <v>0.57883618627355005</v>
      </c>
      <c r="BL21" s="1">
        <f t="shared" si="47"/>
        <v>0.34157971652590102</v>
      </c>
      <c r="BM21">
        <f t="shared" si="48"/>
        <v>0.21798004772270491</v>
      </c>
      <c r="BO21" s="1">
        <f>AW21*BK21</f>
        <v>0.28941809313677502</v>
      </c>
    </row>
    <row r="22" spans="1:67" x14ac:dyDescent="0.25">
      <c r="A22" t="s">
        <v>43</v>
      </c>
      <c r="B22">
        <v>7.7615433788046806E-2</v>
      </c>
      <c r="C22">
        <v>0.133333333333333</v>
      </c>
      <c r="D22">
        <v>0.18654989665003099</v>
      </c>
      <c r="E22">
        <v>0.193333333333333</v>
      </c>
      <c r="F22">
        <v>0.52806879754860503</v>
      </c>
      <c r="G22">
        <v>0</v>
      </c>
      <c r="H22">
        <v>0.36298732806001799</v>
      </c>
      <c r="I22">
        <v>0</v>
      </c>
      <c r="J22">
        <v>3.3171710637667398E-2</v>
      </c>
      <c r="K22">
        <v>0.9</v>
      </c>
      <c r="L22">
        <v>0.16825938408420599</v>
      </c>
      <c r="M22">
        <v>1.3333333333333299E-2</v>
      </c>
      <c r="N22">
        <v>0.12556757674699601</v>
      </c>
      <c r="O22">
        <v>0.09</v>
      </c>
      <c r="P22">
        <v>0.12046323100087</v>
      </c>
      <c r="Q22">
        <v>0.60666666666666702</v>
      </c>
      <c r="R22">
        <v>0.57883618627355005</v>
      </c>
      <c r="S22">
        <v>6.6666666666666697E-3</v>
      </c>
      <c r="T22">
        <v>0</v>
      </c>
      <c r="U22">
        <v>0</v>
      </c>
      <c r="W22" t="str">
        <f t="shared" si="0"/>
        <v/>
      </c>
      <c r="X22" t="str">
        <f t="shared" si="10"/>
        <v/>
      </c>
      <c r="Y22" t="str">
        <f t="shared" si="11"/>
        <v/>
      </c>
      <c r="Z22" t="str">
        <f t="shared" si="12"/>
        <v/>
      </c>
      <c r="AA22" t="str">
        <f t="shared" si="13"/>
        <v>*</v>
      </c>
      <c r="AB22" t="str">
        <f t="shared" si="14"/>
        <v/>
      </c>
      <c r="AC22" t="str">
        <f t="shared" si="15"/>
        <v>*</v>
      </c>
      <c r="AD22" t="str">
        <f t="shared" si="16"/>
        <v/>
      </c>
      <c r="AE22" t="str">
        <f t="shared" si="17"/>
        <v/>
      </c>
      <c r="AF22" t="str">
        <f t="shared" si="18"/>
        <v/>
      </c>
      <c r="AG22" t="str">
        <f t="shared" si="19"/>
        <v>*</v>
      </c>
      <c r="AH22" t="str">
        <f t="shared" si="20"/>
        <v/>
      </c>
      <c r="AI22" t="str">
        <f t="shared" si="21"/>
        <v/>
      </c>
      <c r="AJ22" t="str">
        <f t="shared" si="22"/>
        <v>°</v>
      </c>
      <c r="AK22" t="str">
        <f t="shared" si="23"/>
        <v/>
      </c>
      <c r="AL22" t="str">
        <f t="shared" si="24"/>
        <v/>
      </c>
      <c r="AM22" t="str">
        <f t="shared" si="25"/>
        <v>*</v>
      </c>
      <c r="AN22" t="str">
        <f t="shared" si="26"/>
        <v/>
      </c>
      <c r="AO22" t="str">
        <f t="shared" si="27"/>
        <v/>
      </c>
      <c r="AP22" t="str">
        <f t="shared" si="28"/>
        <v/>
      </c>
      <c r="AR22" t="str">
        <f t="shared" si="29"/>
        <v>****</v>
      </c>
      <c r="AS22" t="str">
        <f t="shared" si="30"/>
        <v>••••</v>
      </c>
      <c r="AT22" t="str">
        <f t="shared" si="31"/>
        <v>°</v>
      </c>
      <c r="AU22" t="str">
        <f t="shared" si="32"/>
        <v>••••°</v>
      </c>
      <c r="AV22">
        <f t="shared" si="33"/>
        <v>5</v>
      </c>
      <c r="AW22">
        <f t="shared" si="34"/>
        <v>0.5</v>
      </c>
      <c r="AY22" s="1" t="str">
        <f t="shared" si="35"/>
        <v/>
      </c>
      <c r="AZ22" s="1" t="str">
        <f t="shared" si="36"/>
        <v/>
      </c>
      <c r="BA22" s="1">
        <f t="shared" si="37"/>
        <v>0.52806879754860503</v>
      </c>
      <c r="BB22" s="1">
        <f t="shared" si="38"/>
        <v>0.36298732806001799</v>
      </c>
      <c r="BC22" s="1" t="str">
        <f t="shared" si="39"/>
        <v/>
      </c>
      <c r="BD22" s="1">
        <f t="shared" si="40"/>
        <v>0.16825938408420599</v>
      </c>
      <c r="BE22" s="1">
        <f t="shared" si="41"/>
        <v>0.12556757674699601</v>
      </c>
      <c r="BF22" s="1" t="str">
        <f t="shared" si="42"/>
        <v/>
      </c>
      <c r="BG22" s="1">
        <f t="shared" si="43"/>
        <v>0.57883618627355005</v>
      </c>
      <c r="BH22" s="1" t="str">
        <f t="shared" si="44"/>
        <v/>
      </c>
      <c r="BJ22" s="1">
        <f t="shared" si="45"/>
        <v>0.12556757674699601</v>
      </c>
      <c r="BK22" s="1">
        <f t="shared" si="46"/>
        <v>0.57883618627355005</v>
      </c>
      <c r="BL22" s="1">
        <f t="shared" si="47"/>
        <v>0.35274385454267498</v>
      </c>
      <c r="BM22">
        <f t="shared" si="48"/>
        <v>0.20469800187756995</v>
      </c>
      <c r="BO22" s="1">
        <f>AW22*BK22</f>
        <v>0.28941809313677502</v>
      </c>
    </row>
    <row r="23" spans="1:67" x14ac:dyDescent="0.25">
      <c r="A23" t="s">
        <v>44</v>
      </c>
      <c r="B23">
        <v>0.12432173230321</v>
      </c>
      <c r="C23">
        <v>0</v>
      </c>
      <c r="D23">
        <v>0.18654989665003099</v>
      </c>
      <c r="E23">
        <v>0.193333333333333</v>
      </c>
      <c r="F23">
        <v>0.14870683101811699</v>
      </c>
      <c r="G23">
        <v>0.74666666666666703</v>
      </c>
      <c r="H23">
        <v>0.19582414127825301</v>
      </c>
      <c r="I23">
        <v>0</v>
      </c>
      <c r="J23">
        <v>0.10763118408117001</v>
      </c>
      <c r="K23">
        <v>0.36</v>
      </c>
      <c r="L23">
        <v>8.8114245487788595E-2</v>
      </c>
      <c r="M23">
        <v>0.46333333333333299</v>
      </c>
      <c r="N23">
        <v>0.18762208346457801</v>
      </c>
      <c r="O23">
        <v>0.02</v>
      </c>
      <c r="P23">
        <v>0.112366556162941</v>
      </c>
      <c r="Q23">
        <v>0.61333333333333295</v>
      </c>
      <c r="R23">
        <v>0.34897328959059398</v>
      </c>
      <c r="S23">
        <v>9.6666666666666706E-2</v>
      </c>
      <c r="T23">
        <v>0.14840773875423499</v>
      </c>
      <c r="U23">
        <v>0</v>
      </c>
      <c r="W23" t="str">
        <f t="shared" si="0"/>
        <v>*</v>
      </c>
      <c r="X23" t="str">
        <f t="shared" si="10"/>
        <v/>
      </c>
      <c r="Y23" t="str">
        <f t="shared" si="11"/>
        <v/>
      </c>
      <c r="Z23" t="str">
        <f t="shared" si="12"/>
        <v/>
      </c>
      <c r="AA23" t="str">
        <f t="shared" si="13"/>
        <v/>
      </c>
      <c r="AB23" t="str">
        <f t="shared" si="14"/>
        <v/>
      </c>
      <c r="AC23" t="str">
        <f t="shared" si="15"/>
        <v>*</v>
      </c>
      <c r="AD23" t="str">
        <f t="shared" si="16"/>
        <v/>
      </c>
      <c r="AE23" t="str">
        <f t="shared" si="17"/>
        <v/>
      </c>
      <c r="AF23" t="str">
        <f t="shared" si="18"/>
        <v/>
      </c>
      <c r="AG23" t="str">
        <f t="shared" si="19"/>
        <v/>
      </c>
      <c r="AH23" t="str">
        <f t="shared" si="20"/>
        <v/>
      </c>
      <c r="AI23" t="str">
        <f t="shared" si="21"/>
        <v>*</v>
      </c>
      <c r="AJ23" t="str">
        <f t="shared" si="22"/>
        <v/>
      </c>
      <c r="AK23" t="str">
        <f t="shared" si="23"/>
        <v/>
      </c>
      <c r="AL23" t="str">
        <f t="shared" si="24"/>
        <v/>
      </c>
      <c r="AM23" t="str">
        <f t="shared" si="25"/>
        <v/>
      </c>
      <c r="AN23" t="str">
        <f t="shared" si="26"/>
        <v>°</v>
      </c>
      <c r="AO23" t="str">
        <f t="shared" si="27"/>
        <v>*</v>
      </c>
      <c r="AP23" t="str">
        <f t="shared" si="28"/>
        <v/>
      </c>
      <c r="AR23" t="str">
        <f t="shared" si="29"/>
        <v>****</v>
      </c>
      <c r="AS23" t="str">
        <f t="shared" si="30"/>
        <v>••••</v>
      </c>
      <c r="AT23" t="str">
        <f t="shared" si="31"/>
        <v>°</v>
      </c>
      <c r="AU23" t="str">
        <f t="shared" si="32"/>
        <v>••••°</v>
      </c>
      <c r="AV23">
        <f t="shared" si="33"/>
        <v>5</v>
      </c>
      <c r="AW23">
        <f t="shared" si="34"/>
        <v>0.5</v>
      </c>
      <c r="AY23" s="1">
        <f t="shared" si="35"/>
        <v>0.12432173230321</v>
      </c>
      <c r="AZ23" s="1" t="str">
        <f t="shared" si="36"/>
        <v/>
      </c>
      <c r="BA23" s="1" t="str">
        <f t="shared" si="37"/>
        <v/>
      </c>
      <c r="BB23" s="1">
        <f t="shared" si="38"/>
        <v>0.19582414127825301</v>
      </c>
      <c r="BC23" s="1" t="str">
        <f t="shared" si="39"/>
        <v/>
      </c>
      <c r="BD23" s="1" t="str">
        <f t="shared" si="40"/>
        <v/>
      </c>
      <c r="BE23" s="1">
        <f t="shared" si="41"/>
        <v>0.18762208346457801</v>
      </c>
      <c r="BF23" s="1" t="str">
        <f t="shared" si="42"/>
        <v/>
      </c>
      <c r="BG23" s="1">
        <f t="shared" si="43"/>
        <v>0.34897328959059398</v>
      </c>
      <c r="BH23" s="1">
        <f t="shared" si="44"/>
        <v>0.14840773875423499</v>
      </c>
      <c r="BJ23" s="1">
        <f t="shared" si="45"/>
        <v>0.12432173230321</v>
      </c>
      <c r="BK23" s="1">
        <f t="shared" si="46"/>
        <v>0.34897328959059398</v>
      </c>
      <c r="BL23" s="1">
        <f t="shared" si="47"/>
        <v>0.20102979707817403</v>
      </c>
      <c r="BM23">
        <f t="shared" si="48"/>
        <v>8.7674612684048914E-2</v>
      </c>
      <c r="BO23" s="1">
        <f>AW23*BK23</f>
        <v>0.17448664479529699</v>
      </c>
    </row>
    <row r="24" spans="1:67" x14ac:dyDescent="0.25">
      <c r="A24" t="s">
        <v>45</v>
      </c>
      <c r="B24">
        <v>7.1566013574362597E-2</v>
      </c>
      <c r="C24">
        <v>0.22666666666666699</v>
      </c>
      <c r="D24">
        <v>0.43316006503836502</v>
      </c>
      <c r="E24">
        <v>0</v>
      </c>
      <c r="F24">
        <v>0.36768934717999602</v>
      </c>
      <c r="G24">
        <v>8.6666666666666697E-2</v>
      </c>
      <c r="H24">
        <v>0.39100798059124298</v>
      </c>
      <c r="I24">
        <v>4.33333333333333E-2</v>
      </c>
      <c r="J24">
        <v>3.8237247857052098E-2</v>
      </c>
      <c r="K24">
        <v>0.84666666666666701</v>
      </c>
      <c r="L24">
        <v>0.159715076128051</v>
      </c>
      <c r="M24">
        <v>0.01</v>
      </c>
      <c r="N24">
        <v>0.103081303595806</v>
      </c>
      <c r="O24">
        <v>0.103333333333333</v>
      </c>
      <c r="P24">
        <v>0.10258431050842499</v>
      </c>
      <c r="Q24">
        <v>0.72</v>
      </c>
      <c r="R24">
        <v>0.61439929345393296</v>
      </c>
      <c r="S24">
        <v>1.3333333333333299E-2</v>
      </c>
      <c r="T24">
        <v>0.14368422485229199</v>
      </c>
      <c r="U24">
        <v>0.01</v>
      </c>
      <c r="W24" t="str">
        <f t="shared" si="0"/>
        <v/>
      </c>
      <c r="X24" t="str">
        <f t="shared" si="10"/>
        <v/>
      </c>
      <c r="Y24" t="str">
        <f t="shared" si="11"/>
        <v>*</v>
      </c>
      <c r="Z24" t="str">
        <f t="shared" si="12"/>
        <v/>
      </c>
      <c r="AA24" t="str">
        <f t="shared" si="13"/>
        <v/>
      </c>
      <c r="AB24" t="str">
        <f t="shared" si="14"/>
        <v>°</v>
      </c>
      <c r="AC24" t="str">
        <f t="shared" si="15"/>
        <v>*</v>
      </c>
      <c r="AD24" t="str">
        <f t="shared" si="16"/>
        <v/>
      </c>
      <c r="AE24" t="str">
        <f t="shared" si="17"/>
        <v/>
      </c>
      <c r="AF24" t="str">
        <f t="shared" si="18"/>
        <v/>
      </c>
      <c r="AG24" t="str">
        <f t="shared" si="19"/>
        <v>*</v>
      </c>
      <c r="AH24" t="str">
        <f t="shared" si="20"/>
        <v/>
      </c>
      <c r="AI24" t="str">
        <f t="shared" si="21"/>
        <v/>
      </c>
      <c r="AJ24" t="str">
        <f t="shared" si="22"/>
        <v/>
      </c>
      <c r="AK24" t="str">
        <f t="shared" si="23"/>
        <v/>
      </c>
      <c r="AL24" t="str">
        <f t="shared" si="24"/>
        <v/>
      </c>
      <c r="AM24" t="str">
        <f t="shared" si="25"/>
        <v>*</v>
      </c>
      <c r="AN24" t="str">
        <f t="shared" si="26"/>
        <v/>
      </c>
      <c r="AO24" t="str">
        <f t="shared" si="27"/>
        <v>*</v>
      </c>
      <c r="AP24" t="str">
        <f t="shared" si="28"/>
        <v/>
      </c>
      <c r="AR24" t="str">
        <f t="shared" si="29"/>
        <v>*****</v>
      </c>
      <c r="AS24" t="str">
        <f t="shared" si="30"/>
        <v>•••••</v>
      </c>
      <c r="AT24" t="str">
        <f t="shared" si="31"/>
        <v>°</v>
      </c>
      <c r="AU24" t="str">
        <f t="shared" si="32"/>
        <v>•••••°</v>
      </c>
      <c r="AV24">
        <f t="shared" si="33"/>
        <v>6</v>
      </c>
      <c r="AW24">
        <f t="shared" si="34"/>
        <v>0.6</v>
      </c>
      <c r="AY24" s="1" t="str">
        <f t="shared" si="35"/>
        <v/>
      </c>
      <c r="AZ24" s="1">
        <f t="shared" si="36"/>
        <v>0.43316006503836502</v>
      </c>
      <c r="BA24" s="1">
        <f t="shared" si="37"/>
        <v>0.36768934717999602</v>
      </c>
      <c r="BB24" s="1">
        <f t="shared" si="38"/>
        <v>0.39100798059124298</v>
      </c>
      <c r="BC24" s="1" t="str">
        <f t="shared" si="39"/>
        <v/>
      </c>
      <c r="BD24" s="1">
        <f t="shared" si="40"/>
        <v>0.159715076128051</v>
      </c>
      <c r="BE24" s="1" t="str">
        <f t="shared" si="41"/>
        <v/>
      </c>
      <c r="BF24" s="1" t="str">
        <f t="shared" si="42"/>
        <v/>
      </c>
      <c r="BG24" s="1">
        <f t="shared" si="43"/>
        <v>0.61439929345393296</v>
      </c>
      <c r="BH24" s="1">
        <f t="shared" si="44"/>
        <v>0.14368422485229199</v>
      </c>
      <c r="BJ24" s="1">
        <f t="shared" si="45"/>
        <v>0.14368422485229199</v>
      </c>
      <c r="BK24" s="1">
        <f t="shared" si="46"/>
        <v>0.61439929345393296</v>
      </c>
      <c r="BL24" s="1">
        <f t="shared" si="47"/>
        <v>0.35160933120731336</v>
      </c>
      <c r="BM24">
        <f t="shared" si="48"/>
        <v>0.17752530068589903</v>
      </c>
      <c r="BO24" s="1">
        <f>AW24*BK24</f>
        <v>0.36863957607235975</v>
      </c>
    </row>
    <row r="25" spans="1:67" x14ac:dyDescent="0.25">
      <c r="A25" t="s">
        <v>46</v>
      </c>
      <c r="B25">
        <v>8.1332006967574297E-2</v>
      </c>
      <c r="C25">
        <v>0.14333333333333301</v>
      </c>
      <c r="D25">
        <v>0.48247429991032098</v>
      </c>
      <c r="E25">
        <v>0</v>
      </c>
      <c r="F25">
        <v>0.22453006810057299</v>
      </c>
      <c r="G25">
        <v>0.47666666666666702</v>
      </c>
      <c r="H25">
        <v>0.37664981810527598</v>
      </c>
      <c r="I25">
        <v>0.01</v>
      </c>
      <c r="J25">
        <v>2.9004673020828001E-2</v>
      </c>
      <c r="K25">
        <v>0.98666666666666702</v>
      </c>
      <c r="L25">
        <v>0.19191951608312</v>
      </c>
      <c r="M25">
        <v>2.33333333333333E-2</v>
      </c>
      <c r="N25">
        <v>0.186682761060048</v>
      </c>
      <c r="O25">
        <v>1.3333333333333299E-2</v>
      </c>
      <c r="P25">
        <v>0.11788923555735201</v>
      </c>
      <c r="Q25">
        <v>0.43</v>
      </c>
      <c r="R25">
        <v>0.41342870264713</v>
      </c>
      <c r="S25">
        <v>0.19666666666666699</v>
      </c>
      <c r="T25">
        <v>0.18719236666761699</v>
      </c>
      <c r="U25">
        <v>0.06</v>
      </c>
      <c r="W25" t="str">
        <f t="shared" si="0"/>
        <v/>
      </c>
      <c r="X25" t="str">
        <f t="shared" si="10"/>
        <v/>
      </c>
      <c r="Y25" t="str">
        <f t="shared" si="11"/>
        <v>*</v>
      </c>
      <c r="Z25" t="str">
        <f t="shared" si="12"/>
        <v/>
      </c>
      <c r="AA25" t="str">
        <f t="shared" si="13"/>
        <v/>
      </c>
      <c r="AB25" t="str">
        <f t="shared" si="14"/>
        <v/>
      </c>
      <c r="AC25" t="str">
        <f t="shared" si="15"/>
        <v>*</v>
      </c>
      <c r="AD25" t="str">
        <f t="shared" si="16"/>
        <v/>
      </c>
      <c r="AE25" t="str">
        <f t="shared" si="17"/>
        <v/>
      </c>
      <c r="AF25" t="str">
        <f t="shared" si="18"/>
        <v/>
      </c>
      <c r="AG25" t="str">
        <f t="shared" si="19"/>
        <v>*</v>
      </c>
      <c r="AH25" t="str">
        <f t="shared" si="20"/>
        <v/>
      </c>
      <c r="AI25" t="str">
        <f t="shared" si="21"/>
        <v>*</v>
      </c>
      <c r="AJ25" t="str">
        <f t="shared" si="22"/>
        <v/>
      </c>
      <c r="AK25" t="str">
        <f t="shared" si="23"/>
        <v/>
      </c>
      <c r="AL25" t="str">
        <f t="shared" si="24"/>
        <v/>
      </c>
      <c r="AM25" t="str">
        <f t="shared" si="25"/>
        <v/>
      </c>
      <c r="AN25" t="str">
        <f t="shared" si="26"/>
        <v/>
      </c>
      <c r="AO25" t="str">
        <f t="shared" si="27"/>
        <v/>
      </c>
      <c r="AP25" t="str">
        <f t="shared" si="28"/>
        <v>°</v>
      </c>
      <c r="AR25" t="str">
        <f t="shared" si="29"/>
        <v>****</v>
      </c>
      <c r="AS25" t="str">
        <f t="shared" si="30"/>
        <v>••••</v>
      </c>
      <c r="AT25" t="str">
        <f t="shared" si="31"/>
        <v>°</v>
      </c>
      <c r="AU25" t="str">
        <f t="shared" si="32"/>
        <v>••••°</v>
      </c>
      <c r="AV25">
        <f t="shared" si="33"/>
        <v>5</v>
      </c>
      <c r="AW25">
        <f t="shared" si="34"/>
        <v>0.5</v>
      </c>
      <c r="AY25" s="1" t="str">
        <f t="shared" si="35"/>
        <v/>
      </c>
      <c r="AZ25" s="1">
        <f t="shared" si="36"/>
        <v>0.48247429991032098</v>
      </c>
      <c r="BA25" s="1" t="str">
        <f t="shared" si="37"/>
        <v/>
      </c>
      <c r="BB25" s="1">
        <f t="shared" si="38"/>
        <v>0.37664981810527598</v>
      </c>
      <c r="BC25" s="1" t="str">
        <f t="shared" si="39"/>
        <v/>
      </c>
      <c r="BD25" s="1">
        <f t="shared" si="40"/>
        <v>0.19191951608312</v>
      </c>
      <c r="BE25" s="1">
        <f t="shared" si="41"/>
        <v>0.186682761060048</v>
      </c>
      <c r="BF25" s="1" t="str">
        <f t="shared" si="42"/>
        <v/>
      </c>
      <c r="BG25" s="1" t="str">
        <f t="shared" si="43"/>
        <v/>
      </c>
      <c r="BH25" s="1">
        <f t="shared" si="44"/>
        <v>0.18719236666761699</v>
      </c>
      <c r="BJ25" s="1">
        <f t="shared" si="45"/>
        <v>0.186682761060048</v>
      </c>
      <c r="BK25" s="1">
        <f t="shared" si="46"/>
        <v>0.48247429991032098</v>
      </c>
      <c r="BL25" s="1">
        <f t="shared" si="47"/>
        <v>0.2849837523652764</v>
      </c>
      <c r="BM25">
        <f t="shared" si="48"/>
        <v>0.13719728136968615</v>
      </c>
      <c r="BO25" s="1">
        <f>AW25*BK25</f>
        <v>0.24123714995516049</v>
      </c>
    </row>
    <row r="26" spans="1:67" x14ac:dyDescent="0.25">
      <c r="A26" t="s">
        <v>47</v>
      </c>
      <c r="B26">
        <v>9.7912647201390396E-2</v>
      </c>
      <c r="C26">
        <v>0</v>
      </c>
      <c r="D26">
        <v>0.45299736435322502</v>
      </c>
      <c r="E26">
        <v>0</v>
      </c>
      <c r="F26">
        <v>0.308830692058017</v>
      </c>
      <c r="G26">
        <v>0.233333333333333</v>
      </c>
      <c r="H26">
        <v>0.26563241208167299</v>
      </c>
      <c r="I26">
        <v>9.3333333333333296E-2</v>
      </c>
      <c r="J26">
        <v>7.3419687682346593E-2</v>
      </c>
      <c r="K26">
        <v>0.73333333333333295</v>
      </c>
      <c r="L26">
        <v>0.114928226794489</v>
      </c>
      <c r="M26">
        <v>0.23</v>
      </c>
      <c r="N26">
        <v>0.33013437537464102</v>
      </c>
      <c r="O26">
        <v>0</v>
      </c>
      <c r="P26">
        <v>0.112366556162941</v>
      </c>
      <c r="Q26">
        <v>0.61333333333333295</v>
      </c>
      <c r="R26">
        <v>0.504161462107096</v>
      </c>
      <c r="S26">
        <v>0.11333333333333299</v>
      </c>
      <c r="T26">
        <v>7.5997921517977907E-2</v>
      </c>
      <c r="U26">
        <v>0.37</v>
      </c>
      <c r="W26" t="str">
        <f t="shared" si="0"/>
        <v>*</v>
      </c>
      <c r="X26" t="str">
        <f t="shared" si="10"/>
        <v/>
      </c>
      <c r="Y26" t="str">
        <f t="shared" si="11"/>
        <v>*</v>
      </c>
      <c r="Z26" t="str">
        <f t="shared" si="12"/>
        <v/>
      </c>
      <c r="AA26" t="str">
        <f t="shared" si="13"/>
        <v/>
      </c>
      <c r="AB26" t="str">
        <f t="shared" si="14"/>
        <v/>
      </c>
      <c r="AC26" t="str">
        <f t="shared" si="15"/>
        <v/>
      </c>
      <c r="AD26" t="str">
        <f t="shared" si="16"/>
        <v>°</v>
      </c>
      <c r="AE26" t="str">
        <f t="shared" si="17"/>
        <v/>
      </c>
      <c r="AF26" t="str">
        <f t="shared" si="18"/>
        <v/>
      </c>
      <c r="AG26" t="str">
        <f t="shared" si="19"/>
        <v/>
      </c>
      <c r="AH26" t="str">
        <f t="shared" si="20"/>
        <v/>
      </c>
      <c r="AI26" t="str">
        <f t="shared" si="21"/>
        <v>*</v>
      </c>
      <c r="AJ26" t="str">
        <f t="shared" si="22"/>
        <v/>
      </c>
      <c r="AK26" t="str">
        <f t="shared" si="23"/>
        <v/>
      </c>
      <c r="AL26" t="str">
        <f t="shared" si="24"/>
        <v/>
      </c>
      <c r="AM26" t="str">
        <f t="shared" si="25"/>
        <v/>
      </c>
      <c r="AN26" t="str">
        <f t="shared" si="26"/>
        <v/>
      </c>
      <c r="AO26" t="str">
        <f t="shared" si="27"/>
        <v/>
      </c>
      <c r="AP26" t="str">
        <f t="shared" si="28"/>
        <v/>
      </c>
      <c r="AR26" t="str">
        <f t="shared" si="29"/>
        <v>***</v>
      </c>
      <c r="AS26" t="str">
        <f t="shared" si="30"/>
        <v>•••</v>
      </c>
      <c r="AT26" t="str">
        <f t="shared" si="31"/>
        <v>°</v>
      </c>
      <c r="AU26" t="str">
        <f t="shared" si="32"/>
        <v>•••°</v>
      </c>
      <c r="AV26">
        <f t="shared" si="33"/>
        <v>4</v>
      </c>
      <c r="AW26">
        <f t="shared" si="34"/>
        <v>0.4</v>
      </c>
      <c r="AY26" s="1">
        <f t="shared" si="35"/>
        <v>9.7912647201390396E-2</v>
      </c>
      <c r="AZ26" s="1">
        <f t="shared" si="36"/>
        <v>0.45299736435322502</v>
      </c>
      <c r="BA26" s="1" t="str">
        <f t="shared" si="37"/>
        <v/>
      </c>
      <c r="BB26" s="1">
        <f t="shared" si="38"/>
        <v>0.26563241208167299</v>
      </c>
      <c r="BC26" s="1" t="str">
        <f t="shared" si="39"/>
        <v/>
      </c>
      <c r="BD26" s="1" t="str">
        <f t="shared" si="40"/>
        <v/>
      </c>
      <c r="BE26" s="1">
        <f t="shared" si="41"/>
        <v>0.33013437537464102</v>
      </c>
      <c r="BF26" s="1" t="str">
        <f t="shared" si="42"/>
        <v/>
      </c>
      <c r="BG26" s="1" t="str">
        <f t="shared" si="43"/>
        <v/>
      </c>
      <c r="BH26" s="1" t="str">
        <f t="shared" si="44"/>
        <v/>
      </c>
      <c r="BJ26" s="1">
        <f t="shared" si="45"/>
        <v>9.7912647201390396E-2</v>
      </c>
      <c r="BK26" s="1">
        <f t="shared" si="46"/>
        <v>0.45299736435322502</v>
      </c>
      <c r="BL26" s="1">
        <f t="shared" si="47"/>
        <v>0.28666919975273236</v>
      </c>
      <c r="BM26">
        <f t="shared" si="48"/>
        <v>0.14790296638652053</v>
      </c>
      <c r="BO26" s="1">
        <f>AW26*BK26</f>
        <v>0.18119894574129003</v>
      </c>
    </row>
    <row r="27" spans="1:67" x14ac:dyDescent="0.25">
      <c r="A27" t="s">
        <v>48</v>
      </c>
      <c r="B27">
        <v>7.5209299481825295E-2</v>
      </c>
      <c r="C27">
        <v>0.08</v>
      </c>
      <c r="D27">
        <v>0.26470812235742203</v>
      </c>
      <c r="E27">
        <v>2.66666666666667E-2</v>
      </c>
      <c r="F27">
        <v>0.423759725929303</v>
      </c>
      <c r="G27">
        <v>0</v>
      </c>
      <c r="H27">
        <v>0.30180238969960199</v>
      </c>
      <c r="I27">
        <v>0.24</v>
      </c>
      <c r="J27">
        <v>3.3171710637667398E-2</v>
      </c>
      <c r="K27">
        <v>0.81</v>
      </c>
      <c r="L27">
        <v>0.16825938408420599</v>
      </c>
      <c r="M27">
        <v>0.06</v>
      </c>
      <c r="N27">
        <v>0.14820391624468399</v>
      </c>
      <c r="O27">
        <v>3.3333333333333301E-3</v>
      </c>
      <c r="P27">
        <v>0.18650209693974201</v>
      </c>
      <c r="Q27">
        <v>0.19666666666666699</v>
      </c>
      <c r="R27">
        <v>0.30298335619661698</v>
      </c>
      <c r="S27">
        <v>0.21666666666666701</v>
      </c>
      <c r="T27">
        <v>0.13347746107536401</v>
      </c>
      <c r="U27">
        <v>9.3333333333333296E-2</v>
      </c>
      <c r="W27" t="str">
        <f t="shared" si="0"/>
        <v/>
      </c>
      <c r="X27" t="str">
        <f t="shared" si="10"/>
        <v>°</v>
      </c>
      <c r="Y27" t="str">
        <f t="shared" si="11"/>
        <v>*</v>
      </c>
      <c r="Z27" t="str">
        <f t="shared" si="12"/>
        <v/>
      </c>
      <c r="AA27" t="str">
        <f t="shared" si="13"/>
        <v>*</v>
      </c>
      <c r="AB27" t="str">
        <f t="shared" si="14"/>
        <v/>
      </c>
      <c r="AC27" t="str">
        <f t="shared" si="15"/>
        <v/>
      </c>
      <c r="AD27" t="str">
        <f t="shared" si="16"/>
        <v/>
      </c>
      <c r="AE27" t="str">
        <f t="shared" si="17"/>
        <v/>
      </c>
      <c r="AF27" t="str">
        <f t="shared" si="18"/>
        <v/>
      </c>
      <c r="AG27" t="str">
        <f t="shared" si="19"/>
        <v/>
      </c>
      <c r="AH27" t="str">
        <f t="shared" si="20"/>
        <v>°</v>
      </c>
      <c r="AI27" t="str">
        <f t="shared" si="21"/>
        <v>*</v>
      </c>
      <c r="AJ27" t="str">
        <f t="shared" si="22"/>
        <v/>
      </c>
      <c r="AK27" t="str">
        <f t="shared" si="23"/>
        <v/>
      </c>
      <c r="AL27" t="str">
        <f t="shared" si="24"/>
        <v/>
      </c>
      <c r="AM27" t="str">
        <f t="shared" si="25"/>
        <v/>
      </c>
      <c r="AN27" t="str">
        <f t="shared" si="26"/>
        <v/>
      </c>
      <c r="AO27" t="str">
        <f t="shared" si="27"/>
        <v/>
      </c>
      <c r="AP27" t="str">
        <f t="shared" si="28"/>
        <v>°</v>
      </c>
      <c r="AR27" t="str">
        <f t="shared" si="29"/>
        <v>***</v>
      </c>
      <c r="AS27" t="str">
        <f t="shared" si="30"/>
        <v>•••</v>
      </c>
      <c r="AT27" t="str">
        <f t="shared" si="31"/>
        <v>°°°</v>
      </c>
      <c r="AU27" t="str">
        <f t="shared" si="32"/>
        <v>•••°°°</v>
      </c>
      <c r="AV27">
        <f t="shared" si="33"/>
        <v>6</v>
      </c>
      <c r="AW27">
        <f t="shared" si="34"/>
        <v>0.6</v>
      </c>
      <c r="AY27" s="1">
        <f t="shared" si="35"/>
        <v>7.5209299481825295E-2</v>
      </c>
      <c r="AZ27" s="1">
        <f t="shared" si="36"/>
        <v>0.26470812235742203</v>
      </c>
      <c r="BA27" s="1">
        <f t="shared" si="37"/>
        <v>0.423759725929303</v>
      </c>
      <c r="BB27" s="1" t="str">
        <f t="shared" si="38"/>
        <v/>
      </c>
      <c r="BC27" s="1" t="str">
        <f t="shared" si="39"/>
        <v/>
      </c>
      <c r="BD27" s="1">
        <f t="shared" si="40"/>
        <v>0.16825938408420599</v>
      </c>
      <c r="BE27" s="1">
        <f t="shared" si="41"/>
        <v>0.14820391624468399</v>
      </c>
      <c r="BF27" s="1" t="str">
        <f t="shared" si="42"/>
        <v/>
      </c>
      <c r="BG27" s="1" t="str">
        <f t="shared" si="43"/>
        <v/>
      </c>
      <c r="BH27" s="1">
        <f t="shared" si="44"/>
        <v>0.13347746107536401</v>
      </c>
      <c r="BJ27" s="1">
        <f t="shared" si="45"/>
        <v>7.5209299481825295E-2</v>
      </c>
      <c r="BK27" s="1">
        <f t="shared" si="46"/>
        <v>0.423759725929303</v>
      </c>
      <c r="BL27" s="1">
        <f t="shared" si="47"/>
        <v>0.20226965152880072</v>
      </c>
      <c r="BM27">
        <f t="shared" si="48"/>
        <v>0.12483021769628128</v>
      </c>
      <c r="BO27" s="1">
        <f>AW27*BK27</f>
        <v>0.2542558355575818</v>
      </c>
    </row>
    <row r="28" spans="1:67" x14ac:dyDescent="0.25">
      <c r="A28" t="s">
        <v>49</v>
      </c>
      <c r="B28">
        <v>6.4691650454859806E-2</v>
      </c>
      <c r="C28">
        <v>0.30333333333333301</v>
      </c>
      <c r="D28">
        <v>0.13575152775913699</v>
      </c>
      <c r="E28">
        <v>0</v>
      </c>
      <c r="F28">
        <v>0.220431260665198</v>
      </c>
      <c r="G28">
        <v>0.42333333333333301</v>
      </c>
      <c r="H28">
        <v>0.203006398690218</v>
      </c>
      <c r="I28">
        <v>0.50666666666666704</v>
      </c>
      <c r="J28">
        <v>2.6839622387492299E-2</v>
      </c>
      <c r="K28">
        <v>0.86333333333333295</v>
      </c>
      <c r="L28">
        <v>0.14700839067382299</v>
      </c>
      <c r="M28">
        <v>0.17333333333333301</v>
      </c>
      <c r="N28">
        <v>0.21224288417884299</v>
      </c>
      <c r="O28">
        <v>3.3333333333333301E-3</v>
      </c>
      <c r="P28">
        <v>0.14207636540090501</v>
      </c>
      <c r="Q28">
        <v>0.51333333333333298</v>
      </c>
      <c r="R28">
        <v>0.28524571849157299</v>
      </c>
      <c r="S28">
        <v>0.18333333333333299</v>
      </c>
      <c r="T28">
        <v>7.1434817448985194E-2</v>
      </c>
      <c r="U28">
        <v>0.46666666666666701</v>
      </c>
      <c r="W28" t="str">
        <f t="shared" si="0"/>
        <v/>
      </c>
      <c r="X28" t="str">
        <f t="shared" si="10"/>
        <v/>
      </c>
      <c r="Y28" t="str">
        <f t="shared" si="11"/>
        <v>*</v>
      </c>
      <c r="Z28" t="str">
        <f t="shared" si="12"/>
        <v/>
      </c>
      <c r="AA28" t="str">
        <f t="shared" si="13"/>
        <v/>
      </c>
      <c r="AB28" t="str">
        <f t="shared" si="14"/>
        <v/>
      </c>
      <c r="AC28" t="str">
        <f t="shared" si="15"/>
        <v/>
      </c>
      <c r="AD28" t="str">
        <f t="shared" si="16"/>
        <v/>
      </c>
      <c r="AE28" t="str">
        <f t="shared" si="17"/>
        <v/>
      </c>
      <c r="AF28" t="str">
        <f t="shared" si="18"/>
        <v/>
      </c>
      <c r="AG28" t="str">
        <f t="shared" si="19"/>
        <v/>
      </c>
      <c r="AH28" t="str">
        <f t="shared" si="20"/>
        <v/>
      </c>
      <c r="AI28" t="str">
        <f t="shared" si="21"/>
        <v>*</v>
      </c>
      <c r="AJ28" t="str">
        <f t="shared" si="22"/>
        <v/>
      </c>
      <c r="AK28" t="str">
        <f t="shared" si="23"/>
        <v/>
      </c>
      <c r="AL28" t="str">
        <f t="shared" si="24"/>
        <v/>
      </c>
      <c r="AM28" t="str">
        <f t="shared" si="25"/>
        <v/>
      </c>
      <c r="AN28" t="str">
        <f t="shared" si="26"/>
        <v/>
      </c>
      <c r="AO28" t="str">
        <f t="shared" si="27"/>
        <v/>
      </c>
      <c r="AP28" t="str">
        <f t="shared" si="28"/>
        <v/>
      </c>
      <c r="AR28" t="str">
        <f t="shared" si="29"/>
        <v>**</v>
      </c>
      <c r="AS28" t="str">
        <f t="shared" si="30"/>
        <v>••</v>
      </c>
      <c r="AT28" t="str">
        <f t="shared" si="31"/>
        <v/>
      </c>
      <c r="AU28" t="str">
        <f t="shared" si="32"/>
        <v>••</v>
      </c>
      <c r="AV28">
        <f t="shared" si="33"/>
        <v>2</v>
      </c>
      <c r="AW28">
        <f t="shared" si="34"/>
        <v>0.2</v>
      </c>
      <c r="AY28" s="1" t="str">
        <f t="shared" si="35"/>
        <v/>
      </c>
      <c r="AZ28" s="1">
        <f t="shared" si="36"/>
        <v>0.13575152775913699</v>
      </c>
      <c r="BA28" s="1" t="str">
        <f t="shared" si="37"/>
        <v/>
      </c>
      <c r="BB28" s="1" t="str">
        <f t="shared" si="38"/>
        <v/>
      </c>
      <c r="BC28" s="1" t="str">
        <f t="shared" si="39"/>
        <v/>
      </c>
      <c r="BD28" s="1" t="str">
        <f t="shared" si="40"/>
        <v/>
      </c>
      <c r="BE28" s="1">
        <f t="shared" si="41"/>
        <v>0.21224288417884299</v>
      </c>
      <c r="BF28" s="1" t="str">
        <f t="shared" si="42"/>
        <v/>
      </c>
      <c r="BG28" s="1" t="str">
        <f t="shared" si="43"/>
        <v/>
      </c>
      <c r="BH28" s="1" t="str">
        <f t="shared" si="44"/>
        <v/>
      </c>
      <c r="BJ28" s="1">
        <f t="shared" si="45"/>
        <v>0.13575152775913699</v>
      </c>
      <c r="BK28" s="1">
        <f t="shared" si="46"/>
        <v>0.21224288417884299</v>
      </c>
      <c r="BL28" s="1">
        <f t="shared" si="47"/>
        <v>0.17399720596898999</v>
      </c>
      <c r="BM28">
        <f t="shared" si="48"/>
        <v>5.4087556826531345E-2</v>
      </c>
      <c r="BO28" s="1">
        <f>AW28*BK28</f>
        <v>4.2448576835768602E-2</v>
      </c>
    </row>
    <row r="29" spans="1:67" x14ac:dyDescent="0.25">
      <c r="A29" t="s">
        <v>50</v>
      </c>
      <c r="B29">
        <v>0.14813011966696801</v>
      </c>
      <c r="C29">
        <v>0</v>
      </c>
      <c r="D29">
        <v>0.13575152775913699</v>
      </c>
      <c r="E29">
        <v>0</v>
      </c>
      <c r="F29">
        <v>0.52806879754860503</v>
      </c>
      <c r="G29">
        <v>0</v>
      </c>
      <c r="H29">
        <v>0.49851721845122698</v>
      </c>
      <c r="I29">
        <v>0</v>
      </c>
      <c r="J29">
        <v>7.17904854962991E-2</v>
      </c>
      <c r="K29">
        <v>0.56000000000000005</v>
      </c>
      <c r="L29">
        <v>0.17380149332045</v>
      </c>
      <c r="M29">
        <v>3.6666666666666702E-2</v>
      </c>
      <c r="N29">
        <v>0.20766079299920401</v>
      </c>
      <c r="O29">
        <v>6.6666666666666697E-3</v>
      </c>
      <c r="P29">
        <v>0.239515307269144</v>
      </c>
      <c r="Q29">
        <v>0.04</v>
      </c>
      <c r="R29">
        <v>0.49356721271088799</v>
      </c>
      <c r="S29">
        <v>5.6666666666666698E-2</v>
      </c>
      <c r="T29">
        <v>0.10078102951289999</v>
      </c>
      <c r="U29">
        <v>0.193333333333333</v>
      </c>
      <c r="W29" t="str">
        <f t="shared" si="0"/>
        <v>*</v>
      </c>
      <c r="X29" t="str">
        <f t="shared" si="10"/>
        <v/>
      </c>
      <c r="Y29" t="str">
        <f t="shared" si="11"/>
        <v>*</v>
      </c>
      <c r="Z29" t="str">
        <f t="shared" si="12"/>
        <v/>
      </c>
      <c r="AA29" t="str">
        <f t="shared" si="13"/>
        <v>*</v>
      </c>
      <c r="AB29" t="str">
        <f t="shared" si="14"/>
        <v/>
      </c>
      <c r="AC29" t="str">
        <f t="shared" si="15"/>
        <v>*</v>
      </c>
      <c r="AD29" t="str">
        <f t="shared" si="16"/>
        <v/>
      </c>
      <c r="AE29" t="str">
        <f t="shared" si="17"/>
        <v/>
      </c>
      <c r="AF29" t="str">
        <f t="shared" si="18"/>
        <v/>
      </c>
      <c r="AG29" t="str">
        <f t="shared" si="19"/>
        <v>*</v>
      </c>
      <c r="AH29" t="str">
        <f t="shared" si="20"/>
        <v/>
      </c>
      <c r="AI29" t="str">
        <f t="shared" si="21"/>
        <v>*</v>
      </c>
      <c r="AJ29" t="str">
        <f t="shared" si="22"/>
        <v/>
      </c>
      <c r="AK29" t="str">
        <f t="shared" si="23"/>
        <v>*</v>
      </c>
      <c r="AL29" t="str">
        <f t="shared" si="24"/>
        <v/>
      </c>
      <c r="AM29" t="str">
        <f t="shared" si="25"/>
        <v/>
      </c>
      <c r="AN29" t="str">
        <f t="shared" si="26"/>
        <v>°</v>
      </c>
      <c r="AO29" t="str">
        <f t="shared" si="27"/>
        <v/>
      </c>
      <c r="AP29" t="str">
        <f t="shared" si="28"/>
        <v/>
      </c>
      <c r="AR29" t="str">
        <f t="shared" si="29"/>
        <v>*******</v>
      </c>
      <c r="AS29" t="str">
        <f t="shared" si="30"/>
        <v>•••••••</v>
      </c>
      <c r="AT29" t="str">
        <f t="shared" si="31"/>
        <v>°</v>
      </c>
      <c r="AU29" t="str">
        <f t="shared" si="32"/>
        <v>•••••••°</v>
      </c>
      <c r="AV29">
        <f t="shared" si="33"/>
        <v>8</v>
      </c>
      <c r="AW29">
        <f t="shared" si="34"/>
        <v>0.8</v>
      </c>
      <c r="AY29" s="1">
        <f t="shared" si="35"/>
        <v>0.14813011966696801</v>
      </c>
      <c r="AZ29" s="1">
        <f t="shared" si="36"/>
        <v>0.13575152775913699</v>
      </c>
      <c r="BA29" s="1">
        <f t="shared" si="37"/>
        <v>0.52806879754860503</v>
      </c>
      <c r="BB29" s="1">
        <f t="shared" si="38"/>
        <v>0.49851721845122698</v>
      </c>
      <c r="BC29" s="1" t="str">
        <f t="shared" si="39"/>
        <v/>
      </c>
      <c r="BD29" s="1">
        <f t="shared" si="40"/>
        <v>0.17380149332045</v>
      </c>
      <c r="BE29" s="1">
        <f t="shared" si="41"/>
        <v>0.20766079299920401</v>
      </c>
      <c r="BF29" s="1">
        <f t="shared" si="42"/>
        <v>0.239515307269144</v>
      </c>
      <c r="BG29" s="1">
        <f t="shared" si="43"/>
        <v>0.49356721271088799</v>
      </c>
      <c r="BH29" s="1" t="str">
        <f t="shared" si="44"/>
        <v/>
      </c>
      <c r="BJ29" s="1">
        <f t="shared" si="45"/>
        <v>0.13575152775913699</v>
      </c>
      <c r="BK29" s="1">
        <f t="shared" si="46"/>
        <v>0.52806879754860503</v>
      </c>
      <c r="BL29" s="1">
        <f t="shared" si="47"/>
        <v>0.30312655871570288</v>
      </c>
      <c r="BM29">
        <f t="shared" si="48"/>
        <v>0.17194996647554045</v>
      </c>
      <c r="BO29" s="1">
        <f>AW29*BK29</f>
        <v>0.42245503803888407</v>
      </c>
    </row>
    <row r="30" spans="1:67" x14ac:dyDescent="0.25">
      <c r="A30" t="s">
        <v>51</v>
      </c>
      <c r="B30">
        <v>9.8119220070801205E-2</v>
      </c>
      <c r="C30">
        <v>1.3333333333333299E-2</v>
      </c>
      <c r="D30">
        <v>0.13575152775913699</v>
      </c>
      <c r="E30">
        <v>0</v>
      </c>
      <c r="F30">
        <v>0.36768934717999602</v>
      </c>
      <c r="G30">
        <v>0.1</v>
      </c>
      <c r="H30">
        <v>0.30107718715336501</v>
      </c>
      <c r="I30">
        <v>0.11</v>
      </c>
      <c r="J30">
        <v>6.4517921184244598E-2</v>
      </c>
      <c r="K30">
        <v>0.50333333333333297</v>
      </c>
      <c r="L30">
        <v>0.12981359211231</v>
      </c>
      <c r="M30">
        <v>0.12</v>
      </c>
      <c r="N30">
        <v>0.23662692890263701</v>
      </c>
      <c r="O30">
        <v>0</v>
      </c>
      <c r="P30">
        <v>0.10532950128730099</v>
      </c>
      <c r="Q30">
        <v>0.65666666666666695</v>
      </c>
      <c r="R30">
        <v>0.65800453211450805</v>
      </c>
      <c r="S30">
        <v>1.3333333333333299E-2</v>
      </c>
      <c r="T30">
        <v>0.10641970281320701</v>
      </c>
      <c r="U30">
        <v>0.16</v>
      </c>
      <c r="W30" t="str">
        <f t="shared" si="0"/>
        <v>*</v>
      </c>
      <c r="X30" t="str">
        <f t="shared" si="10"/>
        <v/>
      </c>
      <c r="Y30" t="str">
        <f t="shared" si="11"/>
        <v>*</v>
      </c>
      <c r="Z30" t="str">
        <f t="shared" si="12"/>
        <v/>
      </c>
      <c r="AA30" t="str">
        <f t="shared" si="13"/>
        <v/>
      </c>
      <c r="AB30" t="str">
        <f t="shared" si="14"/>
        <v>°</v>
      </c>
      <c r="AC30" t="str">
        <f t="shared" si="15"/>
        <v/>
      </c>
      <c r="AD30" t="str">
        <f t="shared" si="16"/>
        <v/>
      </c>
      <c r="AE30" t="str">
        <f t="shared" si="17"/>
        <v/>
      </c>
      <c r="AF30" t="str">
        <f t="shared" si="18"/>
        <v/>
      </c>
      <c r="AG30" t="str">
        <f t="shared" si="19"/>
        <v/>
      </c>
      <c r="AH30" t="str">
        <f t="shared" si="20"/>
        <v/>
      </c>
      <c r="AI30" t="str">
        <f t="shared" si="21"/>
        <v>*</v>
      </c>
      <c r="AJ30" t="str">
        <f t="shared" si="22"/>
        <v/>
      </c>
      <c r="AK30" t="str">
        <f t="shared" si="23"/>
        <v/>
      </c>
      <c r="AL30" t="str">
        <f t="shared" si="24"/>
        <v/>
      </c>
      <c r="AM30" t="str">
        <f t="shared" si="25"/>
        <v>*</v>
      </c>
      <c r="AN30" t="str">
        <f t="shared" si="26"/>
        <v/>
      </c>
      <c r="AO30" t="str">
        <f t="shared" si="27"/>
        <v/>
      </c>
      <c r="AP30" t="str">
        <f t="shared" si="28"/>
        <v/>
      </c>
      <c r="AR30" t="str">
        <f t="shared" si="29"/>
        <v>****</v>
      </c>
      <c r="AS30" t="str">
        <f t="shared" si="30"/>
        <v>••••</v>
      </c>
      <c r="AT30" t="str">
        <f t="shared" si="31"/>
        <v>°</v>
      </c>
      <c r="AU30" t="str">
        <f t="shared" si="32"/>
        <v>••••°</v>
      </c>
      <c r="AV30">
        <f t="shared" si="33"/>
        <v>5</v>
      </c>
      <c r="AW30">
        <f t="shared" si="34"/>
        <v>0.5</v>
      </c>
      <c r="AY30" s="1">
        <f t="shared" si="35"/>
        <v>9.8119220070801205E-2</v>
      </c>
      <c r="AZ30" s="1">
        <f t="shared" si="36"/>
        <v>0.13575152775913699</v>
      </c>
      <c r="BA30" s="1">
        <f t="shared" si="37"/>
        <v>0.36768934717999602</v>
      </c>
      <c r="BB30" s="1" t="str">
        <f t="shared" si="38"/>
        <v/>
      </c>
      <c r="BC30" s="1" t="str">
        <f t="shared" si="39"/>
        <v/>
      </c>
      <c r="BD30" s="1" t="str">
        <f t="shared" si="40"/>
        <v/>
      </c>
      <c r="BE30" s="1">
        <f t="shared" si="41"/>
        <v>0.23662692890263701</v>
      </c>
      <c r="BF30" s="1" t="str">
        <f t="shared" si="42"/>
        <v/>
      </c>
      <c r="BG30" s="1">
        <f t="shared" si="43"/>
        <v>0.65800453211450805</v>
      </c>
      <c r="BH30" s="1" t="str">
        <f t="shared" si="44"/>
        <v/>
      </c>
      <c r="BJ30" s="1">
        <f t="shared" si="45"/>
        <v>9.8119220070801205E-2</v>
      </c>
      <c r="BK30" s="1">
        <f t="shared" si="46"/>
        <v>0.65800453211450805</v>
      </c>
      <c r="BL30" s="1">
        <f t="shared" si="47"/>
        <v>0.29923831120541589</v>
      </c>
      <c r="BM30">
        <f t="shared" si="48"/>
        <v>0.22610603041807253</v>
      </c>
      <c r="BO30" s="1">
        <f>AW30*BK30</f>
        <v>0.32900226605725402</v>
      </c>
    </row>
    <row r="31" spans="1:67" x14ac:dyDescent="0.25">
      <c r="A31" t="s">
        <v>52</v>
      </c>
      <c r="B31">
        <v>0.111918818783508</v>
      </c>
      <c r="C31">
        <v>0</v>
      </c>
      <c r="D31">
        <v>0.30227387659090899</v>
      </c>
      <c r="E31">
        <v>0</v>
      </c>
      <c r="F31">
        <v>0.36768934717999602</v>
      </c>
      <c r="G31">
        <v>8.3333333333333301E-2</v>
      </c>
      <c r="H31">
        <v>0.23631330453784999</v>
      </c>
      <c r="I31">
        <v>0</v>
      </c>
      <c r="J31">
        <v>3.8237247857052098E-2</v>
      </c>
      <c r="K31">
        <v>0.87333333333333296</v>
      </c>
      <c r="L31">
        <v>6.20663570719883E-2</v>
      </c>
      <c r="M31">
        <v>0.72333333333333305</v>
      </c>
      <c r="N31">
        <v>0.34576064347506202</v>
      </c>
      <c r="O31">
        <v>0</v>
      </c>
      <c r="P31">
        <v>0.24183932236075001</v>
      </c>
      <c r="Q31">
        <v>0.08</v>
      </c>
      <c r="R31">
        <v>0.46437786598882203</v>
      </c>
      <c r="S31">
        <v>0.13666666666666699</v>
      </c>
      <c r="T31">
        <v>0.10641970281320701</v>
      </c>
      <c r="U31">
        <v>0.16</v>
      </c>
      <c r="W31" t="str">
        <f t="shared" si="0"/>
        <v>*</v>
      </c>
      <c r="X31" t="str">
        <f t="shared" si="10"/>
        <v/>
      </c>
      <c r="Y31" t="str">
        <f t="shared" si="11"/>
        <v>*</v>
      </c>
      <c r="Z31" t="str">
        <f t="shared" si="12"/>
        <v/>
      </c>
      <c r="AA31" t="str">
        <f t="shared" si="13"/>
        <v/>
      </c>
      <c r="AB31" t="str">
        <f t="shared" si="14"/>
        <v>°</v>
      </c>
      <c r="AC31" t="str">
        <f t="shared" si="15"/>
        <v>*</v>
      </c>
      <c r="AD31" t="str">
        <f t="shared" si="16"/>
        <v/>
      </c>
      <c r="AE31" t="str">
        <f t="shared" si="17"/>
        <v/>
      </c>
      <c r="AF31" t="str">
        <f t="shared" si="18"/>
        <v/>
      </c>
      <c r="AG31" t="str">
        <f t="shared" si="19"/>
        <v/>
      </c>
      <c r="AH31" t="str">
        <f t="shared" si="20"/>
        <v/>
      </c>
      <c r="AI31" t="str">
        <f t="shared" si="21"/>
        <v>*</v>
      </c>
      <c r="AJ31" t="str">
        <f t="shared" si="22"/>
        <v/>
      </c>
      <c r="AK31" t="str">
        <f t="shared" si="23"/>
        <v/>
      </c>
      <c r="AL31" t="str">
        <f t="shared" si="24"/>
        <v>°</v>
      </c>
      <c r="AM31" t="str">
        <f t="shared" si="25"/>
        <v/>
      </c>
      <c r="AN31" t="str">
        <f t="shared" si="26"/>
        <v/>
      </c>
      <c r="AO31" t="str">
        <f t="shared" si="27"/>
        <v/>
      </c>
      <c r="AP31" t="str">
        <f t="shared" si="28"/>
        <v/>
      </c>
      <c r="AR31" t="str">
        <f t="shared" si="29"/>
        <v>****</v>
      </c>
      <c r="AS31" t="str">
        <f t="shared" si="30"/>
        <v>••••</v>
      </c>
      <c r="AT31" t="str">
        <f t="shared" si="31"/>
        <v>°°</v>
      </c>
      <c r="AU31" t="str">
        <f t="shared" si="32"/>
        <v>••••°°</v>
      </c>
      <c r="AV31">
        <f t="shared" si="33"/>
        <v>6</v>
      </c>
      <c r="AW31">
        <f t="shared" si="34"/>
        <v>0.6</v>
      </c>
      <c r="AY31" s="1">
        <f t="shared" si="35"/>
        <v>0.111918818783508</v>
      </c>
      <c r="AZ31" s="1">
        <f t="shared" si="36"/>
        <v>0.30227387659090899</v>
      </c>
      <c r="BA31" s="1">
        <f t="shared" si="37"/>
        <v>0.36768934717999602</v>
      </c>
      <c r="BB31" s="1">
        <f t="shared" si="38"/>
        <v>0.23631330453784999</v>
      </c>
      <c r="BC31" s="1" t="str">
        <f t="shared" si="39"/>
        <v/>
      </c>
      <c r="BD31" s="1" t="str">
        <f t="shared" si="40"/>
        <v/>
      </c>
      <c r="BE31" s="1">
        <f t="shared" si="41"/>
        <v>0.34576064347506202</v>
      </c>
      <c r="BF31" s="1">
        <f t="shared" si="42"/>
        <v>0.24183932236075001</v>
      </c>
      <c r="BG31" s="1" t="str">
        <f t="shared" si="43"/>
        <v/>
      </c>
      <c r="BH31" s="1" t="str">
        <f t="shared" si="44"/>
        <v/>
      </c>
      <c r="BJ31" s="1">
        <f t="shared" si="45"/>
        <v>0.111918818783508</v>
      </c>
      <c r="BK31" s="1">
        <f t="shared" si="46"/>
        <v>0.36768934717999602</v>
      </c>
      <c r="BL31" s="1">
        <f t="shared" si="47"/>
        <v>0.26763255215467918</v>
      </c>
      <c r="BM31">
        <f t="shared" si="48"/>
        <v>9.2960566884755264E-2</v>
      </c>
      <c r="BO31" s="1">
        <f>AW31*BK31</f>
        <v>0.22061360830799762</v>
      </c>
    </row>
    <row r="32" spans="1:67" x14ac:dyDescent="0.25">
      <c r="A32" t="s">
        <v>53</v>
      </c>
      <c r="B32">
        <v>0.12542372665073401</v>
      </c>
      <c r="C32">
        <v>0</v>
      </c>
      <c r="D32">
        <v>0.1792219640778</v>
      </c>
      <c r="E32">
        <v>9.6666666666666706E-2</v>
      </c>
      <c r="F32">
        <v>0.16524976834697999</v>
      </c>
      <c r="G32">
        <v>0.7</v>
      </c>
      <c r="H32">
        <v>0.23258656865880201</v>
      </c>
      <c r="I32">
        <v>0.123333333333333</v>
      </c>
      <c r="J32">
        <v>7.5051930737935396E-2</v>
      </c>
      <c r="K32">
        <v>0.543333333333333</v>
      </c>
      <c r="L32">
        <v>0.16840735047897801</v>
      </c>
      <c r="M32">
        <v>7.0000000000000007E-2</v>
      </c>
      <c r="N32">
        <v>0.14326521124219499</v>
      </c>
      <c r="O32">
        <v>0.19</v>
      </c>
      <c r="P32">
        <v>0.12133454207467</v>
      </c>
      <c r="Q32">
        <v>1.3333333333333299E-2</v>
      </c>
      <c r="R32">
        <v>0.76397654385226399</v>
      </c>
      <c r="S32">
        <v>0</v>
      </c>
      <c r="T32">
        <v>0.13845697474680799</v>
      </c>
      <c r="U32">
        <v>0.12</v>
      </c>
      <c r="W32" t="str">
        <f t="shared" si="0"/>
        <v>*</v>
      </c>
      <c r="X32" t="str">
        <f t="shared" si="10"/>
        <v/>
      </c>
      <c r="Y32" t="str">
        <f t="shared" si="11"/>
        <v/>
      </c>
      <c r="Z32" t="str">
        <f t="shared" si="12"/>
        <v>°</v>
      </c>
      <c r="AA32" t="str">
        <f t="shared" si="13"/>
        <v/>
      </c>
      <c r="AB32" t="str">
        <f t="shared" si="14"/>
        <v/>
      </c>
      <c r="AC32" t="str">
        <f t="shared" si="15"/>
        <v/>
      </c>
      <c r="AD32" t="str">
        <f t="shared" si="16"/>
        <v/>
      </c>
      <c r="AE32" t="str">
        <f t="shared" si="17"/>
        <v/>
      </c>
      <c r="AF32" t="str">
        <f t="shared" si="18"/>
        <v/>
      </c>
      <c r="AG32" t="str">
        <f t="shared" si="19"/>
        <v/>
      </c>
      <c r="AH32" t="str">
        <f t="shared" si="20"/>
        <v>°</v>
      </c>
      <c r="AI32" t="str">
        <f t="shared" si="21"/>
        <v/>
      </c>
      <c r="AJ32" t="str">
        <f t="shared" si="22"/>
        <v/>
      </c>
      <c r="AK32" t="str">
        <f t="shared" si="23"/>
        <v>*</v>
      </c>
      <c r="AL32" t="str">
        <f t="shared" si="24"/>
        <v/>
      </c>
      <c r="AM32" t="str">
        <f t="shared" si="25"/>
        <v>*</v>
      </c>
      <c r="AN32" t="str">
        <f t="shared" si="26"/>
        <v/>
      </c>
      <c r="AO32" t="str">
        <f t="shared" si="27"/>
        <v/>
      </c>
      <c r="AP32" t="str">
        <f t="shared" si="28"/>
        <v/>
      </c>
      <c r="AR32" t="str">
        <f t="shared" si="29"/>
        <v>***</v>
      </c>
      <c r="AS32" t="str">
        <f t="shared" si="30"/>
        <v>•••</v>
      </c>
      <c r="AT32" t="str">
        <f t="shared" si="31"/>
        <v>°°</v>
      </c>
      <c r="AU32" t="str">
        <f t="shared" si="32"/>
        <v>•••°°</v>
      </c>
      <c r="AV32">
        <f t="shared" si="33"/>
        <v>5</v>
      </c>
      <c r="AW32">
        <f t="shared" si="34"/>
        <v>0.5</v>
      </c>
      <c r="AY32" s="1">
        <f t="shared" si="35"/>
        <v>0.12542372665073401</v>
      </c>
      <c r="AZ32" s="1">
        <f t="shared" si="36"/>
        <v>0.1792219640778</v>
      </c>
      <c r="BA32" s="1" t="str">
        <f t="shared" si="37"/>
        <v/>
      </c>
      <c r="BB32" s="1" t="str">
        <f t="shared" si="38"/>
        <v/>
      </c>
      <c r="BC32" s="1" t="str">
        <f t="shared" si="39"/>
        <v/>
      </c>
      <c r="BD32" s="1">
        <f t="shared" si="40"/>
        <v>0.16840735047897801</v>
      </c>
      <c r="BE32" s="1" t="str">
        <f t="shared" si="41"/>
        <v/>
      </c>
      <c r="BF32" s="1">
        <f t="shared" si="42"/>
        <v>0.12133454207467</v>
      </c>
      <c r="BG32" s="1">
        <f t="shared" si="43"/>
        <v>0.76397654385226399</v>
      </c>
      <c r="BH32" s="1" t="str">
        <f t="shared" si="44"/>
        <v/>
      </c>
      <c r="BJ32" s="1">
        <f t="shared" si="45"/>
        <v>0.12133454207467</v>
      </c>
      <c r="BK32" s="1">
        <f t="shared" si="46"/>
        <v>0.76397654385226399</v>
      </c>
      <c r="BL32" s="1">
        <f t="shared" si="47"/>
        <v>0.2716728254268892</v>
      </c>
      <c r="BM32">
        <f t="shared" si="48"/>
        <v>0.27638934023854222</v>
      </c>
      <c r="BO32" s="1">
        <f>AW32*BK32</f>
        <v>0.38198827192613199</v>
      </c>
    </row>
    <row r="34" spans="1:65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Y34" t="s">
        <v>1</v>
      </c>
      <c r="AZ34" t="s">
        <v>3</v>
      </c>
      <c r="BA34" t="s">
        <v>5</v>
      </c>
      <c r="BB34" t="s">
        <v>7</v>
      </c>
      <c r="BC34" t="s">
        <v>9</v>
      </c>
      <c r="BD34" t="s">
        <v>11</v>
      </c>
      <c r="BE34" t="s">
        <v>13</v>
      </c>
      <c r="BF34" t="s">
        <v>15</v>
      </c>
      <c r="BG34" t="s">
        <v>17</v>
      </c>
      <c r="BH34" t="s">
        <v>19</v>
      </c>
      <c r="BJ34" t="s">
        <v>58</v>
      </c>
      <c r="BK34" t="s">
        <v>59</v>
      </c>
      <c r="BL34" t="s">
        <v>60</v>
      </c>
      <c r="BM34" t="s">
        <v>61</v>
      </c>
    </row>
    <row r="35" spans="1:65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56</v>
      </c>
      <c r="X35" t="s">
        <v>57</v>
      </c>
      <c r="Y35" t="s">
        <v>56</v>
      </c>
      <c r="Z35" t="s">
        <v>57</v>
      </c>
      <c r="AA35" t="s">
        <v>56</v>
      </c>
      <c r="AB35" t="s">
        <v>57</v>
      </c>
      <c r="AC35" t="s">
        <v>56</v>
      </c>
      <c r="AD35" t="s">
        <v>57</v>
      </c>
      <c r="AE35" t="s">
        <v>56</v>
      </c>
      <c r="AF35" t="s">
        <v>57</v>
      </c>
      <c r="AG35" t="s">
        <v>56</v>
      </c>
      <c r="AH35" t="s">
        <v>57</v>
      </c>
      <c r="AI35" t="s">
        <v>56</v>
      </c>
      <c r="AJ35" t="s">
        <v>57</v>
      </c>
      <c r="AK35" t="s">
        <v>56</v>
      </c>
      <c r="AL35" t="s">
        <v>57</v>
      </c>
      <c r="AM35" t="s">
        <v>56</v>
      </c>
      <c r="AN35" t="s">
        <v>57</v>
      </c>
      <c r="AO35" t="s">
        <v>56</v>
      </c>
      <c r="AP35" t="s">
        <v>57</v>
      </c>
    </row>
    <row r="36" spans="1:65" x14ac:dyDescent="0.25">
      <c r="A36" t="s">
        <v>23</v>
      </c>
      <c r="B36">
        <v>4.4269134558351797E-2</v>
      </c>
      <c r="C36">
        <v>0.90666666666666695</v>
      </c>
      <c r="D36">
        <v>0.27395519016761299</v>
      </c>
      <c r="E36">
        <v>0.45333333333333298</v>
      </c>
      <c r="F36">
        <v>0.34955771460837898</v>
      </c>
      <c r="G36">
        <v>0.293333333333333</v>
      </c>
      <c r="H36">
        <v>0.26384296898527299</v>
      </c>
      <c r="I36">
        <v>0.42</v>
      </c>
      <c r="J36">
        <v>0.139101541507471</v>
      </c>
      <c r="K36">
        <v>0.103333333333333</v>
      </c>
      <c r="L36">
        <v>5.0704314588525298E-2</v>
      </c>
      <c r="M36">
        <v>0.86666666666666703</v>
      </c>
      <c r="N36">
        <v>7.7951017007283796E-2</v>
      </c>
      <c r="O36">
        <v>0.83333333333333304</v>
      </c>
      <c r="P36">
        <v>0.18515264784458699</v>
      </c>
      <c r="Q36">
        <v>0.14333333333333301</v>
      </c>
      <c r="R36">
        <v>0.35886696439061</v>
      </c>
      <c r="S36">
        <v>0.44</v>
      </c>
      <c r="T36">
        <v>5.92846740440829E-2</v>
      </c>
      <c r="U36">
        <v>0.68666666666666698</v>
      </c>
      <c r="W36" t="str">
        <f t="shared" ref="W36:W65" si="49">IF(AND(B36&gt;0,C36&lt;=0.05),"*","")</f>
        <v/>
      </c>
      <c r="X36" t="str">
        <f>IF(AND(B36&gt;0,C36&lt;=0.1,C36&gt;0.05),CHAR(176),"")</f>
        <v/>
      </c>
      <c r="Y36" t="str">
        <f t="shared" ref="Y36:Y65" si="50">IF(AND(D36&gt;0,E36&lt;=0.05),"*","")</f>
        <v/>
      </c>
      <c r="Z36" t="str">
        <f>IF(AND(D36&gt;0,E36&lt;=0.1,E36&gt;0.05),CHAR(176),"")</f>
        <v/>
      </c>
      <c r="AA36" t="str">
        <f t="shared" ref="AA36:AA65" si="51">IF(AND(F36&gt;0,G36&lt;=0.05),"*","")</f>
        <v/>
      </c>
      <c r="AB36" t="str">
        <f>IF(AND(F36&gt;0,G36&lt;=0.1,G36&gt;0.05),CHAR(176),"")</f>
        <v/>
      </c>
      <c r="AC36" t="str">
        <f t="shared" ref="AC36:AC65" si="52">IF(AND(H36&gt;0,I36&lt;=0.05),"*","")</f>
        <v/>
      </c>
      <c r="AD36" t="str">
        <f>IF(AND(H36&gt;0,I36&lt;=0.1,I36&gt;0.05),CHAR(176),"")</f>
        <v/>
      </c>
      <c r="AE36" t="str">
        <f t="shared" ref="AE36:AE65" si="53">IF(AND(J36&gt;0,K36&lt;=0.05),"*","")</f>
        <v/>
      </c>
      <c r="AF36" t="str">
        <f>IF(AND(J36&gt;0,K36&lt;=0.1,K36&gt;0.05),CHAR(176),"")</f>
        <v/>
      </c>
      <c r="AG36" t="str">
        <f t="shared" ref="AG36:AG65" si="54">IF(AND(L36&gt;0,M36&lt;=0.05),"*","")</f>
        <v/>
      </c>
      <c r="AH36" t="str">
        <f>IF(AND(L36&gt;0,M36&lt;=0.1,M36&gt;0.05),CHAR(176),"")</f>
        <v/>
      </c>
      <c r="AI36" t="str">
        <f t="shared" ref="AI36:AI65" si="55">IF(AND(N36&gt;0,O36&lt;=0.05),"*","")</f>
        <v/>
      </c>
      <c r="AJ36" t="str">
        <f>IF(AND(N36&gt;0,O36&lt;=0.1,O36&gt;0.05),CHAR(176),"")</f>
        <v/>
      </c>
      <c r="AK36" t="str">
        <f t="shared" ref="AK36:AK65" si="56">IF(AND(P36&gt;0,Q36&lt;=0.05),"*","")</f>
        <v/>
      </c>
      <c r="AL36" t="str">
        <f>IF(AND(P36&gt;0,Q36&lt;=0.1,Q36&gt;0.05),CHAR(176),"")</f>
        <v/>
      </c>
      <c r="AM36" t="str">
        <f t="shared" ref="AM36:AM65" si="57">IF(AND(R36&gt;0,S36&lt;=0.05),"*","")</f>
        <v/>
      </c>
      <c r="AN36" t="str">
        <f>IF(AND(R36&gt;0,S36&lt;=0.1,S36&gt;0.05),CHAR(176),"")</f>
        <v/>
      </c>
      <c r="AO36" t="str">
        <f t="shared" ref="AO36:AO65" si="58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/>
      </c>
      <c r="AS36" t="str">
        <f>SUBSTITUTE(AR36,"*",CHAR(149))</f>
        <v/>
      </c>
      <c r="AT36" t="str">
        <f>_xlfn.CONCAT(X36,Z36,AB36,AD36,AF36,AH36,AJ36,AL36,AN36,AP36)</f>
        <v/>
      </c>
      <c r="AU36" t="str">
        <f>_xlfn.CONCAT(AS36,AT36)</f>
        <v/>
      </c>
      <c r="AY36" t="str">
        <f>IF(AND(B36&gt;0,C36&lt;=0.1),B36,"")</f>
        <v/>
      </c>
      <c r="AZ36" t="str">
        <f>IF(AND(D36&gt;0,E36&lt;=0.1),D36,"")</f>
        <v/>
      </c>
      <c r="BA36" t="str">
        <f>IF(AND(F36&gt;0,G36&lt;=0.1),F36,"")</f>
        <v/>
      </c>
      <c r="BB36" t="str">
        <f>IF(AND(H36&gt;0,I36&lt;=0.1),H36,"")</f>
        <v/>
      </c>
      <c r="BC36" t="str">
        <f>IF(AND(J36&gt;0,K36&lt;=0.1),J36,"")</f>
        <v/>
      </c>
      <c r="BD36" t="str">
        <f>IF(AND(L36&gt;0,M36&lt;=0.1),L36,"")</f>
        <v/>
      </c>
      <c r="BE36" t="str">
        <f>IF(AND(N36&gt;0,O36&lt;=0.1),N36,"")</f>
        <v/>
      </c>
      <c r="BF36" t="str">
        <f>IF(AND(P36&gt;0,Q36&lt;=0.1),P36,"")</f>
        <v/>
      </c>
      <c r="BG36" t="str">
        <f>IF(AND(R36&gt;0,S36&lt;=0.1),R36,"")</f>
        <v/>
      </c>
      <c r="BH36" t="str">
        <f>IF(AND(T36&gt;0,U36&lt;=0.1),T36,"")</f>
        <v/>
      </c>
      <c r="BJ36">
        <f>MIN(AY36:BH36)</f>
        <v>0</v>
      </c>
      <c r="BK36">
        <f>MAX(AY36:BH36)</f>
        <v>0</v>
      </c>
      <c r="BL36" t="e">
        <f>AVERAGE(AY36:BH36)</f>
        <v>#DIV/0!</v>
      </c>
      <c r="BM36" t="e">
        <f>STDEV(AY36:BH36)</f>
        <v>#DIV/0!</v>
      </c>
    </row>
    <row r="37" spans="1:65" x14ac:dyDescent="0.25">
      <c r="A37" t="s">
        <v>24</v>
      </c>
      <c r="B37">
        <v>2.4657010963474901E-2</v>
      </c>
      <c r="C37">
        <v>0.99666666666666703</v>
      </c>
      <c r="D37">
        <v>0.27395519016761299</v>
      </c>
      <c r="E37">
        <v>0.45333333333333298</v>
      </c>
      <c r="F37">
        <v>0.23860780599367801</v>
      </c>
      <c r="G37">
        <v>0.62666666666666704</v>
      </c>
      <c r="H37">
        <v>0.26384296898527299</v>
      </c>
      <c r="I37">
        <v>0.42</v>
      </c>
      <c r="J37">
        <v>0.19085045021033101</v>
      </c>
      <c r="K37">
        <v>0.02</v>
      </c>
      <c r="L37">
        <v>7.8342880061933004E-2</v>
      </c>
      <c r="M37">
        <v>0.62333333333333296</v>
      </c>
      <c r="N37">
        <v>0.102535703070451</v>
      </c>
      <c r="O37">
        <v>0.63333333333333297</v>
      </c>
      <c r="P37">
        <v>0.18515264784458699</v>
      </c>
      <c r="Q37">
        <v>0.14333333333333301</v>
      </c>
      <c r="R37">
        <v>0.37984957458601298</v>
      </c>
      <c r="S37">
        <v>0.34333333333333299</v>
      </c>
      <c r="T37">
        <v>7.7159577406487503E-2</v>
      </c>
      <c r="U37">
        <v>0.47666666666666702</v>
      </c>
      <c r="W37" t="str">
        <f t="shared" si="49"/>
        <v/>
      </c>
      <c r="X37" t="str">
        <f t="shared" ref="X37:X65" si="59">IF(AND(B37&gt;0,C37&lt;=0.1,C37&gt;0.05),CHAR(176),"")</f>
        <v/>
      </c>
      <c r="Y37" t="str">
        <f t="shared" si="50"/>
        <v/>
      </c>
      <c r="Z37" t="str">
        <f t="shared" ref="Z37:Z65" si="60">IF(AND(D37&gt;0,E37&lt;=0.1,E37&gt;0.05),CHAR(176),"")</f>
        <v/>
      </c>
      <c r="AA37" t="str">
        <f t="shared" si="51"/>
        <v/>
      </c>
      <c r="AB37" t="str">
        <f t="shared" ref="AB37:AB65" si="61">IF(AND(F37&gt;0,G37&lt;=0.1,G37&gt;0.05),CHAR(176),"")</f>
        <v/>
      </c>
      <c r="AC37" t="str">
        <f t="shared" si="52"/>
        <v/>
      </c>
      <c r="AD37" t="str">
        <f t="shared" ref="AD37:AD65" si="62">IF(AND(H37&gt;0,I37&lt;=0.1,I37&gt;0.05),CHAR(176),"")</f>
        <v/>
      </c>
      <c r="AE37" t="str">
        <f t="shared" si="53"/>
        <v>*</v>
      </c>
      <c r="AF37" t="str">
        <f t="shared" ref="AF37:AF65" si="63">IF(AND(J37&gt;0,K37&lt;=0.1,K37&gt;0.05),CHAR(176),"")</f>
        <v/>
      </c>
      <c r="AG37" t="str">
        <f t="shared" si="54"/>
        <v/>
      </c>
      <c r="AH37" t="str">
        <f t="shared" ref="AH37:AH65" si="64">IF(AND(L37&gt;0,M37&lt;=0.1,M37&gt;0.05),CHAR(176),"")</f>
        <v/>
      </c>
      <c r="AI37" t="str">
        <f t="shared" si="55"/>
        <v/>
      </c>
      <c r="AJ37" t="str">
        <f t="shared" ref="AJ37:AJ65" si="65">IF(AND(N37&gt;0,O37&lt;=0.1,O37&gt;0.05),CHAR(176),"")</f>
        <v/>
      </c>
      <c r="AK37" t="str">
        <f t="shared" si="56"/>
        <v/>
      </c>
      <c r="AL37" t="str">
        <f t="shared" ref="AL37:AL65" si="66">IF(AND(P37&gt;0,Q37&lt;=0.1,Q37&gt;0.05),CHAR(176),"")</f>
        <v/>
      </c>
      <c r="AM37" t="str">
        <f t="shared" si="57"/>
        <v/>
      </c>
      <c r="AN37" t="str">
        <f t="shared" ref="AN37:AN65" si="67">IF(AND(R37&gt;0,S37&lt;=0.1,S37&gt;0.05),CHAR(176),"")</f>
        <v/>
      </c>
      <c r="AO37" t="str">
        <f t="shared" si="58"/>
        <v/>
      </c>
      <c r="AP37" t="str">
        <f t="shared" ref="AP37:AP65" si="68">IF(AND(T37&gt;0,U37&lt;=0.1,U37&gt;0.05),CHAR(176),"")</f>
        <v/>
      </c>
      <c r="AR37" t="str">
        <f t="shared" ref="AR37:AR65" si="69">_xlfn.CONCAT(W37,Y37,AA37,AC37,AE37,AG37,AI37,AK37,AM37,AO37)</f>
        <v>*</v>
      </c>
      <c r="AS37" t="str">
        <f t="shared" ref="AS37:AS65" si="70">SUBSTITUTE(AR37,"*",CHAR(149))</f>
        <v>•</v>
      </c>
      <c r="AT37" t="str">
        <f t="shared" ref="AT37:AT65" si="71">_xlfn.CONCAT(X37,Z37,AB37,AD37,AF37,AH37,AJ37,AL37,AN37,AP37)</f>
        <v/>
      </c>
      <c r="AU37" t="str">
        <f t="shared" ref="AU37:AU65" si="72">_xlfn.CONCAT(AS37,AT37)</f>
        <v>•</v>
      </c>
      <c r="AY37" t="str">
        <f t="shared" ref="AY37:AY65" si="73">IF(AND(B37&gt;0,C37&lt;=0.1),B37,"")</f>
        <v/>
      </c>
      <c r="AZ37" t="str">
        <f t="shared" ref="AZ37:AZ65" si="74">IF(AND(D37&gt;0,E37&lt;=0.1),D37,"")</f>
        <v/>
      </c>
      <c r="BA37" t="str">
        <f t="shared" ref="BA37:BA65" si="75">IF(AND(F37&gt;0,G37&lt;=0.1),F37,"")</f>
        <v/>
      </c>
      <c r="BB37" t="str">
        <f t="shared" ref="BB37:BB65" si="76">IF(AND(H37&gt;0,I37&lt;=0.1),H37,"")</f>
        <v/>
      </c>
      <c r="BC37">
        <f t="shared" ref="BC37:BC65" si="77">IF(AND(J37&gt;0,K37&lt;=0.1),J37,"")</f>
        <v>0.19085045021033101</v>
      </c>
      <c r="BD37" t="str">
        <f t="shared" ref="BD37:BD65" si="78">IF(AND(L37&gt;0,M37&lt;=0.1),L37,"")</f>
        <v/>
      </c>
      <c r="BE37" t="str">
        <f t="shared" ref="BE37:BE65" si="79">IF(AND(N37&gt;0,O37&lt;=0.1),N37,"")</f>
        <v/>
      </c>
      <c r="BF37" t="str">
        <f t="shared" ref="BF37:BF65" si="80">IF(AND(P37&gt;0,Q37&lt;=0.1),P37,"")</f>
        <v/>
      </c>
      <c r="BG37" t="str">
        <f t="shared" ref="BG37:BG65" si="81">IF(AND(R37&gt;0,S37&lt;=0.1),R37,"")</f>
        <v/>
      </c>
      <c r="BH37" t="str">
        <f t="shared" ref="BH37:BH65" si="82">IF(AND(T37&gt;0,U37&lt;=0.1),T37,"")</f>
        <v/>
      </c>
      <c r="BJ37">
        <f t="shared" ref="BJ37:BJ65" si="83">MIN(AY37:BH37)</f>
        <v>0.19085045021033101</v>
      </c>
      <c r="BK37">
        <f t="shared" ref="BK37:BK65" si="84">MAX(AY37:BH37)</f>
        <v>0.19085045021033101</v>
      </c>
      <c r="BL37">
        <f t="shared" ref="BL37:BL65" si="85">AVERAGE(AY37:BH37)</f>
        <v>0.19085045021033101</v>
      </c>
      <c r="BM37" t="e">
        <f t="shared" ref="BM37:BM65" si="86">STDEV(AY37:BH37)</f>
        <v>#DIV/0!</v>
      </c>
    </row>
    <row r="38" spans="1:65" x14ac:dyDescent="0.25">
      <c r="A38" t="s">
        <v>25</v>
      </c>
      <c r="B38">
        <v>3.1229536436691199E-2</v>
      </c>
      <c r="C38">
        <v>0.98</v>
      </c>
      <c r="D38">
        <v>0.27017477309760801</v>
      </c>
      <c r="E38">
        <v>0.49333333333333301</v>
      </c>
      <c r="F38">
        <v>0.21352319720801999</v>
      </c>
      <c r="G38">
        <v>0.71</v>
      </c>
      <c r="H38">
        <v>0.26384296898527299</v>
      </c>
      <c r="I38">
        <v>0.42</v>
      </c>
      <c r="J38">
        <v>7.7660652062507204E-2</v>
      </c>
      <c r="K38">
        <v>0.52333333333333298</v>
      </c>
      <c r="L38">
        <v>8.8296008450563707E-2</v>
      </c>
      <c r="M38">
        <v>0.57666666666666699</v>
      </c>
      <c r="N38">
        <v>8.2098818889076594E-2</v>
      </c>
      <c r="O38">
        <v>0.81666666666666698</v>
      </c>
      <c r="P38">
        <v>0.18515264784458699</v>
      </c>
      <c r="Q38">
        <v>0.14333333333333301</v>
      </c>
      <c r="R38">
        <v>0.54256307034357898</v>
      </c>
      <c r="S38">
        <v>0.10666666666666701</v>
      </c>
      <c r="T38">
        <v>0.12787347839289001</v>
      </c>
      <c r="U38">
        <v>8.6666666666666697E-2</v>
      </c>
      <c r="W38" t="str">
        <f t="shared" si="49"/>
        <v/>
      </c>
      <c r="X38" t="str">
        <f t="shared" si="59"/>
        <v/>
      </c>
      <c r="Y38" t="str">
        <f t="shared" si="50"/>
        <v/>
      </c>
      <c r="Z38" t="str">
        <f t="shared" si="60"/>
        <v/>
      </c>
      <c r="AA38" t="str">
        <f t="shared" si="51"/>
        <v/>
      </c>
      <c r="AB38" t="str">
        <f t="shared" si="61"/>
        <v/>
      </c>
      <c r="AC38" t="str">
        <f t="shared" si="52"/>
        <v/>
      </c>
      <c r="AD38" t="str">
        <f t="shared" si="62"/>
        <v/>
      </c>
      <c r="AE38" t="str">
        <f t="shared" si="53"/>
        <v/>
      </c>
      <c r="AF38" t="str">
        <f t="shared" si="63"/>
        <v/>
      </c>
      <c r="AG38" t="str">
        <f t="shared" si="54"/>
        <v/>
      </c>
      <c r="AH38" t="str">
        <f t="shared" si="64"/>
        <v/>
      </c>
      <c r="AI38" t="str">
        <f t="shared" si="55"/>
        <v/>
      </c>
      <c r="AJ38" t="str">
        <f t="shared" si="65"/>
        <v/>
      </c>
      <c r="AK38" t="str">
        <f t="shared" si="56"/>
        <v/>
      </c>
      <c r="AL38" t="str">
        <f t="shared" si="66"/>
        <v/>
      </c>
      <c r="AM38" t="str">
        <f t="shared" si="57"/>
        <v/>
      </c>
      <c r="AN38" t="str">
        <f t="shared" si="67"/>
        <v/>
      </c>
      <c r="AO38" t="str">
        <f t="shared" si="58"/>
        <v/>
      </c>
      <c r="AP38" t="str">
        <f t="shared" si="68"/>
        <v>°</v>
      </c>
      <c r="AR38" t="str">
        <f t="shared" si="69"/>
        <v/>
      </c>
      <c r="AS38" t="str">
        <f t="shared" si="70"/>
        <v/>
      </c>
      <c r="AT38" t="str">
        <f t="shared" si="71"/>
        <v>°</v>
      </c>
      <c r="AU38" t="str">
        <f t="shared" si="72"/>
        <v>°</v>
      </c>
      <c r="AY38" t="str">
        <f t="shared" si="73"/>
        <v/>
      </c>
      <c r="AZ38" t="str">
        <f t="shared" si="74"/>
        <v/>
      </c>
      <c r="BA38" t="str">
        <f t="shared" si="75"/>
        <v/>
      </c>
      <c r="BB38" t="str">
        <f t="shared" si="76"/>
        <v/>
      </c>
      <c r="BC38" t="str">
        <f t="shared" si="77"/>
        <v/>
      </c>
      <c r="BD38" t="str">
        <f t="shared" si="78"/>
        <v/>
      </c>
      <c r="BE38" t="str">
        <f t="shared" si="79"/>
        <v/>
      </c>
      <c r="BF38" t="str">
        <f t="shared" si="80"/>
        <v/>
      </c>
      <c r="BG38" t="str">
        <f t="shared" si="81"/>
        <v/>
      </c>
      <c r="BH38">
        <f t="shared" si="82"/>
        <v>0.12787347839289001</v>
      </c>
      <c r="BJ38">
        <f t="shared" si="83"/>
        <v>0.12787347839289001</v>
      </c>
      <c r="BK38">
        <f t="shared" si="84"/>
        <v>0.12787347839289001</v>
      </c>
      <c r="BL38">
        <f t="shared" si="85"/>
        <v>0.12787347839289001</v>
      </c>
      <c r="BM38" t="e">
        <f t="shared" si="86"/>
        <v>#DIV/0!</v>
      </c>
    </row>
    <row r="39" spans="1:65" x14ac:dyDescent="0.25">
      <c r="A39" t="s">
        <v>26</v>
      </c>
      <c r="B39">
        <v>3.0229051440488701E-2</v>
      </c>
      <c r="C39">
        <v>0.96</v>
      </c>
      <c r="D39">
        <v>0.31939859374944501</v>
      </c>
      <c r="E39">
        <v>0.276666666666667</v>
      </c>
      <c r="F39">
        <v>0.250270289952433</v>
      </c>
      <c r="G39">
        <v>0.57333333333333303</v>
      </c>
      <c r="H39">
        <v>0.210163727781597</v>
      </c>
      <c r="I39">
        <v>0.64666666666666694</v>
      </c>
      <c r="J39">
        <v>0.11999156228772399</v>
      </c>
      <c r="K39">
        <v>0.16666666666666699</v>
      </c>
      <c r="L39">
        <v>5.9043004988277803E-2</v>
      </c>
      <c r="M39">
        <v>0.80333333333333301</v>
      </c>
      <c r="N39">
        <v>0.11623329519808601</v>
      </c>
      <c r="O39">
        <v>0.48</v>
      </c>
      <c r="P39">
        <v>0.114158770035183</v>
      </c>
      <c r="Q39">
        <v>0.49666666666666698</v>
      </c>
      <c r="R39">
        <v>0.53741789175174304</v>
      </c>
      <c r="S39">
        <v>0.10666666666666701</v>
      </c>
      <c r="T39">
        <v>2.3587918426627601E-2</v>
      </c>
      <c r="U39">
        <v>0.13</v>
      </c>
      <c r="W39" t="str">
        <f t="shared" si="49"/>
        <v/>
      </c>
      <c r="X39" t="str">
        <f t="shared" si="59"/>
        <v/>
      </c>
      <c r="Y39" t="str">
        <f t="shared" si="50"/>
        <v/>
      </c>
      <c r="Z39" t="str">
        <f t="shared" si="60"/>
        <v/>
      </c>
      <c r="AA39" t="str">
        <f t="shared" si="51"/>
        <v/>
      </c>
      <c r="AB39" t="str">
        <f t="shared" si="61"/>
        <v/>
      </c>
      <c r="AC39" t="str">
        <f t="shared" si="52"/>
        <v/>
      </c>
      <c r="AD39" t="str">
        <f t="shared" si="62"/>
        <v/>
      </c>
      <c r="AE39" t="str">
        <f t="shared" si="53"/>
        <v/>
      </c>
      <c r="AF39" t="str">
        <f t="shared" si="63"/>
        <v/>
      </c>
      <c r="AG39" t="str">
        <f t="shared" si="54"/>
        <v/>
      </c>
      <c r="AH39" t="str">
        <f t="shared" si="64"/>
        <v/>
      </c>
      <c r="AI39" t="str">
        <f t="shared" si="55"/>
        <v/>
      </c>
      <c r="AJ39" t="str">
        <f t="shared" si="65"/>
        <v/>
      </c>
      <c r="AK39" t="str">
        <f t="shared" si="56"/>
        <v/>
      </c>
      <c r="AL39" t="str">
        <f t="shared" si="66"/>
        <v/>
      </c>
      <c r="AM39" t="str">
        <f t="shared" si="57"/>
        <v/>
      </c>
      <c r="AN39" t="str">
        <f t="shared" si="67"/>
        <v/>
      </c>
      <c r="AO39" t="str">
        <f t="shared" si="58"/>
        <v/>
      </c>
      <c r="AP39" t="str">
        <f t="shared" si="68"/>
        <v/>
      </c>
      <c r="AR39" t="str">
        <f t="shared" si="69"/>
        <v/>
      </c>
      <c r="AS39" t="str">
        <f t="shared" si="70"/>
        <v/>
      </c>
      <c r="AT39" t="str">
        <f t="shared" si="71"/>
        <v/>
      </c>
      <c r="AU39" t="str">
        <f t="shared" si="72"/>
        <v/>
      </c>
      <c r="AY39" t="str">
        <f t="shared" si="73"/>
        <v/>
      </c>
      <c r="AZ39" t="str">
        <f t="shared" si="74"/>
        <v/>
      </c>
      <c r="BA39" t="str">
        <f t="shared" si="75"/>
        <v/>
      </c>
      <c r="BB39" t="str">
        <f t="shared" si="76"/>
        <v/>
      </c>
      <c r="BC39" t="str">
        <f t="shared" si="77"/>
        <v/>
      </c>
      <c r="BD39" t="str">
        <f t="shared" si="78"/>
        <v/>
      </c>
      <c r="BE39" t="str">
        <f t="shared" si="79"/>
        <v/>
      </c>
      <c r="BF39" t="str">
        <f t="shared" si="80"/>
        <v/>
      </c>
      <c r="BG39" t="str">
        <f t="shared" si="81"/>
        <v/>
      </c>
      <c r="BH39" t="str">
        <f t="shared" si="82"/>
        <v/>
      </c>
      <c r="BJ39">
        <f t="shared" si="83"/>
        <v>0</v>
      </c>
      <c r="BK39">
        <f t="shared" si="84"/>
        <v>0</v>
      </c>
      <c r="BL39" t="e">
        <f t="shared" si="85"/>
        <v>#DIV/0!</v>
      </c>
      <c r="BM39" t="e">
        <f t="shared" si="86"/>
        <v>#DIV/0!</v>
      </c>
    </row>
    <row r="40" spans="1:65" x14ac:dyDescent="0.25">
      <c r="A40" t="s">
        <v>27</v>
      </c>
      <c r="B40">
        <v>4.7052591454398898E-2</v>
      </c>
      <c r="C40">
        <v>0.90666666666666695</v>
      </c>
      <c r="D40">
        <v>0.24645356228598</v>
      </c>
      <c r="E40">
        <v>0.55000000000000004</v>
      </c>
      <c r="F40">
        <v>0.17241523434602801</v>
      </c>
      <c r="G40">
        <v>0.81666666666666698</v>
      </c>
      <c r="H40">
        <v>0.223144273351255</v>
      </c>
      <c r="I40">
        <v>0.62666666666666704</v>
      </c>
      <c r="J40">
        <v>0.14815658266041401</v>
      </c>
      <c r="K40">
        <v>5.6666666666666698E-2</v>
      </c>
      <c r="L40">
        <v>0</v>
      </c>
      <c r="M40">
        <v>0</v>
      </c>
      <c r="N40">
        <v>9.4071990037432995E-2</v>
      </c>
      <c r="O40">
        <v>0.74</v>
      </c>
      <c r="P40">
        <v>0.17152405027489401</v>
      </c>
      <c r="Q40">
        <v>0.25</v>
      </c>
      <c r="R40">
        <v>0.53820731148872603</v>
      </c>
      <c r="S40">
        <v>8.6666666666666697E-2</v>
      </c>
      <c r="T40">
        <v>4.35193877347438E-2</v>
      </c>
      <c r="U40">
        <v>0.86</v>
      </c>
      <c r="W40" t="str">
        <f t="shared" si="49"/>
        <v/>
      </c>
      <c r="X40" t="str">
        <f t="shared" si="59"/>
        <v/>
      </c>
      <c r="Y40" t="str">
        <f t="shared" si="50"/>
        <v/>
      </c>
      <c r="Z40" t="str">
        <f t="shared" si="60"/>
        <v/>
      </c>
      <c r="AA40" t="str">
        <f t="shared" si="51"/>
        <v/>
      </c>
      <c r="AB40" t="str">
        <f t="shared" si="61"/>
        <v/>
      </c>
      <c r="AC40" t="str">
        <f t="shared" si="52"/>
        <v/>
      </c>
      <c r="AD40" t="str">
        <f t="shared" si="62"/>
        <v/>
      </c>
      <c r="AE40" t="str">
        <f t="shared" si="53"/>
        <v/>
      </c>
      <c r="AF40" t="str">
        <f t="shared" si="63"/>
        <v>°</v>
      </c>
      <c r="AG40" t="str">
        <f t="shared" si="54"/>
        <v/>
      </c>
      <c r="AH40" t="str">
        <f t="shared" si="64"/>
        <v/>
      </c>
      <c r="AI40" t="str">
        <f t="shared" si="55"/>
        <v/>
      </c>
      <c r="AJ40" t="str">
        <f t="shared" si="65"/>
        <v/>
      </c>
      <c r="AK40" t="str">
        <f t="shared" si="56"/>
        <v/>
      </c>
      <c r="AL40" t="str">
        <f t="shared" si="66"/>
        <v/>
      </c>
      <c r="AM40" t="str">
        <f t="shared" si="57"/>
        <v/>
      </c>
      <c r="AN40" t="str">
        <f t="shared" si="67"/>
        <v>°</v>
      </c>
      <c r="AO40" t="str">
        <f t="shared" si="58"/>
        <v/>
      </c>
      <c r="AP40" t="str">
        <f t="shared" si="68"/>
        <v/>
      </c>
      <c r="AR40" t="str">
        <f t="shared" si="69"/>
        <v/>
      </c>
      <c r="AS40" t="str">
        <f t="shared" si="70"/>
        <v/>
      </c>
      <c r="AT40" t="str">
        <f t="shared" si="71"/>
        <v>°°</v>
      </c>
      <c r="AU40" t="str">
        <f t="shared" si="72"/>
        <v>°°</v>
      </c>
      <c r="AY40" t="str">
        <f t="shared" si="73"/>
        <v/>
      </c>
      <c r="AZ40" t="str">
        <f t="shared" si="74"/>
        <v/>
      </c>
      <c r="BA40" t="str">
        <f t="shared" si="75"/>
        <v/>
      </c>
      <c r="BB40" t="str">
        <f t="shared" si="76"/>
        <v/>
      </c>
      <c r="BC40">
        <f t="shared" si="77"/>
        <v>0.14815658266041401</v>
      </c>
      <c r="BD40" t="str">
        <f t="shared" si="78"/>
        <v/>
      </c>
      <c r="BE40" t="str">
        <f t="shared" si="79"/>
        <v/>
      </c>
      <c r="BF40" t="str">
        <f t="shared" si="80"/>
        <v/>
      </c>
      <c r="BG40">
        <f t="shared" si="81"/>
        <v>0.53820731148872603</v>
      </c>
      <c r="BH40" t="str">
        <f t="shared" si="82"/>
        <v/>
      </c>
      <c r="BJ40">
        <f t="shared" si="83"/>
        <v>0.14815658266041401</v>
      </c>
      <c r="BK40">
        <f t="shared" si="84"/>
        <v>0.53820731148872603</v>
      </c>
      <c r="BL40">
        <f t="shared" si="85"/>
        <v>0.34318194707457</v>
      </c>
      <c r="BM40">
        <f t="shared" si="86"/>
        <v>0.2758075153612547</v>
      </c>
    </row>
    <row r="41" spans="1:65" x14ac:dyDescent="0.25">
      <c r="A41" t="s">
        <v>28</v>
      </c>
      <c r="B41">
        <v>2.74253671193572E-2</v>
      </c>
      <c r="C41">
        <v>0.98333333333333295</v>
      </c>
      <c r="D41">
        <v>0.375138917572652</v>
      </c>
      <c r="E41">
        <v>0.15666666666666701</v>
      </c>
      <c r="F41">
        <v>0.28133903793423798</v>
      </c>
      <c r="G41">
        <v>0.473333333333333</v>
      </c>
      <c r="H41">
        <v>0.210420700429195</v>
      </c>
      <c r="I41">
        <v>0.67</v>
      </c>
      <c r="J41">
        <v>0.110895421681032</v>
      </c>
      <c r="K41">
        <v>0.21666666666666701</v>
      </c>
      <c r="L41">
        <v>7.7929918353019101E-2</v>
      </c>
      <c r="M41">
        <v>0.71</v>
      </c>
      <c r="N41">
        <v>7.1351278186362901E-2</v>
      </c>
      <c r="O41">
        <v>0.86666666666666703</v>
      </c>
      <c r="P41">
        <v>0.17193812675551801</v>
      </c>
      <c r="Q41">
        <v>0.18666666666666701</v>
      </c>
      <c r="R41">
        <v>0.166330905123319</v>
      </c>
      <c r="S41">
        <v>0.80666666666666698</v>
      </c>
      <c r="T41">
        <v>0</v>
      </c>
      <c r="U41">
        <v>0</v>
      </c>
      <c r="W41" t="str">
        <f t="shared" si="49"/>
        <v/>
      </c>
      <c r="X41" t="str">
        <f t="shared" si="59"/>
        <v/>
      </c>
      <c r="Y41" t="str">
        <f t="shared" si="50"/>
        <v/>
      </c>
      <c r="Z41" t="str">
        <f t="shared" si="60"/>
        <v/>
      </c>
      <c r="AA41" t="str">
        <f t="shared" si="51"/>
        <v/>
      </c>
      <c r="AB41" t="str">
        <f t="shared" si="61"/>
        <v/>
      </c>
      <c r="AC41" t="str">
        <f t="shared" si="52"/>
        <v/>
      </c>
      <c r="AD41" t="str">
        <f t="shared" si="62"/>
        <v/>
      </c>
      <c r="AE41" t="str">
        <f t="shared" si="53"/>
        <v/>
      </c>
      <c r="AF41" t="str">
        <f t="shared" si="63"/>
        <v/>
      </c>
      <c r="AG41" t="str">
        <f t="shared" si="54"/>
        <v/>
      </c>
      <c r="AH41" t="str">
        <f t="shared" si="64"/>
        <v/>
      </c>
      <c r="AI41" t="str">
        <f t="shared" si="55"/>
        <v/>
      </c>
      <c r="AJ41" t="str">
        <f t="shared" si="65"/>
        <v/>
      </c>
      <c r="AK41" t="str">
        <f t="shared" si="56"/>
        <v/>
      </c>
      <c r="AL41" t="str">
        <f t="shared" si="66"/>
        <v/>
      </c>
      <c r="AM41" t="str">
        <f t="shared" si="57"/>
        <v/>
      </c>
      <c r="AN41" t="str">
        <f t="shared" si="67"/>
        <v/>
      </c>
      <c r="AO41" t="str">
        <f t="shared" si="58"/>
        <v/>
      </c>
      <c r="AP41" t="str">
        <f t="shared" si="68"/>
        <v/>
      </c>
      <c r="AR41" t="str">
        <f t="shared" si="69"/>
        <v/>
      </c>
      <c r="AS41" t="str">
        <f t="shared" si="70"/>
        <v/>
      </c>
      <c r="AT41" t="str">
        <f t="shared" si="71"/>
        <v/>
      </c>
      <c r="AU41" t="str">
        <f t="shared" si="72"/>
        <v/>
      </c>
      <c r="AY41" t="str">
        <f t="shared" si="73"/>
        <v/>
      </c>
      <c r="AZ41" t="str">
        <f t="shared" si="74"/>
        <v/>
      </c>
      <c r="BA41" t="str">
        <f t="shared" si="75"/>
        <v/>
      </c>
      <c r="BB41" t="str">
        <f t="shared" si="76"/>
        <v/>
      </c>
      <c r="BC41" t="str">
        <f t="shared" si="77"/>
        <v/>
      </c>
      <c r="BD41" t="str">
        <f t="shared" si="78"/>
        <v/>
      </c>
      <c r="BE41" t="str">
        <f t="shared" si="79"/>
        <v/>
      </c>
      <c r="BF41" t="str">
        <f t="shared" si="80"/>
        <v/>
      </c>
      <c r="BG41" t="str">
        <f t="shared" si="81"/>
        <v/>
      </c>
      <c r="BH41" t="str">
        <f t="shared" si="82"/>
        <v/>
      </c>
      <c r="BJ41">
        <f t="shared" si="83"/>
        <v>0</v>
      </c>
      <c r="BK41">
        <f t="shared" si="84"/>
        <v>0</v>
      </c>
      <c r="BL41" t="e">
        <f t="shared" si="85"/>
        <v>#DIV/0!</v>
      </c>
      <c r="BM41" t="e">
        <f t="shared" si="86"/>
        <v>#DIV/0!</v>
      </c>
    </row>
    <row r="42" spans="1:65" x14ac:dyDescent="0.25">
      <c r="A42" t="s">
        <v>29</v>
      </c>
      <c r="B42">
        <v>1.9040711193642298E-2</v>
      </c>
      <c r="C42">
        <v>1</v>
      </c>
      <c r="D42">
        <v>0.227984056979738</v>
      </c>
      <c r="E42">
        <v>0.62</v>
      </c>
      <c r="F42">
        <v>0</v>
      </c>
      <c r="G42">
        <v>0</v>
      </c>
      <c r="H42">
        <v>0.165817701534902</v>
      </c>
      <c r="I42">
        <v>0.80333333333333301</v>
      </c>
      <c r="J42">
        <v>0.19107364427366599</v>
      </c>
      <c r="K42">
        <v>1.3333333333333299E-2</v>
      </c>
      <c r="L42">
        <v>0.165330970324789</v>
      </c>
      <c r="M42">
        <v>6.6666666666666693E-2</v>
      </c>
      <c r="N42">
        <v>0.10719604956653001</v>
      </c>
      <c r="O42">
        <v>0.62333333333333296</v>
      </c>
      <c r="P42">
        <v>9.2983839643844102E-2</v>
      </c>
      <c r="Q42">
        <v>0.68</v>
      </c>
      <c r="R42">
        <v>0.166330905123319</v>
      </c>
      <c r="S42">
        <v>0.80666666666666698</v>
      </c>
      <c r="T42">
        <v>7.2513669335620701E-2</v>
      </c>
      <c r="U42">
        <v>3.3333333333333298E-2</v>
      </c>
      <c r="W42" t="str">
        <f t="shared" si="49"/>
        <v/>
      </c>
      <c r="X42" t="str">
        <f t="shared" si="59"/>
        <v/>
      </c>
      <c r="Y42" t="str">
        <f t="shared" si="50"/>
        <v/>
      </c>
      <c r="Z42" t="str">
        <f t="shared" si="60"/>
        <v/>
      </c>
      <c r="AA42" t="str">
        <f t="shared" si="51"/>
        <v/>
      </c>
      <c r="AB42" t="str">
        <f t="shared" si="61"/>
        <v/>
      </c>
      <c r="AC42" t="str">
        <f t="shared" si="52"/>
        <v/>
      </c>
      <c r="AD42" t="str">
        <f t="shared" si="62"/>
        <v/>
      </c>
      <c r="AE42" t="str">
        <f t="shared" si="53"/>
        <v>*</v>
      </c>
      <c r="AF42" t="str">
        <f t="shared" si="63"/>
        <v/>
      </c>
      <c r="AG42" t="str">
        <f t="shared" si="54"/>
        <v/>
      </c>
      <c r="AH42" t="str">
        <f t="shared" si="64"/>
        <v>°</v>
      </c>
      <c r="AI42" t="str">
        <f t="shared" si="55"/>
        <v/>
      </c>
      <c r="AJ42" t="str">
        <f t="shared" si="65"/>
        <v/>
      </c>
      <c r="AK42" t="str">
        <f t="shared" si="56"/>
        <v/>
      </c>
      <c r="AL42" t="str">
        <f t="shared" si="66"/>
        <v/>
      </c>
      <c r="AM42" t="str">
        <f t="shared" si="57"/>
        <v/>
      </c>
      <c r="AN42" t="str">
        <f t="shared" si="67"/>
        <v/>
      </c>
      <c r="AO42" t="str">
        <f t="shared" si="58"/>
        <v>*</v>
      </c>
      <c r="AP42" t="str">
        <f t="shared" si="68"/>
        <v/>
      </c>
      <c r="AR42" t="str">
        <f t="shared" si="69"/>
        <v>**</v>
      </c>
      <c r="AS42" t="str">
        <f t="shared" si="70"/>
        <v>••</v>
      </c>
      <c r="AT42" t="str">
        <f t="shared" si="71"/>
        <v>°</v>
      </c>
      <c r="AU42" t="str">
        <f t="shared" si="72"/>
        <v>••°</v>
      </c>
      <c r="AY42" t="str">
        <f t="shared" si="73"/>
        <v/>
      </c>
      <c r="AZ42" t="str">
        <f t="shared" si="74"/>
        <v/>
      </c>
      <c r="BA42" t="str">
        <f t="shared" si="75"/>
        <v/>
      </c>
      <c r="BB42" t="str">
        <f t="shared" si="76"/>
        <v/>
      </c>
      <c r="BC42">
        <f t="shared" si="77"/>
        <v>0.19107364427366599</v>
      </c>
      <c r="BD42">
        <f t="shared" si="78"/>
        <v>0.165330970324789</v>
      </c>
      <c r="BE42" t="str">
        <f t="shared" si="79"/>
        <v/>
      </c>
      <c r="BF42" t="str">
        <f t="shared" si="80"/>
        <v/>
      </c>
      <c r="BG42" t="str">
        <f t="shared" si="81"/>
        <v/>
      </c>
      <c r="BH42">
        <f t="shared" si="82"/>
        <v>7.2513669335620701E-2</v>
      </c>
      <c r="BJ42">
        <f t="shared" si="83"/>
        <v>7.2513669335620701E-2</v>
      </c>
      <c r="BK42">
        <f t="shared" si="84"/>
        <v>0.19107364427366599</v>
      </c>
      <c r="BL42">
        <f t="shared" si="85"/>
        <v>0.14297276131135855</v>
      </c>
      <c r="BM42">
        <f t="shared" si="86"/>
        <v>6.2362120289833504E-2</v>
      </c>
    </row>
    <row r="43" spans="1:65" x14ac:dyDescent="0.25">
      <c r="A43" t="s">
        <v>31</v>
      </c>
      <c r="B43">
        <v>5.0458336830421703E-2</v>
      </c>
      <c r="C43">
        <v>0.84666666666666701</v>
      </c>
      <c r="D43">
        <v>0.236478594464095</v>
      </c>
      <c r="E43">
        <v>0.55666666666666698</v>
      </c>
      <c r="F43">
        <v>0.28133903793423798</v>
      </c>
      <c r="G43">
        <v>0.473333333333333</v>
      </c>
      <c r="H43">
        <v>0.22660864681104601</v>
      </c>
      <c r="I43">
        <v>0.60666666666666702</v>
      </c>
      <c r="J43">
        <v>6.6743939662529506E-2</v>
      </c>
      <c r="K43">
        <v>0.65666666666666695</v>
      </c>
      <c r="L43">
        <v>9.4621350758966299E-2</v>
      </c>
      <c r="M43">
        <v>0.50333333333333297</v>
      </c>
      <c r="N43">
        <v>0.130309313008828</v>
      </c>
      <c r="O43">
        <v>0.396666666666667</v>
      </c>
      <c r="P43">
        <v>9.2983839643844102E-2</v>
      </c>
      <c r="Q43">
        <v>0.68</v>
      </c>
      <c r="R43">
        <v>0.303670066240671</v>
      </c>
      <c r="S43">
        <v>0.46</v>
      </c>
      <c r="T43">
        <v>0.12959786048007299</v>
      </c>
      <c r="U43">
        <v>0.163333333333333</v>
      </c>
      <c r="W43" t="str">
        <f t="shared" si="49"/>
        <v/>
      </c>
      <c r="X43" t="str">
        <f t="shared" si="59"/>
        <v/>
      </c>
      <c r="Y43" t="str">
        <f t="shared" si="50"/>
        <v/>
      </c>
      <c r="Z43" t="str">
        <f t="shared" si="60"/>
        <v/>
      </c>
      <c r="AA43" t="str">
        <f t="shared" si="51"/>
        <v/>
      </c>
      <c r="AB43" t="str">
        <f t="shared" si="61"/>
        <v/>
      </c>
      <c r="AC43" t="str">
        <f t="shared" si="52"/>
        <v/>
      </c>
      <c r="AD43" t="str">
        <f t="shared" si="62"/>
        <v/>
      </c>
      <c r="AE43" t="str">
        <f t="shared" si="53"/>
        <v/>
      </c>
      <c r="AF43" t="str">
        <f t="shared" si="63"/>
        <v/>
      </c>
      <c r="AG43" t="str">
        <f t="shared" si="54"/>
        <v/>
      </c>
      <c r="AH43" t="str">
        <f t="shared" si="64"/>
        <v/>
      </c>
      <c r="AI43" t="str">
        <f t="shared" si="55"/>
        <v/>
      </c>
      <c r="AJ43" t="str">
        <f t="shared" si="65"/>
        <v/>
      </c>
      <c r="AK43" t="str">
        <f t="shared" si="56"/>
        <v/>
      </c>
      <c r="AL43" t="str">
        <f t="shared" si="66"/>
        <v/>
      </c>
      <c r="AM43" t="str">
        <f t="shared" si="57"/>
        <v/>
      </c>
      <c r="AN43" t="str">
        <f t="shared" si="67"/>
        <v/>
      </c>
      <c r="AO43" t="str">
        <f t="shared" si="58"/>
        <v/>
      </c>
      <c r="AP43" t="str">
        <f t="shared" si="68"/>
        <v/>
      </c>
      <c r="AR43" t="str">
        <f t="shared" si="69"/>
        <v/>
      </c>
      <c r="AS43" t="str">
        <f t="shared" si="70"/>
        <v/>
      </c>
      <c r="AT43" t="str">
        <f t="shared" si="71"/>
        <v/>
      </c>
      <c r="AU43" t="str">
        <f t="shared" si="72"/>
        <v/>
      </c>
      <c r="AY43" t="str">
        <f t="shared" si="73"/>
        <v/>
      </c>
      <c r="AZ43" t="str">
        <f t="shared" si="74"/>
        <v/>
      </c>
      <c r="BA43" t="str">
        <f t="shared" si="75"/>
        <v/>
      </c>
      <c r="BB43" t="str">
        <f t="shared" si="76"/>
        <v/>
      </c>
      <c r="BC43" t="str">
        <f t="shared" si="77"/>
        <v/>
      </c>
      <c r="BD43" t="str">
        <f t="shared" si="78"/>
        <v/>
      </c>
      <c r="BE43" t="str">
        <f t="shared" si="79"/>
        <v/>
      </c>
      <c r="BF43" t="str">
        <f t="shared" si="80"/>
        <v/>
      </c>
      <c r="BG43" t="str">
        <f t="shared" si="81"/>
        <v/>
      </c>
      <c r="BH43" t="str">
        <f t="shared" si="82"/>
        <v/>
      </c>
      <c r="BJ43">
        <f t="shared" si="83"/>
        <v>0</v>
      </c>
      <c r="BK43">
        <f t="shared" si="84"/>
        <v>0</v>
      </c>
      <c r="BL43" t="e">
        <f t="shared" si="85"/>
        <v>#DIV/0!</v>
      </c>
      <c r="BM43" t="e">
        <f t="shared" si="86"/>
        <v>#DIV/0!</v>
      </c>
    </row>
    <row r="44" spans="1:65" x14ac:dyDescent="0.25">
      <c r="A44" t="s">
        <v>32</v>
      </c>
      <c r="B44">
        <v>3.9138887108975701E-2</v>
      </c>
      <c r="C44">
        <v>0.93333333333333302</v>
      </c>
      <c r="D44">
        <v>0.14297375214722999</v>
      </c>
      <c r="E44">
        <v>0.89</v>
      </c>
      <c r="F44">
        <v>0.21352319720801999</v>
      </c>
      <c r="G44">
        <v>0.69666666666666699</v>
      </c>
      <c r="H44">
        <v>0.446925582976964</v>
      </c>
      <c r="I44">
        <v>3.6666666666666702E-2</v>
      </c>
      <c r="J44">
        <v>0.142019232734658</v>
      </c>
      <c r="K44">
        <v>9.6666666666666706E-2</v>
      </c>
      <c r="L44">
        <v>0.11967314267814901</v>
      </c>
      <c r="M44">
        <v>0.25666666666666699</v>
      </c>
      <c r="N44">
        <v>0.118124038427508</v>
      </c>
      <c r="O44">
        <v>0.49666666666666698</v>
      </c>
      <c r="P44">
        <v>9.2983839643844102E-2</v>
      </c>
      <c r="Q44">
        <v>0.69333333333333302</v>
      </c>
      <c r="R44">
        <v>0.35886696439061</v>
      </c>
      <c r="S44">
        <v>0.456666666666667</v>
      </c>
      <c r="T44">
        <v>0.19698728420217401</v>
      </c>
      <c r="U44">
        <v>0.01</v>
      </c>
      <c r="W44" t="str">
        <f t="shared" si="49"/>
        <v/>
      </c>
      <c r="X44" t="str">
        <f t="shared" si="59"/>
        <v/>
      </c>
      <c r="Y44" t="str">
        <f t="shared" si="50"/>
        <v/>
      </c>
      <c r="Z44" t="str">
        <f t="shared" si="60"/>
        <v/>
      </c>
      <c r="AA44" t="str">
        <f t="shared" si="51"/>
        <v/>
      </c>
      <c r="AB44" t="str">
        <f t="shared" si="61"/>
        <v/>
      </c>
      <c r="AC44" t="str">
        <f t="shared" si="52"/>
        <v>*</v>
      </c>
      <c r="AD44" t="str">
        <f t="shared" si="62"/>
        <v/>
      </c>
      <c r="AE44" t="str">
        <f t="shared" si="53"/>
        <v/>
      </c>
      <c r="AF44" t="str">
        <f t="shared" si="63"/>
        <v>°</v>
      </c>
      <c r="AG44" t="str">
        <f t="shared" si="54"/>
        <v/>
      </c>
      <c r="AH44" t="str">
        <f t="shared" si="64"/>
        <v/>
      </c>
      <c r="AI44" t="str">
        <f t="shared" si="55"/>
        <v/>
      </c>
      <c r="AJ44" t="str">
        <f t="shared" si="65"/>
        <v/>
      </c>
      <c r="AK44" t="str">
        <f t="shared" si="56"/>
        <v/>
      </c>
      <c r="AL44" t="str">
        <f t="shared" si="66"/>
        <v/>
      </c>
      <c r="AM44" t="str">
        <f t="shared" si="57"/>
        <v/>
      </c>
      <c r="AN44" t="str">
        <f t="shared" si="67"/>
        <v/>
      </c>
      <c r="AO44" t="str">
        <f t="shared" si="58"/>
        <v>*</v>
      </c>
      <c r="AP44" t="str">
        <f t="shared" si="68"/>
        <v/>
      </c>
      <c r="AR44" t="str">
        <f t="shared" si="69"/>
        <v>**</v>
      </c>
      <c r="AS44" t="str">
        <f t="shared" si="70"/>
        <v>••</v>
      </c>
      <c r="AT44" t="str">
        <f t="shared" si="71"/>
        <v>°</v>
      </c>
      <c r="AU44" t="str">
        <f t="shared" si="72"/>
        <v>••°</v>
      </c>
      <c r="AY44" t="str">
        <f t="shared" si="73"/>
        <v/>
      </c>
      <c r="AZ44" t="str">
        <f t="shared" si="74"/>
        <v/>
      </c>
      <c r="BA44" t="str">
        <f t="shared" si="75"/>
        <v/>
      </c>
      <c r="BB44">
        <f t="shared" si="76"/>
        <v>0.446925582976964</v>
      </c>
      <c r="BC44">
        <f t="shared" si="77"/>
        <v>0.142019232734658</v>
      </c>
      <c r="BD44" t="str">
        <f t="shared" si="78"/>
        <v/>
      </c>
      <c r="BE44" t="str">
        <f t="shared" si="79"/>
        <v/>
      </c>
      <c r="BF44" t="str">
        <f t="shared" si="80"/>
        <v/>
      </c>
      <c r="BG44" t="str">
        <f t="shared" si="81"/>
        <v/>
      </c>
      <c r="BH44">
        <f t="shared" si="82"/>
        <v>0.19698728420217401</v>
      </c>
      <c r="BJ44">
        <f t="shared" si="83"/>
        <v>0.142019232734658</v>
      </c>
      <c r="BK44">
        <f t="shared" si="84"/>
        <v>0.446925582976964</v>
      </c>
      <c r="BL44">
        <f t="shared" si="85"/>
        <v>0.26197736663793197</v>
      </c>
      <c r="BM44">
        <f t="shared" si="86"/>
        <v>0.16251078030634122</v>
      </c>
    </row>
    <row r="45" spans="1:65" x14ac:dyDescent="0.25">
      <c r="A45" t="s">
        <v>33</v>
      </c>
      <c r="B45">
        <v>2.3771565834677998E-2</v>
      </c>
      <c r="C45">
        <v>0.98666666666666702</v>
      </c>
      <c r="D45">
        <v>0.29646198088790399</v>
      </c>
      <c r="E45">
        <v>0.39333333333333298</v>
      </c>
      <c r="F45">
        <v>0.27156612300563099</v>
      </c>
      <c r="G45">
        <v>0.53666666666666696</v>
      </c>
      <c r="H45">
        <v>0.15617352436132001</v>
      </c>
      <c r="I45">
        <v>0.80666666666666698</v>
      </c>
      <c r="J45">
        <v>0.10691187351402</v>
      </c>
      <c r="K45">
        <v>0.28333333333333299</v>
      </c>
      <c r="L45">
        <v>8.6187751921084299E-2</v>
      </c>
      <c r="M45">
        <v>0.56000000000000005</v>
      </c>
      <c r="N45">
        <v>5.4809366701324302E-2</v>
      </c>
      <c r="O45">
        <v>0.94333333333333302</v>
      </c>
      <c r="P45">
        <v>0.166771446657907</v>
      </c>
      <c r="Q45">
        <v>0.19666666666666699</v>
      </c>
      <c r="R45">
        <v>0.55072915885691298</v>
      </c>
      <c r="S45">
        <v>0.11</v>
      </c>
      <c r="T45">
        <v>0.11237645091338901</v>
      </c>
      <c r="U45">
        <v>0.146666666666667</v>
      </c>
      <c r="W45" t="str">
        <f t="shared" si="49"/>
        <v/>
      </c>
      <c r="X45" t="str">
        <f t="shared" si="59"/>
        <v/>
      </c>
      <c r="Y45" t="str">
        <f t="shared" si="50"/>
        <v/>
      </c>
      <c r="Z45" t="str">
        <f t="shared" si="60"/>
        <v/>
      </c>
      <c r="AA45" t="str">
        <f t="shared" si="51"/>
        <v/>
      </c>
      <c r="AB45" t="str">
        <f t="shared" si="61"/>
        <v/>
      </c>
      <c r="AC45" t="str">
        <f t="shared" si="52"/>
        <v/>
      </c>
      <c r="AD45" t="str">
        <f t="shared" si="62"/>
        <v/>
      </c>
      <c r="AE45" t="str">
        <f t="shared" si="53"/>
        <v/>
      </c>
      <c r="AF45" t="str">
        <f t="shared" si="63"/>
        <v/>
      </c>
      <c r="AG45" t="str">
        <f t="shared" si="54"/>
        <v/>
      </c>
      <c r="AH45" t="str">
        <f t="shared" si="64"/>
        <v/>
      </c>
      <c r="AI45" t="str">
        <f t="shared" si="55"/>
        <v/>
      </c>
      <c r="AJ45" t="str">
        <f t="shared" si="65"/>
        <v/>
      </c>
      <c r="AK45" t="str">
        <f t="shared" si="56"/>
        <v/>
      </c>
      <c r="AL45" t="str">
        <f t="shared" si="66"/>
        <v/>
      </c>
      <c r="AM45" t="str">
        <f t="shared" si="57"/>
        <v/>
      </c>
      <c r="AN45" t="str">
        <f t="shared" si="67"/>
        <v/>
      </c>
      <c r="AO45" t="str">
        <f t="shared" si="58"/>
        <v/>
      </c>
      <c r="AP45" t="str">
        <f t="shared" si="68"/>
        <v/>
      </c>
      <c r="AR45" t="str">
        <f t="shared" si="69"/>
        <v/>
      </c>
      <c r="AS45" t="str">
        <f t="shared" si="70"/>
        <v/>
      </c>
      <c r="AT45" t="str">
        <f t="shared" si="71"/>
        <v/>
      </c>
      <c r="AU45" t="str">
        <f t="shared" si="72"/>
        <v/>
      </c>
      <c r="AY45" t="str">
        <f t="shared" si="73"/>
        <v/>
      </c>
      <c r="AZ45" t="str">
        <f t="shared" si="74"/>
        <v/>
      </c>
      <c r="BA45" t="str">
        <f t="shared" si="75"/>
        <v/>
      </c>
      <c r="BB45" t="str">
        <f t="shared" si="76"/>
        <v/>
      </c>
      <c r="BC45" t="str">
        <f t="shared" si="77"/>
        <v/>
      </c>
      <c r="BD45" t="str">
        <f t="shared" si="78"/>
        <v/>
      </c>
      <c r="BE45" t="str">
        <f t="shared" si="79"/>
        <v/>
      </c>
      <c r="BF45" t="str">
        <f t="shared" si="80"/>
        <v/>
      </c>
      <c r="BG45" t="str">
        <f t="shared" si="81"/>
        <v/>
      </c>
      <c r="BH45" t="str">
        <f t="shared" si="82"/>
        <v/>
      </c>
      <c r="BJ45">
        <f t="shared" si="83"/>
        <v>0</v>
      </c>
      <c r="BK45">
        <f t="shared" si="84"/>
        <v>0</v>
      </c>
      <c r="BL45" t="e">
        <f t="shared" si="85"/>
        <v>#DIV/0!</v>
      </c>
      <c r="BM45" t="e">
        <f t="shared" si="86"/>
        <v>#DIV/0!</v>
      </c>
    </row>
    <row r="46" spans="1:65" x14ac:dyDescent="0.25">
      <c r="A46" t="s">
        <v>34</v>
      </c>
      <c r="B46">
        <v>4.9933504214597198E-2</v>
      </c>
      <c r="C46">
        <v>0.86333333333333295</v>
      </c>
      <c r="D46">
        <v>0.22518289141870701</v>
      </c>
      <c r="E46">
        <v>0.57666666666666699</v>
      </c>
      <c r="F46">
        <v>0</v>
      </c>
      <c r="G46">
        <v>0</v>
      </c>
      <c r="H46">
        <v>0.15485388266915501</v>
      </c>
      <c r="I46">
        <v>0.836666666666667</v>
      </c>
      <c r="J46">
        <v>0.15499359832637899</v>
      </c>
      <c r="K46">
        <v>5.3333333333333302E-2</v>
      </c>
      <c r="L46">
        <v>0.165565657591179</v>
      </c>
      <c r="M46">
        <v>0.10666666666666701</v>
      </c>
      <c r="N46">
        <v>0.105477476815427</v>
      </c>
      <c r="O46">
        <v>0.60666666666666702</v>
      </c>
      <c r="P46">
        <v>0</v>
      </c>
      <c r="Q46">
        <v>0</v>
      </c>
      <c r="R46">
        <v>0.57615745749730796</v>
      </c>
      <c r="S46">
        <v>6.6666666666666693E-2</v>
      </c>
      <c r="T46">
        <v>0.17846295969623199</v>
      </c>
      <c r="U46">
        <v>2.66666666666667E-2</v>
      </c>
      <c r="W46" t="str">
        <f t="shared" si="49"/>
        <v/>
      </c>
      <c r="X46" t="str">
        <f t="shared" si="59"/>
        <v/>
      </c>
      <c r="Y46" t="str">
        <f t="shared" si="50"/>
        <v/>
      </c>
      <c r="Z46" t="str">
        <f t="shared" si="60"/>
        <v/>
      </c>
      <c r="AA46" t="str">
        <f t="shared" si="51"/>
        <v/>
      </c>
      <c r="AB46" t="str">
        <f t="shared" si="61"/>
        <v/>
      </c>
      <c r="AC46" t="str">
        <f t="shared" si="52"/>
        <v/>
      </c>
      <c r="AD46" t="str">
        <f t="shared" si="62"/>
        <v/>
      </c>
      <c r="AE46" t="str">
        <f t="shared" si="53"/>
        <v/>
      </c>
      <c r="AF46" t="str">
        <f t="shared" si="63"/>
        <v>°</v>
      </c>
      <c r="AG46" t="str">
        <f t="shared" si="54"/>
        <v/>
      </c>
      <c r="AH46" t="str">
        <f t="shared" si="64"/>
        <v/>
      </c>
      <c r="AI46" t="str">
        <f t="shared" si="55"/>
        <v/>
      </c>
      <c r="AJ46" t="str">
        <f t="shared" si="65"/>
        <v/>
      </c>
      <c r="AK46" t="str">
        <f t="shared" si="56"/>
        <v/>
      </c>
      <c r="AL46" t="str">
        <f t="shared" si="66"/>
        <v/>
      </c>
      <c r="AM46" t="str">
        <f t="shared" si="57"/>
        <v/>
      </c>
      <c r="AN46" t="str">
        <f t="shared" si="67"/>
        <v>°</v>
      </c>
      <c r="AO46" t="str">
        <f t="shared" si="58"/>
        <v>*</v>
      </c>
      <c r="AP46" t="str">
        <f t="shared" si="68"/>
        <v/>
      </c>
      <c r="AR46" t="str">
        <f t="shared" si="69"/>
        <v>*</v>
      </c>
      <c r="AS46" t="str">
        <f t="shared" si="70"/>
        <v>•</v>
      </c>
      <c r="AT46" t="str">
        <f t="shared" si="71"/>
        <v>°°</v>
      </c>
      <c r="AU46" t="str">
        <f t="shared" si="72"/>
        <v>•°°</v>
      </c>
      <c r="AY46" t="str">
        <f t="shared" si="73"/>
        <v/>
      </c>
      <c r="AZ46" t="str">
        <f t="shared" si="74"/>
        <v/>
      </c>
      <c r="BA46" t="str">
        <f t="shared" si="75"/>
        <v/>
      </c>
      <c r="BB46" t="str">
        <f t="shared" si="76"/>
        <v/>
      </c>
      <c r="BC46">
        <f t="shared" si="77"/>
        <v>0.15499359832637899</v>
      </c>
      <c r="BD46" t="str">
        <f t="shared" si="78"/>
        <v/>
      </c>
      <c r="BE46" t="str">
        <f t="shared" si="79"/>
        <v/>
      </c>
      <c r="BF46" t="str">
        <f t="shared" si="80"/>
        <v/>
      </c>
      <c r="BG46">
        <f t="shared" si="81"/>
        <v>0.57615745749730796</v>
      </c>
      <c r="BH46">
        <f t="shared" si="82"/>
        <v>0.17846295969623199</v>
      </c>
      <c r="BJ46">
        <f t="shared" si="83"/>
        <v>0.15499359832637899</v>
      </c>
      <c r="BK46">
        <f t="shared" si="84"/>
        <v>0.57615745749730796</v>
      </c>
      <c r="BL46">
        <f t="shared" si="85"/>
        <v>0.30320467183997296</v>
      </c>
      <c r="BM46">
        <f t="shared" si="86"/>
        <v>0.23667513627196146</v>
      </c>
    </row>
    <row r="47" spans="1:65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0.14539674316974699</v>
      </c>
      <c r="K47">
        <v>3.3333333333333301E-3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7.0984343840444206E-2</v>
      </c>
      <c r="S47">
        <v>0.96333333333333304</v>
      </c>
      <c r="T47">
        <v>0</v>
      </c>
      <c r="U47">
        <v>0</v>
      </c>
      <c r="W47" t="str">
        <f t="shared" si="49"/>
        <v/>
      </c>
      <c r="X47" t="str">
        <f t="shared" si="59"/>
        <v/>
      </c>
      <c r="Y47" t="str">
        <f t="shared" si="50"/>
        <v/>
      </c>
      <c r="Z47" t="str">
        <f t="shared" si="60"/>
        <v/>
      </c>
      <c r="AA47" t="str">
        <f t="shared" si="51"/>
        <v/>
      </c>
      <c r="AB47" t="str">
        <f t="shared" si="61"/>
        <v/>
      </c>
      <c r="AC47" t="str">
        <f t="shared" si="52"/>
        <v/>
      </c>
      <c r="AD47" t="str">
        <f t="shared" si="62"/>
        <v/>
      </c>
      <c r="AE47" t="str">
        <f t="shared" si="53"/>
        <v>*</v>
      </c>
      <c r="AF47" t="str">
        <f t="shared" si="63"/>
        <v/>
      </c>
      <c r="AG47" t="str">
        <f t="shared" si="54"/>
        <v/>
      </c>
      <c r="AH47" t="str">
        <f t="shared" si="64"/>
        <v/>
      </c>
      <c r="AI47" t="str">
        <f t="shared" si="55"/>
        <v/>
      </c>
      <c r="AJ47" t="str">
        <f t="shared" si="65"/>
        <v/>
      </c>
      <c r="AK47" t="str">
        <f t="shared" si="56"/>
        <v/>
      </c>
      <c r="AL47" t="str">
        <f t="shared" si="66"/>
        <v/>
      </c>
      <c r="AM47" t="str">
        <f t="shared" si="57"/>
        <v/>
      </c>
      <c r="AN47" t="str">
        <f t="shared" si="67"/>
        <v/>
      </c>
      <c r="AO47" t="str">
        <f t="shared" si="58"/>
        <v/>
      </c>
      <c r="AP47" t="str">
        <f t="shared" si="68"/>
        <v/>
      </c>
      <c r="AR47" t="str">
        <f t="shared" si="69"/>
        <v>*</v>
      </c>
      <c r="AS47" t="str">
        <f t="shared" si="70"/>
        <v>•</v>
      </c>
      <c r="AT47" t="str">
        <f t="shared" si="71"/>
        <v/>
      </c>
      <c r="AU47" t="str">
        <f t="shared" si="72"/>
        <v>•</v>
      </c>
      <c r="AY47" t="str">
        <f t="shared" si="73"/>
        <v/>
      </c>
      <c r="AZ47" t="str">
        <f t="shared" si="74"/>
        <v/>
      </c>
      <c r="BA47" t="str">
        <f t="shared" si="75"/>
        <v/>
      </c>
      <c r="BB47" t="str">
        <f t="shared" si="76"/>
        <v/>
      </c>
      <c r="BC47">
        <f t="shared" si="77"/>
        <v>0.14539674316974699</v>
      </c>
      <c r="BD47" t="str">
        <f t="shared" si="78"/>
        <v/>
      </c>
      <c r="BE47" t="str">
        <f t="shared" si="79"/>
        <v/>
      </c>
      <c r="BF47" t="str">
        <f t="shared" si="80"/>
        <v/>
      </c>
      <c r="BG47" t="str">
        <f t="shared" si="81"/>
        <v/>
      </c>
      <c r="BH47" t="str">
        <f t="shared" si="82"/>
        <v/>
      </c>
      <c r="BJ47">
        <f t="shared" si="83"/>
        <v>0.14539674316974699</v>
      </c>
      <c r="BK47">
        <f t="shared" si="84"/>
        <v>0.14539674316974699</v>
      </c>
      <c r="BL47">
        <f t="shared" si="85"/>
        <v>0.14539674316974699</v>
      </c>
      <c r="BM47" t="e">
        <f t="shared" si="86"/>
        <v>#DIV/0!</v>
      </c>
    </row>
    <row r="48" spans="1:65" x14ac:dyDescent="0.25">
      <c r="A48" t="s">
        <v>36</v>
      </c>
      <c r="B48">
        <v>5.3169328364195502E-2</v>
      </c>
      <c r="C48">
        <v>0.81</v>
      </c>
      <c r="D48">
        <v>0.491092101543528</v>
      </c>
      <c r="E48">
        <v>3.6666666666666702E-2</v>
      </c>
      <c r="F48">
        <v>0</v>
      </c>
      <c r="G48">
        <v>0</v>
      </c>
      <c r="H48">
        <v>0.28384764009934899</v>
      </c>
      <c r="I48">
        <v>0.396666666666667</v>
      </c>
      <c r="J48">
        <v>0.17632400662215</v>
      </c>
      <c r="K48">
        <v>0.01</v>
      </c>
      <c r="L48">
        <v>7.2122000451469895E-2</v>
      </c>
      <c r="M48">
        <v>0.72</v>
      </c>
      <c r="N48">
        <v>8.4217653328953201E-2</v>
      </c>
      <c r="O48">
        <v>0.79</v>
      </c>
      <c r="P48">
        <v>9.2983839643844102E-2</v>
      </c>
      <c r="Q48">
        <v>0.69333333333333302</v>
      </c>
      <c r="R48">
        <v>0.44018635514994198</v>
      </c>
      <c r="S48">
        <v>0.24666666666666701</v>
      </c>
      <c r="T48">
        <v>0.14271816061215301</v>
      </c>
      <c r="U48">
        <v>5.6666666666666698E-2</v>
      </c>
      <c r="W48" t="str">
        <f t="shared" si="49"/>
        <v/>
      </c>
      <c r="X48" t="str">
        <f t="shared" si="59"/>
        <v/>
      </c>
      <c r="Y48" t="str">
        <f t="shared" si="50"/>
        <v>*</v>
      </c>
      <c r="Z48" t="str">
        <f t="shared" si="60"/>
        <v/>
      </c>
      <c r="AA48" t="str">
        <f t="shared" si="51"/>
        <v/>
      </c>
      <c r="AB48" t="str">
        <f t="shared" si="61"/>
        <v/>
      </c>
      <c r="AC48" t="str">
        <f t="shared" si="52"/>
        <v/>
      </c>
      <c r="AD48" t="str">
        <f t="shared" si="62"/>
        <v/>
      </c>
      <c r="AE48" t="str">
        <f t="shared" si="53"/>
        <v>*</v>
      </c>
      <c r="AF48" t="str">
        <f t="shared" si="63"/>
        <v/>
      </c>
      <c r="AG48" t="str">
        <f t="shared" si="54"/>
        <v/>
      </c>
      <c r="AH48" t="str">
        <f t="shared" si="64"/>
        <v/>
      </c>
      <c r="AI48" t="str">
        <f t="shared" si="55"/>
        <v/>
      </c>
      <c r="AJ48" t="str">
        <f t="shared" si="65"/>
        <v/>
      </c>
      <c r="AK48" t="str">
        <f t="shared" si="56"/>
        <v/>
      </c>
      <c r="AL48" t="str">
        <f t="shared" si="66"/>
        <v/>
      </c>
      <c r="AM48" t="str">
        <f t="shared" si="57"/>
        <v/>
      </c>
      <c r="AN48" t="str">
        <f t="shared" si="67"/>
        <v/>
      </c>
      <c r="AO48" t="str">
        <f t="shared" si="58"/>
        <v/>
      </c>
      <c r="AP48" t="str">
        <f t="shared" si="68"/>
        <v>°</v>
      </c>
      <c r="AR48" t="str">
        <f t="shared" si="69"/>
        <v>**</v>
      </c>
      <c r="AS48" t="str">
        <f t="shared" si="70"/>
        <v>••</v>
      </c>
      <c r="AT48" t="str">
        <f t="shared" si="71"/>
        <v>°</v>
      </c>
      <c r="AU48" t="str">
        <f t="shared" si="72"/>
        <v>••°</v>
      </c>
      <c r="AY48" t="str">
        <f t="shared" si="73"/>
        <v/>
      </c>
      <c r="AZ48">
        <f t="shared" si="74"/>
        <v>0.491092101543528</v>
      </c>
      <c r="BA48" t="str">
        <f t="shared" si="75"/>
        <v/>
      </c>
      <c r="BB48" t="str">
        <f t="shared" si="76"/>
        <v/>
      </c>
      <c r="BC48">
        <f t="shared" si="77"/>
        <v>0.17632400662215</v>
      </c>
      <c r="BD48" t="str">
        <f t="shared" si="78"/>
        <v/>
      </c>
      <c r="BE48" t="str">
        <f t="shared" si="79"/>
        <v/>
      </c>
      <c r="BF48" t="str">
        <f t="shared" si="80"/>
        <v/>
      </c>
      <c r="BG48" t="str">
        <f t="shared" si="81"/>
        <v/>
      </c>
      <c r="BH48">
        <f t="shared" si="82"/>
        <v>0.14271816061215301</v>
      </c>
      <c r="BJ48">
        <f t="shared" si="83"/>
        <v>0.14271816061215301</v>
      </c>
      <c r="BK48">
        <f t="shared" si="84"/>
        <v>0.491092101543528</v>
      </c>
      <c r="BL48">
        <f t="shared" si="85"/>
        <v>0.27004475625927699</v>
      </c>
      <c r="BM48">
        <f t="shared" si="86"/>
        <v>0.19216863652641936</v>
      </c>
    </row>
    <row r="49" spans="1:65" x14ac:dyDescent="0.25">
      <c r="A49" t="s">
        <v>37</v>
      </c>
      <c r="B49">
        <v>4.3568119872643897E-2</v>
      </c>
      <c r="C49">
        <v>0.91666666666666696</v>
      </c>
      <c r="D49">
        <v>0.41829411055216997</v>
      </c>
      <c r="E49">
        <v>8.3333333333333301E-2</v>
      </c>
      <c r="F49">
        <v>0.370859906863094</v>
      </c>
      <c r="G49">
        <v>0.276666666666667</v>
      </c>
      <c r="H49">
        <v>0.26384296898527299</v>
      </c>
      <c r="I49">
        <v>0.42</v>
      </c>
      <c r="J49">
        <v>0.12619542023250699</v>
      </c>
      <c r="K49">
        <v>0.16</v>
      </c>
      <c r="L49">
        <v>0.11308485486323799</v>
      </c>
      <c r="M49">
        <v>0.31666666666666698</v>
      </c>
      <c r="N49">
        <v>0.19994523961453101</v>
      </c>
      <c r="O49">
        <v>8.6666666666666697E-2</v>
      </c>
      <c r="P49">
        <v>0.17193812675551801</v>
      </c>
      <c r="Q49">
        <v>0.18666666666666701</v>
      </c>
      <c r="R49">
        <v>0.39374286941997699</v>
      </c>
      <c r="S49">
        <v>0.293333333333333</v>
      </c>
      <c r="T49">
        <v>0</v>
      </c>
      <c r="U49">
        <v>0</v>
      </c>
      <c r="W49" t="str">
        <f t="shared" si="49"/>
        <v/>
      </c>
      <c r="X49" t="str">
        <f t="shared" si="59"/>
        <v/>
      </c>
      <c r="Y49" t="str">
        <f t="shared" si="50"/>
        <v/>
      </c>
      <c r="Z49" t="str">
        <f t="shared" si="60"/>
        <v>°</v>
      </c>
      <c r="AA49" t="str">
        <f t="shared" si="51"/>
        <v/>
      </c>
      <c r="AB49" t="str">
        <f t="shared" si="61"/>
        <v/>
      </c>
      <c r="AC49" t="str">
        <f t="shared" si="52"/>
        <v/>
      </c>
      <c r="AD49" t="str">
        <f t="shared" si="62"/>
        <v/>
      </c>
      <c r="AE49" t="str">
        <f t="shared" si="53"/>
        <v/>
      </c>
      <c r="AF49" t="str">
        <f t="shared" si="63"/>
        <v/>
      </c>
      <c r="AG49" t="str">
        <f t="shared" si="54"/>
        <v/>
      </c>
      <c r="AH49" t="str">
        <f t="shared" si="64"/>
        <v/>
      </c>
      <c r="AI49" t="str">
        <f t="shared" si="55"/>
        <v/>
      </c>
      <c r="AJ49" t="str">
        <f t="shared" si="65"/>
        <v>°</v>
      </c>
      <c r="AK49" t="str">
        <f t="shared" si="56"/>
        <v/>
      </c>
      <c r="AL49" t="str">
        <f t="shared" si="66"/>
        <v/>
      </c>
      <c r="AM49" t="str">
        <f t="shared" si="57"/>
        <v/>
      </c>
      <c r="AN49" t="str">
        <f t="shared" si="67"/>
        <v/>
      </c>
      <c r="AO49" t="str">
        <f t="shared" si="58"/>
        <v/>
      </c>
      <c r="AP49" t="str">
        <f t="shared" si="68"/>
        <v/>
      </c>
      <c r="AR49" t="str">
        <f t="shared" si="69"/>
        <v/>
      </c>
      <c r="AS49" t="str">
        <f t="shared" si="70"/>
        <v/>
      </c>
      <c r="AT49" t="str">
        <f t="shared" si="71"/>
        <v>°°</v>
      </c>
      <c r="AU49" t="str">
        <f t="shared" si="72"/>
        <v>°°</v>
      </c>
      <c r="AY49" t="str">
        <f t="shared" si="73"/>
        <v/>
      </c>
      <c r="AZ49">
        <f t="shared" si="74"/>
        <v>0.41829411055216997</v>
      </c>
      <c r="BA49" t="str">
        <f t="shared" si="75"/>
        <v/>
      </c>
      <c r="BB49" t="str">
        <f t="shared" si="76"/>
        <v/>
      </c>
      <c r="BC49" t="str">
        <f t="shared" si="77"/>
        <v/>
      </c>
      <c r="BD49" t="str">
        <f t="shared" si="78"/>
        <v/>
      </c>
      <c r="BE49">
        <f t="shared" si="79"/>
        <v>0.19994523961453101</v>
      </c>
      <c r="BF49" t="str">
        <f t="shared" si="80"/>
        <v/>
      </c>
      <c r="BG49" t="str">
        <f t="shared" si="81"/>
        <v/>
      </c>
      <c r="BH49" t="str">
        <f t="shared" si="82"/>
        <v/>
      </c>
      <c r="BJ49">
        <f t="shared" si="83"/>
        <v>0.19994523961453101</v>
      </c>
      <c r="BK49">
        <f t="shared" si="84"/>
        <v>0.41829411055216997</v>
      </c>
      <c r="BL49">
        <f t="shared" si="85"/>
        <v>0.30911967508335048</v>
      </c>
      <c r="BM49">
        <f t="shared" si="86"/>
        <v>0.15439596730443095</v>
      </c>
    </row>
    <row r="50" spans="1:65" x14ac:dyDescent="0.25">
      <c r="A50" t="s">
        <v>38</v>
      </c>
      <c r="B50">
        <v>6.3868040501953299E-2</v>
      </c>
      <c r="C50">
        <v>0.706666666666667</v>
      </c>
      <c r="D50">
        <v>0</v>
      </c>
      <c r="E50">
        <v>0</v>
      </c>
      <c r="F50">
        <v>0.20752568330198301</v>
      </c>
      <c r="G50">
        <v>0.69333333333333302</v>
      </c>
      <c r="H50">
        <v>0</v>
      </c>
      <c r="I50">
        <v>0</v>
      </c>
      <c r="J50">
        <v>0.13287188005280201</v>
      </c>
      <c r="K50">
        <v>0.09</v>
      </c>
      <c r="L50">
        <v>9.0869773829625702E-2</v>
      </c>
      <c r="M50">
        <v>0.55333333333333301</v>
      </c>
      <c r="N50">
        <v>0.118620464573817</v>
      </c>
      <c r="O50">
        <v>0.55666666666666698</v>
      </c>
      <c r="P50">
        <v>0.14891349667304199</v>
      </c>
      <c r="Q50">
        <v>0.29666666666666702</v>
      </c>
      <c r="R50">
        <v>0.105494832216578</v>
      </c>
      <c r="S50">
        <v>0.92666666666666697</v>
      </c>
      <c r="T50">
        <v>0</v>
      </c>
      <c r="U50">
        <v>0</v>
      </c>
      <c r="W50" t="str">
        <f t="shared" si="49"/>
        <v/>
      </c>
      <c r="X50" t="str">
        <f t="shared" si="59"/>
        <v/>
      </c>
      <c r="Y50" t="str">
        <f t="shared" si="50"/>
        <v/>
      </c>
      <c r="Z50" t="str">
        <f t="shared" si="60"/>
        <v/>
      </c>
      <c r="AA50" t="str">
        <f t="shared" si="51"/>
        <v/>
      </c>
      <c r="AB50" t="str">
        <f t="shared" si="61"/>
        <v/>
      </c>
      <c r="AC50" t="str">
        <f t="shared" si="52"/>
        <v/>
      </c>
      <c r="AD50" t="str">
        <f t="shared" si="62"/>
        <v/>
      </c>
      <c r="AE50" t="str">
        <f t="shared" si="53"/>
        <v/>
      </c>
      <c r="AF50" t="str">
        <f t="shared" si="63"/>
        <v>°</v>
      </c>
      <c r="AG50" t="str">
        <f t="shared" si="54"/>
        <v/>
      </c>
      <c r="AH50" t="str">
        <f t="shared" si="64"/>
        <v/>
      </c>
      <c r="AI50" t="str">
        <f t="shared" si="55"/>
        <v/>
      </c>
      <c r="AJ50" t="str">
        <f t="shared" si="65"/>
        <v/>
      </c>
      <c r="AK50" t="str">
        <f t="shared" si="56"/>
        <v/>
      </c>
      <c r="AL50" t="str">
        <f t="shared" si="66"/>
        <v/>
      </c>
      <c r="AM50" t="str">
        <f t="shared" si="57"/>
        <v/>
      </c>
      <c r="AN50" t="str">
        <f t="shared" si="67"/>
        <v/>
      </c>
      <c r="AO50" t="str">
        <f t="shared" si="58"/>
        <v/>
      </c>
      <c r="AP50" t="str">
        <f t="shared" si="68"/>
        <v/>
      </c>
      <c r="AR50" t="str">
        <f t="shared" si="69"/>
        <v/>
      </c>
      <c r="AS50" t="str">
        <f t="shared" si="70"/>
        <v/>
      </c>
      <c r="AT50" t="str">
        <f t="shared" si="71"/>
        <v>°</v>
      </c>
      <c r="AU50" t="str">
        <f t="shared" si="72"/>
        <v>°</v>
      </c>
      <c r="AY50" t="str">
        <f t="shared" si="73"/>
        <v/>
      </c>
      <c r="AZ50" t="str">
        <f t="shared" si="74"/>
        <v/>
      </c>
      <c r="BA50" t="str">
        <f t="shared" si="75"/>
        <v/>
      </c>
      <c r="BB50" t="str">
        <f t="shared" si="76"/>
        <v/>
      </c>
      <c r="BC50">
        <f t="shared" si="77"/>
        <v>0.13287188005280201</v>
      </c>
      <c r="BD50" t="str">
        <f t="shared" si="78"/>
        <v/>
      </c>
      <c r="BE50" t="str">
        <f t="shared" si="79"/>
        <v/>
      </c>
      <c r="BF50" t="str">
        <f t="shared" si="80"/>
        <v/>
      </c>
      <c r="BG50" t="str">
        <f t="shared" si="81"/>
        <v/>
      </c>
      <c r="BH50" t="str">
        <f t="shared" si="82"/>
        <v/>
      </c>
      <c r="BJ50">
        <f t="shared" si="83"/>
        <v>0.13287188005280201</v>
      </c>
      <c r="BK50">
        <f t="shared" si="84"/>
        <v>0.13287188005280201</v>
      </c>
      <c r="BL50">
        <f t="shared" si="85"/>
        <v>0.13287188005280201</v>
      </c>
      <c r="BM50" t="e">
        <f t="shared" si="86"/>
        <v>#DIV/0!</v>
      </c>
    </row>
    <row r="51" spans="1:65" x14ac:dyDescent="0.25">
      <c r="A51" t="s">
        <v>39</v>
      </c>
      <c r="B51">
        <v>4.7201903947872298E-2</v>
      </c>
      <c r="C51">
        <v>0.85333333333333306</v>
      </c>
      <c r="D51">
        <v>0.19310373088965699</v>
      </c>
      <c r="E51">
        <v>0.73333333333333295</v>
      </c>
      <c r="F51">
        <v>0.399222313581032</v>
      </c>
      <c r="G51">
        <v>0.18</v>
      </c>
      <c r="H51">
        <v>0.21745680668475201</v>
      </c>
      <c r="I51">
        <v>0.62</v>
      </c>
      <c r="J51">
        <v>0.122507081273139</v>
      </c>
      <c r="K51">
        <v>0.16666666666666699</v>
      </c>
      <c r="L51">
        <v>0.141069209238249</v>
      </c>
      <c r="M51">
        <v>0.14000000000000001</v>
      </c>
      <c r="N51">
        <v>6.6901881354619303E-2</v>
      </c>
      <c r="O51">
        <v>0.91</v>
      </c>
      <c r="P51">
        <v>0.166771446657907</v>
      </c>
      <c r="Q51">
        <v>0.19666666666666699</v>
      </c>
      <c r="R51">
        <v>0.358474640943926</v>
      </c>
      <c r="S51">
        <v>0.43666666666666698</v>
      </c>
      <c r="T51">
        <v>0.12505370787157</v>
      </c>
      <c r="U51">
        <v>0.12</v>
      </c>
      <c r="W51" t="str">
        <f t="shared" si="49"/>
        <v/>
      </c>
      <c r="X51" t="str">
        <f t="shared" si="59"/>
        <v/>
      </c>
      <c r="Y51" t="str">
        <f t="shared" si="50"/>
        <v/>
      </c>
      <c r="Z51" t="str">
        <f t="shared" si="60"/>
        <v/>
      </c>
      <c r="AA51" t="str">
        <f t="shared" si="51"/>
        <v/>
      </c>
      <c r="AB51" t="str">
        <f t="shared" si="61"/>
        <v/>
      </c>
      <c r="AC51" t="str">
        <f t="shared" si="52"/>
        <v/>
      </c>
      <c r="AD51" t="str">
        <f t="shared" si="62"/>
        <v/>
      </c>
      <c r="AE51" t="str">
        <f t="shared" si="53"/>
        <v/>
      </c>
      <c r="AF51" t="str">
        <f t="shared" si="63"/>
        <v/>
      </c>
      <c r="AG51" t="str">
        <f t="shared" si="54"/>
        <v/>
      </c>
      <c r="AH51" t="str">
        <f t="shared" si="64"/>
        <v/>
      </c>
      <c r="AI51" t="str">
        <f t="shared" si="55"/>
        <v/>
      </c>
      <c r="AJ51" t="str">
        <f t="shared" si="65"/>
        <v/>
      </c>
      <c r="AK51" t="str">
        <f t="shared" si="56"/>
        <v/>
      </c>
      <c r="AL51" t="str">
        <f t="shared" si="66"/>
        <v/>
      </c>
      <c r="AM51" t="str">
        <f t="shared" si="57"/>
        <v/>
      </c>
      <c r="AN51" t="str">
        <f t="shared" si="67"/>
        <v/>
      </c>
      <c r="AO51" t="str">
        <f t="shared" si="58"/>
        <v/>
      </c>
      <c r="AP51" t="str">
        <f t="shared" si="68"/>
        <v/>
      </c>
      <c r="AR51" t="str">
        <f t="shared" si="69"/>
        <v/>
      </c>
      <c r="AS51" t="str">
        <f t="shared" si="70"/>
        <v/>
      </c>
      <c r="AT51" t="str">
        <f t="shared" si="71"/>
        <v/>
      </c>
      <c r="AU51" t="str">
        <f t="shared" si="72"/>
        <v/>
      </c>
      <c r="AY51" t="str">
        <f t="shared" si="73"/>
        <v/>
      </c>
      <c r="AZ51" t="str">
        <f t="shared" si="74"/>
        <v/>
      </c>
      <c r="BA51" t="str">
        <f t="shared" si="75"/>
        <v/>
      </c>
      <c r="BB51" t="str">
        <f t="shared" si="76"/>
        <v/>
      </c>
      <c r="BC51" t="str">
        <f t="shared" si="77"/>
        <v/>
      </c>
      <c r="BD51" t="str">
        <f t="shared" si="78"/>
        <v/>
      </c>
      <c r="BE51" t="str">
        <f t="shared" si="79"/>
        <v/>
      </c>
      <c r="BF51" t="str">
        <f t="shared" si="80"/>
        <v/>
      </c>
      <c r="BG51" t="str">
        <f t="shared" si="81"/>
        <v/>
      </c>
      <c r="BH51" t="str">
        <f t="shared" si="82"/>
        <v/>
      </c>
      <c r="BJ51">
        <f t="shared" si="83"/>
        <v>0</v>
      </c>
      <c r="BK51">
        <f t="shared" si="84"/>
        <v>0</v>
      </c>
      <c r="BL51" t="e">
        <f t="shared" si="85"/>
        <v>#DIV/0!</v>
      </c>
      <c r="BM51" t="e">
        <f t="shared" si="86"/>
        <v>#DIV/0!</v>
      </c>
    </row>
    <row r="52" spans="1:65" x14ac:dyDescent="0.25">
      <c r="A52" t="s">
        <v>40</v>
      </c>
      <c r="B52">
        <v>8.1785352241631304E-2</v>
      </c>
      <c r="C52">
        <v>0.37333333333333302</v>
      </c>
      <c r="D52">
        <v>0</v>
      </c>
      <c r="E52">
        <v>0</v>
      </c>
      <c r="F52">
        <v>0.246990752215142</v>
      </c>
      <c r="G52">
        <v>0.59666666666666701</v>
      </c>
      <c r="H52">
        <v>0.11479901871006599</v>
      </c>
      <c r="I52">
        <v>0.34333333333333299</v>
      </c>
      <c r="J52">
        <v>0.14346168605399001</v>
      </c>
      <c r="K52">
        <v>7.3333333333333306E-2</v>
      </c>
      <c r="L52">
        <v>6.4702084909458196E-2</v>
      </c>
      <c r="M52">
        <v>0.80333333333333301</v>
      </c>
      <c r="N52">
        <v>9.0392027373134606E-2</v>
      </c>
      <c r="O52">
        <v>0.71333333333333304</v>
      </c>
      <c r="P52">
        <v>0.17152405027489401</v>
      </c>
      <c r="Q52">
        <v>0.25</v>
      </c>
      <c r="R52">
        <v>0.2437264112226</v>
      </c>
      <c r="S52">
        <v>0.61333333333333295</v>
      </c>
      <c r="T52">
        <v>8.5857407299807897E-2</v>
      </c>
      <c r="U52">
        <v>4.33333333333333E-2</v>
      </c>
      <c r="W52" t="str">
        <f t="shared" si="49"/>
        <v/>
      </c>
      <c r="X52" t="str">
        <f t="shared" si="59"/>
        <v/>
      </c>
      <c r="Y52" t="str">
        <f t="shared" si="50"/>
        <v/>
      </c>
      <c r="Z52" t="str">
        <f t="shared" si="60"/>
        <v/>
      </c>
      <c r="AA52" t="str">
        <f t="shared" si="51"/>
        <v/>
      </c>
      <c r="AB52" t="str">
        <f t="shared" si="61"/>
        <v/>
      </c>
      <c r="AC52" t="str">
        <f t="shared" si="52"/>
        <v/>
      </c>
      <c r="AD52" t="str">
        <f t="shared" si="62"/>
        <v/>
      </c>
      <c r="AE52" t="str">
        <f t="shared" si="53"/>
        <v/>
      </c>
      <c r="AF52" t="str">
        <f t="shared" si="63"/>
        <v>°</v>
      </c>
      <c r="AG52" t="str">
        <f t="shared" si="54"/>
        <v/>
      </c>
      <c r="AH52" t="str">
        <f t="shared" si="64"/>
        <v/>
      </c>
      <c r="AI52" t="str">
        <f t="shared" si="55"/>
        <v/>
      </c>
      <c r="AJ52" t="str">
        <f t="shared" si="65"/>
        <v/>
      </c>
      <c r="AK52" t="str">
        <f t="shared" si="56"/>
        <v/>
      </c>
      <c r="AL52" t="str">
        <f t="shared" si="66"/>
        <v/>
      </c>
      <c r="AM52" t="str">
        <f t="shared" si="57"/>
        <v/>
      </c>
      <c r="AN52" t="str">
        <f t="shared" si="67"/>
        <v/>
      </c>
      <c r="AO52" t="str">
        <f t="shared" si="58"/>
        <v>*</v>
      </c>
      <c r="AP52" t="str">
        <f t="shared" si="68"/>
        <v/>
      </c>
      <c r="AR52" t="str">
        <f t="shared" si="69"/>
        <v>*</v>
      </c>
      <c r="AS52" t="str">
        <f t="shared" si="70"/>
        <v>•</v>
      </c>
      <c r="AT52" t="str">
        <f t="shared" si="71"/>
        <v>°</v>
      </c>
      <c r="AU52" t="str">
        <f t="shared" si="72"/>
        <v>•°</v>
      </c>
      <c r="AY52" t="str">
        <f t="shared" si="73"/>
        <v/>
      </c>
      <c r="AZ52" t="str">
        <f t="shared" si="74"/>
        <v/>
      </c>
      <c r="BA52" t="str">
        <f t="shared" si="75"/>
        <v/>
      </c>
      <c r="BB52" t="str">
        <f t="shared" si="76"/>
        <v/>
      </c>
      <c r="BC52">
        <f t="shared" si="77"/>
        <v>0.14346168605399001</v>
      </c>
      <c r="BD52" t="str">
        <f t="shared" si="78"/>
        <v/>
      </c>
      <c r="BE52" t="str">
        <f t="shared" si="79"/>
        <v/>
      </c>
      <c r="BF52" t="str">
        <f t="shared" si="80"/>
        <v/>
      </c>
      <c r="BG52" t="str">
        <f t="shared" si="81"/>
        <v/>
      </c>
      <c r="BH52">
        <f t="shared" si="82"/>
        <v>8.5857407299807897E-2</v>
      </c>
      <c r="BJ52">
        <f t="shared" si="83"/>
        <v>8.5857407299807897E-2</v>
      </c>
      <c r="BK52">
        <f t="shared" si="84"/>
        <v>0.14346168605399001</v>
      </c>
      <c r="BL52">
        <f t="shared" si="85"/>
        <v>0.11465954667689895</v>
      </c>
      <c r="BM52">
        <f t="shared" si="86"/>
        <v>4.0732376132442287E-2</v>
      </c>
    </row>
    <row r="53" spans="1:65" x14ac:dyDescent="0.25">
      <c r="A53" t="s">
        <v>41</v>
      </c>
      <c r="B53">
        <v>5.85083137353564E-2</v>
      </c>
      <c r="C53">
        <v>0.793333333333333</v>
      </c>
      <c r="D53">
        <v>0.156130331225247</v>
      </c>
      <c r="E53">
        <v>0.84333333333333305</v>
      </c>
      <c r="F53">
        <v>0.19473455417899799</v>
      </c>
      <c r="G53">
        <v>0.73</v>
      </c>
      <c r="H53">
        <v>0.25025134267607202</v>
      </c>
      <c r="I53">
        <v>0.52333333333333298</v>
      </c>
      <c r="J53">
        <v>0.15351119869948099</v>
      </c>
      <c r="K53">
        <v>5.6666666666666698E-2</v>
      </c>
      <c r="L53">
        <v>9.0947414444571106E-2</v>
      </c>
      <c r="M53">
        <v>0.51333333333333298</v>
      </c>
      <c r="N53">
        <v>0.15309880256274999</v>
      </c>
      <c r="O53">
        <v>0.236666666666667</v>
      </c>
      <c r="P53">
        <v>0.17193812675551801</v>
      </c>
      <c r="Q53">
        <v>0.18666666666666701</v>
      </c>
      <c r="R53">
        <v>0.37804423970913797</v>
      </c>
      <c r="S53">
        <v>0.293333333333333</v>
      </c>
      <c r="T53">
        <v>0.148158024285475</v>
      </c>
      <c r="U53">
        <v>6.3333333333333297E-2</v>
      </c>
      <c r="W53" t="str">
        <f t="shared" si="49"/>
        <v/>
      </c>
      <c r="X53" t="str">
        <f t="shared" si="59"/>
        <v/>
      </c>
      <c r="Y53" t="str">
        <f t="shared" si="50"/>
        <v/>
      </c>
      <c r="Z53" t="str">
        <f t="shared" si="60"/>
        <v/>
      </c>
      <c r="AA53" t="str">
        <f t="shared" si="51"/>
        <v/>
      </c>
      <c r="AB53" t="str">
        <f t="shared" si="61"/>
        <v/>
      </c>
      <c r="AC53" t="str">
        <f t="shared" si="52"/>
        <v/>
      </c>
      <c r="AD53" t="str">
        <f t="shared" si="62"/>
        <v/>
      </c>
      <c r="AE53" t="str">
        <f t="shared" si="53"/>
        <v/>
      </c>
      <c r="AF53" t="str">
        <f t="shared" si="63"/>
        <v>°</v>
      </c>
      <c r="AG53" t="str">
        <f t="shared" si="54"/>
        <v/>
      </c>
      <c r="AH53" t="str">
        <f t="shared" si="64"/>
        <v/>
      </c>
      <c r="AI53" t="str">
        <f t="shared" si="55"/>
        <v/>
      </c>
      <c r="AJ53" t="str">
        <f t="shared" si="65"/>
        <v/>
      </c>
      <c r="AK53" t="str">
        <f t="shared" si="56"/>
        <v/>
      </c>
      <c r="AL53" t="str">
        <f t="shared" si="66"/>
        <v/>
      </c>
      <c r="AM53" t="str">
        <f t="shared" si="57"/>
        <v/>
      </c>
      <c r="AN53" t="str">
        <f t="shared" si="67"/>
        <v/>
      </c>
      <c r="AO53" t="str">
        <f t="shared" si="58"/>
        <v/>
      </c>
      <c r="AP53" t="str">
        <f t="shared" si="68"/>
        <v>°</v>
      </c>
      <c r="AR53" t="str">
        <f t="shared" si="69"/>
        <v/>
      </c>
      <c r="AS53" t="str">
        <f t="shared" si="70"/>
        <v/>
      </c>
      <c r="AT53" t="str">
        <f t="shared" si="71"/>
        <v>°°</v>
      </c>
      <c r="AU53" t="str">
        <f t="shared" si="72"/>
        <v>°°</v>
      </c>
      <c r="AY53" t="str">
        <f t="shared" si="73"/>
        <v/>
      </c>
      <c r="AZ53" t="str">
        <f t="shared" si="74"/>
        <v/>
      </c>
      <c r="BA53" t="str">
        <f t="shared" si="75"/>
        <v/>
      </c>
      <c r="BB53" t="str">
        <f t="shared" si="76"/>
        <v/>
      </c>
      <c r="BC53">
        <f t="shared" si="77"/>
        <v>0.15351119869948099</v>
      </c>
      <c r="BD53" t="str">
        <f t="shared" si="78"/>
        <v/>
      </c>
      <c r="BE53" t="str">
        <f t="shared" si="79"/>
        <v/>
      </c>
      <c r="BF53" t="str">
        <f t="shared" si="80"/>
        <v/>
      </c>
      <c r="BG53" t="str">
        <f t="shared" si="81"/>
        <v/>
      </c>
      <c r="BH53">
        <f t="shared" si="82"/>
        <v>0.148158024285475</v>
      </c>
      <c r="BJ53">
        <f t="shared" si="83"/>
        <v>0.148158024285475</v>
      </c>
      <c r="BK53">
        <f t="shared" si="84"/>
        <v>0.15351119869948099</v>
      </c>
      <c r="BL53">
        <f t="shared" si="85"/>
        <v>0.15083461149247801</v>
      </c>
      <c r="BM53">
        <f t="shared" si="86"/>
        <v>3.7852659290179545E-3</v>
      </c>
    </row>
    <row r="54" spans="1:65" x14ac:dyDescent="0.25">
      <c r="A54" t="s">
        <v>42</v>
      </c>
      <c r="B54">
        <v>6.10696605022224E-2</v>
      </c>
      <c r="C54">
        <v>0.71333333333333304</v>
      </c>
      <c r="D54">
        <v>0.26298816292175398</v>
      </c>
      <c r="E54">
        <v>0.48</v>
      </c>
      <c r="F54">
        <v>0.179485038710815</v>
      </c>
      <c r="G54">
        <v>0.77</v>
      </c>
      <c r="H54">
        <v>0.1521924504802</v>
      </c>
      <c r="I54">
        <v>0.85666666666666702</v>
      </c>
      <c r="J54">
        <v>6.5039993831186901E-2</v>
      </c>
      <c r="K54">
        <v>0.65666666666666695</v>
      </c>
      <c r="L54">
        <v>0.118452423560475</v>
      </c>
      <c r="M54">
        <v>0.31333333333333302</v>
      </c>
      <c r="N54">
        <v>5.76577725366254E-2</v>
      </c>
      <c r="O54">
        <v>0.95333333333333303</v>
      </c>
      <c r="P54">
        <v>0.15826028599288899</v>
      </c>
      <c r="Q54">
        <v>0.33</v>
      </c>
      <c r="R54">
        <v>0.311246569882138</v>
      </c>
      <c r="S54">
        <v>0.44333333333333302</v>
      </c>
      <c r="T54">
        <v>9.1149487512186295E-2</v>
      </c>
      <c r="U54">
        <v>0.30333333333333301</v>
      </c>
      <c r="W54" t="str">
        <f t="shared" si="49"/>
        <v/>
      </c>
      <c r="X54" t="str">
        <f t="shared" si="59"/>
        <v/>
      </c>
      <c r="Y54" t="str">
        <f t="shared" si="50"/>
        <v/>
      </c>
      <c r="Z54" t="str">
        <f t="shared" si="60"/>
        <v/>
      </c>
      <c r="AA54" t="str">
        <f t="shared" si="51"/>
        <v/>
      </c>
      <c r="AB54" t="str">
        <f t="shared" si="61"/>
        <v/>
      </c>
      <c r="AC54" t="str">
        <f t="shared" si="52"/>
        <v/>
      </c>
      <c r="AD54" t="str">
        <f t="shared" si="62"/>
        <v/>
      </c>
      <c r="AE54" t="str">
        <f t="shared" si="53"/>
        <v/>
      </c>
      <c r="AF54" t="str">
        <f t="shared" si="63"/>
        <v/>
      </c>
      <c r="AG54" t="str">
        <f t="shared" si="54"/>
        <v/>
      </c>
      <c r="AH54" t="str">
        <f t="shared" si="64"/>
        <v/>
      </c>
      <c r="AI54" t="str">
        <f t="shared" si="55"/>
        <v/>
      </c>
      <c r="AJ54" t="str">
        <f t="shared" si="65"/>
        <v/>
      </c>
      <c r="AK54" t="str">
        <f t="shared" si="56"/>
        <v/>
      </c>
      <c r="AL54" t="str">
        <f t="shared" si="66"/>
        <v/>
      </c>
      <c r="AM54" t="str">
        <f t="shared" si="57"/>
        <v/>
      </c>
      <c r="AN54" t="str">
        <f t="shared" si="67"/>
        <v/>
      </c>
      <c r="AO54" t="str">
        <f t="shared" si="58"/>
        <v/>
      </c>
      <c r="AP54" t="str">
        <f t="shared" si="68"/>
        <v/>
      </c>
      <c r="AR54" t="str">
        <f t="shared" si="69"/>
        <v/>
      </c>
      <c r="AS54" t="str">
        <f t="shared" si="70"/>
        <v/>
      </c>
      <c r="AT54" t="str">
        <f t="shared" si="71"/>
        <v/>
      </c>
      <c r="AU54" t="str">
        <f t="shared" si="72"/>
        <v/>
      </c>
      <c r="AY54" t="str">
        <f t="shared" si="73"/>
        <v/>
      </c>
      <c r="AZ54" t="str">
        <f t="shared" si="74"/>
        <v/>
      </c>
      <c r="BA54" t="str">
        <f t="shared" si="75"/>
        <v/>
      </c>
      <c r="BB54" t="str">
        <f t="shared" si="76"/>
        <v/>
      </c>
      <c r="BC54" t="str">
        <f t="shared" si="77"/>
        <v/>
      </c>
      <c r="BD54" t="str">
        <f t="shared" si="78"/>
        <v/>
      </c>
      <c r="BE54" t="str">
        <f t="shared" si="79"/>
        <v/>
      </c>
      <c r="BF54" t="str">
        <f t="shared" si="80"/>
        <v/>
      </c>
      <c r="BG54" t="str">
        <f t="shared" si="81"/>
        <v/>
      </c>
      <c r="BH54" t="str">
        <f t="shared" si="82"/>
        <v/>
      </c>
      <c r="BJ54">
        <f t="shared" si="83"/>
        <v>0</v>
      </c>
      <c r="BK54">
        <f t="shared" si="84"/>
        <v>0</v>
      </c>
      <c r="BL54" t="e">
        <f t="shared" si="85"/>
        <v>#DIV/0!</v>
      </c>
      <c r="BM54" t="e">
        <f t="shared" si="86"/>
        <v>#DIV/0!</v>
      </c>
    </row>
    <row r="55" spans="1:65" x14ac:dyDescent="0.25">
      <c r="A55" t="s">
        <v>43</v>
      </c>
      <c r="B55">
        <v>7.2503917518265501E-2</v>
      </c>
      <c r="C55">
        <v>0.57333333333333303</v>
      </c>
      <c r="D55">
        <v>0.19152875427882601</v>
      </c>
      <c r="E55">
        <v>0.78666666666666696</v>
      </c>
      <c r="F55">
        <v>0.153369345867193</v>
      </c>
      <c r="G55">
        <v>0.85333333333333306</v>
      </c>
      <c r="H55">
        <v>0.25347293233045998</v>
      </c>
      <c r="I55">
        <v>0.44</v>
      </c>
      <c r="J55">
        <v>0.114291960248265</v>
      </c>
      <c r="K55">
        <v>0.206666666666667</v>
      </c>
      <c r="L55">
        <v>5.6741651258728799E-2</v>
      </c>
      <c r="M55">
        <v>0.86</v>
      </c>
      <c r="N55">
        <v>0.102952950641456</v>
      </c>
      <c r="O55">
        <v>0.60666666666666702</v>
      </c>
      <c r="P55">
        <v>0.15685453279174</v>
      </c>
      <c r="Q55">
        <v>0.28999999999999998</v>
      </c>
      <c r="R55">
        <v>0.311246569882138</v>
      </c>
      <c r="S55">
        <v>0.44333333333333302</v>
      </c>
      <c r="T55">
        <v>0</v>
      </c>
      <c r="U55">
        <v>0</v>
      </c>
      <c r="W55" t="str">
        <f t="shared" si="49"/>
        <v/>
      </c>
      <c r="X55" t="str">
        <f t="shared" si="59"/>
        <v/>
      </c>
      <c r="Y55" t="str">
        <f t="shared" si="50"/>
        <v/>
      </c>
      <c r="Z55" t="str">
        <f t="shared" si="60"/>
        <v/>
      </c>
      <c r="AA55" t="str">
        <f t="shared" si="51"/>
        <v/>
      </c>
      <c r="AB55" t="str">
        <f t="shared" si="61"/>
        <v/>
      </c>
      <c r="AC55" t="str">
        <f t="shared" si="52"/>
        <v/>
      </c>
      <c r="AD55" t="str">
        <f t="shared" si="62"/>
        <v/>
      </c>
      <c r="AE55" t="str">
        <f t="shared" si="53"/>
        <v/>
      </c>
      <c r="AF55" t="str">
        <f t="shared" si="63"/>
        <v/>
      </c>
      <c r="AG55" t="str">
        <f t="shared" si="54"/>
        <v/>
      </c>
      <c r="AH55" t="str">
        <f t="shared" si="64"/>
        <v/>
      </c>
      <c r="AI55" t="str">
        <f t="shared" si="55"/>
        <v/>
      </c>
      <c r="AJ55" t="str">
        <f t="shared" si="65"/>
        <v/>
      </c>
      <c r="AK55" t="str">
        <f t="shared" si="56"/>
        <v/>
      </c>
      <c r="AL55" t="str">
        <f t="shared" si="66"/>
        <v/>
      </c>
      <c r="AM55" t="str">
        <f t="shared" si="57"/>
        <v/>
      </c>
      <c r="AN55" t="str">
        <f t="shared" si="67"/>
        <v/>
      </c>
      <c r="AO55" t="str">
        <f t="shared" si="58"/>
        <v/>
      </c>
      <c r="AP55" t="str">
        <f t="shared" si="68"/>
        <v/>
      </c>
      <c r="AR55" t="str">
        <f t="shared" si="69"/>
        <v/>
      </c>
      <c r="AS55" t="str">
        <f t="shared" si="70"/>
        <v/>
      </c>
      <c r="AT55" t="str">
        <f t="shared" si="71"/>
        <v/>
      </c>
      <c r="AU55" t="str">
        <f t="shared" si="72"/>
        <v/>
      </c>
      <c r="AY55" t="str">
        <f t="shared" si="73"/>
        <v/>
      </c>
      <c r="AZ55" t="str">
        <f t="shared" si="74"/>
        <v/>
      </c>
      <c r="BA55" t="str">
        <f t="shared" si="75"/>
        <v/>
      </c>
      <c r="BB55" t="str">
        <f t="shared" si="76"/>
        <v/>
      </c>
      <c r="BC55" t="str">
        <f t="shared" si="77"/>
        <v/>
      </c>
      <c r="BD55" t="str">
        <f t="shared" si="78"/>
        <v/>
      </c>
      <c r="BE55" t="str">
        <f t="shared" si="79"/>
        <v/>
      </c>
      <c r="BF55" t="str">
        <f t="shared" si="80"/>
        <v/>
      </c>
      <c r="BG55" t="str">
        <f t="shared" si="81"/>
        <v/>
      </c>
      <c r="BH55" t="str">
        <f t="shared" si="82"/>
        <v/>
      </c>
      <c r="BJ55">
        <f t="shared" si="83"/>
        <v>0</v>
      </c>
      <c r="BK55">
        <f t="shared" si="84"/>
        <v>0</v>
      </c>
      <c r="BL55" t="e">
        <f t="shared" si="85"/>
        <v>#DIV/0!</v>
      </c>
      <c r="BM55" t="e">
        <f t="shared" si="86"/>
        <v>#DIV/0!</v>
      </c>
    </row>
    <row r="56" spans="1:65" x14ac:dyDescent="0.25">
      <c r="A56" t="s">
        <v>44</v>
      </c>
      <c r="B56">
        <v>4.7750613108046201E-2</v>
      </c>
      <c r="C56">
        <v>0.88666666666666705</v>
      </c>
      <c r="D56">
        <v>0.19152875427882601</v>
      </c>
      <c r="E56">
        <v>0.78666666666666696</v>
      </c>
      <c r="F56">
        <v>0.24588238899199999</v>
      </c>
      <c r="G56">
        <v>0.56999999999999995</v>
      </c>
      <c r="H56">
        <v>0.14668968952822001</v>
      </c>
      <c r="I56">
        <v>0.87333333333333296</v>
      </c>
      <c r="J56">
        <v>8.7379810561521096E-2</v>
      </c>
      <c r="K56">
        <v>0.34333333333333299</v>
      </c>
      <c r="L56">
        <v>9.0697897944316902E-2</v>
      </c>
      <c r="M56">
        <v>0.52666666666666695</v>
      </c>
      <c r="N56">
        <v>0.14565374763111899</v>
      </c>
      <c r="O56">
        <v>0.30333333333333301</v>
      </c>
      <c r="P56">
        <v>0.24445851081211201</v>
      </c>
      <c r="Q56">
        <v>0.1</v>
      </c>
      <c r="R56">
        <v>0.22497455280741899</v>
      </c>
      <c r="S56">
        <v>0.69333333333333302</v>
      </c>
      <c r="T56">
        <v>7.9499650163513694E-2</v>
      </c>
      <c r="U56">
        <v>0.483333333333333</v>
      </c>
      <c r="W56" t="str">
        <f t="shared" si="49"/>
        <v/>
      </c>
      <c r="X56" t="str">
        <f t="shared" si="59"/>
        <v/>
      </c>
      <c r="Y56" t="str">
        <f t="shared" si="50"/>
        <v/>
      </c>
      <c r="Z56" t="str">
        <f t="shared" si="60"/>
        <v/>
      </c>
      <c r="AA56" t="str">
        <f t="shared" si="51"/>
        <v/>
      </c>
      <c r="AB56" t="str">
        <f t="shared" si="61"/>
        <v/>
      </c>
      <c r="AC56" t="str">
        <f t="shared" si="52"/>
        <v/>
      </c>
      <c r="AD56" t="str">
        <f t="shared" si="62"/>
        <v/>
      </c>
      <c r="AE56" t="str">
        <f t="shared" si="53"/>
        <v/>
      </c>
      <c r="AF56" t="str">
        <f t="shared" si="63"/>
        <v/>
      </c>
      <c r="AG56" t="str">
        <f t="shared" si="54"/>
        <v/>
      </c>
      <c r="AH56" t="str">
        <f t="shared" si="64"/>
        <v/>
      </c>
      <c r="AI56" t="str">
        <f t="shared" si="55"/>
        <v/>
      </c>
      <c r="AJ56" t="str">
        <f t="shared" si="65"/>
        <v/>
      </c>
      <c r="AK56" t="str">
        <f t="shared" si="56"/>
        <v/>
      </c>
      <c r="AL56" t="str">
        <f t="shared" si="66"/>
        <v>°</v>
      </c>
      <c r="AM56" t="str">
        <f t="shared" si="57"/>
        <v/>
      </c>
      <c r="AN56" t="str">
        <f t="shared" si="67"/>
        <v/>
      </c>
      <c r="AO56" t="str">
        <f t="shared" si="58"/>
        <v/>
      </c>
      <c r="AP56" t="str">
        <f t="shared" si="68"/>
        <v/>
      </c>
      <c r="AR56" t="str">
        <f t="shared" si="69"/>
        <v/>
      </c>
      <c r="AS56" t="str">
        <f t="shared" si="70"/>
        <v/>
      </c>
      <c r="AT56" t="str">
        <f t="shared" si="71"/>
        <v>°</v>
      </c>
      <c r="AU56" t="str">
        <f t="shared" si="72"/>
        <v>°</v>
      </c>
      <c r="AY56" t="str">
        <f t="shared" si="73"/>
        <v/>
      </c>
      <c r="AZ56" t="str">
        <f t="shared" si="74"/>
        <v/>
      </c>
      <c r="BA56" t="str">
        <f t="shared" si="75"/>
        <v/>
      </c>
      <c r="BB56" t="str">
        <f t="shared" si="76"/>
        <v/>
      </c>
      <c r="BC56" t="str">
        <f t="shared" si="77"/>
        <v/>
      </c>
      <c r="BD56" t="str">
        <f t="shared" si="78"/>
        <v/>
      </c>
      <c r="BE56" t="str">
        <f t="shared" si="79"/>
        <v/>
      </c>
      <c r="BF56">
        <f t="shared" si="80"/>
        <v>0.24445851081211201</v>
      </c>
      <c r="BG56" t="str">
        <f t="shared" si="81"/>
        <v/>
      </c>
      <c r="BH56" t="str">
        <f t="shared" si="82"/>
        <v/>
      </c>
      <c r="BJ56">
        <f t="shared" si="83"/>
        <v>0.24445851081211201</v>
      </c>
      <c r="BK56">
        <f t="shared" si="84"/>
        <v>0.24445851081211201</v>
      </c>
      <c r="BL56">
        <f t="shared" si="85"/>
        <v>0.24445851081211201</v>
      </c>
      <c r="BM56" t="e">
        <f t="shared" si="86"/>
        <v>#DIV/0!</v>
      </c>
    </row>
    <row r="57" spans="1:65" x14ac:dyDescent="0.25">
      <c r="A57" t="s">
        <v>45</v>
      </c>
      <c r="B57">
        <v>3.9101322224512798E-2</v>
      </c>
      <c r="C57">
        <v>0.95333333333333303</v>
      </c>
      <c r="D57">
        <v>0.246059744616341</v>
      </c>
      <c r="E57">
        <v>0.55666666666666698</v>
      </c>
      <c r="F57">
        <v>0.16633757970851201</v>
      </c>
      <c r="G57">
        <v>0.83</v>
      </c>
      <c r="H57">
        <v>0.20819655013311</v>
      </c>
      <c r="I57">
        <v>0.65666666666666695</v>
      </c>
      <c r="J57">
        <v>0.123002069602634</v>
      </c>
      <c r="K57">
        <v>0.14000000000000001</v>
      </c>
      <c r="L57">
        <v>7.6140012544336999E-2</v>
      </c>
      <c r="M57">
        <v>0.68</v>
      </c>
      <c r="N57">
        <v>4.70262454977462E-2</v>
      </c>
      <c r="O57">
        <v>0.98</v>
      </c>
      <c r="P57">
        <v>0.15685453279174</v>
      </c>
      <c r="Q57">
        <v>0.28999999999999998</v>
      </c>
      <c r="R57">
        <v>0.28276149806696299</v>
      </c>
      <c r="S57">
        <v>0.52666666666666695</v>
      </c>
      <c r="T57">
        <v>4.4118639425803602E-2</v>
      </c>
      <c r="U57">
        <v>0.82</v>
      </c>
      <c r="W57" t="str">
        <f t="shared" si="49"/>
        <v/>
      </c>
      <c r="X57" t="str">
        <f t="shared" si="59"/>
        <v/>
      </c>
      <c r="Y57" t="str">
        <f t="shared" si="50"/>
        <v/>
      </c>
      <c r="Z57" t="str">
        <f t="shared" si="60"/>
        <v/>
      </c>
      <c r="AA57" t="str">
        <f t="shared" si="51"/>
        <v/>
      </c>
      <c r="AB57" t="str">
        <f t="shared" si="61"/>
        <v/>
      </c>
      <c r="AC57" t="str">
        <f t="shared" si="52"/>
        <v/>
      </c>
      <c r="AD57" t="str">
        <f t="shared" si="62"/>
        <v/>
      </c>
      <c r="AE57" t="str">
        <f t="shared" si="53"/>
        <v/>
      </c>
      <c r="AF57" t="str">
        <f t="shared" si="63"/>
        <v/>
      </c>
      <c r="AG57" t="str">
        <f t="shared" si="54"/>
        <v/>
      </c>
      <c r="AH57" t="str">
        <f t="shared" si="64"/>
        <v/>
      </c>
      <c r="AI57" t="str">
        <f t="shared" si="55"/>
        <v/>
      </c>
      <c r="AJ57" t="str">
        <f t="shared" si="65"/>
        <v/>
      </c>
      <c r="AK57" t="str">
        <f t="shared" si="56"/>
        <v/>
      </c>
      <c r="AL57" t="str">
        <f t="shared" si="66"/>
        <v/>
      </c>
      <c r="AM57" t="str">
        <f t="shared" si="57"/>
        <v/>
      </c>
      <c r="AN57" t="str">
        <f t="shared" si="67"/>
        <v/>
      </c>
      <c r="AO57" t="str">
        <f t="shared" si="58"/>
        <v/>
      </c>
      <c r="AP57" t="str">
        <f t="shared" si="68"/>
        <v/>
      </c>
      <c r="AR57" t="str">
        <f t="shared" si="69"/>
        <v/>
      </c>
      <c r="AS57" t="str">
        <f t="shared" si="70"/>
        <v/>
      </c>
      <c r="AT57" t="str">
        <f t="shared" si="71"/>
        <v/>
      </c>
      <c r="AU57" t="str">
        <f t="shared" si="72"/>
        <v/>
      </c>
      <c r="AY57" t="str">
        <f t="shared" si="73"/>
        <v/>
      </c>
      <c r="AZ57" t="str">
        <f t="shared" si="74"/>
        <v/>
      </c>
      <c r="BA57" t="str">
        <f t="shared" si="75"/>
        <v/>
      </c>
      <c r="BB57" t="str">
        <f t="shared" si="76"/>
        <v/>
      </c>
      <c r="BC57" t="str">
        <f t="shared" si="77"/>
        <v/>
      </c>
      <c r="BD57" t="str">
        <f t="shared" si="78"/>
        <v/>
      </c>
      <c r="BE57" t="str">
        <f t="shared" si="79"/>
        <v/>
      </c>
      <c r="BF57" t="str">
        <f t="shared" si="80"/>
        <v/>
      </c>
      <c r="BG57" t="str">
        <f t="shared" si="81"/>
        <v/>
      </c>
      <c r="BH57" t="str">
        <f t="shared" si="82"/>
        <v/>
      </c>
      <c r="BJ57">
        <f t="shared" si="83"/>
        <v>0</v>
      </c>
      <c r="BK57">
        <f t="shared" si="84"/>
        <v>0</v>
      </c>
      <c r="BL57" t="e">
        <f t="shared" si="85"/>
        <v>#DIV/0!</v>
      </c>
      <c r="BM57" t="e">
        <f t="shared" si="86"/>
        <v>#DIV/0!</v>
      </c>
    </row>
    <row r="58" spans="1:65" x14ac:dyDescent="0.25">
      <c r="A58" t="s">
        <v>46</v>
      </c>
      <c r="B58">
        <v>4.9538303452343203E-2</v>
      </c>
      <c r="C58">
        <v>0.88</v>
      </c>
      <c r="D58">
        <v>0.45413061199281601</v>
      </c>
      <c r="E58">
        <v>4.6666666666666697E-2</v>
      </c>
      <c r="F58">
        <v>0.33576170453472998</v>
      </c>
      <c r="G58">
        <v>0.37333333333333302</v>
      </c>
      <c r="H58">
        <v>0.22167542646150401</v>
      </c>
      <c r="I58">
        <v>0.59333333333333305</v>
      </c>
      <c r="J58">
        <v>6.7727444346334306E-2</v>
      </c>
      <c r="K58">
        <v>0.62</v>
      </c>
      <c r="L58">
        <v>6.2406567568934798E-2</v>
      </c>
      <c r="M58">
        <v>0.78333333333333299</v>
      </c>
      <c r="N58">
        <v>6.4696329683042605E-2</v>
      </c>
      <c r="O58">
        <v>0.87333333333333296</v>
      </c>
      <c r="P58">
        <v>0.118335784676818</v>
      </c>
      <c r="Q58">
        <v>0.54666666666666697</v>
      </c>
      <c r="R58">
        <v>0.354755259579077</v>
      </c>
      <c r="S58">
        <v>0.39333333333333298</v>
      </c>
      <c r="T58">
        <v>9.4310573938363507E-2</v>
      </c>
      <c r="U58">
        <v>0.33</v>
      </c>
      <c r="W58" t="str">
        <f t="shared" si="49"/>
        <v/>
      </c>
      <c r="X58" t="str">
        <f t="shared" si="59"/>
        <v/>
      </c>
      <c r="Y58" t="str">
        <f t="shared" si="50"/>
        <v>*</v>
      </c>
      <c r="Z58" t="str">
        <f t="shared" si="60"/>
        <v/>
      </c>
      <c r="AA58" t="str">
        <f t="shared" si="51"/>
        <v/>
      </c>
      <c r="AB58" t="str">
        <f t="shared" si="61"/>
        <v/>
      </c>
      <c r="AC58" t="str">
        <f t="shared" si="52"/>
        <v/>
      </c>
      <c r="AD58" t="str">
        <f t="shared" si="62"/>
        <v/>
      </c>
      <c r="AE58" t="str">
        <f t="shared" si="53"/>
        <v/>
      </c>
      <c r="AF58" t="str">
        <f t="shared" si="63"/>
        <v/>
      </c>
      <c r="AG58" t="str">
        <f t="shared" si="54"/>
        <v/>
      </c>
      <c r="AH58" t="str">
        <f t="shared" si="64"/>
        <v/>
      </c>
      <c r="AI58" t="str">
        <f t="shared" si="55"/>
        <v/>
      </c>
      <c r="AJ58" t="str">
        <f t="shared" si="65"/>
        <v/>
      </c>
      <c r="AK58" t="str">
        <f t="shared" si="56"/>
        <v/>
      </c>
      <c r="AL58" t="str">
        <f t="shared" si="66"/>
        <v/>
      </c>
      <c r="AM58" t="str">
        <f t="shared" si="57"/>
        <v/>
      </c>
      <c r="AN58" t="str">
        <f t="shared" si="67"/>
        <v/>
      </c>
      <c r="AO58" t="str">
        <f t="shared" si="58"/>
        <v/>
      </c>
      <c r="AP58" t="str">
        <f t="shared" si="68"/>
        <v/>
      </c>
      <c r="AR58" t="str">
        <f t="shared" si="69"/>
        <v>*</v>
      </c>
      <c r="AS58" t="str">
        <f t="shared" si="70"/>
        <v>•</v>
      </c>
      <c r="AT58" t="str">
        <f t="shared" si="71"/>
        <v/>
      </c>
      <c r="AU58" t="str">
        <f t="shared" si="72"/>
        <v>•</v>
      </c>
      <c r="AY58" t="str">
        <f t="shared" si="73"/>
        <v/>
      </c>
      <c r="AZ58">
        <f t="shared" si="74"/>
        <v>0.45413061199281601</v>
      </c>
      <c r="BA58" t="str">
        <f t="shared" si="75"/>
        <v/>
      </c>
      <c r="BB58" t="str">
        <f t="shared" si="76"/>
        <v/>
      </c>
      <c r="BC58" t="str">
        <f t="shared" si="77"/>
        <v/>
      </c>
      <c r="BD58" t="str">
        <f t="shared" si="78"/>
        <v/>
      </c>
      <c r="BE58" t="str">
        <f t="shared" si="79"/>
        <v/>
      </c>
      <c r="BF58" t="str">
        <f t="shared" si="80"/>
        <v/>
      </c>
      <c r="BG58" t="str">
        <f t="shared" si="81"/>
        <v/>
      </c>
      <c r="BH58" t="str">
        <f t="shared" si="82"/>
        <v/>
      </c>
      <c r="BJ58">
        <f t="shared" si="83"/>
        <v>0.45413061199281601</v>
      </c>
      <c r="BK58">
        <f t="shared" si="84"/>
        <v>0.45413061199281601</v>
      </c>
      <c r="BL58">
        <f t="shared" si="85"/>
        <v>0.45413061199281601</v>
      </c>
      <c r="BM58" t="e">
        <f t="shared" si="86"/>
        <v>#DIV/0!</v>
      </c>
    </row>
    <row r="59" spans="1:65" x14ac:dyDescent="0.25">
      <c r="A59" t="s">
        <v>47</v>
      </c>
      <c r="B59">
        <v>8.7185285141591698E-2</v>
      </c>
      <c r="C59">
        <v>0.37</v>
      </c>
      <c r="D59">
        <v>0.265174919897331</v>
      </c>
      <c r="E59">
        <v>0.45333333333333298</v>
      </c>
      <c r="F59">
        <v>0.297288425090455</v>
      </c>
      <c r="G59">
        <v>0.43333333333333302</v>
      </c>
      <c r="H59">
        <v>0.17260718466858699</v>
      </c>
      <c r="I59">
        <v>0.793333333333333</v>
      </c>
      <c r="J59">
        <v>0.108770633402786</v>
      </c>
      <c r="K59">
        <v>0.26</v>
      </c>
      <c r="L59">
        <v>0.14981605007188001</v>
      </c>
      <c r="M59">
        <v>0.146666666666667</v>
      </c>
      <c r="N59">
        <v>0.27157393519103101</v>
      </c>
      <c r="O59">
        <v>2.66666666666667E-2</v>
      </c>
      <c r="P59">
        <v>0.24445851081211201</v>
      </c>
      <c r="Q59">
        <v>0.1</v>
      </c>
      <c r="R59">
        <v>0.42212134710135701</v>
      </c>
      <c r="S59">
        <v>0.193333333333333</v>
      </c>
      <c r="T59">
        <v>0.12831192739237801</v>
      </c>
      <c r="U59">
        <v>0.123333333333333</v>
      </c>
      <c r="W59" t="str">
        <f t="shared" si="49"/>
        <v/>
      </c>
      <c r="X59" t="str">
        <f t="shared" si="59"/>
        <v/>
      </c>
      <c r="Y59" t="str">
        <f t="shared" si="50"/>
        <v/>
      </c>
      <c r="Z59" t="str">
        <f t="shared" si="60"/>
        <v/>
      </c>
      <c r="AA59" t="str">
        <f t="shared" si="51"/>
        <v/>
      </c>
      <c r="AB59" t="str">
        <f t="shared" si="61"/>
        <v/>
      </c>
      <c r="AC59" t="str">
        <f t="shared" si="52"/>
        <v/>
      </c>
      <c r="AD59" t="str">
        <f t="shared" si="62"/>
        <v/>
      </c>
      <c r="AE59" t="str">
        <f t="shared" si="53"/>
        <v/>
      </c>
      <c r="AF59" t="str">
        <f t="shared" si="63"/>
        <v/>
      </c>
      <c r="AG59" t="str">
        <f t="shared" si="54"/>
        <v/>
      </c>
      <c r="AH59" t="str">
        <f t="shared" si="64"/>
        <v/>
      </c>
      <c r="AI59" t="str">
        <f t="shared" si="55"/>
        <v>*</v>
      </c>
      <c r="AJ59" t="str">
        <f t="shared" si="65"/>
        <v/>
      </c>
      <c r="AK59" t="str">
        <f t="shared" si="56"/>
        <v/>
      </c>
      <c r="AL59" t="str">
        <f t="shared" si="66"/>
        <v>°</v>
      </c>
      <c r="AM59" t="str">
        <f t="shared" si="57"/>
        <v/>
      </c>
      <c r="AN59" t="str">
        <f t="shared" si="67"/>
        <v/>
      </c>
      <c r="AO59" t="str">
        <f t="shared" si="58"/>
        <v/>
      </c>
      <c r="AP59" t="str">
        <f t="shared" si="68"/>
        <v/>
      </c>
      <c r="AR59" t="str">
        <f t="shared" si="69"/>
        <v>*</v>
      </c>
      <c r="AS59" t="str">
        <f t="shared" si="70"/>
        <v>•</v>
      </c>
      <c r="AT59" t="str">
        <f t="shared" si="71"/>
        <v>°</v>
      </c>
      <c r="AU59" t="str">
        <f t="shared" si="72"/>
        <v>•°</v>
      </c>
      <c r="AY59" t="str">
        <f t="shared" si="73"/>
        <v/>
      </c>
      <c r="AZ59" t="str">
        <f t="shared" si="74"/>
        <v/>
      </c>
      <c r="BA59" t="str">
        <f t="shared" si="75"/>
        <v/>
      </c>
      <c r="BB59" t="str">
        <f t="shared" si="76"/>
        <v/>
      </c>
      <c r="BC59" t="str">
        <f t="shared" si="77"/>
        <v/>
      </c>
      <c r="BD59" t="str">
        <f t="shared" si="78"/>
        <v/>
      </c>
      <c r="BE59">
        <f t="shared" si="79"/>
        <v>0.27157393519103101</v>
      </c>
      <c r="BF59">
        <f t="shared" si="80"/>
        <v>0.24445851081211201</v>
      </c>
      <c r="BG59" t="str">
        <f t="shared" si="81"/>
        <v/>
      </c>
      <c r="BH59" t="str">
        <f t="shared" si="82"/>
        <v/>
      </c>
      <c r="BJ59">
        <f t="shared" si="83"/>
        <v>0.24445851081211201</v>
      </c>
      <c r="BK59">
        <f t="shared" si="84"/>
        <v>0.27157393519103101</v>
      </c>
      <c r="BL59">
        <f t="shared" si="85"/>
        <v>0.25801622300157151</v>
      </c>
      <c r="BM59">
        <f t="shared" si="86"/>
        <v>1.917350045308466E-2</v>
      </c>
    </row>
    <row r="60" spans="1:65" x14ac:dyDescent="0.25">
      <c r="A60" t="s">
        <v>48</v>
      </c>
      <c r="B60">
        <v>4.9905286292579898E-2</v>
      </c>
      <c r="C60">
        <v>0.85666666666666702</v>
      </c>
      <c r="D60">
        <v>0.28010651795850799</v>
      </c>
      <c r="E60">
        <v>0.473333333333333</v>
      </c>
      <c r="F60">
        <v>0.20343281336674601</v>
      </c>
      <c r="G60">
        <v>0.71666666666666701</v>
      </c>
      <c r="H60">
        <v>0.23687084391570801</v>
      </c>
      <c r="I60">
        <v>0.60333333333333306</v>
      </c>
      <c r="J60">
        <v>7.0321868074600793E-2</v>
      </c>
      <c r="K60">
        <v>0.60333333333333306</v>
      </c>
      <c r="L60">
        <v>0.108665063838429</v>
      </c>
      <c r="M60">
        <v>0.396666666666667</v>
      </c>
      <c r="N60">
        <v>5.1657147649656301E-2</v>
      </c>
      <c r="O60">
        <v>0.98</v>
      </c>
      <c r="P60">
        <v>0.11474378688092</v>
      </c>
      <c r="Q60">
        <v>0.57666666666666699</v>
      </c>
      <c r="R60">
        <v>0.36935590314307498</v>
      </c>
      <c r="S60">
        <v>0.36333333333333301</v>
      </c>
      <c r="T60">
        <v>8.7249326758544798E-2</v>
      </c>
      <c r="U60">
        <v>0.37</v>
      </c>
      <c r="W60" t="str">
        <f t="shared" si="49"/>
        <v/>
      </c>
      <c r="X60" t="str">
        <f t="shared" si="59"/>
        <v/>
      </c>
      <c r="Y60" t="str">
        <f t="shared" si="50"/>
        <v/>
      </c>
      <c r="Z60" t="str">
        <f t="shared" si="60"/>
        <v/>
      </c>
      <c r="AA60" t="str">
        <f t="shared" si="51"/>
        <v/>
      </c>
      <c r="AB60" t="str">
        <f t="shared" si="61"/>
        <v/>
      </c>
      <c r="AC60" t="str">
        <f t="shared" si="52"/>
        <v/>
      </c>
      <c r="AD60" t="str">
        <f t="shared" si="62"/>
        <v/>
      </c>
      <c r="AE60" t="str">
        <f t="shared" si="53"/>
        <v/>
      </c>
      <c r="AF60" t="str">
        <f t="shared" si="63"/>
        <v/>
      </c>
      <c r="AG60" t="str">
        <f t="shared" si="54"/>
        <v/>
      </c>
      <c r="AH60" t="str">
        <f t="shared" si="64"/>
        <v/>
      </c>
      <c r="AI60" t="str">
        <f t="shared" si="55"/>
        <v/>
      </c>
      <c r="AJ60" t="str">
        <f t="shared" si="65"/>
        <v/>
      </c>
      <c r="AK60" t="str">
        <f t="shared" si="56"/>
        <v/>
      </c>
      <c r="AL60" t="str">
        <f t="shared" si="66"/>
        <v/>
      </c>
      <c r="AM60" t="str">
        <f t="shared" si="57"/>
        <v/>
      </c>
      <c r="AN60" t="str">
        <f t="shared" si="67"/>
        <v/>
      </c>
      <c r="AO60" t="str">
        <f t="shared" si="58"/>
        <v/>
      </c>
      <c r="AP60" t="str">
        <f t="shared" si="68"/>
        <v/>
      </c>
      <c r="AR60" t="str">
        <f t="shared" si="69"/>
        <v/>
      </c>
      <c r="AS60" t="str">
        <f t="shared" si="70"/>
        <v/>
      </c>
      <c r="AT60" t="str">
        <f t="shared" si="71"/>
        <v/>
      </c>
      <c r="AU60" t="str">
        <f t="shared" si="72"/>
        <v/>
      </c>
      <c r="AY60" t="str">
        <f t="shared" si="73"/>
        <v/>
      </c>
      <c r="AZ60" t="str">
        <f t="shared" si="74"/>
        <v/>
      </c>
      <c r="BA60" t="str">
        <f t="shared" si="75"/>
        <v/>
      </c>
      <c r="BB60" t="str">
        <f t="shared" si="76"/>
        <v/>
      </c>
      <c r="BC60" t="str">
        <f t="shared" si="77"/>
        <v/>
      </c>
      <c r="BD60" t="str">
        <f t="shared" si="78"/>
        <v/>
      </c>
      <c r="BE60" t="str">
        <f t="shared" si="79"/>
        <v/>
      </c>
      <c r="BF60" t="str">
        <f t="shared" si="80"/>
        <v/>
      </c>
      <c r="BG60" t="str">
        <f t="shared" si="81"/>
        <v/>
      </c>
      <c r="BH60" t="str">
        <f t="shared" si="82"/>
        <v/>
      </c>
      <c r="BJ60">
        <f t="shared" si="83"/>
        <v>0</v>
      </c>
      <c r="BK60">
        <f t="shared" si="84"/>
        <v>0</v>
      </c>
      <c r="BL60" t="e">
        <f t="shared" si="85"/>
        <v>#DIV/0!</v>
      </c>
      <c r="BM60" t="e">
        <f t="shared" si="86"/>
        <v>#DIV/0!</v>
      </c>
    </row>
    <row r="61" spans="1:65" x14ac:dyDescent="0.25">
      <c r="A61" t="s">
        <v>49</v>
      </c>
      <c r="B61">
        <v>6.89013562211922E-2</v>
      </c>
      <c r="C61">
        <v>0.61</v>
      </c>
      <c r="D61">
        <v>7.9903247542130199E-2</v>
      </c>
      <c r="E61">
        <v>0.78</v>
      </c>
      <c r="F61">
        <v>0.31351462545825298</v>
      </c>
      <c r="G61">
        <v>0.40666666666666701</v>
      </c>
      <c r="H61">
        <v>0.165817701534902</v>
      </c>
      <c r="I61">
        <v>0.80333333333333301</v>
      </c>
      <c r="J61">
        <v>6.7378736718926704E-2</v>
      </c>
      <c r="K61">
        <v>0.64333333333333298</v>
      </c>
      <c r="L61">
        <v>0.153597262671019</v>
      </c>
      <c r="M61">
        <v>0.13666666666666699</v>
      </c>
      <c r="N61">
        <v>0.10960706658984801</v>
      </c>
      <c r="O61">
        <v>0.61333333333333295</v>
      </c>
      <c r="P61">
        <v>0.424463931841844</v>
      </c>
      <c r="Q61">
        <v>0</v>
      </c>
      <c r="R61">
        <v>0.22497455280741899</v>
      </c>
      <c r="S61">
        <v>0.706666666666667</v>
      </c>
      <c r="T61">
        <v>6.0538154402979598E-2</v>
      </c>
      <c r="U61">
        <v>0.7</v>
      </c>
      <c r="W61" t="str">
        <f t="shared" si="49"/>
        <v/>
      </c>
      <c r="X61" t="str">
        <f t="shared" si="59"/>
        <v/>
      </c>
      <c r="Y61" t="str">
        <f t="shared" si="50"/>
        <v/>
      </c>
      <c r="Z61" t="str">
        <f t="shared" si="60"/>
        <v/>
      </c>
      <c r="AA61" t="str">
        <f t="shared" si="51"/>
        <v/>
      </c>
      <c r="AB61" t="str">
        <f t="shared" si="61"/>
        <v/>
      </c>
      <c r="AC61" t="str">
        <f t="shared" si="52"/>
        <v/>
      </c>
      <c r="AD61" t="str">
        <f t="shared" si="62"/>
        <v/>
      </c>
      <c r="AE61" t="str">
        <f t="shared" si="53"/>
        <v/>
      </c>
      <c r="AF61" t="str">
        <f t="shared" si="63"/>
        <v/>
      </c>
      <c r="AG61" t="str">
        <f t="shared" si="54"/>
        <v/>
      </c>
      <c r="AH61" t="str">
        <f t="shared" si="64"/>
        <v/>
      </c>
      <c r="AI61" t="str">
        <f t="shared" si="55"/>
        <v/>
      </c>
      <c r="AJ61" t="str">
        <f t="shared" si="65"/>
        <v/>
      </c>
      <c r="AK61" t="str">
        <f t="shared" si="56"/>
        <v>*</v>
      </c>
      <c r="AL61" t="str">
        <f t="shared" si="66"/>
        <v/>
      </c>
      <c r="AM61" t="str">
        <f t="shared" si="57"/>
        <v/>
      </c>
      <c r="AN61" t="str">
        <f t="shared" si="67"/>
        <v/>
      </c>
      <c r="AO61" t="str">
        <f t="shared" si="58"/>
        <v/>
      </c>
      <c r="AP61" t="str">
        <f t="shared" si="68"/>
        <v/>
      </c>
      <c r="AR61" t="str">
        <f t="shared" si="69"/>
        <v>*</v>
      </c>
      <c r="AS61" t="str">
        <f t="shared" si="70"/>
        <v>•</v>
      </c>
      <c r="AT61" t="str">
        <f t="shared" si="71"/>
        <v/>
      </c>
      <c r="AU61" t="str">
        <f t="shared" si="72"/>
        <v>•</v>
      </c>
      <c r="AY61" t="str">
        <f t="shared" si="73"/>
        <v/>
      </c>
      <c r="AZ61" t="str">
        <f t="shared" si="74"/>
        <v/>
      </c>
      <c r="BA61" t="str">
        <f t="shared" si="75"/>
        <v/>
      </c>
      <c r="BB61" t="str">
        <f t="shared" si="76"/>
        <v/>
      </c>
      <c r="BC61" t="str">
        <f t="shared" si="77"/>
        <v/>
      </c>
      <c r="BD61" t="str">
        <f t="shared" si="78"/>
        <v/>
      </c>
      <c r="BE61" t="str">
        <f t="shared" si="79"/>
        <v/>
      </c>
      <c r="BF61">
        <f t="shared" si="80"/>
        <v>0.424463931841844</v>
      </c>
      <c r="BG61" t="str">
        <f t="shared" si="81"/>
        <v/>
      </c>
      <c r="BH61" t="str">
        <f t="shared" si="82"/>
        <v/>
      </c>
      <c r="BJ61">
        <f t="shared" si="83"/>
        <v>0.424463931841844</v>
      </c>
      <c r="BK61">
        <f t="shared" si="84"/>
        <v>0.424463931841844</v>
      </c>
      <c r="BL61">
        <f t="shared" si="85"/>
        <v>0.424463931841844</v>
      </c>
      <c r="BM61" t="e">
        <f t="shared" si="86"/>
        <v>#DIV/0!</v>
      </c>
    </row>
    <row r="62" spans="1:65" x14ac:dyDescent="0.25">
      <c r="A62" t="s">
        <v>50</v>
      </c>
      <c r="B62">
        <v>8.0559874217519603E-2</v>
      </c>
      <c r="C62">
        <v>0.43333333333333302</v>
      </c>
      <c r="D62">
        <v>7.9903247542130199E-2</v>
      </c>
      <c r="E62">
        <v>0.78</v>
      </c>
      <c r="F62">
        <v>0.20229930631051399</v>
      </c>
      <c r="G62">
        <v>0.71666666666666701</v>
      </c>
      <c r="H62">
        <v>0.21516246511374201</v>
      </c>
      <c r="I62">
        <v>0.63333333333333297</v>
      </c>
      <c r="J62">
        <v>9.0896988210623003E-2</v>
      </c>
      <c r="K62">
        <v>0.36666666666666697</v>
      </c>
      <c r="L62">
        <v>0.18123612854344101</v>
      </c>
      <c r="M62">
        <v>7.3333333333333306E-2</v>
      </c>
      <c r="N62">
        <v>0.16093838326530399</v>
      </c>
      <c r="O62">
        <v>0.25333333333333302</v>
      </c>
      <c r="P62">
        <v>0.192108146693169</v>
      </c>
      <c r="Q62">
        <v>0.18333333333333299</v>
      </c>
      <c r="R62">
        <v>0.19151640961729099</v>
      </c>
      <c r="S62">
        <v>0.76333333333333298</v>
      </c>
      <c r="T62">
        <v>9.0278879715413402E-2</v>
      </c>
      <c r="U62">
        <v>0.32</v>
      </c>
      <c r="W62" t="str">
        <f t="shared" si="49"/>
        <v/>
      </c>
      <c r="X62" t="str">
        <f t="shared" si="59"/>
        <v/>
      </c>
      <c r="Y62" t="str">
        <f t="shared" si="50"/>
        <v/>
      </c>
      <c r="Z62" t="str">
        <f t="shared" si="60"/>
        <v/>
      </c>
      <c r="AA62" t="str">
        <f t="shared" si="51"/>
        <v/>
      </c>
      <c r="AB62" t="str">
        <f t="shared" si="61"/>
        <v/>
      </c>
      <c r="AC62" t="str">
        <f t="shared" si="52"/>
        <v/>
      </c>
      <c r="AD62" t="str">
        <f t="shared" si="62"/>
        <v/>
      </c>
      <c r="AE62" t="str">
        <f t="shared" si="53"/>
        <v/>
      </c>
      <c r="AF62" t="str">
        <f t="shared" si="63"/>
        <v/>
      </c>
      <c r="AG62" t="str">
        <f t="shared" si="54"/>
        <v/>
      </c>
      <c r="AH62" t="str">
        <f t="shared" si="64"/>
        <v>°</v>
      </c>
      <c r="AI62" t="str">
        <f t="shared" si="55"/>
        <v/>
      </c>
      <c r="AJ62" t="str">
        <f t="shared" si="65"/>
        <v/>
      </c>
      <c r="AK62" t="str">
        <f t="shared" si="56"/>
        <v/>
      </c>
      <c r="AL62" t="str">
        <f t="shared" si="66"/>
        <v/>
      </c>
      <c r="AM62" t="str">
        <f t="shared" si="57"/>
        <v/>
      </c>
      <c r="AN62" t="str">
        <f t="shared" si="67"/>
        <v/>
      </c>
      <c r="AO62" t="str">
        <f t="shared" si="58"/>
        <v/>
      </c>
      <c r="AP62" t="str">
        <f t="shared" si="68"/>
        <v/>
      </c>
      <c r="AR62" t="str">
        <f t="shared" si="69"/>
        <v/>
      </c>
      <c r="AS62" t="str">
        <f t="shared" si="70"/>
        <v/>
      </c>
      <c r="AT62" t="str">
        <f t="shared" si="71"/>
        <v>°</v>
      </c>
      <c r="AU62" t="str">
        <f t="shared" si="72"/>
        <v>°</v>
      </c>
      <c r="AY62" t="str">
        <f t="shared" si="73"/>
        <v/>
      </c>
      <c r="AZ62" t="str">
        <f t="shared" si="74"/>
        <v/>
      </c>
      <c r="BA62" t="str">
        <f t="shared" si="75"/>
        <v/>
      </c>
      <c r="BB62" t="str">
        <f t="shared" si="76"/>
        <v/>
      </c>
      <c r="BC62" t="str">
        <f t="shared" si="77"/>
        <v/>
      </c>
      <c r="BD62">
        <f t="shared" si="78"/>
        <v>0.18123612854344101</v>
      </c>
      <c r="BE62" t="str">
        <f t="shared" si="79"/>
        <v/>
      </c>
      <c r="BF62" t="str">
        <f t="shared" si="80"/>
        <v/>
      </c>
      <c r="BG62" t="str">
        <f t="shared" si="81"/>
        <v/>
      </c>
      <c r="BH62" t="str">
        <f t="shared" si="82"/>
        <v/>
      </c>
      <c r="BJ62">
        <f t="shared" si="83"/>
        <v>0.18123612854344101</v>
      </c>
      <c r="BK62">
        <f t="shared" si="84"/>
        <v>0.18123612854344101</v>
      </c>
      <c r="BL62">
        <f t="shared" si="85"/>
        <v>0.18123612854344101</v>
      </c>
      <c r="BM62" t="e">
        <f t="shared" si="86"/>
        <v>#DIV/0!</v>
      </c>
    </row>
    <row r="63" spans="1:65" x14ac:dyDescent="0.25">
      <c r="A63" t="s">
        <v>51</v>
      </c>
      <c r="B63">
        <v>5.3614339578685798E-2</v>
      </c>
      <c r="C63">
        <v>0.83</v>
      </c>
      <c r="D63">
        <v>7.9903247542130199E-2</v>
      </c>
      <c r="E63">
        <v>0.78</v>
      </c>
      <c r="F63">
        <v>0.290058576539306</v>
      </c>
      <c r="G63">
        <v>0.45</v>
      </c>
      <c r="H63">
        <v>0.31102609032467299</v>
      </c>
      <c r="I63">
        <v>0.30666666666666698</v>
      </c>
      <c r="J63">
        <v>0.12202002359896701</v>
      </c>
      <c r="K63">
        <v>0.15</v>
      </c>
      <c r="L63">
        <v>0.11040784569630401</v>
      </c>
      <c r="M63">
        <v>0.30666666666666698</v>
      </c>
      <c r="N63">
        <v>0.17300190044793101</v>
      </c>
      <c r="O63">
        <v>0.16666666666666699</v>
      </c>
      <c r="P63">
        <v>0.114158770035183</v>
      </c>
      <c r="Q63">
        <v>0.48666666666666702</v>
      </c>
      <c r="R63">
        <v>0.384710910464787</v>
      </c>
      <c r="S63">
        <v>0.35</v>
      </c>
      <c r="T63">
        <v>7.94922886846509E-2</v>
      </c>
      <c r="U63">
        <v>0.46</v>
      </c>
      <c r="W63" t="str">
        <f t="shared" si="49"/>
        <v/>
      </c>
      <c r="X63" t="str">
        <f t="shared" si="59"/>
        <v/>
      </c>
      <c r="Y63" t="str">
        <f t="shared" si="50"/>
        <v/>
      </c>
      <c r="Z63" t="str">
        <f t="shared" si="60"/>
        <v/>
      </c>
      <c r="AA63" t="str">
        <f t="shared" si="51"/>
        <v/>
      </c>
      <c r="AB63" t="str">
        <f t="shared" si="61"/>
        <v/>
      </c>
      <c r="AC63" t="str">
        <f t="shared" si="52"/>
        <v/>
      </c>
      <c r="AD63" t="str">
        <f t="shared" si="62"/>
        <v/>
      </c>
      <c r="AE63" t="str">
        <f t="shared" si="53"/>
        <v/>
      </c>
      <c r="AF63" t="str">
        <f t="shared" si="63"/>
        <v/>
      </c>
      <c r="AG63" t="str">
        <f t="shared" si="54"/>
        <v/>
      </c>
      <c r="AH63" t="str">
        <f t="shared" si="64"/>
        <v/>
      </c>
      <c r="AI63" t="str">
        <f t="shared" si="55"/>
        <v/>
      </c>
      <c r="AJ63" t="str">
        <f t="shared" si="65"/>
        <v/>
      </c>
      <c r="AK63" t="str">
        <f t="shared" si="56"/>
        <v/>
      </c>
      <c r="AL63" t="str">
        <f t="shared" si="66"/>
        <v/>
      </c>
      <c r="AM63" t="str">
        <f t="shared" si="57"/>
        <v/>
      </c>
      <c r="AN63" t="str">
        <f t="shared" si="67"/>
        <v/>
      </c>
      <c r="AO63" t="str">
        <f t="shared" si="58"/>
        <v/>
      </c>
      <c r="AP63" t="str">
        <f t="shared" si="68"/>
        <v/>
      </c>
      <c r="AR63" t="str">
        <f t="shared" si="69"/>
        <v/>
      </c>
      <c r="AS63" t="str">
        <f t="shared" si="70"/>
        <v/>
      </c>
      <c r="AT63" t="str">
        <f t="shared" si="71"/>
        <v/>
      </c>
      <c r="AU63" t="str">
        <f t="shared" si="72"/>
        <v/>
      </c>
      <c r="AY63" t="str">
        <f t="shared" si="73"/>
        <v/>
      </c>
      <c r="AZ63" t="str">
        <f t="shared" si="74"/>
        <v/>
      </c>
      <c r="BA63" t="str">
        <f t="shared" si="75"/>
        <v/>
      </c>
      <c r="BB63" t="str">
        <f t="shared" si="76"/>
        <v/>
      </c>
      <c r="BC63" t="str">
        <f t="shared" si="77"/>
        <v/>
      </c>
      <c r="BD63" t="str">
        <f t="shared" si="78"/>
        <v/>
      </c>
      <c r="BE63" t="str">
        <f t="shared" si="79"/>
        <v/>
      </c>
      <c r="BF63" t="str">
        <f t="shared" si="80"/>
        <v/>
      </c>
      <c r="BG63" t="str">
        <f t="shared" si="81"/>
        <v/>
      </c>
      <c r="BH63" t="str">
        <f t="shared" si="82"/>
        <v/>
      </c>
      <c r="BJ63">
        <f t="shared" si="83"/>
        <v>0</v>
      </c>
      <c r="BK63">
        <f t="shared" si="84"/>
        <v>0</v>
      </c>
      <c r="BL63" t="e">
        <f t="shared" si="85"/>
        <v>#DIV/0!</v>
      </c>
      <c r="BM63" t="e">
        <f t="shared" si="86"/>
        <v>#DIV/0!</v>
      </c>
    </row>
    <row r="64" spans="1:65" x14ac:dyDescent="0.25">
      <c r="A64" t="s">
        <v>52</v>
      </c>
      <c r="B64">
        <v>2.5556694863091201E-2</v>
      </c>
      <c r="C64">
        <v>0.99666666666666703</v>
      </c>
      <c r="D64">
        <v>0.11805139068003299</v>
      </c>
      <c r="E64">
        <v>0.92</v>
      </c>
      <c r="F64">
        <v>0.21352319720801999</v>
      </c>
      <c r="G64">
        <v>0.71</v>
      </c>
      <c r="H64">
        <v>0.114837532589804</v>
      </c>
      <c r="I64">
        <v>0.92333333333333301</v>
      </c>
      <c r="J64">
        <v>7.9619529697154107E-2</v>
      </c>
      <c r="K64">
        <v>0.48</v>
      </c>
      <c r="L64">
        <v>0.12893200555244999</v>
      </c>
      <c r="M64">
        <v>0.233333333333333</v>
      </c>
      <c r="N64">
        <v>0.133009200839212</v>
      </c>
      <c r="O64">
        <v>0.51666666666666705</v>
      </c>
      <c r="P64">
        <v>0.25683281674596098</v>
      </c>
      <c r="Q64">
        <v>6.6666666666666693E-2</v>
      </c>
      <c r="R64">
        <v>0.38234924557587002</v>
      </c>
      <c r="S64">
        <v>0.36</v>
      </c>
      <c r="T64">
        <v>7.94922886846509E-2</v>
      </c>
      <c r="U64">
        <v>0.46</v>
      </c>
      <c r="W64" t="str">
        <f t="shared" si="49"/>
        <v/>
      </c>
      <c r="X64" t="str">
        <f t="shared" si="59"/>
        <v/>
      </c>
      <c r="Y64" t="str">
        <f t="shared" si="50"/>
        <v/>
      </c>
      <c r="Z64" t="str">
        <f t="shared" si="60"/>
        <v/>
      </c>
      <c r="AA64" t="str">
        <f t="shared" si="51"/>
        <v/>
      </c>
      <c r="AB64" t="str">
        <f t="shared" si="61"/>
        <v/>
      </c>
      <c r="AC64" t="str">
        <f t="shared" si="52"/>
        <v/>
      </c>
      <c r="AD64" t="str">
        <f t="shared" si="62"/>
        <v/>
      </c>
      <c r="AE64" t="str">
        <f t="shared" si="53"/>
        <v/>
      </c>
      <c r="AF64" t="str">
        <f t="shared" si="63"/>
        <v/>
      </c>
      <c r="AG64" t="str">
        <f t="shared" si="54"/>
        <v/>
      </c>
      <c r="AH64" t="str">
        <f t="shared" si="64"/>
        <v/>
      </c>
      <c r="AI64" t="str">
        <f t="shared" si="55"/>
        <v/>
      </c>
      <c r="AJ64" t="str">
        <f t="shared" si="65"/>
        <v/>
      </c>
      <c r="AK64" t="str">
        <f t="shared" si="56"/>
        <v/>
      </c>
      <c r="AL64" t="str">
        <f t="shared" si="66"/>
        <v>°</v>
      </c>
      <c r="AM64" t="str">
        <f t="shared" si="57"/>
        <v/>
      </c>
      <c r="AN64" t="str">
        <f t="shared" si="67"/>
        <v/>
      </c>
      <c r="AO64" t="str">
        <f t="shared" si="58"/>
        <v/>
      </c>
      <c r="AP64" t="str">
        <f t="shared" si="68"/>
        <v/>
      </c>
      <c r="AR64" t="str">
        <f t="shared" si="69"/>
        <v/>
      </c>
      <c r="AS64" t="str">
        <f t="shared" si="70"/>
        <v/>
      </c>
      <c r="AT64" t="str">
        <f t="shared" si="71"/>
        <v>°</v>
      </c>
      <c r="AU64" t="str">
        <f t="shared" si="72"/>
        <v>°</v>
      </c>
      <c r="AY64" t="str">
        <f t="shared" si="73"/>
        <v/>
      </c>
      <c r="AZ64" t="str">
        <f t="shared" si="74"/>
        <v/>
      </c>
      <c r="BA64" t="str">
        <f t="shared" si="75"/>
        <v/>
      </c>
      <c r="BB64" t="str">
        <f t="shared" si="76"/>
        <v/>
      </c>
      <c r="BC64" t="str">
        <f t="shared" si="77"/>
        <v/>
      </c>
      <c r="BD64" t="str">
        <f t="shared" si="78"/>
        <v/>
      </c>
      <c r="BE64" t="str">
        <f t="shared" si="79"/>
        <v/>
      </c>
      <c r="BF64">
        <f t="shared" si="80"/>
        <v>0.25683281674596098</v>
      </c>
      <c r="BG64" t="str">
        <f t="shared" si="81"/>
        <v/>
      </c>
      <c r="BH64" t="str">
        <f t="shared" si="82"/>
        <v/>
      </c>
      <c r="BJ64">
        <f t="shared" si="83"/>
        <v>0.25683281674596098</v>
      </c>
      <c r="BK64">
        <f t="shared" si="84"/>
        <v>0.25683281674596098</v>
      </c>
      <c r="BL64">
        <f t="shared" si="85"/>
        <v>0.25683281674596098</v>
      </c>
      <c r="BM64" t="e">
        <f t="shared" si="86"/>
        <v>#DIV/0!</v>
      </c>
    </row>
    <row r="65" spans="1:65" x14ac:dyDescent="0.25">
      <c r="A65" t="s">
        <v>53</v>
      </c>
      <c r="B65">
        <v>7.5461510376042998E-2</v>
      </c>
      <c r="C65">
        <v>0.473333333333333</v>
      </c>
      <c r="D65">
        <v>9.1676290606787197E-2</v>
      </c>
      <c r="E65">
        <v>0.69666666666666699</v>
      </c>
      <c r="F65">
        <v>0.68096079005007204</v>
      </c>
      <c r="G65">
        <v>6.6666666666666697E-3</v>
      </c>
      <c r="H65">
        <v>0.14414022591961301</v>
      </c>
      <c r="I65">
        <v>0.88333333333333297</v>
      </c>
      <c r="J65">
        <v>6.9617068123964801E-2</v>
      </c>
      <c r="K65">
        <v>0.54666666666666697</v>
      </c>
      <c r="L65">
        <v>0.159336815946654</v>
      </c>
      <c r="M65">
        <v>0.133333333333333</v>
      </c>
      <c r="N65">
        <v>0.111489395118198</v>
      </c>
      <c r="O65">
        <v>0.51</v>
      </c>
      <c r="P65">
        <v>0.23702390714108801</v>
      </c>
      <c r="Q65">
        <v>0.123333333333333</v>
      </c>
      <c r="R65">
        <v>0.36317703700419302</v>
      </c>
      <c r="S65">
        <v>0.4</v>
      </c>
      <c r="T65">
        <v>5.4104822580755399E-2</v>
      </c>
      <c r="U65">
        <v>0.76333333333333298</v>
      </c>
      <c r="W65" t="str">
        <f t="shared" si="49"/>
        <v/>
      </c>
      <c r="X65" t="str">
        <f t="shared" si="59"/>
        <v/>
      </c>
      <c r="Y65" t="str">
        <f t="shared" si="50"/>
        <v/>
      </c>
      <c r="Z65" t="str">
        <f t="shared" si="60"/>
        <v/>
      </c>
      <c r="AA65" t="str">
        <f t="shared" si="51"/>
        <v>*</v>
      </c>
      <c r="AB65" t="str">
        <f t="shared" si="61"/>
        <v/>
      </c>
      <c r="AC65" t="str">
        <f t="shared" si="52"/>
        <v/>
      </c>
      <c r="AD65" t="str">
        <f t="shared" si="62"/>
        <v/>
      </c>
      <c r="AE65" t="str">
        <f t="shared" si="53"/>
        <v/>
      </c>
      <c r="AF65" t="str">
        <f t="shared" si="63"/>
        <v/>
      </c>
      <c r="AG65" t="str">
        <f t="shared" si="54"/>
        <v/>
      </c>
      <c r="AH65" t="str">
        <f t="shared" si="64"/>
        <v/>
      </c>
      <c r="AI65" t="str">
        <f t="shared" si="55"/>
        <v/>
      </c>
      <c r="AJ65" t="str">
        <f t="shared" si="65"/>
        <v/>
      </c>
      <c r="AK65" t="str">
        <f t="shared" si="56"/>
        <v/>
      </c>
      <c r="AL65" t="str">
        <f t="shared" si="66"/>
        <v/>
      </c>
      <c r="AM65" t="str">
        <f t="shared" si="57"/>
        <v/>
      </c>
      <c r="AN65" t="str">
        <f t="shared" si="67"/>
        <v/>
      </c>
      <c r="AO65" t="str">
        <f t="shared" si="58"/>
        <v/>
      </c>
      <c r="AP65" t="str">
        <f t="shared" si="68"/>
        <v/>
      </c>
      <c r="AR65" t="str">
        <f t="shared" si="69"/>
        <v>*</v>
      </c>
      <c r="AS65" t="str">
        <f t="shared" si="70"/>
        <v>•</v>
      </c>
      <c r="AT65" t="str">
        <f t="shared" si="71"/>
        <v/>
      </c>
      <c r="AU65" t="str">
        <f t="shared" si="72"/>
        <v>•</v>
      </c>
      <c r="AY65" t="str">
        <f t="shared" si="73"/>
        <v/>
      </c>
      <c r="AZ65" t="str">
        <f t="shared" si="74"/>
        <v/>
      </c>
      <c r="BA65">
        <f t="shared" si="75"/>
        <v>0.68096079005007204</v>
      </c>
      <c r="BB65" t="str">
        <f t="shared" si="76"/>
        <v/>
      </c>
      <c r="BC65" t="str">
        <f t="shared" si="77"/>
        <v/>
      </c>
      <c r="BD65" t="str">
        <f t="shared" si="78"/>
        <v/>
      </c>
      <c r="BE65" t="str">
        <f t="shared" si="79"/>
        <v/>
      </c>
      <c r="BF65" t="str">
        <f t="shared" si="80"/>
        <v/>
      </c>
      <c r="BG65" t="str">
        <f t="shared" si="81"/>
        <v/>
      </c>
      <c r="BH65" t="str">
        <f t="shared" si="82"/>
        <v/>
      </c>
      <c r="BJ65">
        <f t="shared" si="83"/>
        <v>0.68096079005007204</v>
      </c>
      <c r="BK65">
        <f t="shared" si="84"/>
        <v>0.68096079005007204</v>
      </c>
      <c r="BL65">
        <f t="shared" si="85"/>
        <v>0.68096079005007204</v>
      </c>
      <c r="BM65" t="e">
        <f t="shared" si="86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te08_csn_bugs__all_p5e10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2022-11-28T13:49:41Z</dcterms:created>
  <dcterms:modified xsi:type="dcterms:W3CDTF">2022-12-07T12:39:33Z</dcterms:modified>
</cp:coreProperties>
</file>