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_scope\te08lag4\"/>
    </mc:Choice>
  </mc:AlternateContent>
  <xr:revisionPtr revIDLastSave="0" documentId="13_ncr:40009_{E9D6E0CA-96F0-46B7-A177-483DCA59A1C3}" xr6:coauthVersionLast="47" xr6:coauthVersionMax="47" xr10:uidLastSave="{00000000-0000-0000-0000-000000000000}"/>
  <bookViews>
    <workbookView xWindow="-120" yWindow="-120" windowWidth="38640" windowHeight="15720"/>
  </bookViews>
  <sheets>
    <sheet name="te08lag4_csn_bug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BI10" i="1" s="1"/>
  <c r="AZ10" i="1"/>
  <c r="AY10" i="1"/>
  <c r="AX10" i="1"/>
  <c r="AW10" i="1"/>
  <c r="BK10" i="1" s="1"/>
  <c r="AR10" i="1"/>
  <c r="AS10" i="1" s="1"/>
  <c r="AU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Z10" i="1"/>
  <c r="Y10" i="1"/>
  <c r="X10" i="1"/>
  <c r="W10" i="1"/>
  <c r="BI9" i="1"/>
  <c r="BH9" i="1"/>
  <c r="BF9" i="1"/>
  <c r="BE9" i="1"/>
  <c r="BD9" i="1"/>
  <c r="BC9" i="1"/>
  <c r="BB9" i="1"/>
  <c r="BA9" i="1"/>
  <c r="AZ9" i="1"/>
  <c r="AY9" i="1"/>
  <c r="AX9" i="1"/>
  <c r="BK9" i="1" s="1"/>
  <c r="AW9" i="1"/>
  <c r="BJ9" i="1" s="1"/>
  <c r="AT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D5" i="1"/>
  <c r="BC5" i="1"/>
  <c r="BB5" i="1"/>
  <c r="BA5" i="1"/>
  <c r="AZ5" i="1"/>
  <c r="AY5" i="1"/>
  <c r="AX5" i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AX4" i="1"/>
  <c r="AW4" i="1"/>
  <c r="BK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T4" i="1" s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J3" i="1"/>
  <c r="BH4" i="1"/>
  <c r="BK3" i="1"/>
  <c r="BI4" i="1"/>
  <c r="BJ4" i="1"/>
  <c r="BH5" i="1"/>
  <c r="BI5" i="1"/>
  <c r="BH10" i="1"/>
  <c r="BJ10" i="1"/>
  <c r="BH11" i="1"/>
  <c r="BK5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<sst xmlns="http://schemas.openxmlformats.org/spreadsheetml/2006/main" count="179" uniqueCount="35">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</sst>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0.134944811325616</v>
      </c>
      <c r="C3">
        <v>0.94666666666666699</v>
      </c>
      <c r="D3">
        <v>0.351585083143445</v>
      </c>
      <c r="E3">
        <v>0.46666666666666701</v>
      </c>
      <c r="F3">
        <v>0.18215193180845099</v>
      </c>
      <c r="G3">
        <v>0.90333333333333299</v>
      </c>
      <c r="H3">
        <v>0.214756990509544</v>
      </c>
      <c r="I3">
        <v>0.95</v>
      </c>
      <c r="J3">
        <v>0.26864371694768302</v>
      </c>
      <c r="K3">
        <v>0.61666666666666703</v>
      </c>
      <c r="L3">
        <v>0.181771656016915</v>
      </c>
      <c r="M3">
        <v>6.6666666666666697E-3</v>
      </c>
      <c r="N3">
        <v>0.190382043085912</v>
      </c>
      <c r="O3">
        <v>0.65666666666666695</v>
      </c>
      <c r="P3">
        <v>0.26775496231022</v>
      </c>
      <c r="Q3">
        <v>0.67666666666666697</v>
      </c>
      <c r="R3">
        <v>0</v>
      </c>
      <c r="S3">
        <v>0</v>
      </c>
      <c r="T3">
        <v>0.27481634831212698</v>
      </c>
      <c r="U3">
        <v>0.55000000000000004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/>
      </c>
      <c r="AU3" t="str">
        <f>_xlfn.CONCAT(AS3,AT3)</f>
        <v>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0.181771656016915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0.181771656016915</v>
      </c>
      <c r="BI3">
        <f>MAX(AW3:BF3)</f>
        <v>0.181771656016915</v>
      </c>
      <c r="BJ3">
        <f>AVERAGE(AW3:BF3)</f>
        <v>0.181771656016915</v>
      </c>
      <c r="BK3" t="e">
        <f>STDEV(AW3:BF3)</f>
        <v>#DIV/0!</v>
      </c>
    </row>
    <row r="4" spans="1:63" x14ac:dyDescent="0.25">
      <c r="A4" t="s">
        <v>24</v>
      </c>
      <c r="B4">
        <v>0.22164327479512899</v>
      </c>
      <c r="C4">
        <v>0.793333333333333</v>
      </c>
      <c r="D4">
        <v>0.22166385331101299</v>
      </c>
      <c r="E4">
        <v>0</v>
      </c>
      <c r="F4">
        <v>0.18215193180845099</v>
      </c>
      <c r="G4">
        <v>0</v>
      </c>
      <c r="H4">
        <v>0.35986528033516701</v>
      </c>
      <c r="I4">
        <v>0</v>
      </c>
      <c r="J4">
        <v>0.19560497541758001</v>
      </c>
      <c r="K4">
        <v>0.586666666666667</v>
      </c>
      <c r="L4">
        <v>0.24905468493653099</v>
      </c>
      <c r="M4">
        <v>0.89666666666666694</v>
      </c>
      <c r="N4">
        <v>0.20325312723997599</v>
      </c>
      <c r="O4">
        <v>0.52</v>
      </c>
      <c r="P4">
        <v>0.33763107209015603</v>
      </c>
      <c r="Q4">
        <v>0.51333333333333298</v>
      </c>
      <c r="R4">
        <v>0</v>
      </c>
      <c r="S4">
        <v>0.87</v>
      </c>
      <c r="T4">
        <v>0.215520085268252</v>
      </c>
      <c r="U4">
        <v>0.76333333333333298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>*</v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 t="str">
        <f t="shared" ref="AW4:AW5" si="24">IF(AND(B4&gt;0,C4&lt;=0.1),B4,"")</f>
        <v/>
      </c>
      <c r="AX4">
        <f t="shared" ref="AX4:AX5" si="25">IF(AND(D4&gt;0,E4&lt;=0.1),D4,"")</f>
        <v>0.22166385331101299</v>
      </c>
      <c r="AY4">
        <f t="shared" ref="AY4:AY5" si="26">IF(AND(F4&gt;0,G4&lt;=0.1),F4,"")</f>
        <v>0.18215193180845099</v>
      </c>
      <c r="AZ4">
        <f t="shared" ref="AZ4:AZ5" si="27">IF(AND(H4&gt;0,I4&lt;=0.1),H4,"")</f>
        <v>0.35986528033516701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0.18215193180845099</v>
      </c>
      <c r="BI4">
        <f t="shared" ref="BI4:BI5" si="35">MAX(AW4:BF4)</f>
        <v>0.35986528033516701</v>
      </c>
      <c r="BJ4">
        <f t="shared" ref="BJ4:BJ5" si="36">AVERAGE(AW4:BF4)</f>
        <v>0.25456035515154368</v>
      </c>
      <c r="BK4">
        <f t="shared" ref="BK4:BK5" si="37">STDEV(AW4:BF4)</f>
        <v>9.3312075510903369E-2</v>
      </c>
    </row>
    <row r="5" spans="1:63" x14ac:dyDescent="0.25">
      <c r="A5" t="s">
        <v>25</v>
      </c>
      <c r="B5">
        <v>0.19210742188987301</v>
      </c>
      <c r="C5">
        <v>0.82666666666666699</v>
      </c>
      <c r="D5">
        <v>8.4738406994990204E-2</v>
      </c>
      <c r="E5">
        <v>0</v>
      </c>
      <c r="F5">
        <v>0.18215193180845099</v>
      </c>
      <c r="G5">
        <v>0</v>
      </c>
      <c r="H5">
        <v>0.26501408209695099</v>
      </c>
      <c r="I5">
        <v>0.91666666666666696</v>
      </c>
      <c r="J5">
        <v>0.12994453094824401</v>
      </c>
      <c r="K5">
        <v>0.93333333333333302</v>
      </c>
      <c r="L5">
        <v>0.20589379043609099</v>
      </c>
      <c r="M5">
        <v>0.97666666666666702</v>
      </c>
      <c r="N5">
        <v>0.15528862502090199</v>
      </c>
      <c r="O5">
        <v>0.99</v>
      </c>
      <c r="P5">
        <v>0.35900171350983301</v>
      </c>
      <c r="Q5">
        <v>0.42666666666666703</v>
      </c>
      <c r="R5">
        <v>0</v>
      </c>
      <c r="S5">
        <v>0.78333333333333299</v>
      </c>
      <c r="T5">
        <v>0.16781182841540099</v>
      </c>
      <c r="U5">
        <v>0.88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8.4738406994990204E-2</v>
      </c>
      <c r="AY5">
        <f t="shared" si="26"/>
        <v>0.18215193180845099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8.4738406994990204E-2</v>
      </c>
      <c r="BI5">
        <f t="shared" si="35"/>
        <v>0.18215193180845099</v>
      </c>
      <c r="BJ5">
        <f t="shared" si="36"/>
        <v>0.1334451694017206</v>
      </c>
      <c r="BK5">
        <f t="shared" si="37"/>
        <v>6.8881763974882146E-2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0.118617388454287</v>
      </c>
      <c r="C9">
        <v>0.93666666666666698</v>
      </c>
      <c r="D9">
        <v>0.209820774045306</v>
      </c>
      <c r="E9">
        <v>0.95</v>
      </c>
      <c r="F9">
        <v>0.39743663566377602</v>
      </c>
      <c r="G9">
        <v>9.3333333333333296E-2</v>
      </c>
      <c r="H9">
        <v>0.45296495584467</v>
      </c>
      <c r="I9">
        <v>5.3333333333333302E-2</v>
      </c>
      <c r="J9">
        <v>0.14331575531351701</v>
      </c>
      <c r="K9">
        <v>0.98</v>
      </c>
      <c r="L9">
        <v>0.22070029347573</v>
      </c>
      <c r="M9">
        <v>0.72</v>
      </c>
      <c r="N9">
        <v>0.10452559130182799</v>
      </c>
      <c r="O9">
        <v>0.98333333333333295</v>
      </c>
      <c r="P9">
        <v>0.29247326760449699</v>
      </c>
      <c r="Q9">
        <v>0.20333333333333301</v>
      </c>
      <c r="R9">
        <v>0.31754392707032503</v>
      </c>
      <c r="S9">
        <v>0.25</v>
      </c>
      <c r="T9">
        <v>0.217956638057065</v>
      </c>
      <c r="U9">
        <v>0.56333333333333302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>°</v>
      </c>
      <c r="AC9" t="str">
        <f t="shared" ref="AC9:AC11" si="41">IF(AND(H9&gt;0,I9&lt;=0.05),"*","")</f>
        <v/>
      </c>
      <c r="AD9" t="str">
        <f>IF(AND(H9&gt;0,I9&lt;=0.1,I9&gt;0.05),CHAR(176),"")</f>
        <v>°</v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>°°</v>
      </c>
      <c r="AU9" t="str">
        <f>_xlfn.CONCAT(AS9,AT9)</f>
        <v>°°</v>
      </c>
      <c r="AW9" t="str">
        <f>IF(AND(B9&gt;0,C9&lt;=0.1),B9,"")</f>
        <v/>
      </c>
      <c r="AX9" t="str">
        <f>IF(AND(D9&gt;0,E9&lt;=0.1),D9,"")</f>
        <v/>
      </c>
      <c r="AY9">
        <f>IF(AND(F9&gt;0,G9&lt;=0.1),F9,"")</f>
        <v>0.39743663566377602</v>
      </c>
      <c r="AZ9">
        <f>IF(AND(H9&gt;0,I9&lt;=0.1),H9,"")</f>
        <v>0.45296495584467</v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0.39743663566377602</v>
      </c>
      <c r="BI9">
        <f>MAX(AW9:BF9)</f>
        <v>0.45296495584467</v>
      </c>
      <c r="BJ9">
        <f>AVERAGE(AW9:BF9)</f>
        <v>0.42520079575422298</v>
      </c>
      <c r="BK9">
        <f>STDEV(AW9:BF9)</f>
        <v>3.9264451747807953E-2</v>
      </c>
    </row>
    <row r="10" spans="1:63" x14ac:dyDescent="0.25">
      <c r="A10" t="s">
        <v>24</v>
      </c>
      <c r="B10">
        <v>0.183360034615666</v>
      </c>
      <c r="C10">
        <v>0.64</v>
      </c>
      <c r="D10">
        <v>0.27176061930880002</v>
      </c>
      <c r="E10">
        <v>0.63333333333333297</v>
      </c>
      <c r="F10">
        <v>0.33109650892282999</v>
      </c>
      <c r="G10">
        <v>0.13666666666666699</v>
      </c>
      <c r="H10">
        <v>0.31553314861105303</v>
      </c>
      <c r="I10">
        <v>0.62666666666666704</v>
      </c>
      <c r="J10">
        <v>0.174597156534091</v>
      </c>
      <c r="K10">
        <v>0.81333333333333302</v>
      </c>
      <c r="L10">
        <v>0.23861535713173099</v>
      </c>
      <c r="M10">
        <v>0.52333333333333298</v>
      </c>
      <c r="N10">
        <v>0.20479917123091301</v>
      </c>
      <c r="O10">
        <v>0.57999999999999996</v>
      </c>
      <c r="P10">
        <v>0.247258983341268</v>
      </c>
      <c r="Q10">
        <v>0.54666666666666697</v>
      </c>
      <c r="R10">
        <v>0.13720722161181501</v>
      </c>
      <c r="S10">
        <v>0.68666666666666698</v>
      </c>
      <c r="T10">
        <v>0.26866498887202001</v>
      </c>
      <c r="U10">
        <v>0.46666666666666701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/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</v>
      </c>
      <c r="BI10">
        <f t="shared" ref="BI10:BI11" si="73">MAX(AW10:BF10)</f>
        <v>0</v>
      </c>
      <c r="BJ10" t="e">
        <f t="shared" ref="BJ10:BJ11" si="74">AVERAGE(AW10:BF10)</f>
        <v>#DIV/0!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0.18848001430529401</v>
      </c>
      <c r="C11">
        <v>0.72</v>
      </c>
      <c r="D11">
        <v>0.11165470273126001</v>
      </c>
      <c r="E11">
        <v>0.61333333333333295</v>
      </c>
      <c r="F11">
        <v>0.239689895292825</v>
      </c>
      <c r="G11">
        <v>0.25666666666666699</v>
      </c>
      <c r="H11">
        <v>0.30965664675955301</v>
      </c>
      <c r="I11">
        <v>0.66</v>
      </c>
      <c r="J11">
        <v>0.24762599811142899</v>
      </c>
      <c r="K11">
        <v>0.12</v>
      </c>
      <c r="L11">
        <v>0.216933010406998</v>
      </c>
      <c r="M11">
        <v>0.89666666666666694</v>
      </c>
      <c r="N11">
        <v>0.15524596415320199</v>
      </c>
      <c r="O11">
        <v>0.94</v>
      </c>
      <c r="P11">
        <v>0.27110889905868901</v>
      </c>
      <c r="Q11">
        <v>0.39333333333333298</v>
      </c>
      <c r="R11">
        <v>0.31272306691771401</v>
      </c>
      <c r="S11">
        <v>5.6666666666666698E-2</v>
      </c>
      <c r="T11">
        <v>0.171111415444576</v>
      </c>
      <c r="U11">
        <v>0.706666666666667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>°</v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>°</v>
      </c>
      <c r="AU11" t="str">
        <f t="shared" si="61"/>
        <v>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>
        <f t="shared" si="70"/>
        <v>0.31272306691771401</v>
      </c>
      <c r="BF11" t="str">
        <f t="shared" si="71"/>
        <v/>
      </c>
      <c r="BH11">
        <f t="shared" si="72"/>
        <v>0.31272306691771401</v>
      </c>
      <c r="BI11">
        <f t="shared" si="73"/>
        <v>0.31272306691771401</v>
      </c>
      <c r="BJ11">
        <f t="shared" si="74"/>
        <v>0.31272306691771401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2022-11-30T11:46:43Z</dcterms:created>
  <dcterms:modified xsi:type="dcterms:W3CDTF">2022-11-30T11:49:59Z</dcterms:modified>
</cp:coreProperties>
</file>