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work\artigo_c2\analysis\correlacao_4\rq4_bugs\data_granger\issues1\lag3\"/>
    </mc:Choice>
  </mc:AlternateContent>
  <xr:revisionPtr revIDLastSave="0" documentId="13_ncr:40009_{233B9F58-D1CA-4B02-915C-2AACA8FEF6FD}" xr6:coauthVersionLast="47" xr6:coauthVersionMax="47" xr10:uidLastSave="{00000000-0000-0000-0000-000000000000}"/>
  <bookViews>
    <workbookView xWindow="-120" yWindow="-120" windowWidth="38640" windowHeight="15840"/>
  </bookViews>
  <sheets>
    <sheet name="granger_cs_bugs__all_lag3 (2)" sheetId="2" r:id="rId1"/>
    <sheet name="granger_cs_bugs__all_lag3" sheetId="1" r:id="rId2"/>
  </sheets>
  <calcPr calcId="0"/>
</workbook>
</file>

<file path=xl/calcChain.xml><?xml version="1.0" encoding="utf-8"?>
<calcChain xmlns="http://schemas.openxmlformats.org/spreadsheetml/2006/main">
  <c r="X31" i="2" l="1"/>
  <c r="AC31" i="2" s="1"/>
  <c r="X30" i="2"/>
  <c r="AA30" i="2" s="1"/>
  <c r="X29" i="2"/>
  <c r="AA29" i="2" s="1"/>
  <c r="AC28" i="2"/>
  <c r="AA28" i="2"/>
  <c r="X28" i="2"/>
  <c r="Y28" i="2" s="1"/>
  <c r="AC27" i="2"/>
  <c r="X27" i="2"/>
  <c r="Y27" i="2" s="1"/>
  <c r="AC26" i="2"/>
  <c r="AB26" i="2"/>
  <c r="AA26" i="2"/>
  <c r="Y26" i="2"/>
  <c r="AD26" i="2" s="1"/>
  <c r="X26" i="2"/>
  <c r="AA25" i="2"/>
  <c r="X25" i="2"/>
  <c r="AC25" i="2" s="1"/>
  <c r="AA24" i="2"/>
  <c r="Z24" i="2"/>
  <c r="Y24" i="2"/>
  <c r="AD24" i="2" s="1"/>
  <c r="X24" i="2"/>
  <c r="AC24" i="2" s="1"/>
  <c r="Y23" i="2"/>
  <c r="AB23" i="2" s="1"/>
  <c r="X23" i="2"/>
  <c r="AC23" i="2" s="1"/>
  <c r="X22" i="2"/>
  <c r="AA22" i="2" s="1"/>
  <c r="X21" i="2"/>
  <c r="AA21" i="2" s="1"/>
  <c r="AC20" i="2"/>
  <c r="X20" i="2"/>
  <c r="Y20" i="2" s="1"/>
  <c r="AD19" i="2"/>
  <c r="AC19" i="2"/>
  <c r="AB19" i="2"/>
  <c r="AA19" i="2"/>
  <c r="Z19" i="2"/>
  <c r="Y19" i="2"/>
  <c r="X19" i="2"/>
  <c r="X18" i="2"/>
  <c r="AC18" i="2" s="1"/>
  <c r="X17" i="2"/>
  <c r="AA17" i="2" s="1"/>
  <c r="X16" i="2"/>
  <c r="AC16" i="2" s="1"/>
  <c r="X15" i="2"/>
  <c r="AC15" i="2" s="1"/>
  <c r="X14" i="2"/>
  <c r="AA14" i="2" s="1"/>
  <c r="X13" i="2"/>
  <c r="AA13" i="2" s="1"/>
  <c r="X12" i="2"/>
  <c r="Y12" i="2" s="1"/>
  <c r="AD11" i="2"/>
  <c r="AC11" i="2"/>
  <c r="AB11" i="2"/>
  <c r="AA11" i="2"/>
  <c r="Z11" i="2"/>
  <c r="Y11" i="2"/>
  <c r="X11" i="2"/>
  <c r="AC10" i="2"/>
  <c r="AA10" i="2"/>
  <c r="Y10" i="2"/>
  <c r="AB10" i="2" s="1"/>
  <c r="X10" i="2"/>
  <c r="X9" i="2"/>
  <c r="AC9" i="2" s="1"/>
  <c r="X8" i="2"/>
  <c r="AC8" i="2" s="1"/>
  <c r="X7" i="2"/>
  <c r="AC7" i="2" s="1"/>
  <c r="X6" i="2"/>
  <c r="AA6" i="2" s="1"/>
  <c r="X5" i="2"/>
  <c r="AA5" i="2" s="1"/>
  <c r="AC4" i="2"/>
  <c r="AA4" i="2"/>
  <c r="X4" i="2"/>
  <c r="Y4" i="2" s="1"/>
  <c r="AD3" i="2"/>
  <c r="AC3" i="2"/>
  <c r="AB3" i="2"/>
  <c r="AA3" i="2"/>
  <c r="Z3" i="2"/>
  <c r="Y3" i="2"/>
  <c r="X3" i="2"/>
  <c r="AC2" i="2"/>
  <c r="AA2" i="2"/>
  <c r="Y2" i="2"/>
  <c r="AB2" i="2" s="1"/>
  <c r="X2" i="2"/>
  <c r="AA20" i="2" l="1"/>
  <c r="Y8" i="2"/>
  <c r="AD8" i="2" s="1"/>
  <c r="Y7" i="2"/>
  <c r="AB7" i="2" s="1"/>
  <c r="Y15" i="2"/>
  <c r="Z15" i="2" s="1"/>
  <c r="AA8" i="2"/>
  <c r="Z8" i="2"/>
  <c r="Y31" i="2"/>
  <c r="AB31" i="2" s="1"/>
  <c r="Y18" i="2"/>
  <c r="Z18" i="2" s="1"/>
  <c r="AA18" i="2"/>
  <c r="Y16" i="2"/>
  <c r="AB16" i="2" s="1"/>
  <c r="AA16" i="2"/>
  <c r="AA12" i="2"/>
  <c r="AC12" i="2"/>
  <c r="Z28" i="2"/>
  <c r="AD28" i="2"/>
  <c r="AB28" i="2"/>
  <c r="Z12" i="2"/>
  <c r="AD12" i="2"/>
  <c r="AB12" i="2"/>
  <c r="Z20" i="2"/>
  <c r="AD20" i="2"/>
  <c r="AB20" i="2"/>
  <c r="Z4" i="2"/>
  <c r="AD4" i="2"/>
  <c r="AB4" i="2"/>
  <c r="AD27" i="2"/>
  <c r="AB27" i="2"/>
  <c r="Z27" i="2"/>
  <c r="AC14" i="2"/>
  <c r="AC22" i="2"/>
  <c r="AD23" i="2"/>
  <c r="AC30" i="2"/>
  <c r="Z2" i="2"/>
  <c r="AC5" i="2"/>
  <c r="Y9" i="2"/>
  <c r="Z10" i="2"/>
  <c r="AC13" i="2"/>
  <c r="Y17" i="2"/>
  <c r="AC21" i="2"/>
  <c r="Y25" i="2"/>
  <c r="Z26" i="2"/>
  <c r="AA27" i="2"/>
  <c r="AC29" i="2"/>
  <c r="AC6" i="2"/>
  <c r="AA9" i="2"/>
  <c r="Y22" i="2"/>
  <c r="Z23" i="2"/>
  <c r="Z31" i="2"/>
  <c r="AD2" i="2"/>
  <c r="Y5" i="2"/>
  <c r="AA7" i="2"/>
  <c r="AB8" i="2"/>
  <c r="AD10" i="2"/>
  <c r="Y13" i="2"/>
  <c r="AA15" i="2"/>
  <c r="AC17" i="2"/>
  <c r="Y21" i="2"/>
  <c r="AA23" i="2"/>
  <c r="AB24" i="2"/>
  <c r="Y29" i="2"/>
  <c r="AA31" i="2"/>
  <c r="Y6" i="2"/>
  <c r="Y14" i="2"/>
  <c r="Y30" i="2"/>
  <c r="Z7" i="2" l="1"/>
  <c r="AD7" i="2"/>
  <c r="AD15" i="2"/>
  <c r="AB15" i="2"/>
  <c r="AD31" i="2"/>
  <c r="AD18" i="2"/>
  <c r="AB18" i="2"/>
  <c r="AD16" i="2"/>
  <c r="Z16" i="2"/>
  <c r="AD9" i="2"/>
  <c r="AB9" i="2"/>
  <c r="Z9" i="2"/>
  <c r="AB6" i="2"/>
  <c r="Z6" i="2"/>
  <c r="AD6" i="2"/>
  <c r="AD25" i="2"/>
  <c r="AB25" i="2"/>
  <c r="Z25" i="2"/>
  <c r="AB22" i="2"/>
  <c r="Z22" i="2"/>
  <c r="AD22" i="2"/>
  <c r="Z29" i="2"/>
  <c r="AD29" i="2"/>
  <c r="AB29" i="2"/>
  <c r="AB14" i="2"/>
  <c r="Z14" i="2"/>
  <c r="AD14" i="2"/>
  <c r="Z21" i="2"/>
  <c r="AD21" i="2"/>
  <c r="AB21" i="2"/>
  <c r="Z5" i="2"/>
  <c r="AD5" i="2"/>
  <c r="AB5" i="2"/>
  <c r="AD17" i="2"/>
  <c r="AB17" i="2"/>
  <c r="Z17" i="2"/>
  <c r="Z13" i="2"/>
  <c r="AD13" i="2"/>
  <c r="AB13" i="2"/>
  <c r="AB30" i="2"/>
  <c r="Z30" i="2"/>
  <c r="AD30" i="2"/>
  <c r="Z1" i="2" l="1"/>
</calcChain>
</file>

<file path=xl/sharedStrings.xml><?xml version="1.0" encoding="utf-8"?>
<sst xmlns="http://schemas.openxmlformats.org/spreadsheetml/2006/main" count="638" uniqueCount="56">
  <si>
    <t>CS</t>
  </si>
  <si>
    <t>phpmyadmin</t>
  </si>
  <si>
    <t>phpmyadmin_sig</t>
  </si>
  <si>
    <t>dokuwiki</t>
  </si>
  <si>
    <t>dokuwiki sig _</t>
  </si>
  <si>
    <t>opencart</t>
  </si>
  <si>
    <t>opencart sig _</t>
  </si>
  <si>
    <t>phpbb</t>
  </si>
  <si>
    <t>phpbb sig _</t>
  </si>
  <si>
    <t>prestashop</t>
  </si>
  <si>
    <t>prestashop sig _</t>
  </si>
  <si>
    <t>vanilla</t>
  </si>
  <si>
    <t>vanilla sig _</t>
  </si>
  <si>
    <t>dolibarr</t>
  </si>
  <si>
    <t>dolibarr sig _</t>
  </si>
  <si>
    <t>roundcubemail</t>
  </si>
  <si>
    <t>roundcubemail sig _</t>
  </si>
  <si>
    <t>openemr</t>
  </si>
  <si>
    <t>openemr sig _</t>
  </si>
  <si>
    <t>kanboard</t>
  </si>
  <si>
    <t>kanboard sig _</t>
  </si>
  <si>
    <t xml:space="preserve">CyclomaticComplexity </t>
  </si>
  <si>
    <t xml:space="preserve"> </t>
  </si>
  <si>
    <t xml:space="preserve"> *</t>
  </si>
  <si>
    <t xml:space="preserve">NPathComplexity </t>
  </si>
  <si>
    <t xml:space="preserve">ExcessiveMethodLength </t>
  </si>
  <si>
    <t xml:space="preserve">ExcessiveClassLength </t>
  </si>
  <si>
    <t xml:space="preserve"> unique &lt;=3</t>
  </si>
  <si>
    <t xml:space="preserve">ExcessiveParameterList </t>
  </si>
  <si>
    <t xml:space="preserve">ExcessivePublicCount </t>
  </si>
  <si>
    <t xml:space="preserve">TooManyFields </t>
  </si>
  <si>
    <t xml:space="preserve">  all cs=1</t>
  </si>
  <si>
    <t xml:space="preserve">TooManyMethods </t>
  </si>
  <si>
    <t xml:space="preserve">TooManyPublicMethods </t>
  </si>
  <si>
    <t xml:space="preserve">ExcessiveClassComplexity </t>
  </si>
  <si>
    <t xml:space="preserve">NumberOfChildren </t>
  </si>
  <si>
    <t xml:space="preserve">DepthOfInheritance </t>
  </si>
  <si>
    <t xml:space="preserve">CouplingBetweenObjects </t>
  </si>
  <si>
    <t xml:space="preserve">DevelopmentCodeFragment </t>
  </si>
  <si>
    <t xml:space="preserve">UnusedPrivateField </t>
  </si>
  <si>
    <t xml:space="preserve">UnusedLocalVariable </t>
  </si>
  <si>
    <t xml:space="preserve">UnusedPrivateMethod </t>
  </si>
  <si>
    <t xml:space="preserve">UnusedFormalParameter </t>
  </si>
  <si>
    <t xml:space="preserve">embed.JS </t>
  </si>
  <si>
    <t xml:space="preserve">inline.JS </t>
  </si>
  <si>
    <t xml:space="preserve">embed.CSS </t>
  </si>
  <si>
    <t xml:space="preserve">inline.CSS </t>
  </si>
  <si>
    <t xml:space="preserve">css.in.JS </t>
  </si>
  <si>
    <t xml:space="preserve">css.in.JS..jquery </t>
  </si>
  <si>
    <t xml:space="preserve">max.lines </t>
  </si>
  <si>
    <t xml:space="preserve">max.lines.per.function </t>
  </si>
  <si>
    <t xml:space="preserve">max.params </t>
  </si>
  <si>
    <t xml:space="preserve">complexity </t>
  </si>
  <si>
    <t xml:space="preserve">max.depth </t>
  </si>
  <si>
    <t xml:space="preserve">max.nested.callbacks </t>
  </si>
  <si>
    <t>total 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</si>
</sst>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1"/>
  <sheetViews>
    <sheetView tabSelected="1" workbookViewId="0">
      <selection activeCell="AB31" sqref="AB2:AB31"/>
    </sheetView>
  </sheetViews>
  <sheetFormatPr defaultRowHeight="15" x14ac:dyDescent="0.25"/>
  <sheetData>
    <row r="1" spans="1:30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X1" t="s">
        <v>55</v>
      </c>
      <c r="Z1">
        <f>SUM(Z2:Z31)</f>
        <v>31</v>
      </c>
    </row>
    <row r="2" spans="1:30" x14ac:dyDescent="0.25">
      <c r="A2">
        <v>2</v>
      </c>
      <c r="B2" t="s">
        <v>21</v>
      </c>
      <c r="C2">
        <v>0.64244880025409901</v>
      </c>
      <c r="D2" t="s">
        <v>22</v>
      </c>
      <c r="E2">
        <v>4.9200465206036298E-2</v>
      </c>
      <c r="F2" t="s">
        <v>23</v>
      </c>
      <c r="G2">
        <v>0.23138289488137101</v>
      </c>
      <c r="H2" t="s">
        <v>22</v>
      </c>
      <c r="I2" s="1">
        <v>1.20747648293179E-7</v>
      </c>
      <c r="J2" t="s">
        <v>23</v>
      </c>
      <c r="K2">
        <v>0.93280729841785803</v>
      </c>
      <c r="L2" t="s">
        <v>22</v>
      </c>
      <c r="M2">
        <v>0.18373484196389001</v>
      </c>
      <c r="N2" t="s">
        <v>22</v>
      </c>
      <c r="O2">
        <v>0.40261276947472302</v>
      </c>
      <c r="P2" t="s">
        <v>22</v>
      </c>
      <c r="Q2">
        <v>0.95984785222311497</v>
      </c>
      <c r="R2" t="s">
        <v>22</v>
      </c>
      <c r="S2">
        <v>0.15669001703006499</v>
      </c>
      <c r="T2" t="s">
        <v>22</v>
      </c>
      <c r="U2">
        <v>0.25515068866246399</v>
      </c>
      <c r="V2" t="s">
        <v>22</v>
      </c>
      <c r="X2" t="str">
        <f>_xlfn.CONCAT(D2,F2,H2,J2,L2,N2,P2,R2,T2,V2)</f>
        <v xml:space="preserve">  *  *      </v>
      </c>
      <c r="Y2" t="str">
        <f>TRIM(SUBSTITUTE(X2," ", ""))</f>
        <v>**</v>
      </c>
      <c r="Z2">
        <f>LEN(Y2)</f>
        <v>2</v>
      </c>
      <c r="AA2" t="str">
        <f>SUBSTITUTE(X2,"*","#")</f>
        <v xml:space="preserve">  #  #      </v>
      </c>
      <c r="AB2" t="str">
        <f t="shared" ref="AB2:AB31" si="0">SUBSTITUTE(Y2,"*",CHAR(149))</f>
        <v>••</v>
      </c>
      <c r="AC2" t="str">
        <f>SUBSTITUTE(X2,"*","|")</f>
        <v xml:space="preserve">  |  |      </v>
      </c>
      <c r="AD2" t="str">
        <f>SUBSTITUTE(Y2,"*","|")</f>
        <v>||</v>
      </c>
    </row>
    <row r="3" spans="1:30" x14ac:dyDescent="0.25">
      <c r="A3">
        <v>3</v>
      </c>
      <c r="B3" t="s">
        <v>24</v>
      </c>
      <c r="C3">
        <v>0.433850042399681</v>
      </c>
      <c r="D3" t="s">
        <v>22</v>
      </c>
      <c r="E3">
        <v>3.28413443552623E-2</v>
      </c>
      <c r="F3" t="s">
        <v>23</v>
      </c>
      <c r="G3">
        <v>0.51203287950412302</v>
      </c>
      <c r="H3" t="s">
        <v>22</v>
      </c>
      <c r="I3" s="1">
        <v>5.1981287446702097E-5</v>
      </c>
      <c r="J3" t="s">
        <v>23</v>
      </c>
      <c r="K3">
        <v>0.94703131015860198</v>
      </c>
      <c r="L3" t="s">
        <v>22</v>
      </c>
      <c r="M3">
        <v>0.57269934163559699</v>
      </c>
      <c r="N3" t="s">
        <v>22</v>
      </c>
      <c r="O3">
        <v>0.56979622002879304</v>
      </c>
      <c r="P3" t="s">
        <v>22</v>
      </c>
      <c r="Q3">
        <v>0.99734785562152695</v>
      </c>
      <c r="R3" t="s">
        <v>22</v>
      </c>
      <c r="S3">
        <v>0.159356870759291</v>
      </c>
      <c r="T3" t="s">
        <v>22</v>
      </c>
      <c r="U3">
        <v>0.70296982360931504</v>
      </c>
      <c r="V3" t="s">
        <v>22</v>
      </c>
      <c r="X3" t="str">
        <f t="shared" ref="X3:X31" si="1">_xlfn.CONCAT(D3,F3,H3,J3,L3,N3,P3,R3,T3,V3)</f>
        <v xml:space="preserve">  *  *      </v>
      </c>
      <c r="Y3" t="str">
        <f t="shared" ref="Y3:Y31" si="2">TRIM(SUBSTITUTE(X3," ", ""))</f>
        <v>**</v>
      </c>
      <c r="Z3">
        <f t="shared" ref="Z3:Z31" si="3">LEN(Y3)</f>
        <v>2</v>
      </c>
      <c r="AA3" t="str">
        <f t="shared" ref="AA3:AA31" si="4">SUBSTITUTE(X3,"*","#")</f>
        <v xml:space="preserve">  #  #      </v>
      </c>
      <c r="AB3" t="str">
        <f t="shared" si="0"/>
        <v>••</v>
      </c>
      <c r="AC3" t="str">
        <f t="shared" ref="AC3:AD31" si="5">SUBSTITUTE(X3,"*","|")</f>
        <v xml:space="preserve">  |  |      </v>
      </c>
      <c r="AD3" t="str">
        <f t="shared" si="5"/>
        <v>||</v>
      </c>
    </row>
    <row r="4" spans="1:30" x14ac:dyDescent="0.25">
      <c r="A4">
        <v>4</v>
      </c>
      <c r="B4" t="s">
        <v>25</v>
      </c>
      <c r="C4">
        <v>0.352393666109792</v>
      </c>
      <c r="D4" t="s">
        <v>22</v>
      </c>
      <c r="E4">
        <v>2.50548373789144E-2</v>
      </c>
      <c r="F4" t="s">
        <v>23</v>
      </c>
      <c r="G4">
        <v>0.15029784843771099</v>
      </c>
      <c r="H4" t="s">
        <v>22</v>
      </c>
      <c r="I4" s="1">
        <v>1.42683940787792E-5</v>
      </c>
      <c r="J4" t="s">
        <v>23</v>
      </c>
      <c r="K4">
        <v>0.94938334369562005</v>
      </c>
      <c r="L4" t="s">
        <v>22</v>
      </c>
      <c r="M4">
        <v>2.91043132302088E-2</v>
      </c>
      <c r="N4" t="s">
        <v>23</v>
      </c>
      <c r="O4">
        <v>0.42070602190856299</v>
      </c>
      <c r="P4" t="s">
        <v>22</v>
      </c>
      <c r="Q4">
        <v>0.93533133978782801</v>
      </c>
      <c r="R4" t="s">
        <v>22</v>
      </c>
      <c r="S4">
        <v>0.35000959179206098</v>
      </c>
      <c r="T4" t="s">
        <v>22</v>
      </c>
      <c r="U4">
        <v>0.57046619787313702</v>
      </c>
      <c r="V4" t="s">
        <v>22</v>
      </c>
      <c r="X4" t="str">
        <f t="shared" si="1"/>
        <v xml:space="preserve">  *  *  *    </v>
      </c>
      <c r="Y4" t="str">
        <f t="shared" si="2"/>
        <v>***</v>
      </c>
      <c r="Z4">
        <f t="shared" si="3"/>
        <v>3</v>
      </c>
      <c r="AA4" t="str">
        <f t="shared" si="4"/>
        <v xml:space="preserve">  #  #  #    </v>
      </c>
      <c r="AB4" t="str">
        <f t="shared" si="0"/>
        <v>•••</v>
      </c>
      <c r="AC4" t="str">
        <f t="shared" si="5"/>
        <v xml:space="preserve">  |  |  |    </v>
      </c>
      <c r="AD4" t="str">
        <f t="shared" si="5"/>
        <v>|||</v>
      </c>
    </row>
    <row r="5" spans="1:30" x14ac:dyDescent="0.25">
      <c r="A5">
        <v>5</v>
      </c>
      <c r="B5" t="s">
        <v>26</v>
      </c>
      <c r="C5">
        <v>1.0066696630139999E-2</v>
      </c>
      <c r="D5" t="s">
        <v>23</v>
      </c>
      <c r="E5">
        <v>0.138882972666382</v>
      </c>
      <c r="F5" t="s">
        <v>22</v>
      </c>
      <c r="G5">
        <v>0.37941405746488499</v>
      </c>
      <c r="H5" t="s">
        <v>22</v>
      </c>
      <c r="I5" s="1">
        <v>9.4745277603159894E-15</v>
      </c>
      <c r="J5" t="s">
        <v>23</v>
      </c>
      <c r="K5">
        <v>0.78053301141031795</v>
      </c>
      <c r="L5" t="s">
        <v>22</v>
      </c>
      <c r="M5">
        <v>0.230225475042315</v>
      </c>
      <c r="N5" t="s">
        <v>22</v>
      </c>
      <c r="O5">
        <v>0.96381574493953703</v>
      </c>
      <c r="P5" t="s">
        <v>22</v>
      </c>
      <c r="Q5">
        <v>0.87235888031503195</v>
      </c>
      <c r="R5" t="s">
        <v>22</v>
      </c>
      <c r="S5">
        <v>0.37446773300042202</v>
      </c>
      <c r="T5" t="s">
        <v>22</v>
      </c>
      <c r="U5">
        <v>1</v>
      </c>
      <c r="X5" t="str">
        <f t="shared" si="1"/>
        <v xml:space="preserve"> *   *     </v>
      </c>
      <c r="Y5" t="str">
        <f t="shared" si="2"/>
        <v>**</v>
      </c>
      <c r="Z5">
        <f t="shared" si="3"/>
        <v>2</v>
      </c>
      <c r="AA5" t="str">
        <f t="shared" si="4"/>
        <v xml:space="preserve"> #   #     </v>
      </c>
      <c r="AB5" t="str">
        <f t="shared" si="0"/>
        <v>••</v>
      </c>
      <c r="AC5" t="str">
        <f t="shared" si="5"/>
        <v xml:space="preserve"> |   |     </v>
      </c>
      <c r="AD5" t="str">
        <f t="shared" si="5"/>
        <v>||</v>
      </c>
    </row>
    <row r="6" spans="1:30" x14ac:dyDescent="0.25">
      <c r="A6">
        <v>6</v>
      </c>
      <c r="B6" t="s">
        <v>28</v>
      </c>
      <c r="C6">
        <v>0.54087780159144405</v>
      </c>
      <c r="D6" t="s">
        <v>22</v>
      </c>
      <c r="E6">
        <v>1</v>
      </c>
      <c r="G6">
        <v>1</v>
      </c>
      <c r="I6">
        <v>0.410247063971446</v>
      </c>
      <c r="J6" t="s">
        <v>22</v>
      </c>
      <c r="K6">
        <v>0.69209078626361098</v>
      </c>
      <c r="L6" t="s">
        <v>22</v>
      </c>
      <c r="M6">
        <v>1</v>
      </c>
      <c r="O6">
        <v>0.155542389346503</v>
      </c>
      <c r="P6" t="s">
        <v>22</v>
      </c>
      <c r="Q6">
        <v>1</v>
      </c>
      <c r="S6">
        <v>0.29762871301983801</v>
      </c>
      <c r="T6" t="s">
        <v>22</v>
      </c>
      <c r="U6">
        <v>0.91820354256447401</v>
      </c>
      <c r="V6" t="s">
        <v>22</v>
      </c>
      <c r="X6" t="str">
        <f t="shared" si="1"/>
        <v xml:space="preserve">      </v>
      </c>
      <c r="Y6" t="str">
        <f t="shared" si="2"/>
        <v/>
      </c>
      <c r="Z6">
        <f t="shared" si="3"/>
        <v>0</v>
      </c>
      <c r="AA6" t="str">
        <f t="shared" si="4"/>
        <v xml:space="preserve">      </v>
      </c>
      <c r="AB6" t="str">
        <f t="shared" si="0"/>
        <v/>
      </c>
      <c r="AC6" t="str">
        <f t="shared" si="5"/>
        <v xml:space="preserve">      </v>
      </c>
      <c r="AD6" t="str">
        <f t="shared" si="5"/>
        <v/>
      </c>
    </row>
    <row r="7" spans="1:30" x14ac:dyDescent="0.25">
      <c r="A7">
        <v>7</v>
      </c>
      <c r="B7" t="s">
        <v>29</v>
      </c>
      <c r="C7">
        <v>0.15923682796900299</v>
      </c>
      <c r="D7" t="s">
        <v>22</v>
      </c>
      <c r="E7">
        <v>4.1289115890159198E-2</v>
      </c>
      <c r="F7" t="s">
        <v>23</v>
      </c>
      <c r="G7">
        <v>0.88914927341296301</v>
      </c>
      <c r="H7" t="s">
        <v>22</v>
      </c>
      <c r="I7">
        <v>0.31676037819231601</v>
      </c>
      <c r="J7" t="s">
        <v>22</v>
      </c>
      <c r="K7">
        <v>0.85328461897603702</v>
      </c>
      <c r="L7" t="s">
        <v>22</v>
      </c>
      <c r="M7">
        <v>0.99733295883928297</v>
      </c>
      <c r="N7" t="s">
        <v>22</v>
      </c>
      <c r="O7">
        <v>0.69669088314134298</v>
      </c>
      <c r="P7" t="s">
        <v>22</v>
      </c>
      <c r="Q7">
        <v>1</v>
      </c>
      <c r="S7">
        <v>0.11512949617863399</v>
      </c>
      <c r="T7" t="s">
        <v>22</v>
      </c>
      <c r="U7">
        <v>1</v>
      </c>
      <c r="X7" t="str">
        <f t="shared" si="1"/>
        <v xml:space="preserve">  *      </v>
      </c>
      <c r="Y7" t="str">
        <f t="shared" si="2"/>
        <v>*</v>
      </c>
      <c r="Z7">
        <f t="shared" si="3"/>
        <v>1</v>
      </c>
      <c r="AA7" t="str">
        <f t="shared" si="4"/>
        <v xml:space="preserve">  #      </v>
      </c>
      <c r="AB7" t="str">
        <f t="shared" si="0"/>
        <v>•</v>
      </c>
      <c r="AC7" t="str">
        <f t="shared" si="5"/>
        <v xml:space="preserve">  |      </v>
      </c>
      <c r="AD7" t="str">
        <f t="shared" si="5"/>
        <v>|</v>
      </c>
    </row>
    <row r="8" spans="1:30" x14ac:dyDescent="0.25">
      <c r="A8">
        <v>8</v>
      </c>
      <c r="B8" t="s">
        <v>30</v>
      </c>
      <c r="C8">
        <v>0.72005760305524802</v>
      </c>
      <c r="D8" t="s">
        <v>22</v>
      </c>
      <c r="E8">
        <v>0.18052423705767501</v>
      </c>
      <c r="F8" t="s">
        <v>22</v>
      </c>
      <c r="G8">
        <v>1</v>
      </c>
      <c r="I8">
        <v>7.87298893906835E-3</v>
      </c>
      <c r="J8" t="s">
        <v>23</v>
      </c>
      <c r="K8">
        <v>0.83408830871712403</v>
      </c>
      <c r="L8" t="s">
        <v>22</v>
      </c>
      <c r="M8">
        <v>0.449471771957344</v>
      </c>
      <c r="N8" t="s">
        <v>22</v>
      </c>
      <c r="O8">
        <v>0.30134010519625698</v>
      </c>
      <c r="P8" t="s">
        <v>22</v>
      </c>
      <c r="Q8">
        <v>1</v>
      </c>
      <c r="S8">
        <v>0.12210474530029899</v>
      </c>
      <c r="T8" t="s">
        <v>22</v>
      </c>
      <c r="U8">
        <v>1</v>
      </c>
      <c r="X8" t="str">
        <f t="shared" si="1"/>
        <v xml:space="preserve">   *    </v>
      </c>
      <c r="Y8" t="str">
        <f t="shared" si="2"/>
        <v>*</v>
      </c>
      <c r="Z8">
        <f t="shared" si="3"/>
        <v>1</v>
      </c>
      <c r="AA8" t="str">
        <f t="shared" si="4"/>
        <v xml:space="preserve">   #    </v>
      </c>
      <c r="AB8" t="str">
        <f t="shared" si="0"/>
        <v>•</v>
      </c>
      <c r="AC8" t="str">
        <f t="shared" si="5"/>
        <v xml:space="preserve">   |    </v>
      </c>
      <c r="AD8" t="str">
        <f t="shared" si="5"/>
        <v>|</v>
      </c>
    </row>
    <row r="9" spans="1:30" x14ac:dyDescent="0.25">
      <c r="A9">
        <v>9</v>
      </c>
      <c r="B9" t="s">
        <v>32</v>
      </c>
      <c r="C9">
        <v>0.357546784345396</v>
      </c>
      <c r="D9" t="s">
        <v>22</v>
      </c>
      <c r="E9">
        <v>0.35609404497883901</v>
      </c>
      <c r="F9" t="s">
        <v>22</v>
      </c>
      <c r="G9">
        <v>0.84726166332095199</v>
      </c>
      <c r="H9" t="s">
        <v>22</v>
      </c>
      <c r="I9">
        <v>0.13744264918260499</v>
      </c>
      <c r="J9" t="s">
        <v>22</v>
      </c>
      <c r="K9">
        <v>0.73502812697802899</v>
      </c>
      <c r="L9" t="s">
        <v>22</v>
      </c>
      <c r="M9">
        <v>1.7787671514583399E-3</v>
      </c>
      <c r="N9" t="s">
        <v>23</v>
      </c>
      <c r="O9">
        <v>0.24731609394579801</v>
      </c>
      <c r="P9" t="s">
        <v>22</v>
      </c>
      <c r="Q9">
        <v>0.87359975128252099</v>
      </c>
      <c r="R9" t="s">
        <v>22</v>
      </c>
      <c r="S9">
        <v>0.385344279346086</v>
      </c>
      <c r="T9" t="s">
        <v>22</v>
      </c>
      <c r="U9">
        <v>1</v>
      </c>
      <c r="X9" t="str">
        <f t="shared" si="1"/>
        <v xml:space="preserve">      *   </v>
      </c>
      <c r="Y9" t="str">
        <f t="shared" si="2"/>
        <v>*</v>
      </c>
      <c r="Z9">
        <f t="shared" si="3"/>
        <v>1</v>
      </c>
      <c r="AA9" t="str">
        <f t="shared" si="4"/>
        <v xml:space="preserve">      #   </v>
      </c>
      <c r="AB9" t="str">
        <f t="shared" si="0"/>
        <v>•</v>
      </c>
      <c r="AC9" t="str">
        <f t="shared" si="5"/>
        <v xml:space="preserve">      |   </v>
      </c>
      <c r="AD9" t="str">
        <f t="shared" si="5"/>
        <v>|</v>
      </c>
    </row>
    <row r="10" spans="1:30" x14ac:dyDescent="0.25">
      <c r="A10">
        <v>10</v>
      </c>
      <c r="B10" t="s">
        <v>33</v>
      </c>
      <c r="C10">
        <v>1.24500759531272E-2</v>
      </c>
      <c r="D10" t="s">
        <v>23</v>
      </c>
      <c r="E10">
        <v>7.0943500508923299E-2</v>
      </c>
      <c r="F10" t="s">
        <v>22</v>
      </c>
      <c r="G10">
        <v>0.31199089488961002</v>
      </c>
      <c r="H10" t="s">
        <v>22</v>
      </c>
      <c r="I10">
        <v>1.4458474664999299E-2</v>
      </c>
      <c r="J10" t="s">
        <v>23</v>
      </c>
      <c r="K10">
        <v>0.91498327275351499</v>
      </c>
      <c r="L10" t="s">
        <v>22</v>
      </c>
      <c r="M10">
        <v>0.41131666007318701</v>
      </c>
      <c r="N10" t="s">
        <v>22</v>
      </c>
      <c r="O10">
        <v>0.63829289444204096</v>
      </c>
      <c r="P10" t="s">
        <v>22</v>
      </c>
      <c r="Q10">
        <v>0.92617665355303502</v>
      </c>
      <c r="R10" t="s">
        <v>22</v>
      </c>
      <c r="S10">
        <v>0.29892379104772099</v>
      </c>
      <c r="T10" t="s">
        <v>22</v>
      </c>
      <c r="U10">
        <v>0.78848961397945005</v>
      </c>
      <c r="V10" t="s">
        <v>22</v>
      </c>
      <c r="X10" t="str">
        <f t="shared" si="1"/>
        <v xml:space="preserve"> *   *      </v>
      </c>
      <c r="Y10" t="str">
        <f t="shared" si="2"/>
        <v>**</v>
      </c>
      <c r="Z10">
        <f t="shared" si="3"/>
        <v>2</v>
      </c>
      <c r="AA10" t="str">
        <f t="shared" si="4"/>
        <v xml:space="preserve"> #   #      </v>
      </c>
      <c r="AB10" t="str">
        <f t="shared" si="0"/>
        <v>••</v>
      </c>
      <c r="AC10" t="str">
        <f t="shared" si="5"/>
        <v xml:space="preserve"> |   |      </v>
      </c>
      <c r="AD10" t="str">
        <f t="shared" si="5"/>
        <v>||</v>
      </c>
    </row>
    <row r="11" spans="1:30" x14ac:dyDescent="0.25">
      <c r="A11">
        <v>11</v>
      </c>
      <c r="B11" t="s">
        <v>34</v>
      </c>
      <c r="C11">
        <v>5.4490505735122298E-2</v>
      </c>
      <c r="D11" t="s">
        <v>22</v>
      </c>
      <c r="E11">
        <v>1.4384077914431101E-2</v>
      </c>
      <c r="F11" t="s">
        <v>23</v>
      </c>
      <c r="G11">
        <v>0.46107133570655201</v>
      </c>
      <c r="H11" t="s">
        <v>22</v>
      </c>
      <c r="I11" s="1">
        <v>6.5603729314407705E-14</v>
      </c>
      <c r="J11" t="s">
        <v>23</v>
      </c>
      <c r="K11">
        <v>0.91565129263860801</v>
      </c>
      <c r="L11" t="s">
        <v>22</v>
      </c>
      <c r="M11">
        <v>0.53666606061782596</v>
      </c>
      <c r="N11" t="s">
        <v>22</v>
      </c>
      <c r="O11">
        <v>0.64327194256634801</v>
      </c>
      <c r="P11" t="s">
        <v>22</v>
      </c>
      <c r="Q11">
        <v>0.90214012177845204</v>
      </c>
      <c r="R11" t="s">
        <v>22</v>
      </c>
      <c r="S11">
        <v>0.30399404378339001</v>
      </c>
      <c r="T11" t="s">
        <v>22</v>
      </c>
      <c r="U11">
        <v>0.70880947947802098</v>
      </c>
      <c r="V11" t="s">
        <v>22</v>
      </c>
      <c r="X11" t="str">
        <f t="shared" si="1"/>
        <v xml:space="preserve">  *  *      </v>
      </c>
      <c r="Y11" t="str">
        <f t="shared" si="2"/>
        <v>**</v>
      </c>
      <c r="Z11">
        <f t="shared" si="3"/>
        <v>2</v>
      </c>
      <c r="AA11" t="str">
        <f t="shared" si="4"/>
        <v xml:space="preserve">  #  #      </v>
      </c>
      <c r="AB11" t="str">
        <f t="shared" si="0"/>
        <v>••</v>
      </c>
      <c r="AC11" t="str">
        <f t="shared" si="5"/>
        <v xml:space="preserve">  |  |      </v>
      </c>
      <c r="AD11" t="str">
        <f t="shared" si="5"/>
        <v>||</v>
      </c>
    </row>
    <row r="12" spans="1:30" x14ac:dyDescent="0.25">
      <c r="A12">
        <v>12</v>
      </c>
      <c r="B12" t="s">
        <v>35</v>
      </c>
      <c r="C12">
        <v>7.0564879621793697E-2</v>
      </c>
      <c r="D12" t="s">
        <v>22</v>
      </c>
      <c r="E12">
        <v>1</v>
      </c>
      <c r="G12">
        <v>1</v>
      </c>
      <c r="I12">
        <v>1</v>
      </c>
      <c r="K12">
        <v>0.28977794000322898</v>
      </c>
      <c r="L12" t="s">
        <v>22</v>
      </c>
      <c r="M12">
        <v>0.74777968702247</v>
      </c>
      <c r="N12" t="s">
        <v>22</v>
      </c>
      <c r="O12">
        <v>0.65284539198639802</v>
      </c>
      <c r="P12" t="s">
        <v>22</v>
      </c>
      <c r="Q12">
        <v>1</v>
      </c>
      <c r="S12">
        <v>0.462091417199398</v>
      </c>
      <c r="T12" t="s">
        <v>22</v>
      </c>
      <c r="U12">
        <v>0.46011397370718798</v>
      </c>
      <c r="V12" t="s">
        <v>22</v>
      </c>
      <c r="X12" t="str">
        <f t="shared" si="1"/>
        <v xml:space="preserve">      </v>
      </c>
      <c r="Y12" t="str">
        <f t="shared" si="2"/>
        <v/>
      </c>
      <c r="Z12">
        <f t="shared" si="3"/>
        <v>0</v>
      </c>
      <c r="AA12" t="str">
        <f t="shared" si="4"/>
        <v xml:space="preserve">      </v>
      </c>
      <c r="AB12" t="str">
        <f t="shared" si="0"/>
        <v/>
      </c>
      <c r="AC12" t="str">
        <f t="shared" si="5"/>
        <v xml:space="preserve">      </v>
      </c>
      <c r="AD12" t="str">
        <f t="shared" si="5"/>
        <v/>
      </c>
    </row>
    <row r="13" spans="1:30" x14ac:dyDescent="0.25">
      <c r="A13">
        <v>13</v>
      </c>
      <c r="B13" t="s">
        <v>36</v>
      </c>
      <c r="C13">
        <v>1</v>
      </c>
      <c r="E13">
        <v>1</v>
      </c>
      <c r="G13">
        <v>1</v>
      </c>
      <c r="I13">
        <v>1</v>
      </c>
      <c r="K13">
        <v>1</v>
      </c>
      <c r="M13">
        <v>1</v>
      </c>
      <c r="O13">
        <v>1</v>
      </c>
      <c r="Q13">
        <v>1</v>
      </c>
      <c r="S13">
        <v>1</v>
      </c>
      <c r="U13">
        <v>1</v>
      </c>
      <c r="X13" t="str">
        <f t="shared" si="1"/>
        <v/>
      </c>
      <c r="Y13" t="str">
        <f t="shared" si="2"/>
        <v/>
      </c>
      <c r="Z13">
        <f t="shared" si="3"/>
        <v>0</v>
      </c>
      <c r="AA13" t="str">
        <f t="shared" si="4"/>
        <v/>
      </c>
      <c r="AB13" t="str">
        <f t="shared" si="0"/>
        <v/>
      </c>
      <c r="AC13" t="str">
        <f t="shared" si="5"/>
        <v/>
      </c>
      <c r="AD13" t="str">
        <f t="shared" si="5"/>
        <v/>
      </c>
    </row>
    <row r="14" spans="1:30" x14ac:dyDescent="0.25">
      <c r="A14">
        <v>14</v>
      </c>
      <c r="B14" t="s">
        <v>37</v>
      </c>
      <c r="C14">
        <v>8.3109205677480199E-3</v>
      </c>
      <c r="D14" t="s">
        <v>23</v>
      </c>
      <c r="E14">
        <v>1</v>
      </c>
      <c r="G14">
        <v>1</v>
      </c>
      <c r="I14">
        <v>0.64466700169148405</v>
      </c>
      <c r="J14" t="s">
        <v>22</v>
      </c>
      <c r="K14">
        <v>0.668553483250654</v>
      </c>
      <c r="L14" t="s">
        <v>22</v>
      </c>
      <c r="M14">
        <v>0.80141350235547004</v>
      </c>
      <c r="N14" t="s">
        <v>22</v>
      </c>
      <c r="O14">
        <v>0.952363200659749</v>
      </c>
      <c r="P14" t="s">
        <v>22</v>
      </c>
      <c r="Q14">
        <v>1</v>
      </c>
      <c r="S14">
        <v>0.29559503927909297</v>
      </c>
      <c r="T14" t="s">
        <v>22</v>
      </c>
      <c r="U14">
        <v>0.78628356956566703</v>
      </c>
      <c r="V14" t="s">
        <v>22</v>
      </c>
      <c r="X14" t="str">
        <f t="shared" si="1"/>
        <v xml:space="preserve"> *      </v>
      </c>
      <c r="Y14" t="str">
        <f t="shared" si="2"/>
        <v>*</v>
      </c>
      <c r="Z14">
        <f t="shared" si="3"/>
        <v>1</v>
      </c>
      <c r="AA14" t="str">
        <f t="shared" si="4"/>
        <v xml:space="preserve"> #      </v>
      </c>
      <c r="AB14" t="str">
        <f t="shared" si="0"/>
        <v>•</v>
      </c>
      <c r="AC14" t="str">
        <f t="shared" si="5"/>
        <v xml:space="preserve"> |      </v>
      </c>
      <c r="AD14" t="str">
        <f t="shared" si="5"/>
        <v>|</v>
      </c>
    </row>
    <row r="15" spans="1:30" x14ac:dyDescent="0.25">
      <c r="A15">
        <v>15</v>
      </c>
      <c r="B15" t="s">
        <v>38</v>
      </c>
      <c r="C15">
        <v>4.4446070067197096E-3</v>
      </c>
      <c r="D15" t="s">
        <v>23</v>
      </c>
      <c r="E15">
        <v>0.29461351755838899</v>
      </c>
      <c r="F15" t="s">
        <v>22</v>
      </c>
      <c r="G15">
        <v>0.193481827079202</v>
      </c>
      <c r="H15" t="s">
        <v>22</v>
      </c>
      <c r="I15">
        <v>1</v>
      </c>
      <c r="K15">
        <v>0.88736870516231403</v>
      </c>
      <c r="L15" t="s">
        <v>22</v>
      </c>
      <c r="M15">
        <v>0.16254079113886399</v>
      </c>
      <c r="N15" t="s">
        <v>22</v>
      </c>
      <c r="O15">
        <v>1</v>
      </c>
      <c r="Q15">
        <v>1</v>
      </c>
      <c r="S15">
        <v>0.18833988554261999</v>
      </c>
      <c r="T15" t="s">
        <v>22</v>
      </c>
      <c r="U15">
        <v>1</v>
      </c>
      <c r="X15" t="str">
        <f t="shared" si="1"/>
        <v xml:space="preserve"> *     </v>
      </c>
      <c r="Y15" t="str">
        <f t="shared" si="2"/>
        <v>*</v>
      </c>
      <c r="Z15">
        <f t="shared" si="3"/>
        <v>1</v>
      </c>
      <c r="AA15" t="str">
        <f t="shared" si="4"/>
        <v xml:space="preserve"> #     </v>
      </c>
      <c r="AB15" t="str">
        <f t="shared" si="0"/>
        <v>•</v>
      </c>
      <c r="AC15" t="str">
        <f t="shared" si="5"/>
        <v xml:space="preserve"> |     </v>
      </c>
      <c r="AD15" t="str">
        <f t="shared" si="5"/>
        <v>|</v>
      </c>
    </row>
    <row r="16" spans="1:30" x14ac:dyDescent="0.25">
      <c r="A16">
        <v>16</v>
      </c>
      <c r="B16" t="s">
        <v>39</v>
      </c>
      <c r="C16">
        <v>0.43823030760332099</v>
      </c>
      <c r="D16" t="s">
        <v>22</v>
      </c>
      <c r="E16">
        <v>1</v>
      </c>
      <c r="G16">
        <v>0.19057887427352099</v>
      </c>
      <c r="H16" t="s">
        <v>22</v>
      </c>
      <c r="I16">
        <v>1</v>
      </c>
      <c r="J16">
        <v>0</v>
      </c>
      <c r="K16">
        <v>0.483760709613346</v>
      </c>
      <c r="L16" t="s">
        <v>22</v>
      </c>
      <c r="M16">
        <v>1</v>
      </c>
      <c r="O16">
        <v>0.89110875308781901</v>
      </c>
      <c r="P16" t="s">
        <v>22</v>
      </c>
      <c r="Q16">
        <v>1</v>
      </c>
      <c r="S16">
        <v>1</v>
      </c>
      <c r="U16">
        <v>1</v>
      </c>
      <c r="X16" t="str">
        <f t="shared" si="1"/>
        <v xml:space="preserve">  0  </v>
      </c>
      <c r="Y16" t="str">
        <f t="shared" si="2"/>
        <v>0</v>
      </c>
      <c r="Z16">
        <f t="shared" si="3"/>
        <v>1</v>
      </c>
      <c r="AA16" t="str">
        <f t="shared" si="4"/>
        <v xml:space="preserve">  0  </v>
      </c>
      <c r="AB16" t="str">
        <f t="shared" si="0"/>
        <v>0</v>
      </c>
      <c r="AC16" t="str">
        <f t="shared" si="5"/>
        <v xml:space="preserve">  0  </v>
      </c>
      <c r="AD16" t="str">
        <f t="shared" si="5"/>
        <v>0</v>
      </c>
    </row>
    <row r="17" spans="1:30" x14ac:dyDescent="0.25">
      <c r="A17">
        <v>17</v>
      </c>
      <c r="B17" t="s">
        <v>40</v>
      </c>
      <c r="C17">
        <v>0.26280763130803197</v>
      </c>
      <c r="D17" t="s">
        <v>22</v>
      </c>
      <c r="E17">
        <v>0.25384495408674901</v>
      </c>
      <c r="F17" t="s">
        <v>22</v>
      </c>
      <c r="G17">
        <v>0.28095600451891301</v>
      </c>
      <c r="H17" t="s">
        <v>22</v>
      </c>
      <c r="I17">
        <v>2.1002930138261801E-2</v>
      </c>
      <c r="J17" t="s">
        <v>23</v>
      </c>
      <c r="K17">
        <v>0.98446451502585797</v>
      </c>
      <c r="L17" t="s">
        <v>22</v>
      </c>
      <c r="M17">
        <v>9.4449744735407692E-3</v>
      </c>
      <c r="N17" t="s">
        <v>23</v>
      </c>
      <c r="O17">
        <v>0.27689396492870899</v>
      </c>
      <c r="P17" t="s">
        <v>22</v>
      </c>
      <c r="Q17">
        <v>0.84948089806170601</v>
      </c>
      <c r="R17" t="s">
        <v>22</v>
      </c>
      <c r="S17">
        <v>0.38485684604491699</v>
      </c>
      <c r="T17" t="s">
        <v>22</v>
      </c>
      <c r="U17">
        <v>0.85767013443233697</v>
      </c>
      <c r="V17" t="s">
        <v>22</v>
      </c>
      <c r="X17" t="str">
        <f t="shared" si="1"/>
        <v xml:space="preserve">    *  *    </v>
      </c>
      <c r="Y17" t="str">
        <f t="shared" si="2"/>
        <v>**</v>
      </c>
      <c r="Z17">
        <f t="shared" si="3"/>
        <v>2</v>
      </c>
      <c r="AA17" t="str">
        <f t="shared" si="4"/>
        <v xml:space="preserve">    #  #    </v>
      </c>
      <c r="AB17" t="str">
        <f t="shared" si="0"/>
        <v>••</v>
      </c>
      <c r="AC17" t="str">
        <f t="shared" si="5"/>
        <v xml:space="preserve">    |  |    </v>
      </c>
      <c r="AD17" t="str">
        <f t="shared" si="5"/>
        <v>||</v>
      </c>
    </row>
    <row r="18" spans="1:30" x14ac:dyDescent="0.25">
      <c r="A18">
        <v>18</v>
      </c>
      <c r="B18" t="s">
        <v>41</v>
      </c>
      <c r="C18">
        <v>0.99465917615075095</v>
      </c>
      <c r="D18" t="s">
        <v>22</v>
      </c>
      <c r="E18">
        <v>1</v>
      </c>
      <c r="G18">
        <v>1</v>
      </c>
      <c r="I18">
        <v>1</v>
      </c>
      <c r="K18">
        <v>0.58120924612449898</v>
      </c>
      <c r="L18" t="s">
        <v>22</v>
      </c>
      <c r="M18">
        <v>0.43759977536539801</v>
      </c>
      <c r="N18" t="s">
        <v>22</v>
      </c>
      <c r="O18">
        <v>0.78643869601624405</v>
      </c>
      <c r="P18" t="s">
        <v>22</v>
      </c>
      <c r="Q18">
        <v>1</v>
      </c>
      <c r="S18">
        <v>0.494321220841555</v>
      </c>
      <c r="T18" t="s">
        <v>22</v>
      </c>
      <c r="U18">
        <v>1</v>
      </c>
      <c r="X18" t="str">
        <f t="shared" si="1"/>
        <v xml:space="preserve">     </v>
      </c>
      <c r="Y18" t="str">
        <f t="shared" si="2"/>
        <v/>
      </c>
      <c r="Z18">
        <f t="shared" si="3"/>
        <v>0</v>
      </c>
      <c r="AA18" t="str">
        <f t="shared" si="4"/>
        <v xml:space="preserve">     </v>
      </c>
      <c r="AB18" t="str">
        <f t="shared" si="0"/>
        <v/>
      </c>
      <c r="AC18" t="str">
        <f t="shared" si="5"/>
        <v xml:space="preserve">     </v>
      </c>
      <c r="AD18" t="str">
        <f t="shared" si="5"/>
        <v/>
      </c>
    </row>
    <row r="19" spans="1:30" x14ac:dyDescent="0.25">
      <c r="A19">
        <v>19</v>
      </c>
      <c r="B19" t="s">
        <v>42</v>
      </c>
      <c r="C19">
        <v>0.48117432253260001</v>
      </c>
      <c r="D19" t="s">
        <v>22</v>
      </c>
      <c r="E19">
        <v>0.27124969920907499</v>
      </c>
      <c r="F19" t="s">
        <v>22</v>
      </c>
      <c r="G19">
        <v>0.369322930325304</v>
      </c>
      <c r="H19" t="s">
        <v>22</v>
      </c>
      <c r="I19" s="1">
        <v>2.97664900444101E-9</v>
      </c>
      <c r="J19" t="s">
        <v>23</v>
      </c>
      <c r="K19">
        <v>0.94122287291875895</v>
      </c>
      <c r="L19" t="s">
        <v>22</v>
      </c>
      <c r="M19">
        <v>0.105057881353478</v>
      </c>
      <c r="N19" t="s">
        <v>22</v>
      </c>
      <c r="O19">
        <v>0.13373613619578101</v>
      </c>
      <c r="P19" t="s">
        <v>22</v>
      </c>
      <c r="Q19">
        <v>0.79313428309816503</v>
      </c>
      <c r="R19" t="s">
        <v>22</v>
      </c>
      <c r="S19">
        <v>0.56025804817946501</v>
      </c>
      <c r="T19" t="s">
        <v>22</v>
      </c>
      <c r="U19">
        <v>0.48780093322361701</v>
      </c>
      <c r="V19" t="s">
        <v>22</v>
      </c>
      <c r="X19" t="str">
        <f t="shared" si="1"/>
        <v xml:space="preserve">    *      </v>
      </c>
      <c r="Y19" t="str">
        <f t="shared" si="2"/>
        <v>*</v>
      </c>
      <c r="Z19">
        <f t="shared" si="3"/>
        <v>1</v>
      </c>
      <c r="AA19" t="str">
        <f t="shared" si="4"/>
        <v xml:space="preserve">    #      </v>
      </c>
      <c r="AB19" t="str">
        <f t="shared" si="0"/>
        <v>•</v>
      </c>
      <c r="AC19" t="str">
        <f t="shared" si="5"/>
        <v xml:space="preserve">    |      </v>
      </c>
      <c r="AD19" t="str">
        <f t="shared" si="5"/>
        <v>|</v>
      </c>
    </row>
    <row r="20" spans="1:30" x14ac:dyDescent="0.25">
      <c r="A20">
        <v>20</v>
      </c>
      <c r="B20" t="s">
        <v>43</v>
      </c>
      <c r="C20">
        <v>0.56085602367568899</v>
      </c>
      <c r="D20" t="s">
        <v>22</v>
      </c>
      <c r="E20">
        <v>0.51750212135158702</v>
      </c>
      <c r="F20" t="s">
        <v>22</v>
      </c>
      <c r="G20">
        <v>0.16104459210012001</v>
      </c>
      <c r="H20" t="s">
        <v>22</v>
      </c>
      <c r="I20">
        <v>0.968448337545464</v>
      </c>
      <c r="J20" t="s">
        <v>22</v>
      </c>
      <c r="K20">
        <v>0.98727549027802397</v>
      </c>
      <c r="L20" t="s">
        <v>22</v>
      </c>
      <c r="M20">
        <v>7.9271016473420296E-3</v>
      </c>
      <c r="N20" t="s">
        <v>23</v>
      </c>
      <c r="O20">
        <v>0.77053050649217703</v>
      </c>
      <c r="P20" t="s">
        <v>22</v>
      </c>
      <c r="Q20">
        <v>0.82376204730899405</v>
      </c>
      <c r="R20" t="s">
        <v>22</v>
      </c>
      <c r="S20">
        <v>0.50488565650421102</v>
      </c>
      <c r="T20" t="s">
        <v>22</v>
      </c>
      <c r="U20">
        <v>1</v>
      </c>
      <c r="X20" t="str">
        <f t="shared" si="1"/>
        <v xml:space="preserve">      *   </v>
      </c>
      <c r="Y20" t="str">
        <f t="shared" si="2"/>
        <v>*</v>
      </c>
      <c r="Z20">
        <f t="shared" si="3"/>
        <v>1</v>
      </c>
      <c r="AA20" t="str">
        <f t="shared" si="4"/>
        <v xml:space="preserve">      #   </v>
      </c>
      <c r="AB20" t="str">
        <f t="shared" si="0"/>
        <v>•</v>
      </c>
      <c r="AC20" t="str">
        <f t="shared" si="5"/>
        <v xml:space="preserve">      |   </v>
      </c>
      <c r="AD20" t="str">
        <f t="shared" si="5"/>
        <v>|</v>
      </c>
    </row>
    <row r="21" spans="1:30" x14ac:dyDescent="0.25">
      <c r="A21">
        <v>21</v>
      </c>
      <c r="B21" t="s">
        <v>44</v>
      </c>
      <c r="C21">
        <v>0.42475032198448698</v>
      </c>
      <c r="D21" t="s">
        <v>22</v>
      </c>
      <c r="E21">
        <v>0.93499871086493103</v>
      </c>
      <c r="F21" t="s">
        <v>22</v>
      </c>
      <c r="G21">
        <v>0.124253487179698</v>
      </c>
      <c r="H21" t="s">
        <v>22</v>
      </c>
      <c r="I21">
        <v>0.91134472918390097</v>
      </c>
      <c r="J21" t="s">
        <v>22</v>
      </c>
      <c r="K21">
        <v>0.70525866402575399</v>
      </c>
      <c r="L21" t="s">
        <v>22</v>
      </c>
      <c r="M21">
        <v>0.25090133169957801</v>
      </c>
      <c r="N21" t="s">
        <v>22</v>
      </c>
      <c r="O21">
        <v>0.61276602151738702</v>
      </c>
      <c r="P21" t="s">
        <v>22</v>
      </c>
      <c r="Q21">
        <v>0.86290801374779103</v>
      </c>
      <c r="R21" t="s">
        <v>22</v>
      </c>
      <c r="S21">
        <v>0.67478313042329197</v>
      </c>
      <c r="T21" t="s">
        <v>22</v>
      </c>
      <c r="U21">
        <v>1</v>
      </c>
      <c r="X21" t="str">
        <f t="shared" si="1"/>
        <v xml:space="preserve">         </v>
      </c>
      <c r="Y21" t="str">
        <f t="shared" si="2"/>
        <v/>
      </c>
      <c r="Z21">
        <f t="shared" si="3"/>
        <v>0</v>
      </c>
      <c r="AA21" t="str">
        <f t="shared" si="4"/>
        <v xml:space="preserve">         </v>
      </c>
      <c r="AB21" t="str">
        <f t="shared" si="0"/>
        <v/>
      </c>
      <c r="AC21" t="str">
        <f t="shared" si="5"/>
        <v xml:space="preserve">         </v>
      </c>
      <c r="AD21" t="str">
        <f t="shared" si="5"/>
        <v/>
      </c>
    </row>
    <row r="22" spans="1:30" x14ac:dyDescent="0.25">
      <c r="A22">
        <v>22</v>
      </c>
      <c r="B22" t="s">
        <v>45</v>
      </c>
      <c r="C22">
        <v>0.55466875306174401</v>
      </c>
      <c r="D22" t="s">
        <v>22</v>
      </c>
      <c r="E22">
        <v>1</v>
      </c>
      <c r="G22">
        <v>0.38895984372827203</v>
      </c>
      <c r="H22" t="s">
        <v>22</v>
      </c>
      <c r="I22" s="1">
        <v>2.50811912266287E-11</v>
      </c>
      <c r="J22" t="s">
        <v>23</v>
      </c>
      <c r="K22">
        <v>0.63252691133704497</v>
      </c>
      <c r="L22" t="s">
        <v>22</v>
      </c>
      <c r="M22">
        <v>0.189892822995849</v>
      </c>
      <c r="N22" t="s">
        <v>22</v>
      </c>
      <c r="O22">
        <v>0.92467867554253802</v>
      </c>
      <c r="P22" t="s">
        <v>22</v>
      </c>
      <c r="Q22">
        <v>1</v>
      </c>
      <c r="S22">
        <v>0.59404975156245299</v>
      </c>
      <c r="T22" t="s">
        <v>22</v>
      </c>
      <c r="U22">
        <v>0.80789879540757703</v>
      </c>
      <c r="V22" t="s">
        <v>22</v>
      </c>
      <c r="X22" t="str">
        <f t="shared" si="1"/>
        <v xml:space="preserve">   *     </v>
      </c>
      <c r="Y22" t="str">
        <f t="shared" si="2"/>
        <v>*</v>
      </c>
      <c r="Z22">
        <f t="shared" si="3"/>
        <v>1</v>
      </c>
      <c r="AA22" t="str">
        <f t="shared" si="4"/>
        <v xml:space="preserve">   #     </v>
      </c>
      <c r="AB22" t="str">
        <f t="shared" si="0"/>
        <v>•</v>
      </c>
      <c r="AC22" t="str">
        <f t="shared" si="5"/>
        <v xml:space="preserve">   |     </v>
      </c>
      <c r="AD22" t="str">
        <f t="shared" si="5"/>
        <v>|</v>
      </c>
    </row>
    <row r="23" spans="1:30" x14ac:dyDescent="0.25">
      <c r="A23">
        <v>23</v>
      </c>
      <c r="B23" t="s">
        <v>46</v>
      </c>
      <c r="C23">
        <v>0.61866979085063001</v>
      </c>
      <c r="D23" t="s">
        <v>22</v>
      </c>
      <c r="E23">
        <v>0.78608385641671397</v>
      </c>
      <c r="F23" t="s">
        <v>22</v>
      </c>
      <c r="G23">
        <v>0.101268911402771</v>
      </c>
      <c r="H23" t="s">
        <v>22</v>
      </c>
      <c r="I23">
        <v>0.80184073026470204</v>
      </c>
      <c r="J23" t="s">
        <v>22</v>
      </c>
      <c r="K23">
        <v>0.99762037427608796</v>
      </c>
      <c r="L23" t="s">
        <v>22</v>
      </c>
      <c r="M23">
        <v>0.15977582577559701</v>
      </c>
      <c r="N23" t="s">
        <v>22</v>
      </c>
      <c r="O23">
        <v>0.56898618082001395</v>
      </c>
      <c r="P23" t="s">
        <v>22</v>
      </c>
      <c r="Q23">
        <v>0.84999419327226999</v>
      </c>
      <c r="R23" t="s">
        <v>22</v>
      </c>
      <c r="S23">
        <v>0.43894906855696297</v>
      </c>
      <c r="T23" t="s">
        <v>22</v>
      </c>
      <c r="U23">
        <v>0.78865691769945601</v>
      </c>
      <c r="V23" t="s">
        <v>22</v>
      </c>
      <c r="X23" t="str">
        <f t="shared" si="1"/>
        <v xml:space="preserve">          </v>
      </c>
      <c r="Y23" t="str">
        <f t="shared" si="2"/>
        <v/>
      </c>
      <c r="Z23">
        <f t="shared" si="3"/>
        <v>0</v>
      </c>
      <c r="AA23" t="str">
        <f t="shared" si="4"/>
        <v xml:space="preserve">          </v>
      </c>
      <c r="AB23" t="str">
        <f t="shared" si="0"/>
        <v/>
      </c>
      <c r="AC23" t="str">
        <f t="shared" si="5"/>
        <v xml:space="preserve">          </v>
      </c>
      <c r="AD23" t="str">
        <f t="shared" si="5"/>
        <v/>
      </c>
    </row>
    <row r="24" spans="1:30" x14ac:dyDescent="0.25">
      <c r="A24">
        <v>24</v>
      </c>
      <c r="B24" t="s">
        <v>47</v>
      </c>
      <c r="C24">
        <v>0.292936550858239</v>
      </c>
      <c r="D24" t="s">
        <v>22</v>
      </c>
      <c r="E24">
        <v>0.50734556308579504</v>
      </c>
      <c r="F24" t="s">
        <v>22</v>
      </c>
      <c r="G24">
        <v>0.362190654040079</v>
      </c>
      <c r="H24" t="s">
        <v>22</v>
      </c>
      <c r="I24">
        <v>9.8797779127391405E-2</v>
      </c>
      <c r="J24" t="s">
        <v>22</v>
      </c>
      <c r="K24">
        <v>0.96895032476932996</v>
      </c>
      <c r="L24" t="s">
        <v>22</v>
      </c>
      <c r="M24">
        <v>0.53083416376135895</v>
      </c>
      <c r="N24" t="s">
        <v>22</v>
      </c>
      <c r="O24">
        <v>0.96999837808781997</v>
      </c>
      <c r="P24" t="s">
        <v>22</v>
      </c>
      <c r="Q24">
        <v>0.84242146724816203</v>
      </c>
      <c r="R24" t="s">
        <v>22</v>
      </c>
      <c r="S24">
        <v>0.16737359941309199</v>
      </c>
      <c r="T24" t="s">
        <v>22</v>
      </c>
      <c r="U24">
        <v>0.51609403643709695</v>
      </c>
      <c r="V24" t="s">
        <v>22</v>
      </c>
      <c r="X24" t="str">
        <f t="shared" si="1"/>
        <v xml:space="preserve">          </v>
      </c>
      <c r="Y24" t="str">
        <f t="shared" si="2"/>
        <v/>
      </c>
      <c r="Z24">
        <f t="shared" si="3"/>
        <v>0</v>
      </c>
      <c r="AA24" t="str">
        <f t="shared" si="4"/>
        <v xml:space="preserve">          </v>
      </c>
      <c r="AB24" t="str">
        <f t="shared" si="0"/>
        <v/>
      </c>
      <c r="AC24" t="str">
        <f t="shared" si="5"/>
        <v xml:space="preserve">          </v>
      </c>
      <c r="AD24" t="str">
        <f t="shared" si="5"/>
        <v/>
      </c>
    </row>
    <row r="25" spans="1:30" x14ac:dyDescent="0.25">
      <c r="A25">
        <v>25</v>
      </c>
      <c r="B25" t="s">
        <v>48</v>
      </c>
      <c r="C25">
        <v>0.87611192534694704</v>
      </c>
      <c r="D25" t="s">
        <v>22</v>
      </c>
      <c r="E25">
        <v>0.99203951260559298</v>
      </c>
      <c r="F25" t="s">
        <v>22</v>
      </c>
      <c r="G25">
        <v>0.32490149114894001</v>
      </c>
      <c r="H25" t="s">
        <v>22</v>
      </c>
      <c r="I25">
        <v>0.54349492755862405</v>
      </c>
      <c r="J25" t="s">
        <v>22</v>
      </c>
      <c r="K25">
        <v>0.90244223527006595</v>
      </c>
      <c r="L25" t="s">
        <v>22</v>
      </c>
      <c r="M25">
        <v>0.43583240380743199</v>
      </c>
      <c r="N25" t="s">
        <v>22</v>
      </c>
      <c r="O25">
        <v>1.2037169995236701E-3</v>
      </c>
      <c r="P25" t="s">
        <v>23</v>
      </c>
      <c r="Q25">
        <v>0.85436561388672005</v>
      </c>
      <c r="R25" t="s">
        <v>22</v>
      </c>
      <c r="S25">
        <v>9.5764290128411894E-2</v>
      </c>
      <c r="T25" t="s">
        <v>22</v>
      </c>
      <c r="U25">
        <v>0.465287845824988</v>
      </c>
      <c r="V25" t="s">
        <v>22</v>
      </c>
      <c r="X25" t="str">
        <f t="shared" si="1"/>
        <v xml:space="preserve">       *   </v>
      </c>
      <c r="Y25" t="str">
        <f t="shared" si="2"/>
        <v>*</v>
      </c>
      <c r="Z25">
        <f t="shared" si="3"/>
        <v>1</v>
      </c>
      <c r="AA25" t="str">
        <f t="shared" si="4"/>
        <v xml:space="preserve">       #   </v>
      </c>
      <c r="AB25" t="str">
        <f t="shared" si="0"/>
        <v>•</v>
      </c>
      <c r="AC25" t="str">
        <f t="shared" si="5"/>
        <v xml:space="preserve">       |   </v>
      </c>
      <c r="AD25" t="str">
        <f t="shared" si="5"/>
        <v>|</v>
      </c>
    </row>
    <row r="26" spans="1:30" x14ac:dyDescent="0.25">
      <c r="A26">
        <v>26</v>
      </c>
      <c r="B26" t="s">
        <v>49</v>
      </c>
      <c r="C26">
        <v>0.722416254478084</v>
      </c>
      <c r="D26" t="s">
        <v>22</v>
      </c>
      <c r="E26">
        <v>0.95336774499089505</v>
      </c>
      <c r="F26" t="s">
        <v>22</v>
      </c>
      <c r="G26">
        <v>0.10485813115251701</v>
      </c>
      <c r="H26" t="s">
        <v>22</v>
      </c>
      <c r="I26" s="1">
        <v>2.7350027121865602E-9</v>
      </c>
      <c r="J26" t="s">
        <v>23</v>
      </c>
      <c r="K26">
        <v>0.969187190675872</v>
      </c>
      <c r="L26" t="s">
        <v>22</v>
      </c>
      <c r="M26">
        <v>3.1011682666089199E-3</v>
      </c>
      <c r="N26" t="s">
        <v>23</v>
      </c>
      <c r="O26">
        <v>0.74941718032667604</v>
      </c>
      <c r="P26" t="s">
        <v>22</v>
      </c>
      <c r="Q26">
        <v>0.94434251707354899</v>
      </c>
      <c r="R26" t="s">
        <v>22</v>
      </c>
      <c r="S26">
        <v>0.58948646387303605</v>
      </c>
      <c r="T26" t="s">
        <v>22</v>
      </c>
      <c r="U26">
        <v>0.86510997749429697</v>
      </c>
      <c r="V26" t="s">
        <v>22</v>
      </c>
      <c r="X26" t="str">
        <f t="shared" si="1"/>
        <v xml:space="preserve">    *  *    </v>
      </c>
      <c r="Y26" t="str">
        <f t="shared" si="2"/>
        <v>**</v>
      </c>
      <c r="Z26">
        <f t="shared" si="3"/>
        <v>2</v>
      </c>
      <c r="AA26" t="str">
        <f t="shared" si="4"/>
        <v xml:space="preserve">    #  #    </v>
      </c>
      <c r="AB26" t="str">
        <f t="shared" si="0"/>
        <v>••</v>
      </c>
      <c r="AC26" t="str">
        <f t="shared" si="5"/>
        <v xml:space="preserve">    |  |    </v>
      </c>
      <c r="AD26" t="str">
        <f t="shared" si="5"/>
        <v>||</v>
      </c>
    </row>
    <row r="27" spans="1:30" x14ac:dyDescent="0.25">
      <c r="A27">
        <v>27</v>
      </c>
      <c r="B27" t="s">
        <v>50</v>
      </c>
      <c r="C27">
        <v>0.35718847498625</v>
      </c>
      <c r="D27" t="s">
        <v>22</v>
      </c>
      <c r="E27">
        <v>0.44843951731216702</v>
      </c>
      <c r="F27" t="s">
        <v>22</v>
      </c>
      <c r="G27">
        <v>0.50032306598129495</v>
      </c>
      <c r="H27" t="s">
        <v>22</v>
      </c>
      <c r="I27">
        <v>2.7469948500386698E-4</v>
      </c>
      <c r="J27" t="s">
        <v>23</v>
      </c>
      <c r="K27">
        <v>0.99702579706616301</v>
      </c>
      <c r="L27" t="s">
        <v>22</v>
      </c>
      <c r="M27">
        <v>1.4379547621974501E-3</v>
      </c>
      <c r="N27" t="s">
        <v>23</v>
      </c>
      <c r="O27">
        <v>0.98053583671426103</v>
      </c>
      <c r="P27" t="s">
        <v>22</v>
      </c>
      <c r="Q27">
        <v>0.958184769892647</v>
      </c>
      <c r="R27" t="s">
        <v>22</v>
      </c>
      <c r="S27">
        <v>0.871501476419832</v>
      </c>
      <c r="T27" t="s">
        <v>22</v>
      </c>
      <c r="U27">
        <v>0.821721999356266</v>
      </c>
      <c r="V27" t="s">
        <v>22</v>
      </c>
      <c r="X27" t="str">
        <f t="shared" si="1"/>
        <v xml:space="preserve">    *  *    </v>
      </c>
      <c r="Y27" t="str">
        <f t="shared" si="2"/>
        <v>**</v>
      </c>
      <c r="Z27">
        <f t="shared" si="3"/>
        <v>2</v>
      </c>
      <c r="AA27" t="str">
        <f t="shared" si="4"/>
        <v xml:space="preserve">    #  #    </v>
      </c>
      <c r="AB27" t="str">
        <f t="shared" si="0"/>
        <v>••</v>
      </c>
      <c r="AC27" t="str">
        <f t="shared" si="5"/>
        <v xml:space="preserve">    |  |    </v>
      </c>
      <c r="AD27" t="str">
        <f t="shared" si="5"/>
        <v>||</v>
      </c>
    </row>
    <row r="28" spans="1:30" x14ac:dyDescent="0.25">
      <c r="A28">
        <v>28</v>
      </c>
      <c r="B28" t="s">
        <v>51</v>
      </c>
      <c r="C28">
        <v>0.80472719365912404</v>
      </c>
      <c r="D28" t="s">
        <v>22</v>
      </c>
      <c r="E28">
        <v>0.60887496739924196</v>
      </c>
      <c r="F28" t="s">
        <v>22</v>
      </c>
      <c r="G28">
        <v>0.12742092312110401</v>
      </c>
      <c r="H28" t="s">
        <v>22</v>
      </c>
      <c r="I28">
        <v>0.36391081938991898</v>
      </c>
      <c r="J28" t="s">
        <v>22</v>
      </c>
      <c r="K28">
        <v>0.12830372399579801</v>
      </c>
      <c r="L28" t="s">
        <v>22</v>
      </c>
      <c r="M28">
        <v>0.86087814943965901</v>
      </c>
      <c r="N28" t="s">
        <v>22</v>
      </c>
      <c r="O28">
        <v>0.208918944693192</v>
      </c>
      <c r="P28" t="s">
        <v>22</v>
      </c>
      <c r="Q28">
        <v>0.92576233590550605</v>
      </c>
      <c r="R28" t="s">
        <v>22</v>
      </c>
      <c r="S28">
        <v>9.5232157183415794E-2</v>
      </c>
      <c r="T28" t="s">
        <v>22</v>
      </c>
      <c r="U28">
        <v>0.93012015148785998</v>
      </c>
      <c r="V28" t="s">
        <v>22</v>
      </c>
      <c r="X28" t="str">
        <f t="shared" si="1"/>
        <v xml:space="preserve">          </v>
      </c>
      <c r="Y28" t="str">
        <f t="shared" si="2"/>
        <v/>
      </c>
      <c r="Z28">
        <f t="shared" si="3"/>
        <v>0</v>
      </c>
      <c r="AA28" t="str">
        <f t="shared" si="4"/>
        <v xml:space="preserve">          </v>
      </c>
      <c r="AB28" t="str">
        <f t="shared" si="0"/>
        <v/>
      </c>
      <c r="AC28" t="str">
        <f t="shared" si="5"/>
        <v xml:space="preserve">          </v>
      </c>
      <c r="AD28" t="str">
        <f t="shared" si="5"/>
        <v/>
      </c>
    </row>
    <row r="29" spans="1:30" x14ac:dyDescent="0.25">
      <c r="A29">
        <v>29</v>
      </c>
      <c r="B29" t="s">
        <v>52</v>
      </c>
      <c r="C29">
        <v>0.79939037909888899</v>
      </c>
      <c r="D29" t="s">
        <v>22</v>
      </c>
      <c r="E29">
        <v>0.27654001951538199</v>
      </c>
      <c r="F29" t="s">
        <v>22</v>
      </c>
      <c r="G29">
        <v>0.14297063325003501</v>
      </c>
      <c r="H29" t="s">
        <v>22</v>
      </c>
      <c r="I29">
        <v>0.59772024672159996</v>
      </c>
      <c r="J29" t="s">
        <v>22</v>
      </c>
      <c r="K29">
        <v>0.16603588645529399</v>
      </c>
      <c r="L29" t="s">
        <v>22</v>
      </c>
      <c r="M29">
        <v>0.90752679260745195</v>
      </c>
      <c r="N29" t="s">
        <v>22</v>
      </c>
      <c r="O29">
        <v>0.117750427787937</v>
      </c>
      <c r="P29" t="s">
        <v>22</v>
      </c>
      <c r="Q29">
        <v>0.93930489798991201</v>
      </c>
      <c r="R29" t="s">
        <v>22</v>
      </c>
      <c r="S29">
        <v>6.4640182025934897E-2</v>
      </c>
      <c r="T29" t="s">
        <v>22</v>
      </c>
      <c r="U29">
        <v>0.91470643734791002</v>
      </c>
      <c r="V29" t="s">
        <v>22</v>
      </c>
      <c r="X29" t="str">
        <f t="shared" si="1"/>
        <v xml:space="preserve">          </v>
      </c>
      <c r="Y29" t="str">
        <f t="shared" si="2"/>
        <v/>
      </c>
      <c r="Z29">
        <f t="shared" si="3"/>
        <v>0</v>
      </c>
      <c r="AA29" t="str">
        <f t="shared" si="4"/>
        <v xml:space="preserve">          </v>
      </c>
      <c r="AB29" t="str">
        <f t="shared" si="0"/>
        <v/>
      </c>
      <c r="AC29" t="str">
        <f t="shared" si="5"/>
        <v xml:space="preserve">          </v>
      </c>
      <c r="AD29" t="str">
        <f t="shared" si="5"/>
        <v/>
      </c>
    </row>
    <row r="30" spans="1:30" x14ac:dyDescent="0.25">
      <c r="A30">
        <v>30</v>
      </c>
      <c r="B30" t="s">
        <v>53</v>
      </c>
      <c r="C30">
        <v>0.85061002777008898</v>
      </c>
      <c r="D30" t="s">
        <v>22</v>
      </c>
      <c r="E30">
        <v>0.96355071419729099</v>
      </c>
      <c r="F30" t="s">
        <v>22</v>
      </c>
      <c r="G30">
        <v>0.118736521032269</v>
      </c>
      <c r="H30" t="s">
        <v>22</v>
      </c>
      <c r="I30">
        <v>1</v>
      </c>
      <c r="K30">
        <v>0.85719860261165004</v>
      </c>
      <c r="L30" t="s">
        <v>22</v>
      </c>
      <c r="M30">
        <v>0.41982651734883802</v>
      </c>
      <c r="N30" t="s">
        <v>22</v>
      </c>
      <c r="O30">
        <v>2.80455547585369E-2</v>
      </c>
      <c r="P30" t="s">
        <v>23</v>
      </c>
      <c r="Q30">
        <v>0.81344436403679998</v>
      </c>
      <c r="R30" t="s">
        <v>22</v>
      </c>
      <c r="S30">
        <v>0.312287483126166</v>
      </c>
      <c r="T30" t="s">
        <v>22</v>
      </c>
      <c r="U30">
        <v>0.91716625073019598</v>
      </c>
      <c r="V30" t="s">
        <v>22</v>
      </c>
      <c r="X30" t="str">
        <f t="shared" si="1"/>
        <v xml:space="preserve">      *   </v>
      </c>
      <c r="Y30" t="str">
        <f t="shared" si="2"/>
        <v>*</v>
      </c>
      <c r="Z30">
        <f t="shared" si="3"/>
        <v>1</v>
      </c>
      <c r="AA30" t="str">
        <f t="shared" si="4"/>
        <v xml:space="preserve">      #   </v>
      </c>
      <c r="AB30" t="str">
        <f t="shared" si="0"/>
        <v>•</v>
      </c>
      <c r="AC30" t="str">
        <f t="shared" si="5"/>
        <v xml:space="preserve">      |   </v>
      </c>
      <c r="AD30" t="str">
        <f t="shared" si="5"/>
        <v>|</v>
      </c>
    </row>
    <row r="31" spans="1:30" x14ac:dyDescent="0.25">
      <c r="A31">
        <v>31</v>
      </c>
      <c r="B31" t="s">
        <v>54</v>
      </c>
      <c r="C31">
        <v>0.64001940595620599</v>
      </c>
      <c r="D31" t="s">
        <v>22</v>
      </c>
      <c r="E31">
        <v>1</v>
      </c>
      <c r="G31">
        <v>0.50945673842300698</v>
      </c>
      <c r="H31" t="s">
        <v>22</v>
      </c>
      <c r="I31">
        <v>0.54857253048475896</v>
      </c>
      <c r="J31" t="s">
        <v>22</v>
      </c>
      <c r="K31">
        <v>0.405580104056526</v>
      </c>
      <c r="L31" t="s">
        <v>22</v>
      </c>
      <c r="M31">
        <v>2.3613693292395498E-2</v>
      </c>
      <c r="N31" t="s">
        <v>23</v>
      </c>
      <c r="O31">
        <v>0.80612099647129198</v>
      </c>
      <c r="P31" t="s">
        <v>22</v>
      </c>
      <c r="Q31">
        <v>0.86888175994347605</v>
      </c>
      <c r="R31" t="s">
        <v>22</v>
      </c>
      <c r="S31">
        <v>0.34624298774074103</v>
      </c>
      <c r="T31" t="s">
        <v>22</v>
      </c>
      <c r="U31">
        <v>0.86765442386446301</v>
      </c>
      <c r="V31" t="s">
        <v>22</v>
      </c>
      <c r="X31" t="str">
        <f t="shared" si="1"/>
        <v xml:space="preserve">     *    </v>
      </c>
      <c r="Y31" t="str">
        <f t="shared" si="2"/>
        <v>*</v>
      </c>
      <c r="Z31">
        <f t="shared" si="3"/>
        <v>1</v>
      </c>
      <c r="AA31" t="str">
        <f t="shared" si="4"/>
        <v xml:space="preserve">     #    </v>
      </c>
      <c r="AB31" t="str">
        <f t="shared" si="0"/>
        <v>•</v>
      </c>
      <c r="AC31" t="str">
        <f t="shared" si="5"/>
        <v xml:space="preserve">     |    </v>
      </c>
      <c r="AD31" t="str">
        <f t="shared" si="5"/>
        <v>|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"/>
  <sheetViews>
    <sheetView workbookViewId="0"/>
  </sheetViews>
  <sheetFormatPr defaultRowHeight="15" x14ac:dyDescent="0.25"/>
  <sheetData>
    <row r="1" spans="1:22" x14ac:dyDescent="0.25">
      <c r="A1">
        <v>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2</v>
      </c>
      <c r="B2" t="s">
        <v>21</v>
      </c>
      <c r="C2">
        <v>0.64244880025409901</v>
      </c>
      <c r="D2" t="s">
        <v>22</v>
      </c>
      <c r="E2">
        <v>4.9200465206036298E-2</v>
      </c>
      <c r="F2" t="s">
        <v>23</v>
      </c>
      <c r="G2">
        <v>0.23138289488137101</v>
      </c>
      <c r="H2" t="s">
        <v>22</v>
      </c>
      <c r="I2" s="1">
        <v>1.20747648293179E-7</v>
      </c>
      <c r="J2" t="s">
        <v>23</v>
      </c>
      <c r="K2">
        <v>0.93280729841785803</v>
      </c>
      <c r="L2" t="s">
        <v>22</v>
      </c>
      <c r="M2">
        <v>0.18373484196389001</v>
      </c>
      <c r="N2" t="s">
        <v>22</v>
      </c>
      <c r="O2">
        <v>0.40261276947472302</v>
      </c>
      <c r="P2" t="s">
        <v>22</v>
      </c>
      <c r="Q2">
        <v>0.95984785222311497</v>
      </c>
      <c r="R2" t="s">
        <v>22</v>
      </c>
      <c r="S2">
        <v>0.15669001703006499</v>
      </c>
      <c r="T2" t="s">
        <v>22</v>
      </c>
      <c r="U2">
        <v>0.25515068866246399</v>
      </c>
      <c r="V2" t="s">
        <v>22</v>
      </c>
    </row>
    <row r="3" spans="1:22" x14ac:dyDescent="0.25">
      <c r="A3">
        <v>3</v>
      </c>
      <c r="B3" t="s">
        <v>24</v>
      </c>
      <c r="C3">
        <v>0.433850042399681</v>
      </c>
      <c r="D3" t="s">
        <v>22</v>
      </c>
      <c r="E3">
        <v>3.28413443552623E-2</v>
      </c>
      <c r="F3" t="s">
        <v>23</v>
      </c>
      <c r="G3">
        <v>0.51203287950412302</v>
      </c>
      <c r="H3" t="s">
        <v>22</v>
      </c>
      <c r="I3" s="1">
        <v>5.1981287446702097E-5</v>
      </c>
      <c r="J3" t="s">
        <v>23</v>
      </c>
      <c r="K3">
        <v>0.94703131015860198</v>
      </c>
      <c r="L3" t="s">
        <v>22</v>
      </c>
      <c r="M3">
        <v>0.57269934163559699</v>
      </c>
      <c r="N3" t="s">
        <v>22</v>
      </c>
      <c r="O3">
        <v>0.56979622002879304</v>
      </c>
      <c r="P3" t="s">
        <v>22</v>
      </c>
      <c r="Q3">
        <v>0.99734785562152695</v>
      </c>
      <c r="R3" t="s">
        <v>22</v>
      </c>
      <c r="S3">
        <v>0.159356870759291</v>
      </c>
      <c r="T3" t="s">
        <v>22</v>
      </c>
      <c r="U3">
        <v>0.70296982360931504</v>
      </c>
      <c r="V3" t="s">
        <v>22</v>
      </c>
    </row>
    <row r="4" spans="1:22" x14ac:dyDescent="0.25">
      <c r="A4">
        <v>4</v>
      </c>
      <c r="B4" t="s">
        <v>25</v>
      </c>
      <c r="C4">
        <v>0.352393666109792</v>
      </c>
      <c r="D4" t="s">
        <v>22</v>
      </c>
      <c r="E4">
        <v>2.50548373789144E-2</v>
      </c>
      <c r="F4" t="s">
        <v>23</v>
      </c>
      <c r="G4">
        <v>0.15029784843771099</v>
      </c>
      <c r="H4" t="s">
        <v>22</v>
      </c>
      <c r="I4" s="1">
        <v>1.42683940787792E-5</v>
      </c>
      <c r="J4" t="s">
        <v>23</v>
      </c>
      <c r="K4">
        <v>0.94938334369562005</v>
      </c>
      <c r="L4" t="s">
        <v>22</v>
      </c>
      <c r="M4">
        <v>2.91043132302088E-2</v>
      </c>
      <c r="N4" t="s">
        <v>23</v>
      </c>
      <c r="O4">
        <v>0.42070602190856299</v>
      </c>
      <c r="P4" t="s">
        <v>22</v>
      </c>
      <c r="Q4">
        <v>0.93533133978782801</v>
      </c>
      <c r="R4" t="s">
        <v>22</v>
      </c>
      <c r="S4">
        <v>0.35000959179206098</v>
      </c>
      <c r="T4" t="s">
        <v>22</v>
      </c>
      <c r="U4">
        <v>0.57046619787313702</v>
      </c>
      <c r="V4" t="s">
        <v>22</v>
      </c>
    </row>
    <row r="5" spans="1:22" x14ac:dyDescent="0.25">
      <c r="A5">
        <v>5</v>
      </c>
      <c r="B5" t="s">
        <v>26</v>
      </c>
      <c r="C5">
        <v>1.0066696630139999E-2</v>
      </c>
      <c r="D5" t="s">
        <v>23</v>
      </c>
      <c r="E5">
        <v>0.138882972666382</v>
      </c>
      <c r="F5" t="s">
        <v>22</v>
      </c>
      <c r="G5">
        <v>0.37941405746488499</v>
      </c>
      <c r="H5" t="s">
        <v>22</v>
      </c>
      <c r="I5" s="1">
        <v>9.4745277603159894E-15</v>
      </c>
      <c r="J5" t="s">
        <v>23</v>
      </c>
      <c r="K5">
        <v>0.78053301141031795</v>
      </c>
      <c r="L5" t="s">
        <v>22</v>
      </c>
      <c r="M5">
        <v>0.230225475042315</v>
      </c>
      <c r="N5" t="s">
        <v>22</v>
      </c>
      <c r="O5">
        <v>0.96381574493953703</v>
      </c>
      <c r="P5" t="s">
        <v>22</v>
      </c>
      <c r="Q5">
        <v>0.87235888031503195</v>
      </c>
      <c r="R5" t="s">
        <v>22</v>
      </c>
      <c r="S5">
        <v>0.37446773300042202</v>
      </c>
      <c r="T5" t="s">
        <v>22</v>
      </c>
      <c r="U5">
        <v>1</v>
      </c>
      <c r="V5" t="s">
        <v>27</v>
      </c>
    </row>
    <row r="6" spans="1:22" x14ac:dyDescent="0.25">
      <c r="A6">
        <v>6</v>
      </c>
      <c r="B6" t="s">
        <v>28</v>
      </c>
      <c r="C6">
        <v>0.54087780159144405</v>
      </c>
      <c r="D6" t="s">
        <v>22</v>
      </c>
      <c r="E6">
        <v>1</v>
      </c>
      <c r="F6" t="s">
        <v>27</v>
      </c>
      <c r="G6">
        <v>1</v>
      </c>
      <c r="H6" t="s">
        <v>27</v>
      </c>
      <c r="I6">
        <v>0.410247063971446</v>
      </c>
      <c r="J6" t="s">
        <v>22</v>
      </c>
      <c r="K6">
        <v>0.69209078626361098</v>
      </c>
      <c r="L6" t="s">
        <v>22</v>
      </c>
      <c r="M6">
        <v>1</v>
      </c>
      <c r="N6">
        <v>0</v>
      </c>
      <c r="O6">
        <v>0.155542389346503</v>
      </c>
      <c r="P6" t="s">
        <v>22</v>
      </c>
      <c r="Q6">
        <v>1</v>
      </c>
      <c r="R6" t="s">
        <v>27</v>
      </c>
      <c r="S6">
        <v>0.29762871301983801</v>
      </c>
      <c r="T6" t="s">
        <v>22</v>
      </c>
      <c r="U6">
        <v>0.91820354256447401</v>
      </c>
      <c r="V6" t="s">
        <v>22</v>
      </c>
    </row>
    <row r="7" spans="1:22" x14ac:dyDescent="0.25">
      <c r="A7">
        <v>7</v>
      </c>
      <c r="B7" t="s">
        <v>29</v>
      </c>
      <c r="C7">
        <v>0.15923682796900299</v>
      </c>
      <c r="D7" t="s">
        <v>22</v>
      </c>
      <c r="E7">
        <v>4.1289115890159198E-2</v>
      </c>
      <c r="F7" t="s">
        <v>23</v>
      </c>
      <c r="G7">
        <v>0.88914927341296301</v>
      </c>
      <c r="H7" t="s">
        <v>22</v>
      </c>
      <c r="I7">
        <v>0.31676037819231601</v>
      </c>
      <c r="J7" t="s">
        <v>22</v>
      </c>
      <c r="K7">
        <v>0.85328461897603702</v>
      </c>
      <c r="L7" t="s">
        <v>22</v>
      </c>
      <c r="M7">
        <v>0.99733295883928297</v>
      </c>
      <c r="N7" t="s">
        <v>22</v>
      </c>
      <c r="O7">
        <v>0.69669088314134298</v>
      </c>
      <c r="P7" t="s">
        <v>22</v>
      </c>
      <c r="Q7">
        <v>1</v>
      </c>
      <c r="R7" t="s">
        <v>27</v>
      </c>
      <c r="S7">
        <v>0.11512949617863399</v>
      </c>
      <c r="T7" t="s">
        <v>22</v>
      </c>
      <c r="U7">
        <v>1</v>
      </c>
      <c r="V7">
        <v>0</v>
      </c>
    </row>
    <row r="8" spans="1:22" x14ac:dyDescent="0.25">
      <c r="A8">
        <v>8</v>
      </c>
      <c r="B8" t="s">
        <v>30</v>
      </c>
      <c r="C8">
        <v>0.72005760305524802</v>
      </c>
      <c r="D8" t="s">
        <v>22</v>
      </c>
      <c r="E8">
        <v>0.18052423705767501</v>
      </c>
      <c r="F8" t="s">
        <v>22</v>
      </c>
      <c r="G8">
        <v>1</v>
      </c>
      <c r="H8" t="s">
        <v>31</v>
      </c>
      <c r="I8">
        <v>7.87298893906835E-3</v>
      </c>
      <c r="J8" t="s">
        <v>23</v>
      </c>
      <c r="K8">
        <v>0.83408830871712403</v>
      </c>
      <c r="L8" t="s">
        <v>22</v>
      </c>
      <c r="M8">
        <v>0.449471771957344</v>
      </c>
      <c r="N8" t="s">
        <v>22</v>
      </c>
      <c r="O8">
        <v>0.30134010519625698</v>
      </c>
      <c r="P8" t="s">
        <v>22</v>
      </c>
      <c r="Q8">
        <v>1</v>
      </c>
      <c r="R8" t="s">
        <v>27</v>
      </c>
      <c r="S8">
        <v>0.12210474530029899</v>
      </c>
      <c r="T8" t="s">
        <v>22</v>
      </c>
      <c r="U8">
        <v>1</v>
      </c>
      <c r="V8" t="s">
        <v>27</v>
      </c>
    </row>
    <row r="9" spans="1:22" x14ac:dyDescent="0.25">
      <c r="A9">
        <v>9</v>
      </c>
      <c r="B9" t="s">
        <v>32</v>
      </c>
      <c r="C9">
        <v>0.357546784345396</v>
      </c>
      <c r="D9" t="s">
        <v>22</v>
      </c>
      <c r="E9">
        <v>0.35609404497883901</v>
      </c>
      <c r="F9" t="s">
        <v>22</v>
      </c>
      <c r="G9">
        <v>0.84726166332095199</v>
      </c>
      <c r="H9" t="s">
        <v>22</v>
      </c>
      <c r="I9">
        <v>0.13744264918260499</v>
      </c>
      <c r="J9" t="s">
        <v>22</v>
      </c>
      <c r="K9">
        <v>0.73502812697802899</v>
      </c>
      <c r="L9" t="s">
        <v>22</v>
      </c>
      <c r="M9">
        <v>1.7787671514583399E-3</v>
      </c>
      <c r="N9" t="s">
        <v>23</v>
      </c>
      <c r="O9">
        <v>0.24731609394579801</v>
      </c>
      <c r="P9" t="s">
        <v>22</v>
      </c>
      <c r="Q9">
        <v>0.87359975128252099</v>
      </c>
      <c r="R9" t="s">
        <v>22</v>
      </c>
      <c r="S9">
        <v>0.385344279346086</v>
      </c>
      <c r="T9" t="s">
        <v>22</v>
      </c>
      <c r="U9">
        <v>1</v>
      </c>
      <c r="V9" t="s">
        <v>27</v>
      </c>
    </row>
    <row r="10" spans="1:22" x14ac:dyDescent="0.25">
      <c r="A10">
        <v>10</v>
      </c>
      <c r="B10" t="s">
        <v>33</v>
      </c>
      <c r="C10">
        <v>1.24500759531272E-2</v>
      </c>
      <c r="D10" t="s">
        <v>23</v>
      </c>
      <c r="E10">
        <v>7.0943500508923299E-2</v>
      </c>
      <c r="F10" t="s">
        <v>22</v>
      </c>
      <c r="G10">
        <v>0.31199089488961002</v>
      </c>
      <c r="H10" t="s">
        <v>22</v>
      </c>
      <c r="I10">
        <v>1.4458474664999299E-2</v>
      </c>
      <c r="J10" t="s">
        <v>23</v>
      </c>
      <c r="K10">
        <v>0.91498327275351499</v>
      </c>
      <c r="L10" t="s">
        <v>22</v>
      </c>
      <c r="M10">
        <v>0.41131666007318701</v>
      </c>
      <c r="N10" t="s">
        <v>22</v>
      </c>
      <c r="O10">
        <v>0.63829289444204096</v>
      </c>
      <c r="P10" t="s">
        <v>22</v>
      </c>
      <c r="Q10">
        <v>0.92617665355303502</v>
      </c>
      <c r="R10" t="s">
        <v>22</v>
      </c>
      <c r="S10">
        <v>0.29892379104772099</v>
      </c>
      <c r="T10" t="s">
        <v>22</v>
      </c>
      <c r="U10">
        <v>0.78848961397945005</v>
      </c>
      <c r="V10" t="s">
        <v>22</v>
      </c>
    </row>
    <row r="11" spans="1:22" x14ac:dyDescent="0.25">
      <c r="A11">
        <v>11</v>
      </c>
      <c r="B11" t="s">
        <v>34</v>
      </c>
      <c r="C11">
        <v>5.4490505735122298E-2</v>
      </c>
      <c r="D11" t="s">
        <v>22</v>
      </c>
      <c r="E11">
        <v>1.4384077914431101E-2</v>
      </c>
      <c r="F11" t="s">
        <v>23</v>
      </c>
      <c r="G11">
        <v>0.46107133570655201</v>
      </c>
      <c r="H11" t="s">
        <v>22</v>
      </c>
      <c r="I11" s="1">
        <v>6.5603729314407705E-14</v>
      </c>
      <c r="J11" t="s">
        <v>23</v>
      </c>
      <c r="K11">
        <v>0.91565129263860801</v>
      </c>
      <c r="L11" t="s">
        <v>22</v>
      </c>
      <c r="M11">
        <v>0.53666606061782596</v>
      </c>
      <c r="N11" t="s">
        <v>22</v>
      </c>
      <c r="O11">
        <v>0.64327194256634801</v>
      </c>
      <c r="P11" t="s">
        <v>22</v>
      </c>
      <c r="Q11">
        <v>0.90214012177845204</v>
      </c>
      <c r="R11" t="s">
        <v>22</v>
      </c>
      <c r="S11">
        <v>0.30399404378339001</v>
      </c>
      <c r="T11" t="s">
        <v>22</v>
      </c>
      <c r="U11">
        <v>0.70880947947802098</v>
      </c>
      <c r="V11" t="s">
        <v>22</v>
      </c>
    </row>
    <row r="12" spans="1:22" x14ac:dyDescent="0.25">
      <c r="A12">
        <v>12</v>
      </c>
      <c r="B12" t="s">
        <v>35</v>
      </c>
      <c r="C12">
        <v>7.0564879621793697E-2</v>
      </c>
      <c r="D12" t="s">
        <v>22</v>
      </c>
      <c r="E12">
        <v>1</v>
      </c>
      <c r="F12" t="s">
        <v>27</v>
      </c>
      <c r="G12">
        <v>1</v>
      </c>
      <c r="H12" t="s">
        <v>27</v>
      </c>
      <c r="I12">
        <v>1</v>
      </c>
      <c r="J12" t="s">
        <v>27</v>
      </c>
      <c r="K12">
        <v>0.28977794000322898</v>
      </c>
      <c r="L12" t="s">
        <v>22</v>
      </c>
      <c r="M12">
        <v>0.74777968702247</v>
      </c>
      <c r="N12" t="s">
        <v>22</v>
      </c>
      <c r="O12">
        <v>0.65284539198639802</v>
      </c>
      <c r="P12" t="s">
        <v>22</v>
      </c>
      <c r="Q12">
        <v>1</v>
      </c>
      <c r="R12" t="s">
        <v>31</v>
      </c>
      <c r="S12">
        <v>0.462091417199398</v>
      </c>
      <c r="T12" t="s">
        <v>22</v>
      </c>
      <c r="U12">
        <v>0.46011397370718798</v>
      </c>
      <c r="V12" t="s">
        <v>22</v>
      </c>
    </row>
    <row r="13" spans="1:22" x14ac:dyDescent="0.25">
      <c r="A13">
        <v>13</v>
      </c>
      <c r="B13" t="s">
        <v>36</v>
      </c>
      <c r="C13">
        <v>1</v>
      </c>
      <c r="D13">
        <v>0</v>
      </c>
      <c r="E13">
        <v>1</v>
      </c>
      <c r="F13">
        <v>0</v>
      </c>
      <c r="G13">
        <v>1</v>
      </c>
      <c r="H13">
        <v>0</v>
      </c>
      <c r="I13">
        <v>1</v>
      </c>
      <c r="J13">
        <v>0</v>
      </c>
      <c r="K13">
        <v>1</v>
      </c>
      <c r="L13" t="s">
        <v>27</v>
      </c>
      <c r="M13">
        <v>1</v>
      </c>
      <c r="N13">
        <v>0</v>
      </c>
      <c r="O13">
        <v>1</v>
      </c>
      <c r="P13">
        <v>0</v>
      </c>
      <c r="Q13">
        <v>1</v>
      </c>
      <c r="R13">
        <v>0</v>
      </c>
      <c r="S13">
        <v>1</v>
      </c>
      <c r="T13" t="s">
        <v>27</v>
      </c>
      <c r="U13">
        <v>1</v>
      </c>
      <c r="V13">
        <v>0</v>
      </c>
    </row>
    <row r="14" spans="1:22" x14ac:dyDescent="0.25">
      <c r="A14">
        <v>14</v>
      </c>
      <c r="B14" t="s">
        <v>37</v>
      </c>
      <c r="C14">
        <v>8.3109205677480199E-3</v>
      </c>
      <c r="D14" t="s">
        <v>23</v>
      </c>
      <c r="E14">
        <v>1</v>
      </c>
      <c r="F14" t="s">
        <v>27</v>
      </c>
      <c r="G14">
        <v>1</v>
      </c>
      <c r="H14" t="s">
        <v>27</v>
      </c>
      <c r="I14">
        <v>0.64466700169148405</v>
      </c>
      <c r="J14" t="s">
        <v>22</v>
      </c>
      <c r="K14">
        <v>0.668553483250654</v>
      </c>
      <c r="L14" t="s">
        <v>22</v>
      </c>
      <c r="M14">
        <v>0.80141350235547004</v>
      </c>
      <c r="N14" t="s">
        <v>22</v>
      </c>
      <c r="O14">
        <v>0.952363200659749</v>
      </c>
      <c r="P14" t="s">
        <v>22</v>
      </c>
      <c r="Q14">
        <v>1</v>
      </c>
      <c r="R14" t="s">
        <v>27</v>
      </c>
      <c r="S14">
        <v>0.29559503927909297</v>
      </c>
      <c r="T14" t="s">
        <v>22</v>
      </c>
      <c r="U14">
        <v>0.78628356956566703</v>
      </c>
      <c r="V14" t="s">
        <v>22</v>
      </c>
    </row>
    <row r="15" spans="1:22" x14ac:dyDescent="0.25">
      <c r="A15">
        <v>15</v>
      </c>
      <c r="B15" t="s">
        <v>38</v>
      </c>
      <c r="C15">
        <v>4.4446070067197096E-3</v>
      </c>
      <c r="D15" t="s">
        <v>23</v>
      </c>
      <c r="E15">
        <v>0.29461351755838899</v>
      </c>
      <c r="F15" t="s">
        <v>22</v>
      </c>
      <c r="G15">
        <v>0.193481827079202</v>
      </c>
      <c r="H15" t="s">
        <v>22</v>
      </c>
      <c r="I15">
        <v>1</v>
      </c>
      <c r="J15" t="s">
        <v>27</v>
      </c>
      <c r="K15">
        <v>0.88736870516231403</v>
      </c>
      <c r="L15" t="s">
        <v>22</v>
      </c>
      <c r="M15">
        <v>0.16254079113886399</v>
      </c>
      <c r="N15" t="s">
        <v>22</v>
      </c>
      <c r="O15">
        <v>1</v>
      </c>
      <c r="P15" t="s">
        <v>27</v>
      </c>
      <c r="Q15">
        <v>1</v>
      </c>
      <c r="R15" t="s">
        <v>27</v>
      </c>
      <c r="S15">
        <v>0.18833988554261999</v>
      </c>
      <c r="T15" t="s">
        <v>22</v>
      </c>
      <c r="U15">
        <v>1</v>
      </c>
      <c r="V15">
        <v>0</v>
      </c>
    </row>
    <row r="16" spans="1:22" x14ac:dyDescent="0.25">
      <c r="A16">
        <v>16</v>
      </c>
      <c r="B16" t="s">
        <v>39</v>
      </c>
      <c r="C16">
        <v>0.43823030760332099</v>
      </c>
      <c r="D16" t="s">
        <v>22</v>
      </c>
      <c r="E16">
        <v>1</v>
      </c>
      <c r="F16">
        <v>0</v>
      </c>
      <c r="G16">
        <v>0.19057887427352099</v>
      </c>
      <c r="H16" t="s">
        <v>22</v>
      </c>
      <c r="I16">
        <v>1</v>
      </c>
      <c r="J16">
        <v>0</v>
      </c>
      <c r="K16">
        <v>0.483760709613346</v>
      </c>
      <c r="L16" t="s">
        <v>22</v>
      </c>
      <c r="M16">
        <v>1</v>
      </c>
      <c r="N16" t="s">
        <v>27</v>
      </c>
      <c r="O16">
        <v>0.89110875308781901</v>
      </c>
      <c r="P16" t="s">
        <v>22</v>
      </c>
      <c r="Q16">
        <v>1</v>
      </c>
      <c r="R16" t="s">
        <v>27</v>
      </c>
      <c r="S16">
        <v>1</v>
      </c>
      <c r="T16" t="s">
        <v>27</v>
      </c>
      <c r="U16">
        <v>1</v>
      </c>
      <c r="V16">
        <v>0</v>
      </c>
    </row>
    <row r="17" spans="1:22" x14ac:dyDescent="0.25">
      <c r="A17">
        <v>17</v>
      </c>
      <c r="B17" t="s">
        <v>40</v>
      </c>
      <c r="C17">
        <v>0.26280763130803197</v>
      </c>
      <c r="D17" t="s">
        <v>22</v>
      </c>
      <c r="E17">
        <v>0.25384495408674901</v>
      </c>
      <c r="F17" t="s">
        <v>22</v>
      </c>
      <c r="G17">
        <v>0.28095600451891301</v>
      </c>
      <c r="H17" t="s">
        <v>22</v>
      </c>
      <c r="I17">
        <v>2.1002930138261801E-2</v>
      </c>
      <c r="J17" t="s">
        <v>23</v>
      </c>
      <c r="K17">
        <v>0.98446451502585797</v>
      </c>
      <c r="L17" t="s">
        <v>22</v>
      </c>
      <c r="M17">
        <v>9.4449744735407692E-3</v>
      </c>
      <c r="N17" t="s">
        <v>23</v>
      </c>
      <c r="O17">
        <v>0.27689396492870899</v>
      </c>
      <c r="P17" t="s">
        <v>22</v>
      </c>
      <c r="Q17">
        <v>0.84948089806170601</v>
      </c>
      <c r="R17" t="s">
        <v>22</v>
      </c>
      <c r="S17">
        <v>0.38485684604491699</v>
      </c>
      <c r="T17" t="s">
        <v>22</v>
      </c>
      <c r="U17">
        <v>0.85767013443233697</v>
      </c>
      <c r="V17" t="s">
        <v>22</v>
      </c>
    </row>
    <row r="18" spans="1:22" x14ac:dyDescent="0.25">
      <c r="A18">
        <v>18</v>
      </c>
      <c r="B18" t="s">
        <v>41</v>
      </c>
      <c r="C18">
        <v>0.99465917615075095</v>
      </c>
      <c r="D18" t="s">
        <v>22</v>
      </c>
      <c r="E18">
        <v>1</v>
      </c>
      <c r="F18">
        <v>0</v>
      </c>
      <c r="G18">
        <v>1</v>
      </c>
      <c r="H18" t="s">
        <v>27</v>
      </c>
      <c r="I18">
        <v>1</v>
      </c>
      <c r="J18" t="s">
        <v>27</v>
      </c>
      <c r="K18">
        <v>0.58120924612449898</v>
      </c>
      <c r="L18" t="s">
        <v>22</v>
      </c>
      <c r="M18">
        <v>0.43759977536539801</v>
      </c>
      <c r="N18" t="s">
        <v>22</v>
      </c>
      <c r="O18">
        <v>0.78643869601624405</v>
      </c>
      <c r="P18" t="s">
        <v>22</v>
      </c>
      <c r="Q18">
        <v>1</v>
      </c>
      <c r="R18" t="s">
        <v>27</v>
      </c>
      <c r="S18">
        <v>0.494321220841555</v>
      </c>
      <c r="T18" t="s">
        <v>22</v>
      </c>
      <c r="U18">
        <v>1</v>
      </c>
      <c r="V18" t="s">
        <v>27</v>
      </c>
    </row>
    <row r="19" spans="1:22" x14ac:dyDescent="0.25">
      <c r="A19">
        <v>19</v>
      </c>
      <c r="B19" t="s">
        <v>42</v>
      </c>
      <c r="C19">
        <v>0.48117432253260001</v>
      </c>
      <c r="D19" t="s">
        <v>22</v>
      </c>
      <c r="E19">
        <v>0.27124969920907499</v>
      </c>
      <c r="F19" t="s">
        <v>22</v>
      </c>
      <c r="G19">
        <v>0.369322930325304</v>
      </c>
      <c r="H19" t="s">
        <v>22</v>
      </c>
      <c r="I19" s="1">
        <v>2.97664900444101E-9</v>
      </c>
      <c r="J19" t="s">
        <v>23</v>
      </c>
      <c r="K19">
        <v>0.94122287291875895</v>
      </c>
      <c r="L19" t="s">
        <v>22</v>
      </c>
      <c r="M19">
        <v>0.105057881353478</v>
      </c>
      <c r="N19" t="s">
        <v>22</v>
      </c>
      <c r="O19">
        <v>0.13373613619578101</v>
      </c>
      <c r="P19" t="s">
        <v>22</v>
      </c>
      <c r="Q19">
        <v>0.79313428309816503</v>
      </c>
      <c r="R19" t="s">
        <v>22</v>
      </c>
      <c r="S19">
        <v>0.56025804817946501</v>
      </c>
      <c r="T19" t="s">
        <v>22</v>
      </c>
      <c r="U19">
        <v>0.48780093322361701</v>
      </c>
      <c r="V19" t="s">
        <v>22</v>
      </c>
    </row>
    <row r="20" spans="1:22" x14ac:dyDescent="0.25">
      <c r="A20">
        <v>20</v>
      </c>
      <c r="B20" t="s">
        <v>43</v>
      </c>
      <c r="C20">
        <v>0.56085602367568899</v>
      </c>
      <c r="D20" t="s">
        <v>22</v>
      </c>
      <c r="E20">
        <v>0.51750212135158702</v>
      </c>
      <c r="F20" t="s">
        <v>22</v>
      </c>
      <c r="G20">
        <v>0.16104459210012001</v>
      </c>
      <c r="H20" t="s">
        <v>22</v>
      </c>
      <c r="I20">
        <v>0.968448337545464</v>
      </c>
      <c r="J20" t="s">
        <v>22</v>
      </c>
      <c r="K20">
        <v>0.98727549027802397</v>
      </c>
      <c r="L20" t="s">
        <v>22</v>
      </c>
      <c r="M20">
        <v>7.9271016473420296E-3</v>
      </c>
      <c r="N20" t="s">
        <v>23</v>
      </c>
      <c r="O20">
        <v>0.77053050649217703</v>
      </c>
      <c r="P20" t="s">
        <v>22</v>
      </c>
      <c r="Q20">
        <v>0.82376204730899405</v>
      </c>
      <c r="R20" t="s">
        <v>22</v>
      </c>
      <c r="S20">
        <v>0.50488565650421102</v>
      </c>
      <c r="T20" t="s">
        <v>22</v>
      </c>
      <c r="U20">
        <v>1</v>
      </c>
      <c r="V20" t="s">
        <v>27</v>
      </c>
    </row>
    <row r="21" spans="1:22" x14ac:dyDescent="0.25">
      <c r="A21">
        <v>21</v>
      </c>
      <c r="B21" t="s">
        <v>44</v>
      </c>
      <c r="C21">
        <v>0.42475032198448698</v>
      </c>
      <c r="D21" t="s">
        <v>22</v>
      </c>
      <c r="E21">
        <v>0.93499871086493103</v>
      </c>
      <c r="F21" t="s">
        <v>22</v>
      </c>
      <c r="G21">
        <v>0.124253487179698</v>
      </c>
      <c r="H21" t="s">
        <v>22</v>
      </c>
      <c r="I21">
        <v>0.91134472918390097</v>
      </c>
      <c r="J21" t="s">
        <v>22</v>
      </c>
      <c r="K21">
        <v>0.70525866402575399</v>
      </c>
      <c r="L21" t="s">
        <v>22</v>
      </c>
      <c r="M21">
        <v>0.25090133169957801</v>
      </c>
      <c r="N21" t="s">
        <v>22</v>
      </c>
      <c r="O21">
        <v>0.61276602151738702</v>
      </c>
      <c r="P21" t="s">
        <v>22</v>
      </c>
      <c r="Q21">
        <v>0.86290801374779103</v>
      </c>
      <c r="R21" t="s">
        <v>22</v>
      </c>
      <c r="S21">
        <v>0.67478313042329197</v>
      </c>
      <c r="T21" t="s">
        <v>22</v>
      </c>
      <c r="U21">
        <v>1</v>
      </c>
      <c r="V21">
        <v>0</v>
      </c>
    </row>
    <row r="22" spans="1:22" x14ac:dyDescent="0.25">
      <c r="A22">
        <v>22</v>
      </c>
      <c r="B22" t="s">
        <v>45</v>
      </c>
      <c r="C22">
        <v>0.55466875306174401</v>
      </c>
      <c r="D22" t="s">
        <v>22</v>
      </c>
      <c r="E22">
        <v>1</v>
      </c>
      <c r="F22" t="s">
        <v>27</v>
      </c>
      <c r="G22">
        <v>0.38895984372827203</v>
      </c>
      <c r="H22" t="s">
        <v>22</v>
      </c>
      <c r="I22" s="1">
        <v>2.50811912266287E-11</v>
      </c>
      <c r="J22" t="s">
        <v>23</v>
      </c>
      <c r="K22">
        <v>0.63252691133704497</v>
      </c>
      <c r="L22" t="s">
        <v>22</v>
      </c>
      <c r="M22">
        <v>0.189892822995849</v>
      </c>
      <c r="N22" t="s">
        <v>22</v>
      </c>
      <c r="O22">
        <v>0.92467867554253802</v>
      </c>
      <c r="P22" t="s">
        <v>22</v>
      </c>
      <c r="Q22">
        <v>1</v>
      </c>
      <c r="R22" t="s">
        <v>27</v>
      </c>
      <c r="S22">
        <v>0.59404975156245299</v>
      </c>
      <c r="T22" t="s">
        <v>22</v>
      </c>
      <c r="U22">
        <v>0.80789879540757703</v>
      </c>
      <c r="V22" t="s">
        <v>22</v>
      </c>
    </row>
    <row r="23" spans="1:22" x14ac:dyDescent="0.25">
      <c r="A23">
        <v>23</v>
      </c>
      <c r="B23" t="s">
        <v>46</v>
      </c>
      <c r="C23">
        <v>0.61866979085063001</v>
      </c>
      <c r="D23" t="s">
        <v>22</v>
      </c>
      <c r="E23">
        <v>0.78608385641671397</v>
      </c>
      <c r="F23" t="s">
        <v>22</v>
      </c>
      <c r="G23">
        <v>0.101268911402771</v>
      </c>
      <c r="H23" t="s">
        <v>22</v>
      </c>
      <c r="I23">
        <v>0.80184073026470204</v>
      </c>
      <c r="J23" t="s">
        <v>22</v>
      </c>
      <c r="K23">
        <v>0.99762037427608796</v>
      </c>
      <c r="L23" t="s">
        <v>22</v>
      </c>
      <c r="M23">
        <v>0.15977582577559701</v>
      </c>
      <c r="N23" t="s">
        <v>22</v>
      </c>
      <c r="O23">
        <v>0.56898618082001395</v>
      </c>
      <c r="P23" t="s">
        <v>22</v>
      </c>
      <c r="Q23">
        <v>0.84999419327226999</v>
      </c>
      <c r="R23" t="s">
        <v>22</v>
      </c>
      <c r="S23">
        <v>0.43894906855696297</v>
      </c>
      <c r="T23" t="s">
        <v>22</v>
      </c>
      <c r="U23">
        <v>0.78865691769945601</v>
      </c>
      <c r="V23" t="s">
        <v>22</v>
      </c>
    </row>
    <row r="24" spans="1:22" x14ac:dyDescent="0.25">
      <c r="A24">
        <v>24</v>
      </c>
      <c r="B24" t="s">
        <v>47</v>
      </c>
      <c r="C24">
        <v>0.292936550858239</v>
      </c>
      <c r="D24" t="s">
        <v>22</v>
      </c>
      <c r="E24">
        <v>0.50734556308579504</v>
      </c>
      <c r="F24" t="s">
        <v>22</v>
      </c>
      <c r="G24">
        <v>0.362190654040079</v>
      </c>
      <c r="H24" t="s">
        <v>22</v>
      </c>
      <c r="I24">
        <v>9.8797779127391405E-2</v>
      </c>
      <c r="J24" t="s">
        <v>22</v>
      </c>
      <c r="K24">
        <v>0.96895032476932996</v>
      </c>
      <c r="L24" t="s">
        <v>22</v>
      </c>
      <c r="M24">
        <v>0.53083416376135895</v>
      </c>
      <c r="N24" t="s">
        <v>22</v>
      </c>
      <c r="O24">
        <v>0.96999837808781997</v>
      </c>
      <c r="P24" t="s">
        <v>22</v>
      </c>
      <c r="Q24">
        <v>0.84242146724816203</v>
      </c>
      <c r="R24" t="s">
        <v>22</v>
      </c>
      <c r="S24">
        <v>0.16737359941309199</v>
      </c>
      <c r="T24" t="s">
        <v>22</v>
      </c>
      <c r="U24">
        <v>0.51609403643709695</v>
      </c>
      <c r="V24" t="s">
        <v>22</v>
      </c>
    </row>
    <row r="25" spans="1:22" x14ac:dyDescent="0.25">
      <c r="A25">
        <v>25</v>
      </c>
      <c r="B25" t="s">
        <v>48</v>
      </c>
      <c r="C25">
        <v>0.87611192534694704</v>
      </c>
      <c r="D25" t="s">
        <v>22</v>
      </c>
      <c r="E25">
        <v>0.99203951260559298</v>
      </c>
      <c r="F25" t="s">
        <v>22</v>
      </c>
      <c r="G25">
        <v>0.32490149114894001</v>
      </c>
      <c r="H25" t="s">
        <v>22</v>
      </c>
      <c r="I25">
        <v>0.54349492755862405</v>
      </c>
      <c r="J25" t="s">
        <v>22</v>
      </c>
      <c r="K25">
        <v>0.90244223527006595</v>
      </c>
      <c r="L25" t="s">
        <v>22</v>
      </c>
      <c r="M25">
        <v>0.43583240380743199</v>
      </c>
      <c r="N25" t="s">
        <v>22</v>
      </c>
      <c r="O25">
        <v>1.2037169995236701E-3</v>
      </c>
      <c r="P25" t="s">
        <v>23</v>
      </c>
      <c r="Q25">
        <v>0.85436561388672005</v>
      </c>
      <c r="R25" t="s">
        <v>22</v>
      </c>
      <c r="S25">
        <v>9.5764290128411894E-2</v>
      </c>
      <c r="T25" t="s">
        <v>22</v>
      </c>
      <c r="U25">
        <v>0.465287845824988</v>
      </c>
      <c r="V25" t="s">
        <v>22</v>
      </c>
    </row>
    <row r="26" spans="1:22" x14ac:dyDescent="0.25">
      <c r="A26">
        <v>26</v>
      </c>
      <c r="B26" t="s">
        <v>49</v>
      </c>
      <c r="C26">
        <v>0.722416254478084</v>
      </c>
      <c r="D26" t="s">
        <v>22</v>
      </c>
      <c r="E26">
        <v>0.95336774499089505</v>
      </c>
      <c r="F26" t="s">
        <v>22</v>
      </c>
      <c r="G26">
        <v>0.10485813115251701</v>
      </c>
      <c r="H26" t="s">
        <v>22</v>
      </c>
      <c r="I26" s="1">
        <v>2.7350027121865602E-9</v>
      </c>
      <c r="J26" t="s">
        <v>23</v>
      </c>
      <c r="K26">
        <v>0.969187190675872</v>
      </c>
      <c r="L26" t="s">
        <v>22</v>
      </c>
      <c r="M26">
        <v>3.1011682666089199E-3</v>
      </c>
      <c r="N26" t="s">
        <v>23</v>
      </c>
      <c r="O26">
        <v>0.74941718032667604</v>
      </c>
      <c r="P26" t="s">
        <v>22</v>
      </c>
      <c r="Q26">
        <v>0.94434251707354899</v>
      </c>
      <c r="R26" t="s">
        <v>22</v>
      </c>
      <c r="S26">
        <v>0.58948646387303605</v>
      </c>
      <c r="T26" t="s">
        <v>22</v>
      </c>
      <c r="U26">
        <v>0.86510997749429697</v>
      </c>
      <c r="V26" t="s">
        <v>22</v>
      </c>
    </row>
    <row r="27" spans="1:22" x14ac:dyDescent="0.25">
      <c r="A27">
        <v>27</v>
      </c>
      <c r="B27" t="s">
        <v>50</v>
      </c>
      <c r="C27">
        <v>0.35718847498625</v>
      </c>
      <c r="D27" t="s">
        <v>22</v>
      </c>
      <c r="E27">
        <v>0.44843951731216702</v>
      </c>
      <c r="F27" t="s">
        <v>22</v>
      </c>
      <c r="G27">
        <v>0.50032306598129495</v>
      </c>
      <c r="H27" t="s">
        <v>22</v>
      </c>
      <c r="I27">
        <v>2.7469948500386698E-4</v>
      </c>
      <c r="J27" t="s">
        <v>23</v>
      </c>
      <c r="K27">
        <v>0.99702579706616301</v>
      </c>
      <c r="L27" t="s">
        <v>22</v>
      </c>
      <c r="M27">
        <v>1.4379547621974501E-3</v>
      </c>
      <c r="N27" t="s">
        <v>23</v>
      </c>
      <c r="O27">
        <v>0.98053583671426103</v>
      </c>
      <c r="P27" t="s">
        <v>22</v>
      </c>
      <c r="Q27">
        <v>0.958184769892647</v>
      </c>
      <c r="R27" t="s">
        <v>22</v>
      </c>
      <c r="S27">
        <v>0.871501476419832</v>
      </c>
      <c r="T27" t="s">
        <v>22</v>
      </c>
      <c r="U27">
        <v>0.821721999356266</v>
      </c>
      <c r="V27" t="s">
        <v>22</v>
      </c>
    </row>
    <row r="28" spans="1:22" x14ac:dyDescent="0.25">
      <c r="A28">
        <v>28</v>
      </c>
      <c r="B28" t="s">
        <v>51</v>
      </c>
      <c r="C28">
        <v>0.80472719365912404</v>
      </c>
      <c r="D28" t="s">
        <v>22</v>
      </c>
      <c r="E28">
        <v>0.60887496739924196</v>
      </c>
      <c r="F28" t="s">
        <v>22</v>
      </c>
      <c r="G28">
        <v>0.12742092312110401</v>
      </c>
      <c r="H28" t="s">
        <v>22</v>
      </c>
      <c r="I28">
        <v>0.36391081938991898</v>
      </c>
      <c r="J28" t="s">
        <v>22</v>
      </c>
      <c r="K28">
        <v>0.12830372399579801</v>
      </c>
      <c r="L28" t="s">
        <v>22</v>
      </c>
      <c r="M28">
        <v>0.86087814943965901</v>
      </c>
      <c r="N28" t="s">
        <v>22</v>
      </c>
      <c r="O28">
        <v>0.208918944693192</v>
      </c>
      <c r="P28" t="s">
        <v>22</v>
      </c>
      <c r="Q28">
        <v>0.92576233590550605</v>
      </c>
      <c r="R28" t="s">
        <v>22</v>
      </c>
      <c r="S28">
        <v>9.5232157183415794E-2</v>
      </c>
      <c r="T28" t="s">
        <v>22</v>
      </c>
      <c r="U28">
        <v>0.93012015148785998</v>
      </c>
      <c r="V28" t="s">
        <v>22</v>
      </c>
    </row>
    <row r="29" spans="1:22" x14ac:dyDescent="0.25">
      <c r="A29">
        <v>29</v>
      </c>
      <c r="B29" t="s">
        <v>52</v>
      </c>
      <c r="C29">
        <v>0.79939037909888899</v>
      </c>
      <c r="D29" t="s">
        <v>22</v>
      </c>
      <c r="E29">
        <v>0.27654001951538199</v>
      </c>
      <c r="F29" t="s">
        <v>22</v>
      </c>
      <c r="G29">
        <v>0.14297063325003501</v>
      </c>
      <c r="H29" t="s">
        <v>22</v>
      </c>
      <c r="I29">
        <v>0.59772024672159996</v>
      </c>
      <c r="J29" t="s">
        <v>22</v>
      </c>
      <c r="K29">
        <v>0.16603588645529399</v>
      </c>
      <c r="L29" t="s">
        <v>22</v>
      </c>
      <c r="M29">
        <v>0.90752679260745195</v>
      </c>
      <c r="N29" t="s">
        <v>22</v>
      </c>
      <c r="O29">
        <v>0.117750427787937</v>
      </c>
      <c r="P29" t="s">
        <v>22</v>
      </c>
      <c r="Q29">
        <v>0.93930489798991201</v>
      </c>
      <c r="R29" t="s">
        <v>22</v>
      </c>
      <c r="S29">
        <v>6.4640182025934897E-2</v>
      </c>
      <c r="T29" t="s">
        <v>22</v>
      </c>
      <c r="U29">
        <v>0.91470643734791002</v>
      </c>
      <c r="V29" t="s">
        <v>22</v>
      </c>
    </row>
    <row r="30" spans="1:22" x14ac:dyDescent="0.25">
      <c r="A30">
        <v>30</v>
      </c>
      <c r="B30" t="s">
        <v>53</v>
      </c>
      <c r="C30">
        <v>0.85061002777008898</v>
      </c>
      <c r="D30" t="s">
        <v>22</v>
      </c>
      <c r="E30">
        <v>0.96355071419729099</v>
      </c>
      <c r="F30" t="s">
        <v>22</v>
      </c>
      <c r="G30">
        <v>0.118736521032269</v>
      </c>
      <c r="H30" t="s">
        <v>22</v>
      </c>
      <c r="I30">
        <v>1</v>
      </c>
      <c r="J30" t="s">
        <v>27</v>
      </c>
      <c r="K30">
        <v>0.85719860261165004</v>
      </c>
      <c r="L30" t="s">
        <v>22</v>
      </c>
      <c r="M30">
        <v>0.41982651734883802</v>
      </c>
      <c r="N30" t="s">
        <v>22</v>
      </c>
      <c r="O30">
        <v>2.80455547585369E-2</v>
      </c>
      <c r="P30" t="s">
        <v>23</v>
      </c>
      <c r="Q30">
        <v>0.81344436403679998</v>
      </c>
      <c r="R30" t="s">
        <v>22</v>
      </c>
      <c r="S30">
        <v>0.312287483126166</v>
      </c>
      <c r="T30" t="s">
        <v>22</v>
      </c>
      <c r="U30">
        <v>0.91716625073019598</v>
      </c>
      <c r="V30" t="s">
        <v>22</v>
      </c>
    </row>
    <row r="31" spans="1:22" x14ac:dyDescent="0.25">
      <c r="A31">
        <v>31</v>
      </c>
      <c r="B31" t="s">
        <v>54</v>
      </c>
      <c r="C31">
        <v>0.64001940595620599</v>
      </c>
      <c r="D31" t="s">
        <v>22</v>
      </c>
      <c r="E31">
        <v>1</v>
      </c>
      <c r="F31" t="s">
        <v>27</v>
      </c>
      <c r="G31">
        <v>0.50945673842300698</v>
      </c>
      <c r="H31" t="s">
        <v>22</v>
      </c>
      <c r="I31">
        <v>0.54857253048475896</v>
      </c>
      <c r="J31" t="s">
        <v>22</v>
      </c>
      <c r="K31">
        <v>0.405580104056526</v>
      </c>
      <c r="L31" t="s">
        <v>22</v>
      </c>
      <c r="M31">
        <v>2.3613693292395498E-2</v>
      </c>
      <c r="N31" t="s">
        <v>23</v>
      </c>
      <c r="O31">
        <v>0.80612099647129198</v>
      </c>
      <c r="P31" t="s">
        <v>22</v>
      </c>
      <c r="Q31">
        <v>0.86888175994347605</v>
      </c>
      <c r="R31" t="s">
        <v>22</v>
      </c>
      <c r="S31">
        <v>0.34624298774074103</v>
      </c>
      <c r="T31" t="s">
        <v>22</v>
      </c>
      <c r="U31">
        <v>0.86765442386446301</v>
      </c>
      <c r="V3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granger_cs_bugs__all_lag3 (2)</vt:lpstr>
      <vt:lpstr>granger_cs_bugs__all_lag3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americo</cp:lastModifiedBy>
  <dcterms:created xsi:type="dcterms:W3CDTF">2021-12-20T21:55:43Z</dcterms:created>
  <dcterms:modified xsi:type="dcterms:W3CDTF">2021-12-20T22:23:46Z</dcterms:modified>
</cp:coreProperties>
</file>