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work\artigo_c2\analysis\correlacao_4\rq5_time_to_release\data_granger\lag1\"/>
    </mc:Choice>
  </mc:AlternateContent>
  <xr:revisionPtr revIDLastSave="0" documentId="13_ncr:1_{83E3D7B1-E8CA-4D1A-A74F-804D9EA45E5C}" xr6:coauthVersionLast="47" xr6:coauthVersionMax="47" xr10:uidLastSave="{00000000-0000-0000-0000-000000000000}"/>
  <bookViews>
    <workbookView xWindow="-120" yWindow="-120" windowWidth="38640" windowHeight="15840" activeTab="1" xr2:uid="{00000000-000D-0000-FFFF-FFFF00000000}"/>
  </bookViews>
  <sheets>
    <sheet name="granger_cs_ttr__all_lag1 (3)" sheetId="3" r:id="rId1"/>
    <sheet name="Sheet2" sheetId="4" r:id="rId2"/>
    <sheet name="granger_cs_ttr__all_lag1 (2)" sheetId="2" r:id="rId3"/>
    <sheet name="granger_cs_ttr__all_lag1" sheetId="1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32" i="3" l="1"/>
  <c r="Z33" i="3" s="1"/>
  <c r="Z34" i="3" s="1"/>
  <c r="X32" i="3"/>
  <c r="X33" i="3" s="1"/>
  <c r="X34" i="3" s="1"/>
  <c r="V32" i="3"/>
  <c r="V33" i="3" s="1"/>
  <c r="V34" i="3" s="1"/>
  <c r="T32" i="3"/>
  <c r="T33" i="3" s="1"/>
  <c r="T34" i="3" s="1"/>
  <c r="R32" i="3"/>
  <c r="R33" i="3" s="1"/>
  <c r="R34" i="3" s="1"/>
  <c r="P32" i="3"/>
  <c r="P33" i="3" s="1"/>
  <c r="P34" i="3" s="1"/>
  <c r="N32" i="3"/>
  <c r="N33" i="3" s="1"/>
  <c r="N34" i="3" s="1"/>
  <c r="L32" i="3"/>
  <c r="L33" i="3" s="1"/>
  <c r="L34" i="3" s="1"/>
  <c r="J32" i="3"/>
  <c r="J33" i="3" s="1"/>
  <c r="J34" i="3" s="1"/>
  <c r="H32" i="3"/>
  <c r="H33" i="3" s="1"/>
  <c r="H34" i="3" s="1"/>
  <c r="F32" i="3"/>
  <c r="F33" i="3" s="1"/>
  <c r="F34" i="3" s="1"/>
  <c r="D32" i="3"/>
  <c r="D33" i="3" s="1"/>
  <c r="D34" i="3" s="1"/>
  <c r="AB31" i="3"/>
  <c r="AG31" i="3" s="1"/>
  <c r="AB30" i="3"/>
  <c r="AG30" i="3" s="1"/>
  <c r="AG29" i="3"/>
  <c r="AB29" i="3"/>
  <c r="AE29" i="3" s="1"/>
  <c r="AG28" i="3"/>
  <c r="AB28" i="3"/>
  <c r="AE28" i="3" s="1"/>
  <c r="AG27" i="3"/>
  <c r="AE27" i="3"/>
  <c r="AB27" i="3"/>
  <c r="AC27" i="3" s="1"/>
  <c r="AG26" i="3"/>
  <c r="AE26" i="3"/>
  <c r="AB26" i="3"/>
  <c r="AC26" i="3" s="1"/>
  <c r="AG25" i="3"/>
  <c r="AE25" i="3"/>
  <c r="AC25" i="3"/>
  <c r="AH25" i="3" s="1"/>
  <c r="AB25" i="3"/>
  <c r="AB24" i="3"/>
  <c r="AG24" i="3" s="1"/>
  <c r="AB23" i="3"/>
  <c r="AG23" i="3" s="1"/>
  <c r="AB22" i="3"/>
  <c r="AG22" i="3" s="1"/>
  <c r="AG21" i="3"/>
  <c r="AB21" i="3"/>
  <c r="AE21" i="3" s="1"/>
  <c r="AG20" i="3"/>
  <c r="AB20" i="3"/>
  <c r="AE20" i="3" s="1"/>
  <c r="AG19" i="3"/>
  <c r="AE19" i="3"/>
  <c r="AB19" i="3"/>
  <c r="AC19" i="3" s="1"/>
  <c r="AG18" i="3"/>
  <c r="AE18" i="3"/>
  <c r="AB18" i="3"/>
  <c r="AC18" i="3" s="1"/>
  <c r="AG17" i="3"/>
  <c r="AE17" i="3"/>
  <c r="AC17" i="3"/>
  <c r="AH17" i="3" s="1"/>
  <c r="AB17" i="3"/>
  <c r="AB16" i="3"/>
  <c r="AG16" i="3" s="1"/>
  <c r="AB15" i="3"/>
  <c r="AG15" i="3" s="1"/>
  <c r="AB14" i="3"/>
  <c r="AG14" i="3" s="1"/>
  <c r="AG13" i="3"/>
  <c r="AB13" i="3"/>
  <c r="AE13" i="3" s="1"/>
  <c r="AG12" i="3"/>
  <c r="AB12" i="3"/>
  <c r="AE12" i="3" s="1"/>
  <c r="AG11" i="3"/>
  <c r="AE11" i="3"/>
  <c r="AB11" i="3"/>
  <c r="AC11" i="3" s="1"/>
  <c r="AG10" i="3"/>
  <c r="AE10" i="3"/>
  <c r="AB10" i="3"/>
  <c r="AC10" i="3" s="1"/>
  <c r="AG9" i="3"/>
  <c r="AE9" i="3"/>
  <c r="AC9" i="3"/>
  <c r="AD9" i="3" s="1"/>
  <c r="AB9" i="3"/>
  <c r="AB8" i="3"/>
  <c r="AG8" i="3" s="1"/>
  <c r="AB7" i="3"/>
  <c r="AE7" i="3" s="1"/>
  <c r="AB6" i="3"/>
  <c r="AG6" i="3" s="1"/>
  <c r="AG5" i="3"/>
  <c r="AB5" i="3"/>
  <c r="AE5" i="3" s="1"/>
  <c r="AG4" i="3"/>
  <c r="AB4" i="3"/>
  <c r="AE4" i="3" s="1"/>
  <c r="AG3" i="3"/>
  <c r="AE3" i="3"/>
  <c r="AB3" i="3"/>
  <c r="AC3" i="3" s="1"/>
  <c r="AG2" i="3"/>
  <c r="AE2" i="3"/>
  <c r="AB2" i="3"/>
  <c r="AC2" i="3" s="1"/>
  <c r="AB31" i="2"/>
  <c r="AG31" i="2" s="1"/>
  <c r="AB30" i="2"/>
  <c r="AG30" i="2" s="1"/>
  <c r="AB29" i="2"/>
  <c r="AE29" i="2" s="1"/>
  <c r="AB28" i="2"/>
  <c r="AE28" i="2" s="1"/>
  <c r="AB27" i="2"/>
  <c r="AC27" i="2" s="1"/>
  <c r="AB26" i="2"/>
  <c r="AC26" i="2" s="1"/>
  <c r="AB25" i="2"/>
  <c r="AE25" i="2" s="1"/>
  <c r="AB24" i="2"/>
  <c r="AG24" i="2" s="1"/>
  <c r="AB23" i="2"/>
  <c r="AG23" i="2" s="1"/>
  <c r="AB22" i="2"/>
  <c r="AG22" i="2" s="1"/>
  <c r="AB21" i="2"/>
  <c r="AE21" i="2" s="1"/>
  <c r="AB20" i="2"/>
  <c r="AE20" i="2" s="1"/>
  <c r="AB19" i="2"/>
  <c r="AC19" i="2" s="1"/>
  <c r="AB18" i="2"/>
  <c r="AC18" i="2" s="1"/>
  <c r="AB17" i="2"/>
  <c r="AE17" i="2" s="1"/>
  <c r="AB16" i="2"/>
  <c r="AG16" i="2" s="1"/>
  <c r="AB15" i="2"/>
  <c r="AG15" i="2" s="1"/>
  <c r="AB14" i="2"/>
  <c r="AG14" i="2" s="1"/>
  <c r="AB13" i="2"/>
  <c r="AE13" i="2" s="1"/>
  <c r="AB12" i="2"/>
  <c r="AE12" i="2" s="1"/>
  <c r="AB11" i="2"/>
  <c r="AC11" i="2" s="1"/>
  <c r="AB10" i="2"/>
  <c r="AC10" i="2" s="1"/>
  <c r="AB9" i="2"/>
  <c r="AG9" i="2" s="1"/>
  <c r="AB8" i="2"/>
  <c r="AE8" i="2" s="1"/>
  <c r="AB7" i="2"/>
  <c r="AG7" i="2" s="1"/>
  <c r="AB6" i="2"/>
  <c r="AG6" i="2" s="1"/>
  <c r="AB5" i="2"/>
  <c r="AE5" i="2" s="1"/>
  <c r="AB4" i="2"/>
  <c r="AE4" i="2" s="1"/>
  <c r="AG3" i="2"/>
  <c r="AE3" i="2"/>
  <c r="AB3" i="2"/>
  <c r="AC3" i="2" s="1"/>
  <c r="AB2" i="2"/>
  <c r="AC2" i="2" s="1"/>
  <c r="AH2" i="3" l="1"/>
  <c r="AD2" i="3"/>
  <c r="AF2" i="3"/>
  <c r="AD26" i="3"/>
  <c r="AH26" i="3"/>
  <c r="AF26" i="3"/>
  <c r="AD11" i="3"/>
  <c r="AH11" i="3"/>
  <c r="AF11" i="3"/>
  <c r="AD18" i="3"/>
  <c r="AH18" i="3"/>
  <c r="AF18" i="3"/>
  <c r="AD19" i="3"/>
  <c r="AH19" i="3"/>
  <c r="AF19" i="3"/>
  <c r="AH10" i="3"/>
  <c r="AF10" i="3"/>
  <c r="AD10" i="3"/>
  <c r="AD3" i="3"/>
  <c r="AH3" i="3"/>
  <c r="AF3" i="3"/>
  <c r="AD27" i="3"/>
  <c r="AH27" i="3"/>
  <c r="AF27" i="3"/>
  <c r="AC8" i="3"/>
  <c r="AC16" i="3"/>
  <c r="AD17" i="3"/>
  <c r="AC24" i="3"/>
  <c r="AD25" i="3"/>
  <c r="AC15" i="3"/>
  <c r="AC23" i="3"/>
  <c r="AC31" i="3"/>
  <c r="AC14" i="3"/>
  <c r="AE16" i="3"/>
  <c r="AF17" i="3"/>
  <c r="AC22" i="3"/>
  <c r="AE24" i="3"/>
  <c r="AF25" i="3"/>
  <c r="AC30" i="3"/>
  <c r="AE8" i="3"/>
  <c r="AC13" i="3"/>
  <c r="AE15" i="3"/>
  <c r="AC21" i="3"/>
  <c r="AE23" i="3"/>
  <c r="AC29" i="3"/>
  <c r="AE31" i="3"/>
  <c r="AC7" i="3"/>
  <c r="AC6" i="3"/>
  <c r="AF9" i="3"/>
  <c r="AC5" i="3"/>
  <c r="AC4" i="3"/>
  <c r="AE6" i="3"/>
  <c r="AH9" i="3"/>
  <c r="AE14" i="3"/>
  <c r="AC20" i="3"/>
  <c r="AE22" i="3"/>
  <c r="AC28" i="3"/>
  <c r="AE30" i="3"/>
  <c r="AC12" i="3"/>
  <c r="AG7" i="3"/>
  <c r="AG4" i="2"/>
  <c r="AE11" i="2"/>
  <c r="AC30" i="2"/>
  <c r="AF30" i="2" s="1"/>
  <c r="AG27" i="2"/>
  <c r="AE27" i="2"/>
  <c r="AE26" i="2"/>
  <c r="AG26" i="2"/>
  <c r="AC25" i="2"/>
  <c r="AG25" i="2"/>
  <c r="AE24" i="2"/>
  <c r="AE23" i="2"/>
  <c r="AC22" i="2"/>
  <c r="AF22" i="2" s="1"/>
  <c r="AE19" i="2"/>
  <c r="AG19" i="2"/>
  <c r="AE18" i="2"/>
  <c r="AG18" i="2"/>
  <c r="AG17" i="2"/>
  <c r="AC17" i="2"/>
  <c r="AE15" i="2"/>
  <c r="AC14" i="2"/>
  <c r="AF14" i="2" s="1"/>
  <c r="AE2" i="2"/>
  <c r="AG2" i="2"/>
  <c r="AC6" i="2"/>
  <c r="AF6" i="2" s="1"/>
  <c r="AE10" i="2"/>
  <c r="AG10" i="2"/>
  <c r="AC9" i="2"/>
  <c r="AF9" i="2" s="1"/>
  <c r="AG11" i="2"/>
  <c r="AE9" i="2"/>
  <c r="AH10" i="2"/>
  <c r="AF10" i="2"/>
  <c r="AD10" i="2"/>
  <c r="AD27" i="2"/>
  <c r="AH27" i="2"/>
  <c r="AF27" i="2"/>
  <c r="AH18" i="2"/>
  <c r="AF18" i="2"/>
  <c r="AD18" i="2"/>
  <c r="AD3" i="2"/>
  <c r="AH3" i="2"/>
  <c r="AF3" i="2"/>
  <c r="AD11" i="2"/>
  <c r="AH11" i="2"/>
  <c r="AF11" i="2"/>
  <c r="AD19" i="2"/>
  <c r="AH19" i="2"/>
  <c r="AF19" i="2"/>
  <c r="AH26" i="2"/>
  <c r="AF26" i="2"/>
  <c r="AD26" i="2"/>
  <c r="AH2" i="2"/>
  <c r="AF2" i="2"/>
  <c r="AD2" i="2"/>
  <c r="AG21" i="2"/>
  <c r="AG29" i="2"/>
  <c r="AH30" i="2"/>
  <c r="AG13" i="2"/>
  <c r="AC8" i="2"/>
  <c r="AD9" i="2"/>
  <c r="AG12" i="2"/>
  <c r="AC16" i="2"/>
  <c r="AG20" i="2"/>
  <c r="AC24" i="2"/>
  <c r="AD25" i="2"/>
  <c r="AG28" i="2"/>
  <c r="AG5" i="2"/>
  <c r="AC7" i="2"/>
  <c r="AC15" i="2"/>
  <c r="AC23" i="2"/>
  <c r="AC31" i="2"/>
  <c r="AC29" i="2"/>
  <c r="AD30" i="2"/>
  <c r="AE31" i="2"/>
  <c r="AE16" i="2"/>
  <c r="AC13" i="2"/>
  <c r="AC4" i="2"/>
  <c r="AE6" i="2"/>
  <c r="AG8" i="2"/>
  <c r="AH9" i="2"/>
  <c r="AC12" i="2"/>
  <c r="AE14" i="2"/>
  <c r="AC20" i="2"/>
  <c r="AE22" i="2"/>
  <c r="AC28" i="2"/>
  <c r="AE30" i="2"/>
  <c r="AC5" i="2"/>
  <c r="AE7" i="2"/>
  <c r="AC21" i="2"/>
  <c r="AH31" i="3" l="1"/>
  <c r="AF31" i="3"/>
  <c r="AD31" i="3"/>
  <c r="AH23" i="3"/>
  <c r="AF23" i="3"/>
  <c r="AD23" i="3"/>
  <c r="AH15" i="3"/>
  <c r="AF15" i="3"/>
  <c r="AD15" i="3"/>
  <c r="AH7" i="3"/>
  <c r="AF7" i="3"/>
  <c r="AD7" i="3"/>
  <c r="AF22" i="3"/>
  <c r="AD22" i="3"/>
  <c r="AH22" i="3"/>
  <c r="AH24" i="3"/>
  <c r="AF24" i="3"/>
  <c r="AD24" i="3"/>
  <c r="AH30" i="3"/>
  <c r="AF30" i="3"/>
  <c r="AD30" i="3"/>
  <c r="AH12" i="3"/>
  <c r="AD12" i="3"/>
  <c r="AF12" i="3"/>
  <c r="AD4" i="3"/>
  <c r="AH4" i="3"/>
  <c r="AF4" i="3"/>
  <c r="AF21" i="3"/>
  <c r="AD21" i="3"/>
  <c r="AH21" i="3"/>
  <c r="AD6" i="3"/>
  <c r="AF6" i="3"/>
  <c r="AH6" i="3"/>
  <c r="AF5" i="3"/>
  <c r="AD5" i="3"/>
  <c r="AH5" i="3"/>
  <c r="AH16" i="3"/>
  <c r="AF16" i="3"/>
  <c r="AD16" i="3"/>
  <c r="AD1" i="3"/>
  <c r="AD20" i="3"/>
  <c r="AF20" i="3"/>
  <c r="AH20" i="3"/>
  <c r="AF29" i="3"/>
  <c r="AD29" i="3"/>
  <c r="AH29" i="3"/>
  <c r="AD28" i="3"/>
  <c r="AH28" i="3"/>
  <c r="AF28" i="3"/>
  <c r="AF13" i="3"/>
  <c r="AD13" i="3"/>
  <c r="AH13" i="3"/>
  <c r="AF14" i="3"/>
  <c r="AD14" i="3"/>
  <c r="AH14" i="3"/>
  <c r="AF8" i="3"/>
  <c r="AD8" i="3"/>
  <c r="AH8" i="3"/>
  <c r="AH14" i="2"/>
  <c r="AD6" i="2"/>
  <c r="AH25" i="2"/>
  <c r="AF25" i="2"/>
  <c r="AD22" i="2"/>
  <c r="AH22" i="2"/>
  <c r="AH17" i="2"/>
  <c r="AF17" i="2"/>
  <c r="AD17" i="2"/>
  <c r="AD14" i="2"/>
  <c r="AH6" i="2"/>
  <c r="AH8" i="2"/>
  <c r="AF8" i="2"/>
  <c r="AD8" i="2"/>
  <c r="AF29" i="2"/>
  <c r="AD29" i="2"/>
  <c r="AH29" i="2"/>
  <c r="AH31" i="2"/>
  <c r="AF31" i="2"/>
  <c r="AD31" i="2"/>
  <c r="AH24" i="2"/>
  <c r="AF24" i="2"/>
  <c r="AD24" i="2"/>
  <c r="AF5" i="2"/>
  <c r="AD5" i="2"/>
  <c r="AH5" i="2"/>
  <c r="AD28" i="2"/>
  <c r="AH28" i="2"/>
  <c r="AF28" i="2"/>
  <c r="AH15" i="2"/>
  <c r="AD15" i="2"/>
  <c r="AF15" i="2"/>
  <c r="AD12" i="2"/>
  <c r="AH12" i="2"/>
  <c r="AF12" i="2"/>
  <c r="AD4" i="2"/>
  <c r="AH4" i="2"/>
  <c r="AF4" i="2"/>
  <c r="AD20" i="2"/>
  <c r="AH20" i="2"/>
  <c r="AF20" i="2"/>
  <c r="AF13" i="2"/>
  <c r="AD13" i="2"/>
  <c r="AH13" i="2"/>
  <c r="AH7" i="2"/>
  <c r="AD7" i="2"/>
  <c r="AF7" i="2"/>
  <c r="AH16" i="2"/>
  <c r="AF16" i="2"/>
  <c r="AD16" i="2"/>
  <c r="AH23" i="2"/>
  <c r="AD23" i="2"/>
  <c r="AF23" i="2"/>
  <c r="AF21" i="2"/>
  <c r="AD21" i="2"/>
  <c r="AH21" i="2"/>
  <c r="AD1" i="2" l="1"/>
</calcChain>
</file>

<file path=xl/sharedStrings.xml><?xml version="1.0" encoding="utf-8"?>
<sst xmlns="http://schemas.openxmlformats.org/spreadsheetml/2006/main" count="1148" uniqueCount="60">
  <si>
    <t>CS</t>
  </si>
  <si>
    <t>phpmyadmin</t>
  </si>
  <si>
    <t>phpmyadmin_sig</t>
  </si>
  <si>
    <t>dokuwiki</t>
  </si>
  <si>
    <t>dokuwiki sig _</t>
  </si>
  <si>
    <t>opencart</t>
  </si>
  <si>
    <t>opencart sig _</t>
  </si>
  <si>
    <t>phpbb</t>
  </si>
  <si>
    <t>phpbb sig _</t>
  </si>
  <si>
    <t>phppgadmin</t>
  </si>
  <si>
    <t>phppgadmin sig _</t>
  </si>
  <si>
    <t>mediawiki</t>
  </si>
  <si>
    <t>mediawiki sig _</t>
  </si>
  <si>
    <t>prestashop</t>
  </si>
  <si>
    <t>prestashop sig _</t>
  </si>
  <si>
    <t>vanilla</t>
  </si>
  <si>
    <t>vanilla sig _</t>
  </si>
  <si>
    <t>dolibarr</t>
  </si>
  <si>
    <t>dolibarr sig _</t>
  </si>
  <si>
    <t>roundcubemail</t>
  </si>
  <si>
    <t>roundcubemail sig _</t>
  </si>
  <si>
    <t>openemr</t>
  </si>
  <si>
    <t>openemr sig _</t>
  </si>
  <si>
    <t>kanboard</t>
  </si>
  <si>
    <t>kanboard sig _</t>
  </si>
  <si>
    <t xml:space="preserve">CyclomaticComplexity </t>
  </si>
  <si>
    <t xml:space="preserve"> *</t>
  </si>
  <si>
    <t xml:space="preserve"> </t>
  </si>
  <si>
    <t>NA</t>
  </si>
  <si>
    <t xml:space="preserve">NPathComplexity </t>
  </si>
  <si>
    <t xml:space="preserve">ExcessiveMethodLength </t>
  </si>
  <si>
    <t xml:space="preserve">ExcessiveClassLength </t>
  </si>
  <si>
    <t xml:space="preserve">ExcessiveParameterList </t>
  </si>
  <si>
    <t xml:space="preserve">ExcessivePublicCount </t>
  </si>
  <si>
    <t xml:space="preserve">TooManyFields </t>
  </si>
  <si>
    <t xml:space="preserve">  all cs=1</t>
  </si>
  <si>
    <t xml:space="preserve">TooManyMethods </t>
  </si>
  <si>
    <t xml:space="preserve">TooManyPublicMethods </t>
  </si>
  <si>
    <t xml:space="preserve">ExcessiveClassComplexity </t>
  </si>
  <si>
    <t xml:space="preserve">NumberOfChildren </t>
  </si>
  <si>
    <t xml:space="preserve">DepthOfInheritance </t>
  </si>
  <si>
    <t xml:space="preserve">CouplingBetweenObjects </t>
  </si>
  <si>
    <t xml:space="preserve">DevelopmentCodeFragment </t>
  </si>
  <si>
    <t xml:space="preserve">UnusedPrivateField </t>
  </si>
  <si>
    <t xml:space="preserve">UnusedLocalVariable </t>
  </si>
  <si>
    <t xml:space="preserve">UnusedPrivateMethod </t>
  </si>
  <si>
    <t xml:space="preserve">UnusedFormalParameter </t>
  </si>
  <si>
    <t xml:space="preserve">embed.JS </t>
  </si>
  <si>
    <t xml:space="preserve">inline.JS </t>
  </si>
  <si>
    <t xml:space="preserve">embed.CSS </t>
  </si>
  <si>
    <t xml:space="preserve">inline.CSS </t>
  </si>
  <si>
    <t xml:space="preserve">css.in.JS </t>
  </si>
  <si>
    <t xml:space="preserve">css.in.JS..jquery </t>
  </si>
  <si>
    <t xml:space="preserve">max.lines </t>
  </si>
  <si>
    <t xml:space="preserve">max.lines.per.function </t>
  </si>
  <si>
    <t xml:space="preserve">max.params </t>
  </si>
  <si>
    <t xml:space="preserve">complexity </t>
  </si>
  <si>
    <t xml:space="preserve">max.depth </t>
  </si>
  <si>
    <t xml:space="preserve">max.nested.callbacks </t>
  </si>
  <si>
    <t>total sig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</si>
</sst>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FE6E97-D8D1-47D6-B0CE-5EAAE12B63F8}">
  <dimension ref="A1:AH34"/>
  <sheetViews>
    <sheetView workbookViewId="0">
      <selection activeCell="C34" activeCellId="1" sqref="C1:Z1 C34:Z34"/>
    </sheetView>
  </sheetViews>
  <sheetFormatPr defaultRowHeight="15" x14ac:dyDescent="0.25"/>
  <sheetData>
    <row r="1" spans="1:34" x14ac:dyDescent="0.25">
      <c r="A1">
        <v>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B1" t="s">
        <v>59</v>
      </c>
      <c r="AD1">
        <f>SUM(AD2:AD31)</f>
        <v>61</v>
      </c>
    </row>
    <row r="2" spans="1:34" x14ac:dyDescent="0.25">
      <c r="A2">
        <v>2</v>
      </c>
      <c r="B2" t="s">
        <v>25</v>
      </c>
      <c r="C2">
        <v>1.3856188338042699E-3</v>
      </c>
      <c r="D2" t="s">
        <v>26</v>
      </c>
      <c r="E2">
        <v>0.42924852759003002</v>
      </c>
      <c r="F2" t="s">
        <v>27</v>
      </c>
      <c r="G2">
        <v>0.17640138019322499</v>
      </c>
      <c r="H2" t="s">
        <v>27</v>
      </c>
      <c r="I2">
        <v>0.28186861166421601</v>
      </c>
      <c r="K2">
        <v>0.37091595609516198</v>
      </c>
      <c r="L2" t="s">
        <v>27</v>
      </c>
      <c r="M2" s="1">
        <v>1.15734774724404E-10</v>
      </c>
      <c r="N2" t="s">
        <v>26</v>
      </c>
      <c r="O2">
        <v>0.29103367888967002</v>
      </c>
      <c r="P2" t="s">
        <v>27</v>
      </c>
      <c r="Q2">
        <v>0.48656203630060402</v>
      </c>
      <c r="R2" t="s">
        <v>27</v>
      </c>
      <c r="S2" s="1">
        <v>7.7035774958244304E-18</v>
      </c>
      <c r="T2" t="s">
        <v>26</v>
      </c>
      <c r="U2">
        <v>8.3010732464099304E-2</v>
      </c>
      <c r="V2" t="s">
        <v>27</v>
      </c>
      <c r="W2">
        <v>0.64652162254602896</v>
      </c>
      <c r="X2" t="s">
        <v>27</v>
      </c>
      <c r="Y2">
        <v>5.66175780432734E-2</v>
      </c>
      <c r="Z2" t="s">
        <v>27</v>
      </c>
      <c r="AB2" t="str">
        <f>_xlfn.CONCAT(H2,J2,L2,N2,P2,R2,T2,V2,X2,Z2)</f>
        <v xml:space="preserve">   *   *   </v>
      </c>
      <c r="AC2" t="str">
        <f>TRIM(SUBSTITUTE(AB2," ", ""))</f>
        <v>**</v>
      </c>
      <c r="AD2">
        <f>LEN(AC2)</f>
        <v>2</v>
      </c>
      <c r="AE2" t="str">
        <f>SUBSTITUTE(AB2,"*","#")</f>
        <v xml:space="preserve">   #   #   </v>
      </c>
      <c r="AF2" t="str">
        <f t="shared" ref="AF2:AF31" si="0">SUBSTITUTE(AC2,"*",CHAR(149))</f>
        <v>••</v>
      </c>
      <c r="AG2" t="str">
        <f>SUBSTITUTE(AB2,"*","|")</f>
        <v xml:space="preserve">   |   |   </v>
      </c>
      <c r="AH2" t="str">
        <f>SUBSTITUTE(AC2,"*","|")</f>
        <v>||</v>
      </c>
    </row>
    <row r="3" spans="1:34" x14ac:dyDescent="0.25">
      <c r="A3">
        <v>3</v>
      </c>
      <c r="B3" t="s">
        <v>29</v>
      </c>
      <c r="C3">
        <v>9.0953184861767497E-3</v>
      </c>
      <c r="D3" t="s">
        <v>26</v>
      </c>
      <c r="E3">
        <v>0.58273935635567498</v>
      </c>
      <c r="F3" t="s">
        <v>27</v>
      </c>
      <c r="G3">
        <v>0.56500194543865701</v>
      </c>
      <c r="H3" t="s">
        <v>27</v>
      </c>
      <c r="I3">
        <v>0.234910094671233</v>
      </c>
      <c r="K3">
        <v>0.60326941029141801</v>
      </c>
      <c r="L3" t="s">
        <v>27</v>
      </c>
      <c r="M3" s="1">
        <v>7.9373358611824805E-11</v>
      </c>
      <c r="N3" t="s">
        <v>26</v>
      </c>
      <c r="O3">
        <v>0.31112638578619201</v>
      </c>
      <c r="P3" t="s">
        <v>27</v>
      </c>
      <c r="Q3">
        <v>9.8221134736837898E-2</v>
      </c>
      <c r="R3" t="s">
        <v>27</v>
      </c>
      <c r="S3" s="1">
        <v>8.1440414068542095E-16</v>
      </c>
      <c r="T3" t="s">
        <v>26</v>
      </c>
      <c r="U3">
        <v>9.1444474421111102E-2</v>
      </c>
      <c r="V3" t="s">
        <v>27</v>
      </c>
      <c r="W3">
        <v>0.11528449644882099</v>
      </c>
      <c r="X3" t="s">
        <v>27</v>
      </c>
      <c r="Y3">
        <v>0.11188783338363199</v>
      </c>
      <c r="Z3" t="s">
        <v>27</v>
      </c>
      <c r="AB3" t="str">
        <f t="shared" ref="AB3:AB31" si="1">_xlfn.CONCAT(H3,J3,L3,N3,P3,R3,T3,V3,X3,Z3)</f>
        <v xml:space="preserve">   *   *   </v>
      </c>
      <c r="AC3" t="str">
        <f t="shared" ref="AC3:AC31" si="2">TRIM(SUBSTITUTE(AB3," ", ""))</f>
        <v>**</v>
      </c>
      <c r="AD3">
        <f t="shared" ref="AD3:AD31" si="3">LEN(AC3)</f>
        <v>2</v>
      </c>
      <c r="AE3" t="str">
        <f t="shared" ref="AE3:AE31" si="4">SUBSTITUTE(AB3,"*","#")</f>
        <v xml:space="preserve">   #   #   </v>
      </c>
      <c r="AF3" t="str">
        <f t="shared" si="0"/>
        <v>••</v>
      </c>
      <c r="AG3" t="str">
        <f t="shared" ref="AG3:AH31" si="5">SUBSTITUTE(AB3,"*","|")</f>
        <v xml:space="preserve">   |   |   </v>
      </c>
      <c r="AH3" t="str">
        <f t="shared" si="5"/>
        <v>||</v>
      </c>
    </row>
    <row r="4" spans="1:34" x14ac:dyDescent="0.25">
      <c r="A4">
        <v>4</v>
      </c>
      <c r="B4" t="s">
        <v>30</v>
      </c>
      <c r="C4" s="1">
        <v>1.9338396591617999E-7</v>
      </c>
      <c r="D4" t="s">
        <v>26</v>
      </c>
      <c r="E4">
        <v>0.703616406095944</v>
      </c>
      <c r="F4" t="s">
        <v>27</v>
      </c>
      <c r="G4">
        <v>0.16335667152375299</v>
      </c>
      <c r="H4" t="s">
        <v>27</v>
      </c>
      <c r="I4">
        <v>0.202611131804009</v>
      </c>
      <c r="K4">
        <v>9.6290163574620294E-2</v>
      </c>
      <c r="L4" t="s">
        <v>27</v>
      </c>
      <c r="M4" s="1">
        <v>1.5819363286385699E-9</v>
      </c>
      <c r="N4" t="s">
        <v>26</v>
      </c>
      <c r="O4">
        <v>0.136799047841828</v>
      </c>
      <c r="P4" t="s">
        <v>27</v>
      </c>
      <c r="Q4" s="1">
        <v>1.2753952519991901E-5</v>
      </c>
      <c r="R4" t="s">
        <v>26</v>
      </c>
      <c r="S4" s="1">
        <v>3.5057734559886698E-10</v>
      </c>
      <c r="T4" t="s">
        <v>26</v>
      </c>
      <c r="U4">
        <v>7.9903344367505097E-2</v>
      </c>
      <c r="V4" t="s">
        <v>27</v>
      </c>
      <c r="W4">
        <v>0.18635331403949501</v>
      </c>
      <c r="X4" t="s">
        <v>27</v>
      </c>
      <c r="Y4">
        <v>0.27753641447118799</v>
      </c>
      <c r="Z4" t="s">
        <v>27</v>
      </c>
      <c r="AB4" t="str">
        <f t="shared" si="1"/>
        <v xml:space="preserve">   *  * *   </v>
      </c>
      <c r="AC4" t="str">
        <f t="shared" si="2"/>
        <v>***</v>
      </c>
      <c r="AD4">
        <f t="shared" si="3"/>
        <v>3</v>
      </c>
      <c r="AE4" t="str">
        <f t="shared" si="4"/>
        <v xml:space="preserve">   #  # #   </v>
      </c>
      <c r="AF4" t="str">
        <f t="shared" si="0"/>
        <v>•••</v>
      </c>
      <c r="AG4" t="str">
        <f t="shared" si="5"/>
        <v xml:space="preserve">   |  | |   </v>
      </c>
      <c r="AH4" t="str">
        <f t="shared" si="5"/>
        <v>|||</v>
      </c>
    </row>
    <row r="5" spans="1:34" x14ac:dyDescent="0.25">
      <c r="A5">
        <v>5</v>
      </c>
      <c r="B5" t="s">
        <v>31</v>
      </c>
      <c r="C5" s="1">
        <v>6.1410960456269604E-10</v>
      </c>
      <c r="D5" t="s">
        <v>26</v>
      </c>
      <c r="E5">
        <v>0.71189063933247099</v>
      </c>
      <c r="F5" t="s">
        <v>27</v>
      </c>
      <c r="G5">
        <v>0.82724893922654397</v>
      </c>
      <c r="H5" t="s">
        <v>27</v>
      </c>
      <c r="I5">
        <v>0.41275236619167699</v>
      </c>
      <c r="K5">
        <v>9.3375031551045803E-2</v>
      </c>
      <c r="L5" t="s">
        <v>27</v>
      </c>
      <c r="M5" s="1">
        <v>1.1213621682769E-9</v>
      </c>
      <c r="N5" t="s">
        <v>26</v>
      </c>
      <c r="O5">
        <v>0.352605718328388</v>
      </c>
      <c r="P5" t="s">
        <v>27</v>
      </c>
      <c r="Q5">
        <v>2.2535748014452699E-3</v>
      </c>
      <c r="R5" t="s">
        <v>26</v>
      </c>
      <c r="S5" s="1">
        <v>8.9975056037264104E-8</v>
      </c>
      <c r="T5" t="s">
        <v>26</v>
      </c>
      <c r="U5">
        <v>6.2667592211923404E-2</v>
      </c>
      <c r="V5" t="s">
        <v>27</v>
      </c>
      <c r="W5">
        <v>0.21728638467691999</v>
      </c>
      <c r="X5" t="s">
        <v>27</v>
      </c>
      <c r="Y5">
        <v>0.49057258012900301</v>
      </c>
      <c r="Z5" t="s">
        <v>27</v>
      </c>
      <c r="AB5" t="str">
        <f t="shared" si="1"/>
        <v xml:space="preserve">   *  * *   </v>
      </c>
      <c r="AC5" t="str">
        <f t="shared" si="2"/>
        <v>***</v>
      </c>
      <c r="AD5">
        <f t="shared" si="3"/>
        <v>3</v>
      </c>
      <c r="AE5" t="str">
        <f t="shared" si="4"/>
        <v xml:space="preserve">   #  # #   </v>
      </c>
      <c r="AF5" t="str">
        <f t="shared" si="0"/>
        <v>•••</v>
      </c>
      <c r="AG5" t="str">
        <f t="shared" si="5"/>
        <v xml:space="preserve">   |  | |   </v>
      </c>
      <c r="AH5" t="str">
        <f t="shared" si="5"/>
        <v>|||</v>
      </c>
    </row>
    <row r="6" spans="1:34" x14ac:dyDescent="0.25">
      <c r="A6">
        <v>6</v>
      </c>
      <c r="B6" t="s">
        <v>32</v>
      </c>
      <c r="C6">
        <v>3.6826566892112801E-4</v>
      </c>
      <c r="D6" t="s">
        <v>26</v>
      </c>
      <c r="E6">
        <v>7.6592759421170303E-2</v>
      </c>
      <c r="F6" t="s">
        <v>27</v>
      </c>
      <c r="G6">
        <v>0.69963952850709998</v>
      </c>
      <c r="H6" t="s">
        <v>27</v>
      </c>
      <c r="I6">
        <v>5.6211403909228297E-2</v>
      </c>
      <c r="K6">
        <v>0.39860158973712501</v>
      </c>
      <c r="L6" t="s">
        <v>27</v>
      </c>
      <c r="M6" s="1">
        <v>7.9883870050920695E-7</v>
      </c>
      <c r="N6" t="s">
        <v>26</v>
      </c>
      <c r="O6">
        <v>0.201239781302603</v>
      </c>
      <c r="P6" t="s">
        <v>27</v>
      </c>
      <c r="Q6">
        <v>1</v>
      </c>
      <c r="S6" s="1">
        <v>7.9519056756299695E-8</v>
      </c>
      <c r="T6" t="s">
        <v>26</v>
      </c>
      <c r="U6">
        <v>0.27903077206357502</v>
      </c>
      <c r="V6" t="s">
        <v>27</v>
      </c>
      <c r="W6">
        <v>0.44191664595699698</v>
      </c>
      <c r="X6" t="s">
        <v>27</v>
      </c>
      <c r="Y6">
        <v>0.92617901500837896</v>
      </c>
      <c r="Z6" t="s">
        <v>27</v>
      </c>
      <c r="AB6" t="str">
        <f t="shared" si="1"/>
        <v xml:space="preserve">   *  *   </v>
      </c>
      <c r="AC6" t="str">
        <f t="shared" si="2"/>
        <v>**</v>
      </c>
      <c r="AD6">
        <f t="shared" si="3"/>
        <v>2</v>
      </c>
      <c r="AE6" t="str">
        <f t="shared" si="4"/>
        <v xml:space="preserve">   #  #   </v>
      </c>
      <c r="AF6" t="str">
        <f t="shared" si="0"/>
        <v>••</v>
      </c>
      <c r="AG6" t="str">
        <f t="shared" si="5"/>
        <v xml:space="preserve">   |  |   </v>
      </c>
      <c r="AH6" t="str">
        <f t="shared" si="5"/>
        <v>||</v>
      </c>
    </row>
    <row r="7" spans="1:34" x14ac:dyDescent="0.25">
      <c r="A7">
        <v>7</v>
      </c>
      <c r="B7" t="s">
        <v>33</v>
      </c>
      <c r="C7" s="1">
        <v>9.9608231408954796E-5</v>
      </c>
      <c r="D7" t="s">
        <v>26</v>
      </c>
      <c r="E7">
        <v>0.61511443840510405</v>
      </c>
      <c r="F7" t="s">
        <v>27</v>
      </c>
      <c r="G7">
        <v>0.83894518888793301</v>
      </c>
      <c r="H7" t="s">
        <v>27</v>
      </c>
      <c r="I7">
        <v>0.93840417738710502</v>
      </c>
      <c r="K7">
        <v>0.28889289590952799</v>
      </c>
      <c r="L7" t="s">
        <v>27</v>
      </c>
      <c r="M7">
        <v>5.1290787257694599E-2</v>
      </c>
      <c r="N7" t="s">
        <v>27</v>
      </c>
      <c r="O7">
        <v>0.19225967697003599</v>
      </c>
      <c r="P7" t="s">
        <v>27</v>
      </c>
      <c r="Q7">
        <v>0.50788581117769804</v>
      </c>
      <c r="R7" t="s">
        <v>27</v>
      </c>
      <c r="S7">
        <v>0.55866882920386496</v>
      </c>
      <c r="T7" t="s">
        <v>27</v>
      </c>
      <c r="U7">
        <v>6.1956912778837601E-2</v>
      </c>
      <c r="V7" t="s">
        <v>27</v>
      </c>
      <c r="W7">
        <v>0.14279911288878</v>
      </c>
      <c r="X7" t="s">
        <v>27</v>
      </c>
      <c r="Y7">
        <v>1</v>
      </c>
      <c r="AB7" t="str">
        <f t="shared" si="1"/>
        <v xml:space="preserve">        </v>
      </c>
      <c r="AC7" t="str">
        <f t="shared" si="2"/>
        <v/>
      </c>
      <c r="AD7">
        <f t="shared" si="3"/>
        <v>0</v>
      </c>
      <c r="AE7" t="str">
        <f t="shared" si="4"/>
        <v xml:space="preserve">        </v>
      </c>
      <c r="AF7" t="str">
        <f t="shared" si="0"/>
        <v/>
      </c>
      <c r="AG7" t="str">
        <f t="shared" si="5"/>
        <v xml:space="preserve">        </v>
      </c>
      <c r="AH7" t="str">
        <f t="shared" si="5"/>
        <v/>
      </c>
    </row>
    <row r="8" spans="1:34" x14ac:dyDescent="0.25">
      <c r="A8">
        <v>8</v>
      </c>
      <c r="B8" t="s">
        <v>34</v>
      </c>
      <c r="C8">
        <v>0.141325063950204</v>
      </c>
      <c r="D8" t="s">
        <v>27</v>
      </c>
      <c r="E8">
        <v>0.94927275894173002</v>
      </c>
      <c r="F8" t="s">
        <v>27</v>
      </c>
      <c r="G8">
        <v>1</v>
      </c>
      <c r="I8">
        <v>0.77425249481250502</v>
      </c>
      <c r="K8">
        <v>0.69632596251668299</v>
      </c>
      <c r="L8" t="s">
        <v>27</v>
      </c>
      <c r="M8" s="1">
        <v>1.19760292617113E-8</v>
      </c>
      <c r="N8" t="s">
        <v>26</v>
      </c>
      <c r="O8">
        <v>0.86886235292816605</v>
      </c>
      <c r="P8" t="s">
        <v>27</v>
      </c>
      <c r="Q8">
        <v>0.35415145328044401</v>
      </c>
      <c r="R8" t="s">
        <v>27</v>
      </c>
      <c r="S8">
        <v>0.26914045146167398</v>
      </c>
      <c r="T8" t="s">
        <v>27</v>
      </c>
      <c r="U8">
        <v>6.3268071157424194E-2</v>
      </c>
      <c r="V8" t="s">
        <v>27</v>
      </c>
      <c r="W8">
        <v>0.43504396075318802</v>
      </c>
      <c r="X8" t="s">
        <v>27</v>
      </c>
      <c r="Y8">
        <v>0.27638418247645202</v>
      </c>
      <c r="Z8" t="s">
        <v>27</v>
      </c>
      <c r="AB8" t="str">
        <f t="shared" si="1"/>
        <v xml:space="preserve">  *      </v>
      </c>
      <c r="AC8" t="str">
        <f t="shared" si="2"/>
        <v>*</v>
      </c>
      <c r="AD8">
        <f t="shared" si="3"/>
        <v>1</v>
      </c>
      <c r="AE8" t="str">
        <f t="shared" si="4"/>
        <v xml:space="preserve">  #      </v>
      </c>
      <c r="AF8" t="str">
        <f t="shared" si="0"/>
        <v>•</v>
      </c>
      <c r="AG8" t="str">
        <f t="shared" si="5"/>
        <v xml:space="preserve">  |      </v>
      </c>
      <c r="AH8" t="str">
        <f t="shared" si="5"/>
        <v>|</v>
      </c>
    </row>
    <row r="9" spans="1:34" x14ac:dyDescent="0.25">
      <c r="A9">
        <v>9</v>
      </c>
      <c r="B9" t="s">
        <v>36</v>
      </c>
      <c r="C9">
        <v>1.5684469998970801E-2</v>
      </c>
      <c r="D9" t="s">
        <v>26</v>
      </c>
      <c r="E9">
        <v>0.85436414441742903</v>
      </c>
      <c r="F9" t="s">
        <v>27</v>
      </c>
      <c r="G9">
        <v>0.78334824016484705</v>
      </c>
      <c r="H9" t="s">
        <v>27</v>
      </c>
      <c r="I9">
        <v>0.573802356299139</v>
      </c>
      <c r="K9">
        <v>0.20473932560563801</v>
      </c>
      <c r="L9" t="s">
        <v>27</v>
      </c>
      <c r="M9" s="1">
        <v>9.7179430224681906E-9</v>
      </c>
      <c r="N9" t="s">
        <v>26</v>
      </c>
      <c r="O9">
        <v>0.37416510544382497</v>
      </c>
      <c r="P9" t="s">
        <v>27</v>
      </c>
      <c r="Q9">
        <v>5.2788103915337198E-2</v>
      </c>
      <c r="R9" t="s">
        <v>27</v>
      </c>
      <c r="S9" s="1">
        <v>1.2375318159605399E-7</v>
      </c>
      <c r="T9" t="s">
        <v>26</v>
      </c>
      <c r="U9">
        <v>5.3722520500805303E-2</v>
      </c>
      <c r="V9" t="s">
        <v>27</v>
      </c>
      <c r="W9">
        <v>1.7405472510749798E-2</v>
      </c>
      <c r="X9" t="s">
        <v>26</v>
      </c>
      <c r="Y9">
        <v>0.63534962842294096</v>
      </c>
      <c r="Z9" t="s">
        <v>27</v>
      </c>
      <c r="AB9" t="str">
        <f t="shared" si="1"/>
        <v xml:space="preserve">   *   *  * </v>
      </c>
      <c r="AC9" t="str">
        <f t="shared" si="2"/>
        <v>***</v>
      </c>
      <c r="AD9">
        <f t="shared" si="3"/>
        <v>3</v>
      </c>
      <c r="AE9" t="str">
        <f t="shared" si="4"/>
        <v xml:space="preserve">   #   #  # </v>
      </c>
      <c r="AF9" t="str">
        <f t="shared" si="0"/>
        <v>•••</v>
      </c>
      <c r="AG9" t="str">
        <f t="shared" si="5"/>
        <v xml:space="preserve">   |   |  | </v>
      </c>
      <c r="AH9" t="str">
        <f t="shared" si="5"/>
        <v>|||</v>
      </c>
    </row>
    <row r="10" spans="1:34" x14ac:dyDescent="0.25">
      <c r="A10">
        <v>10</v>
      </c>
      <c r="B10" t="s">
        <v>37</v>
      </c>
      <c r="C10" s="1">
        <v>5.9485452546748797E-12</v>
      </c>
      <c r="D10" t="s">
        <v>26</v>
      </c>
      <c r="E10">
        <v>0.39142567722272198</v>
      </c>
      <c r="F10" t="s">
        <v>27</v>
      </c>
      <c r="G10">
        <v>0.88330713592036803</v>
      </c>
      <c r="H10" t="s">
        <v>27</v>
      </c>
      <c r="I10">
        <v>0.88237584617458098</v>
      </c>
      <c r="K10">
        <v>0.69013687350222497</v>
      </c>
      <c r="L10" t="s">
        <v>27</v>
      </c>
      <c r="M10">
        <v>0.81045786240995399</v>
      </c>
      <c r="N10" t="s">
        <v>27</v>
      </c>
      <c r="O10">
        <v>0.151936508503839</v>
      </c>
      <c r="P10" t="s">
        <v>27</v>
      </c>
      <c r="Q10">
        <v>0.24744831446201099</v>
      </c>
      <c r="R10" t="s">
        <v>27</v>
      </c>
      <c r="S10">
        <v>6.0970770752422597E-3</v>
      </c>
      <c r="T10" t="s">
        <v>26</v>
      </c>
      <c r="U10">
        <v>7.7508700015075094E-2</v>
      </c>
      <c r="V10" t="s">
        <v>27</v>
      </c>
      <c r="W10">
        <v>2.7371553453747598E-2</v>
      </c>
      <c r="X10" t="s">
        <v>26</v>
      </c>
      <c r="Y10">
        <v>0.99940062763270199</v>
      </c>
      <c r="Z10" t="s">
        <v>27</v>
      </c>
      <c r="AB10" t="str">
        <f t="shared" si="1"/>
        <v xml:space="preserve">      *  * </v>
      </c>
      <c r="AC10" t="str">
        <f t="shared" si="2"/>
        <v>**</v>
      </c>
      <c r="AD10">
        <f t="shared" si="3"/>
        <v>2</v>
      </c>
      <c r="AE10" t="str">
        <f t="shared" si="4"/>
        <v xml:space="preserve">      #  # </v>
      </c>
      <c r="AF10" t="str">
        <f t="shared" si="0"/>
        <v>••</v>
      </c>
      <c r="AG10" t="str">
        <f t="shared" si="5"/>
        <v xml:space="preserve">      |  | </v>
      </c>
      <c r="AH10" t="str">
        <f t="shared" si="5"/>
        <v>||</v>
      </c>
    </row>
    <row r="11" spans="1:34" x14ac:dyDescent="0.25">
      <c r="A11">
        <v>11</v>
      </c>
      <c r="B11" t="s">
        <v>38</v>
      </c>
      <c r="C11" s="1">
        <v>4.1277301519681098E-10</v>
      </c>
      <c r="D11" t="s">
        <v>26</v>
      </c>
      <c r="E11">
        <v>0.78322689610652596</v>
      </c>
      <c r="F11" t="s">
        <v>27</v>
      </c>
      <c r="G11">
        <v>0.92334172417725102</v>
      </c>
      <c r="H11" t="s">
        <v>27</v>
      </c>
      <c r="I11">
        <v>0.42700367594917699</v>
      </c>
      <c r="K11">
        <v>0.662490715254899</v>
      </c>
      <c r="L11" t="s">
        <v>27</v>
      </c>
      <c r="M11" s="1">
        <v>1.9395156418242099E-10</v>
      </c>
      <c r="N11" t="s">
        <v>26</v>
      </c>
      <c r="O11">
        <v>0.27006253180029899</v>
      </c>
      <c r="P11" t="s">
        <v>27</v>
      </c>
      <c r="Q11">
        <v>0.81558220938725701</v>
      </c>
      <c r="R11" t="s">
        <v>27</v>
      </c>
      <c r="S11" s="1">
        <v>6.0270896060059803E-11</v>
      </c>
      <c r="T11" t="s">
        <v>26</v>
      </c>
      <c r="U11">
        <v>7.2077310837117006E-2</v>
      </c>
      <c r="V11" t="s">
        <v>27</v>
      </c>
      <c r="W11">
        <v>0.914834110366326</v>
      </c>
      <c r="X11" t="s">
        <v>27</v>
      </c>
      <c r="Y11">
        <v>0.48383190462196002</v>
      </c>
      <c r="Z11" t="s">
        <v>27</v>
      </c>
      <c r="AB11" t="str">
        <f t="shared" si="1"/>
        <v xml:space="preserve">   *   *   </v>
      </c>
      <c r="AC11" t="str">
        <f t="shared" si="2"/>
        <v>**</v>
      </c>
      <c r="AD11">
        <f t="shared" si="3"/>
        <v>2</v>
      </c>
      <c r="AE11" t="str">
        <f t="shared" si="4"/>
        <v xml:space="preserve">   #   #   </v>
      </c>
      <c r="AF11" t="str">
        <f t="shared" si="0"/>
        <v>••</v>
      </c>
      <c r="AG11" t="str">
        <f t="shared" si="5"/>
        <v xml:space="preserve">   |   |   </v>
      </c>
      <c r="AH11" t="str">
        <f t="shared" si="5"/>
        <v>||</v>
      </c>
    </row>
    <row r="12" spans="1:34" x14ac:dyDescent="0.25">
      <c r="A12">
        <v>12</v>
      </c>
      <c r="B12" t="s">
        <v>39</v>
      </c>
      <c r="C12" s="1">
        <v>7.8648217592007402E-18</v>
      </c>
      <c r="D12" t="s">
        <v>26</v>
      </c>
      <c r="E12">
        <v>0.61949726273846895</v>
      </c>
      <c r="F12" t="s">
        <v>27</v>
      </c>
      <c r="G12">
        <v>0.13647537751811001</v>
      </c>
      <c r="H12" t="s">
        <v>27</v>
      </c>
      <c r="I12">
        <v>0.79762015083083004</v>
      </c>
      <c r="K12">
        <v>0.91217532466874596</v>
      </c>
      <c r="L12" t="s">
        <v>27</v>
      </c>
      <c r="M12" s="1">
        <v>8.8492732742510303E-8</v>
      </c>
      <c r="N12" t="s">
        <v>26</v>
      </c>
      <c r="O12">
        <v>0.99506141321569197</v>
      </c>
      <c r="P12" t="s">
        <v>27</v>
      </c>
      <c r="Q12">
        <v>0.537607051102865</v>
      </c>
      <c r="R12" t="s">
        <v>27</v>
      </c>
      <c r="S12">
        <v>9.7687994734566297E-3</v>
      </c>
      <c r="T12" t="s">
        <v>26</v>
      </c>
      <c r="U12">
        <v>1</v>
      </c>
      <c r="W12">
        <v>6.2950111908913697E-2</v>
      </c>
      <c r="X12" t="s">
        <v>27</v>
      </c>
      <c r="Y12">
        <v>0.35975220761552501</v>
      </c>
      <c r="Z12" t="s">
        <v>27</v>
      </c>
      <c r="AB12" t="str">
        <f t="shared" si="1"/>
        <v xml:space="preserve">   *   *  </v>
      </c>
      <c r="AC12" t="str">
        <f t="shared" si="2"/>
        <v>**</v>
      </c>
      <c r="AD12">
        <f t="shared" si="3"/>
        <v>2</v>
      </c>
      <c r="AE12" t="str">
        <f t="shared" si="4"/>
        <v xml:space="preserve">   #   #  </v>
      </c>
      <c r="AF12" t="str">
        <f t="shared" si="0"/>
        <v>••</v>
      </c>
      <c r="AG12" t="str">
        <f t="shared" si="5"/>
        <v xml:space="preserve">   |   |  </v>
      </c>
      <c r="AH12" t="str">
        <f t="shared" si="5"/>
        <v>||</v>
      </c>
    </row>
    <row r="13" spans="1:34" x14ac:dyDescent="0.25">
      <c r="A13">
        <v>13</v>
      </c>
      <c r="B13" t="s">
        <v>40</v>
      </c>
      <c r="C13">
        <v>1</v>
      </c>
      <c r="E13">
        <v>1</v>
      </c>
      <c r="G13">
        <v>1</v>
      </c>
      <c r="I13">
        <v>1</v>
      </c>
      <c r="K13">
        <v>0.16090659220786299</v>
      </c>
      <c r="L13" t="s">
        <v>27</v>
      </c>
      <c r="M13">
        <v>1</v>
      </c>
      <c r="O13">
        <v>0.81375316889577798</v>
      </c>
      <c r="P13" t="s">
        <v>27</v>
      </c>
      <c r="Q13">
        <v>1</v>
      </c>
      <c r="S13">
        <v>1</v>
      </c>
      <c r="U13">
        <v>1</v>
      </c>
      <c r="W13">
        <v>0.54841887970825698</v>
      </c>
      <c r="X13" t="s">
        <v>27</v>
      </c>
      <c r="Y13">
        <v>1</v>
      </c>
      <c r="AB13" t="str">
        <f t="shared" si="1"/>
        <v xml:space="preserve">   </v>
      </c>
      <c r="AC13" t="str">
        <f t="shared" si="2"/>
        <v/>
      </c>
      <c r="AD13">
        <f t="shared" si="3"/>
        <v>0</v>
      </c>
      <c r="AE13" t="str">
        <f t="shared" si="4"/>
        <v xml:space="preserve">   </v>
      </c>
      <c r="AF13" t="str">
        <f t="shared" si="0"/>
        <v/>
      </c>
      <c r="AG13" t="str">
        <f t="shared" si="5"/>
        <v xml:space="preserve">   </v>
      </c>
      <c r="AH13" t="str">
        <f t="shared" si="5"/>
        <v/>
      </c>
    </row>
    <row r="14" spans="1:34" x14ac:dyDescent="0.25">
      <c r="A14">
        <v>14</v>
      </c>
      <c r="B14" t="s">
        <v>41</v>
      </c>
      <c r="C14">
        <v>1.19619219830142E-2</v>
      </c>
      <c r="D14" t="s">
        <v>26</v>
      </c>
      <c r="E14">
        <v>0.36099763933978402</v>
      </c>
      <c r="F14" t="s">
        <v>27</v>
      </c>
      <c r="G14">
        <v>8.3532125405691895E-2</v>
      </c>
      <c r="H14" t="s">
        <v>27</v>
      </c>
      <c r="I14">
        <v>0.90829376006782403</v>
      </c>
      <c r="K14">
        <v>0.10098924529572</v>
      </c>
      <c r="L14" t="s">
        <v>27</v>
      </c>
      <c r="M14" s="1">
        <v>1.04458297514187E-10</v>
      </c>
      <c r="N14" t="s">
        <v>26</v>
      </c>
      <c r="O14">
        <v>0.224466810916915</v>
      </c>
      <c r="P14" t="s">
        <v>27</v>
      </c>
      <c r="Q14">
        <v>0.88950903961099903</v>
      </c>
      <c r="R14" t="s">
        <v>27</v>
      </c>
      <c r="S14">
        <v>3.8947795385255002E-2</v>
      </c>
      <c r="T14" t="s">
        <v>26</v>
      </c>
      <c r="U14">
        <v>0.10131360587932201</v>
      </c>
      <c r="V14" t="s">
        <v>27</v>
      </c>
      <c r="W14">
        <v>5.2816866145573599E-2</v>
      </c>
      <c r="X14" t="s">
        <v>27</v>
      </c>
      <c r="Y14">
        <v>0.156587192109957</v>
      </c>
      <c r="Z14" t="s">
        <v>27</v>
      </c>
      <c r="AB14" t="str">
        <f t="shared" si="1"/>
        <v xml:space="preserve">   *   *   </v>
      </c>
      <c r="AC14" t="str">
        <f t="shared" si="2"/>
        <v>**</v>
      </c>
      <c r="AD14">
        <f t="shared" si="3"/>
        <v>2</v>
      </c>
      <c r="AE14" t="str">
        <f t="shared" si="4"/>
        <v xml:space="preserve">   #   #   </v>
      </c>
      <c r="AF14" t="str">
        <f t="shared" si="0"/>
        <v>••</v>
      </c>
      <c r="AG14" t="str">
        <f t="shared" si="5"/>
        <v xml:space="preserve">   |   |   </v>
      </c>
      <c r="AH14" t="str">
        <f t="shared" si="5"/>
        <v>||</v>
      </c>
    </row>
    <row r="15" spans="1:34" x14ac:dyDescent="0.25">
      <c r="A15">
        <v>15</v>
      </c>
      <c r="B15" t="s">
        <v>42</v>
      </c>
      <c r="C15" s="1">
        <v>5.7729047763426996E-7</v>
      </c>
      <c r="D15" t="s">
        <v>26</v>
      </c>
      <c r="E15">
        <v>0.538766327947233</v>
      </c>
      <c r="F15" t="s">
        <v>27</v>
      </c>
      <c r="G15">
        <v>0.52868242770546203</v>
      </c>
      <c r="H15" t="s">
        <v>27</v>
      </c>
      <c r="I15">
        <v>0.571212783989404</v>
      </c>
      <c r="K15">
        <v>1</v>
      </c>
      <c r="M15">
        <v>6.2634239722265299E-3</v>
      </c>
      <c r="N15" t="s">
        <v>26</v>
      </c>
      <c r="O15">
        <v>0.27692856376751601</v>
      </c>
      <c r="P15" t="s">
        <v>27</v>
      </c>
      <c r="Q15">
        <v>0.86279687184460196</v>
      </c>
      <c r="R15" t="s">
        <v>27</v>
      </c>
      <c r="S15">
        <v>0.88198713193554501</v>
      </c>
      <c r="T15" t="s">
        <v>27</v>
      </c>
      <c r="U15">
        <v>5.3714396214438999E-2</v>
      </c>
      <c r="V15" t="s">
        <v>27</v>
      </c>
      <c r="W15">
        <v>2.3259819268685099E-2</v>
      </c>
      <c r="X15" t="s">
        <v>26</v>
      </c>
      <c r="Y15">
        <v>1</v>
      </c>
      <c r="AB15" t="str">
        <f t="shared" si="1"/>
        <v xml:space="preserve">  *     *</v>
      </c>
      <c r="AC15" t="str">
        <f t="shared" si="2"/>
        <v>**</v>
      </c>
      <c r="AD15">
        <f t="shared" si="3"/>
        <v>2</v>
      </c>
      <c r="AE15" t="str">
        <f t="shared" si="4"/>
        <v xml:space="preserve">  #     #</v>
      </c>
      <c r="AF15" t="str">
        <f t="shared" si="0"/>
        <v>••</v>
      </c>
      <c r="AG15" t="str">
        <f t="shared" si="5"/>
        <v xml:space="preserve">  |     |</v>
      </c>
      <c r="AH15" t="str">
        <f t="shared" si="5"/>
        <v>||</v>
      </c>
    </row>
    <row r="16" spans="1:34" x14ac:dyDescent="0.25">
      <c r="A16">
        <v>16</v>
      </c>
      <c r="B16" t="s">
        <v>43</v>
      </c>
      <c r="C16">
        <v>1.8485134093424299E-3</v>
      </c>
      <c r="D16" t="s">
        <v>26</v>
      </c>
      <c r="E16">
        <v>1</v>
      </c>
      <c r="F16">
        <v>0</v>
      </c>
      <c r="G16">
        <v>7.2526604560177094E-2</v>
      </c>
      <c r="H16" t="s">
        <v>27</v>
      </c>
      <c r="I16">
        <v>1</v>
      </c>
      <c r="K16">
        <v>1</v>
      </c>
      <c r="M16">
        <v>0.13480958142558999</v>
      </c>
      <c r="N16" t="s">
        <v>27</v>
      </c>
      <c r="O16">
        <v>0.43013098922746801</v>
      </c>
      <c r="P16" t="s">
        <v>27</v>
      </c>
      <c r="Q16">
        <v>0.424888957064055</v>
      </c>
      <c r="R16" t="s">
        <v>27</v>
      </c>
      <c r="S16">
        <v>1.3504913020365999E-2</v>
      </c>
      <c r="T16" t="s">
        <v>26</v>
      </c>
      <c r="U16">
        <v>0.444447786177805</v>
      </c>
      <c r="V16" t="s">
        <v>27</v>
      </c>
      <c r="W16">
        <v>0.111544118357312</v>
      </c>
      <c r="X16" t="s">
        <v>27</v>
      </c>
      <c r="Y16">
        <v>1</v>
      </c>
      <c r="AB16" t="str">
        <f t="shared" si="1"/>
        <v xml:space="preserve">     *  </v>
      </c>
      <c r="AC16" t="str">
        <f t="shared" si="2"/>
        <v>*</v>
      </c>
      <c r="AD16">
        <f t="shared" si="3"/>
        <v>1</v>
      </c>
      <c r="AE16" t="str">
        <f t="shared" si="4"/>
        <v xml:space="preserve">     #  </v>
      </c>
      <c r="AF16" t="str">
        <f t="shared" si="0"/>
        <v>•</v>
      </c>
      <c r="AG16" t="str">
        <f t="shared" si="5"/>
        <v xml:space="preserve">     |  </v>
      </c>
      <c r="AH16" t="str">
        <f t="shared" si="5"/>
        <v>|</v>
      </c>
    </row>
    <row r="17" spans="1:34" x14ac:dyDescent="0.25">
      <c r="A17">
        <v>17</v>
      </c>
      <c r="B17" t="s">
        <v>44</v>
      </c>
      <c r="C17" s="1">
        <v>4.7724962683420203E-5</v>
      </c>
      <c r="D17" t="s">
        <v>26</v>
      </c>
      <c r="E17">
        <v>0.27235629458563898</v>
      </c>
      <c r="F17" t="s">
        <v>27</v>
      </c>
      <c r="G17">
        <v>9.1039701009617002E-2</v>
      </c>
      <c r="H17" t="s">
        <v>27</v>
      </c>
      <c r="I17">
        <v>0.46395699057184903</v>
      </c>
      <c r="K17">
        <v>0.53033945591685805</v>
      </c>
      <c r="L17" t="s">
        <v>27</v>
      </c>
      <c r="M17" s="1">
        <v>8.0477520363130998E-5</v>
      </c>
      <c r="N17" t="s">
        <v>26</v>
      </c>
      <c r="O17">
        <v>0.248023143195063</v>
      </c>
      <c r="P17" t="s">
        <v>27</v>
      </c>
      <c r="Q17">
        <v>0.56353768938867299</v>
      </c>
      <c r="R17" t="s">
        <v>27</v>
      </c>
      <c r="S17" s="1">
        <v>3.50390368014039E-7</v>
      </c>
      <c r="T17" t="s">
        <v>26</v>
      </c>
      <c r="U17">
        <v>0.52934129298961397</v>
      </c>
      <c r="V17" t="s">
        <v>27</v>
      </c>
      <c r="W17">
        <v>0.86520028943654603</v>
      </c>
      <c r="X17" t="s">
        <v>27</v>
      </c>
      <c r="Y17">
        <v>0.506647510956168</v>
      </c>
      <c r="Z17" t="s">
        <v>27</v>
      </c>
      <c r="AB17" t="str">
        <f t="shared" si="1"/>
        <v xml:space="preserve">   *   *   </v>
      </c>
      <c r="AC17" t="str">
        <f t="shared" si="2"/>
        <v>**</v>
      </c>
      <c r="AD17">
        <f t="shared" si="3"/>
        <v>2</v>
      </c>
      <c r="AE17" t="str">
        <f t="shared" si="4"/>
        <v xml:space="preserve">   #   #   </v>
      </c>
      <c r="AF17" t="str">
        <f t="shared" si="0"/>
        <v>••</v>
      </c>
      <c r="AG17" t="str">
        <f t="shared" si="5"/>
        <v xml:space="preserve">   |   |   </v>
      </c>
      <c r="AH17" t="str">
        <f t="shared" si="5"/>
        <v>||</v>
      </c>
    </row>
    <row r="18" spans="1:34" x14ac:dyDescent="0.25">
      <c r="A18">
        <v>18</v>
      </c>
      <c r="B18" t="s">
        <v>45</v>
      </c>
      <c r="C18">
        <v>4.1467047568070001E-3</v>
      </c>
      <c r="D18" t="s">
        <v>26</v>
      </c>
      <c r="E18">
        <v>1</v>
      </c>
      <c r="F18">
        <v>0</v>
      </c>
      <c r="G18">
        <v>0.30355330251618501</v>
      </c>
      <c r="H18" t="s">
        <v>27</v>
      </c>
      <c r="I18">
        <v>9.1350493083414502E-2</v>
      </c>
      <c r="K18">
        <v>1</v>
      </c>
      <c r="M18" s="1">
        <v>1.54089400987386E-5</v>
      </c>
      <c r="N18" t="s">
        <v>26</v>
      </c>
      <c r="O18">
        <v>0.153330050679478</v>
      </c>
      <c r="P18" t="s">
        <v>27</v>
      </c>
      <c r="Q18">
        <v>0.24165569779695401</v>
      </c>
      <c r="R18" t="s">
        <v>27</v>
      </c>
      <c r="S18">
        <v>1.8118528779191301E-3</v>
      </c>
      <c r="T18" t="s">
        <v>26</v>
      </c>
      <c r="U18">
        <v>0.27903077206357502</v>
      </c>
      <c r="V18" t="s">
        <v>27</v>
      </c>
      <c r="W18">
        <v>9.1215266804547303E-3</v>
      </c>
      <c r="X18" t="s">
        <v>26</v>
      </c>
      <c r="Y18">
        <v>0.47379246960892701</v>
      </c>
      <c r="Z18" t="s">
        <v>27</v>
      </c>
      <c r="AB18" t="str">
        <f t="shared" si="1"/>
        <v xml:space="preserve">  *   *  * </v>
      </c>
      <c r="AC18" t="str">
        <f t="shared" si="2"/>
        <v>***</v>
      </c>
      <c r="AD18">
        <f t="shared" si="3"/>
        <v>3</v>
      </c>
      <c r="AE18" t="str">
        <f t="shared" si="4"/>
        <v xml:space="preserve">  #   #  # </v>
      </c>
      <c r="AF18" t="str">
        <f t="shared" si="0"/>
        <v>•••</v>
      </c>
      <c r="AG18" t="str">
        <f t="shared" si="5"/>
        <v xml:space="preserve">  |   |  | </v>
      </c>
      <c r="AH18" t="str">
        <f t="shared" si="5"/>
        <v>|||</v>
      </c>
    </row>
    <row r="19" spans="1:34" x14ac:dyDescent="0.25">
      <c r="A19">
        <v>19</v>
      </c>
      <c r="B19" t="s">
        <v>46</v>
      </c>
      <c r="C19" s="1">
        <v>1.5742838662551101E-5</v>
      </c>
      <c r="D19" t="s">
        <v>26</v>
      </c>
      <c r="E19">
        <v>0.788911937611527</v>
      </c>
      <c r="F19" t="s">
        <v>27</v>
      </c>
      <c r="G19">
        <v>8.4014246968405606E-2</v>
      </c>
      <c r="H19" t="s">
        <v>27</v>
      </c>
      <c r="I19">
        <v>0.477397386519957</v>
      </c>
      <c r="K19">
        <v>0.38798245948513699</v>
      </c>
      <c r="L19" t="s">
        <v>27</v>
      </c>
      <c r="M19">
        <v>3.4797547895822199E-2</v>
      </c>
      <c r="N19" t="s">
        <v>26</v>
      </c>
      <c r="O19">
        <v>0.90365600256718004</v>
      </c>
      <c r="P19" t="s">
        <v>27</v>
      </c>
      <c r="Q19">
        <v>0.64790206761511304</v>
      </c>
      <c r="R19" t="s">
        <v>27</v>
      </c>
      <c r="S19" s="1">
        <v>1.6697739857634601E-6</v>
      </c>
      <c r="T19" t="s">
        <v>26</v>
      </c>
      <c r="U19">
        <v>5.5223969389572497E-2</v>
      </c>
      <c r="V19" t="s">
        <v>27</v>
      </c>
      <c r="W19">
        <v>7.5163298333706698E-3</v>
      </c>
      <c r="X19" t="s">
        <v>26</v>
      </c>
      <c r="Y19">
        <v>0.839570056732034</v>
      </c>
      <c r="Z19" t="s">
        <v>27</v>
      </c>
      <c r="AB19" t="str">
        <f t="shared" si="1"/>
        <v xml:space="preserve">   *   *  * </v>
      </c>
      <c r="AC19" t="str">
        <f t="shared" si="2"/>
        <v>***</v>
      </c>
      <c r="AD19">
        <f t="shared" si="3"/>
        <v>3</v>
      </c>
      <c r="AE19" t="str">
        <f t="shared" si="4"/>
        <v xml:space="preserve">   #   #  # </v>
      </c>
      <c r="AF19" t="str">
        <f t="shared" si="0"/>
        <v>•••</v>
      </c>
      <c r="AG19" t="str">
        <f t="shared" si="5"/>
        <v xml:space="preserve">   |   |  | </v>
      </c>
      <c r="AH19" t="str">
        <f t="shared" si="5"/>
        <v>|||</v>
      </c>
    </row>
    <row r="20" spans="1:34" x14ac:dyDescent="0.25">
      <c r="A20">
        <v>20</v>
      </c>
      <c r="B20" t="s">
        <v>47</v>
      </c>
      <c r="C20" s="1">
        <v>6.6255222444974002E-9</v>
      </c>
      <c r="D20" t="s">
        <v>26</v>
      </c>
      <c r="E20">
        <v>0.31541547491752903</v>
      </c>
      <c r="F20" t="s">
        <v>27</v>
      </c>
      <c r="G20">
        <v>0.20439228563905401</v>
      </c>
      <c r="H20" t="s">
        <v>27</v>
      </c>
      <c r="I20">
        <v>9.6018976495883604E-2</v>
      </c>
      <c r="K20">
        <v>0.213028400917634</v>
      </c>
      <c r="L20" t="s">
        <v>27</v>
      </c>
      <c r="M20">
        <v>4.9694855703885403E-3</v>
      </c>
      <c r="N20" t="s">
        <v>26</v>
      </c>
      <c r="O20">
        <v>0.17144910861288301</v>
      </c>
      <c r="P20" t="s">
        <v>27</v>
      </c>
      <c r="Q20">
        <v>0.30510314244319803</v>
      </c>
      <c r="R20" t="s">
        <v>27</v>
      </c>
      <c r="S20" s="1">
        <v>2.6071154149789401E-5</v>
      </c>
      <c r="T20" t="s">
        <v>26</v>
      </c>
      <c r="U20">
        <v>0.56006381846355202</v>
      </c>
      <c r="V20" t="s">
        <v>27</v>
      </c>
      <c r="W20">
        <v>6.71635571293865E-2</v>
      </c>
      <c r="X20" t="s">
        <v>27</v>
      </c>
      <c r="Y20" s="1">
        <v>2.44117519893969E-5</v>
      </c>
      <c r="Z20" t="s">
        <v>26</v>
      </c>
      <c r="AB20" t="str">
        <f t="shared" si="1"/>
        <v xml:space="preserve">   *   *   *</v>
      </c>
      <c r="AC20" t="str">
        <f t="shared" si="2"/>
        <v>***</v>
      </c>
      <c r="AD20">
        <f t="shared" si="3"/>
        <v>3</v>
      </c>
      <c r="AE20" t="str">
        <f t="shared" si="4"/>
        <v xml:space="preserve">   #   #   #</v>
      </c>
      <c r="AF20" t="str">
        <f t="shared" si="0"/>
        <v>•••</v>
      </c>
      <c r="AG20" t="str">
        <f t="shared" si="5"/>
        <v xml:space="preserve">   |   |   |</v>
      </c>
      <c r="AH20" t="str">
        <f t="shared" si="5"/>
        <v>|||</v>
      </c>
    </row>
    <row r="21" spans="1:34" x14ac:dyDescent="0.25">
      <c r="A21">
        <v>21</v>
      </c>
      <c r="B21" t="s">
        <v>48</v>
      </c>
      <c r="C21" s="1">
        <v>7.8550356734297098E-10</v>
      </c>
      <c r="D21" t="s">
        <v>26</v>
      </c>
      <c r="E21">
        <v>0.70273656131376205</v>
      </c>
      <c r="F21" t="s">
        <v>27</v>
      </c>
      <c r="G21">
        <v>0.28654922105852398</v>
      </c>
      <c r="H21" t="s">
        <v>27</v>
      </c>
      <c r="I21">
        <v>0.12459970824720901</v>
      </c>
      <c r="K21">
        <v>0.91538880267933498</v>
      </c>
      <c r="L21" t="s">
        <v>27</v>
      </c>
      <c r="M21">
        <v>1.37323762607586E-3</v>
      </c>
      <c r="N21" t="s">
        <v>26</v>
      </c>
      <c r="O21">
        <v>4.86584683518669E-2</v>
      </c>
      <c r="P21" t="s">
        <v>26</v>
      </c>
      <c r="Q21">
        <v>0.22520652263124899</v>
      </c>
      <c r="R21" t="s">
        <v>27</v>
      </c>
      <c r="S21">
        <v>0.34911643346772497</v>
      </c>
      <c r="T21" t="s">
        <v>27</v>
      </c>
      <c r="U21">
        <v>0.91123422229859696</v>
      </c>
      <c r="V21" t="s">
        <v>27</v>
      </c>
      <c r="W21">
        <v>6.24625954701854E-2</v>
      </c>
      <c r="X21" t="s">
        <v>27</v>
      </c>
      <c r="Y21">
        <v>1</v>
      </c>
      <c r="AB21" t="str">
        <f t="shared" si="1"/>
        <v xml:space="preserve">   * *    </v>
      </c>
      <c r="AC21" t="str">
        <f t="shared" si="2"/>
        <v>**</v>
      </c>
      <c r="AD21">
        <f t="shared" si="3"/>
        <v>2</v>
      </c>
      <c r="AE21" t="str">
        <f t="shared" si="4"/>
        <v xml:space="preserve">   # #    </v>
      </c>
      <c r="AF21" t="str">
        <f t="shared" si="0"/>
        <v>••</v>
      </c>
      <c r="AG21" t="str">
        <f t="shared" si="5"/>
        <v xml:space="preserve">   | |    </v>
      </c>
      <c r="AH21" t="str">
        <f t="shared" si="5"/>
        <v>||</v>
      </c>
    </row>
    <row r="22" spans="1:34" x14ac:dyDescent="0.25">
      <c r="A22">
        <v>22</v>
      </c>
      <c r="B22" t="s">
        <v>49</v>
      </c>
      <c r="C22" s="1">
        <v>2.2477060107346899E-7</v>
      </c>
      <c r="D22" t="s">
        <v>26</v>
      </c>
      <c r="E22">
        <v>1.7448157790162201E-3</v>
      </c>
      <c r="F22" t="s">
        <v>26</v>
      </c>
      <c r="G22">
        <v>0.80771383284283305</v>
      </c>
      <c r="H22" t="s">
        <v>27</v>
      </c>
      <c r="I22">
        <v>0.24166098755795201</v>
      </c>
      <c r="K22">
        <v>0.36133422551040001</v>
      </c>
      <c r="L22" t="s">
        <v>27</v>
      </c>
      <c r="M22">
        <v>1.83858384773293E-3</v>
      </c>
      <c r="N22" t="s">
        <v>26</v>
      </c>
      <c r="O22">
        <v>0.99790916005971697</v>
      </c>
      <c r="P22" t="s">
        <v>27</v>
      </c>
      <c r="Q22">
        <v>0.16761647234017099</v>
      </c>
      <c r="R22" t="s">
        <v>27</v>
      </c>
      <c r="S22">
        <v>0.84989795848622496</v>
      </c>
      <c r="T22" t="s">
        <v>27</v>
      </c>
      <c r="U22">
        <v>0.67635972380769704</v>
      </c>
      <c r="V22" t="s">
        <v>27</v>
      </c>
      <c r="W22">
        <v>0.10004738789847401</v>
      </c>
      <c r="X22" t="s">
        <v>27</v>
      </c>
      <c r="Y22">
        <v>0.10257575356938101</v>
      </c>
      <c r="Z22" t="s">
        <v>27</v>
      </c>
      <c r="AB22" t="str">
        <f t="shared" si="1"/>
        <v xml:space="preserve">   *      </v>
      </c>
      <c r="AC22" t="str">
        <f t="shared" si="2"/>
        <v>*</v>
      </c>
      <c r="AD22">
        <f t="shared" si="3"/>
        <v>1</v>
      </c>
      <c r="AE22" t="str">
        <f t="shared" si="4"/>
        <v xml:space="preserve">   #      </v>
      </c>
      <c r="AF22" t="str">
        <f t="shared" si="0"/>
        <v>•</v>
      </c>
      <c r="AG22" t="str">
        <f t="shared" si="5"/>
        <v xml:space="preserve">   |      </v>
      </c>
      <c r="AH22" t="str">
        <f t="shared" si="5"/>
        <v>|</v>
      </c>
    </row>
    <row r="23" spans="1:34" x14ac:dyDescent="0.25">
      <c r="A23">
        <v>23</v>
      </c>
      <c r="B23" t="s">
        <v>50</v>
      </c>
      <c r="C23" s="1">
        <v>7.2703027323196701E-6</v>
      </c>
      <c r="D23" t="s">
        <v>26</v>
      </c>
      <c r="E23">
        <v>2.9392087758679398E-3</v>
      </c>
      <c r="F23" t="s">
        <v>26</v>
      </c>
      <c r="G23">
        <v>0.18845032585238</v>
      </c>
      <c r="H23" t="s">
        <v>27</v>
      </c>
      <c r="I23">
        <v>0.25697494261583698</v>
      </c>
      <c r="K23">
        <v>0.43206764257338398</v>
      </c>
      <c r="L23" t="s">
        <v>27</v>
      </c>
      <c r="M23">
        <v>5.8281364950171603E-2</v>
      </c>
      <c r="N23" t="s">
        <v>27</v>
      </c>
      <c r="O23">
        <v>0.118039081073298</v>
      </c>
      <c r="P23" t="s">
        <v>27</v>
      </c>
      <c r="Q23">
        <v>3.1197868745148599E-2</v>
      </c>
      <c r="R23" t="s">
        <v>26</v>
      </c>
      <c r="S23">
        <v>2.1712548175683E-3</v>
      </c>
      <c r="T23" t="s">
        <v>26</v>
      </c>
      <c r="U23">
        <v>0.72410034460321604</v>
      </c>
      <c r="V23" t="s">
        <v>27</v>
      </c>
      <c r="W23">
        <v>0.20111797691379099</v>
      </c>
      <c r="X23" t="s">
        <v>27</v>
      </c>
      <c r="Y23">
        <v>0.19639939531863801</v>
      </c>
      <c r="Z23" t="s">
        <v>27</v>
      </c>
      <c r="AB23" t="str">
        <f t="shared" si="1"/>
        <v xml:space="preserve">     * *   </v>
      </c>
      <c r="AC23" t="str">
        <f t="shared" si="2"/>
        <v>**</v>
      </c>
      <c r="AD23">
        <f t="shared" si="3"/>
        <v>2</v>
      </c>
      <c r="AE23" t="str">
        <f t="shared" si="4"/>
        <v xml:space="preserve">     # #   </v>
      </c>
      <c r="AF23" t="str">
        <f t="shared" si="0"/>
        <v>••</v>
      </c>
      <c r="AG23" t="str">
        <f t="shared" si="5"/>
        <v xml:space="preserve">     | |   </v>
      </c>
      <c r="AH23" t="str">
        <f t="shared" si="5"/>
        <v>||</v>
      </c>
    </row>
    <row r="24" spans="1:34" x14ac:dyDescent="0.25">
      <c r="A24">
        <v>24</v>
      </c>
      <c r="B24" t="s">
        <v>51</v>
      </c>
      <c r="C24">
        <v>0.21998130547261699</v>
      </c>
      <c r="D24" t="s">
        <v>27</v>
      </c>
      <c r="E24">
        <v>0.33144833114713201</v>
      </c>
      <c r="F24" t="s">
        <v>27</v>
      </c>
      <c r="G24">
        <v>0.85308049998860702</v>
      </c>
      <c r="H24" t="s">
        <v>27</v>
      </c>
      <c r="I24">
        <v>0.23439636500509201</v>
      </c>
      <c r="K24">
        <v>0.91734983637435497</v>
      </c>
      <c r="L24" t="s">
        <v>27</v>
      </c>
      <c r="M24" s="1">
        <v>5.21289084177517E-5</v>
      </c>
      <c r="N24" t="s">
        <v>26</v>
      </c>
      <c r="O24">
        <v>0.53647316239646103</v>
      </c>
      <c r="P24" t="s">
        <v>27</v>
      </c>
      <c r="Q24">
        <v>0.93478530671693405</v>
      </c>
      <c r="R24" t="s">
        <v>27</v>
      </c>
      <c r="S24">
        <v>1.3417007816224E-4</v>
      </c>
      <c r="T24" t="s">
        <v>26</v>
      </c>
      <c r="U24">
        <v>0.43138578473969202</v>
      </c>
      <c r="V24" t="s">
        <v>27</v>
      </c>
      <c r="W24">
        <v>0.29856941110260499</v>
      </c>
      <c r="X24" t="s">
        <v>27</v>
      </c>
      <c r="Y24">
        <v>0.80873525183774297</v>
      </c>
      <c r="Z24" t="s">
        <v>27</v>
      </c>
      <c r="AB24" t="str">
        <f t="shared" si="1"/>
        <v xml:space="preserve">   *   *   </v>
      </c>
      <c r="AC24" t="str">
        <f t="shared" si="2"/>
        <v>**</v>
      </c>
      <c r="AD24">
        <f t="shared" si="3"/>
        <v>2</v>
      </c>
      <c r="AE24" t="str">
        <f t="shared" si="4"/>
        <v xml:space="preserve">   #   #   </v>
      </c>
      <c r="AF24" t="str">
        <f t="shared" si="0"/>
        <v>••</v>
      </c>
      <c r="AG24" t="str">
        <f t="shared" si="5"/>
        <v xml:space="preserve">   |   |   </v>
      </c>
      <c r="AH24" t="str">
        <f t="shared" si="5"/>
        <v>||</v>
      </c>
    </row>
    <row r="25" spans="1:34" x14ac:dyDescent="0.25">
      <c r="A25">
        <v>25</v>
      </c>
      <c r="B25" t="s">
        <v>52</v>
      </c>
      <c r="C25">
        <v>0.98754217277763501</v>
      </c>
      <c r="D25" t="s">
        <v>27</v>
      </c>
      <c r="E25">
        <v>0.38252008572125301</v>
      </c>
      <c r="F25" t="s">
        <v>27</v>
      </c>
      <c r="G25">
        <v>0.78719361474654304</v>
      </c>
      <c r="H25" t="s">
        <v>27</v>
      </c>
      <c r="I25">
        <v>0.27214877629480899</v>
      </c>
      <c r="K25">
        <v>9.5427161871299404E-2</v>
      </c>
      <c r="L25" t="s">
        <v>27</v>
      </c>
      <c r="M25">
        <v>1.92233546376823E-3</v>
      </c>
      <c r="N25" t="s">
        <v>26</v>
      </c>
      <c r="O25">
        <v>0.31579385994695602</v>
      </c>
      <c r="P25" t="s">
        <v>27</v>
      </c>
      <c r="Q25">
        <v>2.8329856964930698E-2</v>
      </c>
      <c r="R25" t="s">
        <v>26</v>
      </c>
      <c r="S25">
        <v>0.77933350918187205</v>
      </c>
      <c r="T25" t="s">
        <v>27</v>
      </c>
      <c r="U25">
        <v>0.53858359539850997</v>
      </c>
      <c r="V25" t="s">
        <v>27</v>
      </c>
      <c r="W25">
        <v>2.41566141260607E-2</v>
      </c>
      <c r="X25" t="s">
        <v>26</v>
      </c>
      <c r="Y25">
        <v>6.8011575392403795E-2</v>
      </c>
      <c r="Z25" t="s">
        <v>27</v>
      </c>
      <c r="AB25" t="str">
        <f t="shared" si="1"/>
        <v xml:space="preserve">   *  *   * </v>
      </c>
      <c r="AC25" t="str">
        <f t="shared" si="2"/>
        <v>***</v>
      </c>
      <c r="AD25">
        <f t="shared" si="3"/>
        <v>3</v>
      </c>
      <c r="AE25" t="str">
        <f t="shared" si="4"/>
        <v xml:space="preserve">   #  #   # </v>
      </c>
      <c r="AF25" t="str">
        <f t="shared" si="0"/>
        <v>•••</v>
      </c>
      <c r="AG25" t="str">
        <f t="shared" si="5"/>
        <v xml:space="preserve">   |  |   | </v>
      </c>
      <c r="AH25" t="str">
        <f t="shared" si="5"/>
        <v>|||</v>
      </c>
    </row>
    <row r="26" spans="1:34" x14ac:dyDescent="0.25">
      <c r="A26">
        <v>26</v>
      </c>
      <c r="B26" t="s">
        <v>53</v>
      </c>
      <c r="C26">
        <v>0.19712228767912901</v>
      </c>
      <c r="D26" t="s">
        <v>27</v>
      </c>
      <c r="E26">
        <v>0.58084146906038103</v>
      </c>
      <c r="F26" t="s">
        <v>27</v>
      </c>
      <c r="G26">
        <v>5.7642607740623297E-2</v>
      </c>
      <c r="H26" t="s">
        <v>27</v>
      </c>
      <c r="I26">
        <v>0.20271472054359299</v>
      </c>
      <c r="K26">
        <v>3.6418993961093098E-2</v>
      </c>
      <c r="L26" t="s">
        <v>26</v>
      </c>
      <c r="M26">
        <v>1.8955319727260299E-2</v>
      </c>
      <c r="N26" t="s">
        <v>26</v>
      </c>
      <c r="O26">
        <v>0.647389391999449</v>
      </c>
      <c r="P26" t="s">
        <v>27</v>
      </c>
      <c r="Q26">
        <v>4.6149113485200802E-2</v>
      </c>
      <c r="R26" t="s">
        <v>26</v>
      </c>
      <c r="S26" s="1">
        <v>4.0132461432386799E-10</v>
      </c>
      <c r="T26" t="s">
        <v>26</v>
      </c>
      <c r="U26">
        <v>0.761034382973379</v>
      </c>
      <c r="V26" t="s">
        <v>27</v>
      </c>
      <c r="W26">
        <v>7.7237130425747503E-3</v>
      </c>
      <c r="X26" t="s">
        <v>26</v>
      </c>
      <c r="Y26">
        <v>0.12025213395838701</v>
      </c>
      <c r="Z26" t="s">
        <v>27</v>
      </c>
      <c r="AB26" t="str">
        <f t="shared" si="1"/>
        <v xml:space="preserve">  * *  * *  * </v>
      </c>
      <c r="AC26" t="str">
        <f t="shared" si="2"/>
        <v>*****</v>
      </c>
      <c r="AD26">
        <f t="shared" si="3"/>
        <v>5</v>
      </c>
      <c r="AE26" t="str">
        <f t="shared" si="4"/>
        <v xml:space="preserve">  # #  # #  # </v>
      </c>
      <c r="AF26" t="str">
        <f t="shared" si="0"/>
        <v>•••••</v>
      </c>
      <c r="AG26" t="str">
        <f t="shared" si="5"/>
        <v xml:space="preserve">  | |  | |  | </v>
      </c>
      <c r="AH26" t="str">
        <f t="shared" si="5"/>
        <v>|||||</v>
      </c>
    </row>
    <row r="27" spans="1:34" x14ac:dyDescent="0.25">
      <c r="A27">
        <v>27</v>
      </c>
      <c r="B27" t="s">
        <v>54</v>
      </c>
      <c r="C27" s="1">
        <v>2.2275687250261599E-5</v>
      </c>
      <c r="D27" t="s">
        <v>26</v>
      </c>
      <c r="E27">
        <v>0.259441791762065</v>
      </c>
      <c r="F27" t="s">
        <v>27</v>
      </c>
      <c r="G27">
        <v>0.109260330216948</v>
      </c>
      <c r="H27" t="s">
        <v>27</v>
      </c>
      <c r="I27">
        <v>0.57711972122962996</v>
      </c>
      <c r="K27">
        <v>0.45459507022616302</v>
      </c>
      <c r="L27" t="s">
        <v>27</v>
      </c>
      <c r="M27" s="1">
        <v>3.44542868931556E-5</v>
      </c>
      <c r="N27" t="s">
        <v>26</v>
      </c>
      <c r="O27">
        <v>0.81927440028993104</v>
      </c>
      <c r="P27" t="s">
        <v>27</v>
      </c>
      <c r="Q27">
        <v>6.6840263916303405E-2</v>
      </c>
      <c r="R27" t="s">
        <v>27</v>
      </c>
      <c r="S27">
        <v>0.31471178410530798</v>
      </c>
      <c r="T27" t="s">
        <v>27</v>
      </c>
      <c r="U27">
        <v>0.77125543111038097</v>
      </c>
      <c r="V27" t="s">
        <v>27</v>
      </c>
      <c r="W27">
        <v>9.9250922343486394E-3</v>
      </c>
      <c r="X27" t="s">
        <v>26</v>
      </c>
      <c r="Y27">
        <v>0.55452728520338501</v>
      </c>
      <c r="Z27" t="s">
        <v>27</v>
      </c>
      <c r="AB27" t="str">
        <f t="shared" si="1"/>
        <v xml:space="preserve">   *     * </v>
      </c>
      <c r="AC27" t="str">
        <f t="shared" si="2"/>
        <v>**</v>
      </c>
      <c r="AD27">
        <f t="shared" si="3"/>
        <v>2</v>
      </c>
      <c r="AE27" t="str">
        <f t="shared" si="4"/>
        <v xml:space="preserve">   #     # </v>
      </c>
      <c r="AF27" t="str">
        <f t="shared" si="0"/>
        <v>••</v>
      </c>
      <c r="AG27" t="str">
        <f t="shared" si="5"/>
        <v xml:space="preserve">   |     | </v>
      </c>
      <c r="AH27" t="str">
        <f t="shared" si="5"/>
        <v>||</v>
      </c>
    </row>
    <row r="28" spans="1:34" x14ac:dyDescent="0.25">
      <c r="A28">
        <v>28</v>
      </c>
      <c r="B28" t="s">
        <v>55</v>
      </c>
      <c r="C28">
        <v>0.14981738272824399</v>
      </c>
      <c r="D28" t="s">
        <v>27</v>
      </c>
      <c r="E28">
        <v>0.18070913929224999</v>
      </c>
      <c r="F28" t="s">
        <v>27</v>
      </c>
      <c r="G28">
        <v>0.17670391239806199</v>
      </c>
      <c r="H28" t="s">
        <v>27</v>
      </c>
      <c r="I28">
        <v>0.448993870483955</v>
      </c>
      <c r="K28">
        <v>0.12744413414168701</v>
      </c>
      <c r="L28" t="s">
        <v>27</v>
      </c>
      <c r="M28">
        <v>0.75902253116574103</v>
      </c>
      <c r="N28" t="s">
        <v>27</v>
      </c>
      <c r="O28">
        <v>0.69350082736582697</v>
      </c>
      <c r="P28" t="s">
        <v>27</v>
      </c>
      <c r="Q28">
        <v>0.70585851620706896</v>
      </c>
      <c r="R28" t="s">
        <v>27</v>
      </c>
      <c r="S28">
        <v>2.6772628055364699E-2</v>
      </c>
      <c r="T28" t="s">
        <v>26</v>
      </c>
      <c r="U28">
        <v>0.960517591266282</v>
      </c>
      <c r="V28" t="s">
        <v>27</v>
      </c>
      <c r="W28">
        <v>3.7792850228173198E-2</v>
      </c>
      <c r="X28" t="s">
        <v>26</v>
      </c>
      <c r="Y28">
        <v>7.08028094786642E-2</v>
      </c>
      <c r="Z28" t="s">
        <v>27</v>
      </c>
      <c r="AB28" t="str">
        <f t="shared" si="1"/>
        <v xml:space="preserve">      *  * </v>
      </c>
      <c r="AC28" t="str">
        <f t="shared" si="2"/>
        <v>**</v>
      </c>
      <c r="AD28">
        <f t="shared" si="3"/>
        <v>2</v>
      </c>
      <c r="AE28" t="str">
        <f t="shared" si="4"/>
        <v xml:space="preserve">      #  # </v>
      </c>
      <c r="AF28" t="str">
        <f t="shared" si="0"/>
        <v>••</v>
      </c>
      <c r="AG28" t="str">
        <f t="shared" si="5"/>
        <v xml:space="preserve">      |  | </v>
      </c>
      <c r="AH28" t="str">
        <f t="shared" si="5"/>
        <v>||</v>
      </c>
    </row>
    <row r="29" spans="1:34" x14ac:dyDescent="0.25">
      <c r="A29">
        <v>29</v>
      </c>
      <c r="B29" t="s">
        <v>56</v>
      </c>
      <c r="C29">
        <v>0.144774384575481</v>
      </c>
      <c r="D29" t="s">
        <v>27</v>
      </c>
      <c r="E29">
        <v>0.12583392757041401</v>
      </c>
      <c r="F29" t="s">
        <v>27</v>
      </c>
      <c r="G29">
        <v>0.19478811514630001</v>
      </c>
      <c r="H29" t="s">
        <v>27</v>
      </c>
      <c r="I29">
        <v>0.22177691058463</v>
      </c>
      <c r="K29">
        <v>0.10973058345164</v>
      </c>
      <c r="L29" t="s">
        <v>27</v>
      </c>
      <c r="M29">
        <v>1.2613911641867501E-4</v>
      </c>
      <c r="N29" t="s">
        <v>26</v>
      </c>
      <c r="O29">
        <v>0.41330532854574098</v>
      </c>
      <c r="P29" t="s">
        <v>27</v>
      </c>
      <c r="Q29">
        <v>0.98154661594173098</v>
      </c>
      <c r="R29" t="s">
        <v>27</v>
      </c>
      <c r="S29">
        <v>6.4586739188218195E-2</v>
      </c>
      <c r="T29" t="s">
        <v>27</v>
      </c>
      <c r="U29">
        <v>0.73581504391746799</v>
      </c>
      <c r="V29" t="s">
        <v>27</v>
      </c>
      <c r="W29">
        <v>0.11490125020714</v>
      </c>
      <c r="X29" t="s">
        <v>27</v>
      </c>
      <c r="Y29">
        <v>7.0832633172145304E-2</v>
      </c>
      <c r="Z29" t="s">
        <v>27</v>
      </c>
      <c r="AB29" t="str">
        <f t="shared" si="1"/>
        <v xml:space="preserve">   *      </v>
      </c>
      <c r="AC29" t="str">
        <f t="shared" si="2"/>
        <v>*</v>
      </c>
      <c r="AD29">
        <f t="shared" si="3"/>
        <v>1</v>
      </c>
      <c r="AE29" t="str">
        <f t="shared" si="4"/>
        <v xml:space="preserve">   #      </v>
      </c>
      <c r="AF29" t="str">
        <f t="shared" si="0"/>
        <v>•</v>
      </c>
      <c r="AG29" t="str">
        <f t="shared" si="5"/>
        <v xml:space="preserve">   |      </v>
      </c>
      <c r="AH29" t="str">
        <f t="shared" si="5"/>
        <v>|</v>
      </c>
    </row>
    <row r="30" spans="1:34" x14ac:dyDescent="0.25">
      <c r="A30">
        <v>30</v>
      </c>
      <c r="B30" t="s">
        <v>57</v>
      </c>
      <c r="C30">
        <v>0.30137078006171603</v>
      </c>
      <c r="D30" t="s">
        <v>27</v>
      </c>
      <c r="E30">
        <v>0.20748341838171699</v>
      </c>
      <c r="F30" t="s">
        <v>27</v>
      </c>
      <c r="G30">
        <v>0.27313491938149698</v>
      </c>
      <c r="H30" t="s">
        <v>27</v>
      </c>
      <c r="I30">
        <v>0.28908692393432101</v>
      </c>
      <c r="K30">
        <v>0.86147707386455596</v>
      </c>
      <c r="L30" t="s">
        <v>27</v>
      </c>
      <c r="M30">
        <v>0.75348584867224799</v>
      </c>
      <c r="N30" t="s">
        <v>27</v>
      </c>
      <c r="O30">
        <v>0.31805776594923102</v>
      </c>
      <c r="P30" t="s">
        <v>27</v>
      </c>
      <c r="Q30">
        <v>0.37251507922869997</v>
      </c>
      <c r="R30" t="s">
        <v>27</v>
      </c>
      <c r="S30">
        <v>0.553461001197736</v>
      </c>
      <c r="T30" t="s">
        <v>27</v>
      </c>
      <c r="U30">
        <v>0.48664197398190001</v>
      </c>
      <c r="V30" t="s">
        <v>27</v>
      </c>
      <c r="W30">
        <v>0.99216496987879199</v>
      </c>
      <c r="X30" t="s">
        <v>27</v>
      </c>
      <c r="Y30">
        <v>7.01421688616269E-2</v>
      </c>
      <c r="Z30" t="s">
        <v>27</v>
      </c>
      <c r="AB30" t="str">
        <f t="shared" si="1"/>
        <v xml:space="preserve">         </v>
      </c>
      <c r="AC30" t="str">
        <f t="shared" si="2"/>
        <v/>
      </c>
      <c r="AD30">
        <f t="shared" si="3"/>
        <v>0</v>
      </c>
      <c r="AE30" t="str">
        <f t="shared" si="4"/>
        <v xml:space="preserve">         </v>
      </c>
      <c r="AF30" t="str">
        <f t="shared" si="0"/>
        <v/>
      </c>
      <c r="AG30" t="str">
        <f t="shared" si="5"/>
        <v xml:space="preserve">         </v>
      </c>
      <c r="AH30" t="str">
        <f t="shared" si="5"/>
        <v/>
      </c>
    </row>
    <row r="31" spans="1:34" x14ac:dyDescent="0.25">
      <c r="A31">
        <v>31</v>
      </c>
      <c r="B31" t="s">
        <v>58</v>
      </c>
      <c r="C31">
        <v>8.2280748391358502E-2</v>
      </c>
      <c r="D31" t="s">
        <v>27</v>
      </c>
      <c r="E31">
        <v>0.72303225708246399</v>
      </c>
      <c r="F31" t="s">
        <v>27</v>
      </c>
      <c r="G31">
        <v>9.5545906838858496E-2</v>
      </c>
      <c r="H31" t="s">
        <v>27</v>
      </c>
      <c r="I31">
        <v>0.221955885281476</v>
      </c>
      <c r="K31">
        <v>1</v>
      </c>
      <c r="M31" s="1">
        <v>1.0200860330471E-5</v>
      </c>
      <c r="N31" t="s">
        <v>26</v>
      </c>
      <c r="O31">
        <v>0.496501246054047</v>
      </c>
      <c r="P31" t="s">
        <v>27</v>
      </c>
      <c r="Q31">
        <v>0.14824841168542799</v>
      </c>
      <c r="R31" t="s">
        <v>27</v>
      </c>
      <c r="S31">
        <v>5.9194943303847501E-4</v>
      </c>
      <c r="T31" t="s">
        <v>26</v>
      </c>
      <c r="U31">
        <v>0.97995348232355295</v>
      </c>
      <c r="V31" t="s">
        <v>27</v>
      </c>
      <c r="W31">
        <v>3.1414420052971799E-2</v>
      </c>
      <c r="X31" t="s">
        <v>26</v>
      </c>
      <c r="Y31">
        <v>0.163292045309025</v>
      </c>
      <c r="Z31" t="s">
        <v>27</v>
      </c>
      <c r="AB31" t="str">
        <f t="shared" si="1"/>
        <v xml:space="preserve">  *   *  * </v>
      </c>
      <c r="AC31" t="str">
        <f t="shared" si="2"/>
        <v>***</v>
      </c>
      <c r="AD31">
        <f t="shared" si="3"/>
        <v>3</v>
      </c>
      <c r="AE31" t="str">
        <f t="shared" si="4"/>
        <v xml:space="preserve">  #   #  # </v>
      </c>
      <c r="AF31" t="str">
        <f t="shared" si="0"/>
        <v>•••</v>
      </c>
      <c r="AG31" t="str">
        <f t="shared" si="5"/>
        <v xml:space="preserve">  |   |  | </v>
      </c>
      <c r="AH31" t="str">
        <f t="shared" si="5"/>
        <v>|||</v>
      </c>
    </row>
    <row r="32" spans="1:34" x14ac:dyDescent="0.25">
      <c r="D32" t="str">
        <f>_xlfn.CONCAT(D2:D31)</f>
        <v xml:space="preserve"> * * * * * *  * * * * * * * * * * * * * *    *    </v>
      </c>
      <c r="F32" t="str">
        <f>_xlfn.CONCAT(F2:F31)</f>
        <v xml:space="preserve">             0 0    * *        </v>
      </c>
      <c r="H32" t="str">
        <f>_xlfn.CONCAT(H2:H31)</f>
        <v xml:space="preserve">                            </v>
      </c>
      <c r="J32" t="str">
        <f>_xlfn.CONCAT(J2:J31)</f>
        <v/>
      </c>
      <c r="L32" t="str">
        <f>_xlfn.CONCAT(L2:L31)</f>
        <v xml:space="preserve">                      *    </v>
      </c>
      <c r="N32" t="str">
        <f>_xlfn.CONCAT(N2:N31)</f>
        <v xml:space="preserve"> * * * * *  * *  * * * *  * * * * * *  * * * *  *  *</v>
      </c>
      <c r="P32" t="str">
        <f>_xlfn.CONCAT(P2:P31)</f>
        <v xml:space="preserve">                    *          </v>
      </c>
      <c r="R32" t="str">
        <f>_xlfn.CONCAT(R2:R31)</f>
        <v xml:space="preserve">   * *                *  * *     </v>
      </c>
      <c r="T32" t="str">
        <f>_xlfn.CONCAT(T2:T31)</f>
        <v xml:space="preserve"> * * * * *   * * * * *  * * * * *   * *  *  *   *</v>
      </c>
      <c r="V32" t="str">
        <f>_xlfn.CONCAT(V2:V31)</f>
        <v xml:space="preserve">                            </v>
      </c>
      <c r="X32" t="str">
        <f>_xlfn.CONCAT(X2:X31)</f>
        <v xml:space="preserve">        * *     *   * *      * * * *   *</v>
      </c>
      <c r="Z32" t="str">
        <f>_xlfn.CONCAT(Z2:Z31)</f>
        <v xml:space="preserve">               *          </v>
      </c>
    </row>
    <row r="33" spans="4:26" x14ac:dyDescent="0.25">
      <c r="D33" t="str">
        <f>TRIM(SUBSTITUTE(D32," ", ""))</f>
        <v>*********************</v>
      </c>
      <c r="F33" t="str">
        <f>TRIM(SUBSTITUTE(F32," ", ""))</f>
        <v>00**</v>
      </c>
      <c r="H33" t="str">
        <f>TRIM(SUBSTITUTE(H32," ", ""))</f>
        <v/>
      </c>
      <c r="J33" t="str">
        <f>TRIM(SUBSTITUTE(J32," ", ""))</f>
        <v/>
      </c>
      <c r="L33" t="str">
        <f>TRIM(SUBSTITUTE(L32," ", ""))</f>
        <v>*</v>
      </c>
      <c r="N33" t="str">
        <f>TRIM(SUBSTITUTE(N32," ", ""))</f>
        <v>***********************</v>
      </c>
      <c r="P33" t="str">
        <f>TRIM(SUBSTITUTE(P32," ", ""))</f>
        <v>*</v>
      </c>
      <c r="R33" t="str">
        <f>TRIM(SUBSTITUTE(R32," ", ""))</f>
        <v>*****</v>
      </c>
      <c r="T33" t="str">
        <f>TRIM(SUBSTITUTE(T32," ", ""))</f>
        <v>********************</v>
      </c>
      <c r="V33" t="str">
        <f>TRIM(SUBSTITUTE(V32," ", ""))</f>
        <v/>
      </c>
      <c r="X33" t="str">
        <f>TRIM(SUBSTITUTE(X32," ", ""))</f>
        <v>**********</v>
      </c>
      <c r="Z33" t="str">
        <f>TRIM(SUBSTITUTE(Z32," ", ""))</f>
        <v>*</v>
      </c>
    </row>
    <row r="34" spans="4:26" x14ac:dyDescent="0.25">
      <c r="D34">
        <f>LEN(D33)</f>
        <v>21</v>
      </c>
      <c r="F34">
        <f>LEN(F33)</f>
        <v>4</v>
      </c>
      <c r="H34">
        <f>LEN(H33)</f>
        <v>0</v>
      </c>
      <c r="J34">
        <f>LEN(J33)</f>
        <v>0</v>
      </c>
      <c r="L34">
        <f>LEN(L33)</f>
        <v>1</v>
      </c>
      <c r="N34">
        <f>LEN(N33)</f>
        <v>23</v>
      </c>
      <c r="P34">
        <f>LEN(P33)</f>
        <v>1</v>
      </c>
      <c r="R34">
        <f>LEN(R33)</f>
        <v>5</v>
      </c>
      <c r="T34">
        <f>LEN(T33)</f>
        <v>20</v>
      </c>
      <c r="V34">
        <f>LEN(V33)</f>
        <v>0</v>
      </c>
      <c r="X34">
        <f>LEN(X33)</f>
        <v>10</v>
      </c>
      <c r="Z34">
        <f>LEN(Z33)</f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3BCAB-5B60-46E0-9D28-3A6DAF423723}">
  <dimension ref="A6:M21"/>
  <sheetViews>
    <sheetView tabSelected="1" workbookViewId="0">
      <selection activeCell="J13" sqref="J13:M14"/>
    </sheetView>
  </sheetViews>
  <sheetFormatPr defaultRowHeight="15" x14ac:dyDescent="0.25"/>
  <sheetData>
    <row r="6" spans="1:13" x14ac:dyDescent="0.25">
      <c r="A6" t="s">
        <v>2</v>
      </c>
      <c r="B6" t="s">
        <v>4</v>
      </c>
      <c r="C6" t="s">
        <v>6</v>
      </c>
      <c r="D6" t="s">
        <v>8</v>
      </c>
      <c r="E6" t="s">
        <v>10</v>
      </c>
      <c r="F6" t="s">
        <v>12</v>
      </c>
      <c r="G6" t="s">
        <v>14</v>
      </c>
      <c r="H6" t="s">
        <v>16</v>
      </c>
      <c r="I6" t="s">
        <v>18</v>
      </c>
      <c r="J6" t="s">
        <v>20</v>
      </c>
      <c r="K6" t="s">
        <v>22</v>
      </c>
      <c r="L6" t="s">
        <v>24</v>
      </c>
    </row>
    <row r="7" spans="1:13" x14ac:dyDescent="0.25">
      <c r="A7">
        <v>21</v>
      </c>
      <c r="B7">
        <v>4</v>
      </c>
      <c r="C7">
        <v>0</v>
      </c>
      <c r="D7">
        <v>0</v>
      </c>
      <c r="E7">
        <v>1</v>
      </c>
      <c r="F7">
        <v>23</v>
      </c>
      <c r="G7">
        <v>1</v>
      </c>
      <c r="H7">
        <v>5</v>
      </c>
      <c r="I7">
        <v>20</v>
      </c>
      <c r="J7">
        <v>0</v>
      </c>
      <c r="K7">
        <v>10</v>
      </c>
      <c r="L7">
        <v>1</v>
      </c>
    </row>
    <row r="13" spans="1:13" x14ac:dyDescent="0.25">
      <c r="J13" t="s">
        <v>6</v>
      </c>
      <c r="K13" t="s">
        <v>8</v>
      </c>
      <c r="L13" t="s">
        <v>20</v>
      </c>
      <c r="M13" t="s">
        <v>24</v>
      </c>
    </row>
    <row r="14" spans="1:13" x14ac:dyDescent="0.25">
      <c r="J14">
        <v>0</v>
      </c>
      <c r="K14">
        <v>0</v>
      </c>
      <c r="L14">
        <v>0</v>
      </c>
      <c r="M14">
        <v>1</v>
      </c>
    </row>
    <row r="20" spans="1:8" x14ac:dyDescent="0.25">
      <c r="A20" t="s">
        <v>2</v>
      </c>
      <c r="B20" t="s">
        <v>4</v>
      </c>
      <c r="C20" t="s">
        <v>10</v>
      </c>
      <c r="D20" t="s">
        <v>12</v>
      </c>
      <c r="E20" t="s">
        <v>14</v>
      </c>
      <c r="F20" t="s">
        <v>16</v>
      </c>
      <c r="G20" t="s">
        <v>18</v>
      </c>
      <c r="H20" t="s">
        <v>22</v>
      </c>
    </row>
    <row r="21" spans="1:8" x14ac:dyDescent="0.25">
      <c r="A21">
        <v>21</v>
      </c>
      <c r="B21">
        <v>4</v>
      </c>
      <c r="C21">
        <v>1</v>
      </c>
      <c r="D21">
        <v>23</v>
      </c>
      <c r="E21">
        <v>1</v>
      </c>
      <c r="F21">
        <v>5</v>
      </c>
      <c r="G21">
        <v>20</v>
      </c>
      <c r="H21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31"/>
  <sheetViews>
    <sheetView workbookViewId="0">
      <selection activeCell="AB1" sqref="AB1:AH31"/>
    </sheetView>
  </sheetViews>
  <sheetFormatPr defaultRowHeight="15" x14ac:dyDescent="0.25"/>
  <sheetData>
    <row r="1" spans="1:34" x14ac:dyDescent="0.25">
      <c r="A1">
        <v>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B1" t="s">
        <v>59</v>
      </c>
      <c r="AD1">
        <f>SUM(AD2:AD31)</f>
        <v>61</v>
      </c>
    </row>
    <row r="2" spans="1:34" x14ac:dyDescent="0.25">
      <c r="A2">
        <v>2</v>
      </c>
      <c r="B2" t="s">
        <v>25</v>
      </c>
      <c r="C2">
        <v>1.3856188338042699E-3</v>
      </c>
      <c r="D2" t="s">
        <v>26</v>
      </c>
      <c r="E2">
        <v>0.42924852759003002</v>
      </c>
      <c r="F2" t="s">
        <v>27</v>
      </c>
      <c r="G2">
        <v>0.17640138019322499</v>
      </c>
      <c r="H2" t="s">
        <v>27</v>
      </c>
      <c r="I2">
        <v>0.28186861166421601</v>
      </c>
      <c r="K2">
        <v>0.37091595609516198</v>
      </c>
      <c r="L2" t="s">
        <v>27</v>
      </c>
      <c r="M2" s="1">
        <v>1.15734774724404E-10</v>
      </c>
      <c r="N2" t="s">
        <v>26</v>
      </c>
      <c r="O2">
        <v>0.29103367888967002</v>
      </c>
      <c r="P2" t="s">
        <v>27</v>
      </c>
      <c r="Q2">
        <v>0.48656203630060402</v>
      </c>
      <c r="R2" t="s">
        <v>27</v>
      </c>
      <c r="S2" s="1">
        <v>7.7035774958244304E-18</v>
      </c>
      <c r="T2" t="s">
        <v>26</v>
      </c>
      <c r="U2">
        <v>8.3010732464099304E-2</v>
      </c>
      <c r="V2" t="s">
        <v>27</v>
      </c>
      <c r="W2">
        <v>0.64652162254602896</v>
      </c>
      <c r="X2" t="s">
        <v>27</v>
      </c>
      <c r="Y2">
        <v>5.66175780432734E-2</v>
      </c>
      <c r="Z2" t="s">
        <v>27</v>
      </c>
      <c r="AB2" t="str">
        <f>_xlfn.CONCAT(H2,J2,L2,N2,P2,R2,T2,V2,X2,Z2)</f>
        <v xml:space="preserve">   *   *   </v>
      </c>
      <c r="AC2" t="str">
        <f>TRIM(SUBSTITUTE(AB2," ", ""))</f>
        <v>**</v>
      </c>
      <c r="AD2">
        <f>LEN(AC2)</f>
        <v>2</v>
      </c>
      <c r="AE2" t="str">
        <f>SUBSTITUTE(AB2,"*","#")</f>
        <v xml:space="preserve">   #   #   </v>
      </c>
      <c r="AF2" t="str">
        <f t="shared" ref="AF2:AF31" si="0">SUBSTITUTE(AC2,"*",CHAR(149))</f>
        <v>••</v>
      </c>
      <c r="AG2" t="str">
        <f>SUBSTITUTE(AB2,"*","|")</f>
        <v xml:space="preserve">   |   |   </v>
      </c>
      <c r="AH2" t="str">
        <f>SUBSTITUTE(AC2,"*","|")</f>
        <v>||</v>
      </c>
    </row>
    <row r="3" spans="1:34" x14ac:dyDescent="0.25">
      <c r="A3">
        <v>3</v>
      </c>
      <c r="B3" t="s">
        <v>29</v>
      </c>
      <c r="C3">
        <v>9.0953184861767497E-3</v>
      </c>
      <c r="D3" t="s">
        <v>26</v>
      </c>
      <c r="E3">
        <v>0.58273935635567498</v>
      </c>
      <c r="F3" t="s">
        <v>27</v>
      </c>
      <c r="G3">
        <v>0.56500194543865701</v>
      </c>
      <c r="H3" t="s">
        <v>27</v>
      </c>
      <c r="I3">
        <v>0.234910094671233</v>
      </c>
      <c r="K3">
        <v>0.60326941029141801</v>
      </c>
      <c r="L3" t="s">
        <v>27</v>
      </c>
      <c r="M3" s="1">
        <v>7.9373358611824805E-11</v>
      </c>
      <c r="N3" t="s">
        <v>26</v>
      </c>
      <c r="O3">
        <v>0.31112638578619201</v>
      </c>
      <c r="P3" t="s">
        <v>27</v>
      </c>
      <c r="Q3">
        <v>9.8221134736837898E-2</v>
      </c>
      <c r="R3" t="s">
        <v>27</v>
      </c>
      <c r="S3" s="1">
        <v>8.1440414068542095E-16</v>
      </c>
      <c r="T3" t="s">
        <v>26</v>
      </c>
      <c r="U3">
        <v>9.1444474421111102E-2</v>
      </c>
      <c r="V3" t="s">
        <v>27</v>
      </c>
      <c r="W3">
        <v>0.11528449644882099</v>
      </c>
      <c r="X3" t="s">
        <v>27</v>
      </c>
      <c r="Y3">
        <v>0.11188783338363199</v>
      </c>
      <c r="Z3" t="s">
        <v>27</v>
      </c>
      <c r="AB3" t="str">
        <f t="shared" ref="AB3:AB31" si="1">_xlfn.CONCAT(H3,J3,L3,N3,P3,R3,T3,V3,X3,Z3)</f>
        <v xml:space="preserve">   *   *   </v>
      </c>
      <c r="AC3" t="str">
        <f t="shared" ref="AC3:AC31" si="2">TRIM(SUBSTITUTE(AB3," ", ""))</f>
        <v>**</v>
      </c>
      <c r="AD3">
        <f t="shared" ref="AD3:AD31" si="3">LEN(AC3)</f>
        <v>2</v>
      </c>
      <c r="AE3" t="str">
        <f t="shared" ref="AE3:AE31" si="4">SUBSTITUTE(AB3,"*","#")</f>
        <v xml:space="preserve">   #   #   </v>
      </c>
      <c r="AF3" t="str">
        <f t="shared" si="0"/>
        <v>••</v>
      </c>
      <c r="AG3" t="str">
        <f t="shared" ref="AG3:AH31" si="5">SUBSTITUTE(AB3,"*","|")</f>
        <v xml:space="preserve">   |   |   </v>
      </c>
      <c r="AH3" t="str">
        <f t="shared" si="5"/>
        <v>||</v>
      </c>
    </row>
    <row r="4" spans="1:34" x14ac:dyDescent="0.25">
      <c r="A4">
        <v>4</v>
      </c>
      <c r="B4" t="s">
        <v>30</v>
      </c>
      <c r="C4" s="1">
        <v>1.9338396591617999E-7</v>
      </c>
      <c r="D4" t="s">
        <v>26</v>
      </c>
      <c r="E4">
        <v>0.703616406095944</v>
      </c>
      <c r="F4" t="s">
        <v>27</v>
      </c>
      <c r="G4">
        <v>0.16335667152375299</v>
      </c>
      <c r="H4" t="s">
        <v>27</v>
      </c>
      <c r="I4">
        <v>0.202611131804009</v>
      </c>
      <c r="K4">
        <v>9.6290163574620294E-2</v>
      </c>
      <c r="L4" t="s">
        <v>27</v>
      </c>
      <c r="M4" s="1">
        <v>1.5819363286385699E-9</v>
      </c>
      <c r="N4" t="s">
        <v>26</v>
      </c>
      <c r="O4">
        <v>0.136799047841828</v>
      </c>
      <c r="P4" t="s">
        <v>27</v>
      </c>
      <c r="Q4" s="1">
        <v>1.2753952519991901E-5</v>
      </c>
      <c r="R4" t="s">
        <v>26</v>
      </c>
      <c r="S4" s="1">
        <v>3.5057734559886698E-10</v>
      </c>
      <c r="T4" t="s">
        <v>26</v>
      </c>
      <c r="U4">
        <v>7.9903344367505097E-2</v>
      </c>
      <c r="V4" t="s">
        <v>27</v>
      </c>
      <c r="W4">
        <v>0.18635331403949501</v>
      </c>
      <c r="X4" t="s">
        <v>27</v>
      </c>
      <c r="Y4">
        <v>0.27753641447118799</v>
      </c>
      <c r="Z4" t="s">
        <v>27</v>
      </c>
      <c r="AB4" t="str">
        <f t="shared" si="1"/>
        <v xml:space="preserve">   *  * *   </v>
      </c>
      <c r="AC4" t="str">
        <f t="shared" si="2"/>
        <v>***</v>
      </c>
      <c r="AD4">
        <f t="shared" si="3"/>
        <v>3</v>
      </c>
      <c r="AE4" t="str">
        <f t="shared" si="4"/>
        <v xml:space="preserve">   #  # #   </v>
      </c>
      <c r="AF4" t="str">
        <f t="shared" si="0"/>
        <v>•••</v>
      </c>
      <c r="AG4" t="str">
        <f t="shared" si="5"/>
        <v xml:space="preserve">   |  | |   </v>
      </c>
      <c r="AH4" t="str">
        <f t="shared" si="5"/>
        <v>|||</v>
      </c>
    </row>
    <row r="5" spans="1:34" x14ac:dyDescent="0.25">
      <c r="A5">
        <v>5</v>
      </c>
      <c r="B5" t="s">
        <v>31</v>
      </c>
      <c r="C5" s="1">
        <v>6.1410960456269604E-10</v>
      </c>
      <c r="D5" t="s">
        <v>26</v>
      </c>
      <c r="E5">
        <v>0.71189063933247099</v>
      </c>
      <c r="F5" t="s">
        <v>27</v>
      </c>
      <c r="G5">
        <v>0.82724893922654397</v>
      </c>
      <c r="H5" t="s">
        <v>27</v>
      </c>
      <c r="I5">
        <v>0.41275236619167699</v>
      </c>
      <c r="K5">
        <v>9.3375031551045803E-2</v>
      </c>
      <c r="L5" t="s">
        <v>27</v>
      </c>
      <c r="M5" s="1">
        <v>1.1213621682769E-9</v>
      </c>
      <c r="N5" t="s">
        <v>26</v>
      </c>
      <c r="O5">
        <v>0.352605718328388</v>
      </c>
      <c r="P5" t="s">
        <v>27</v>
      </c>
      <c r="Q5">
        <v>2.2535748014452699E-3</v>
      </c>
      <c r="R5" t="s">
        <v>26</v>
      </c>
      <c r="S5" s="1">
        <v>8.9975056037264104E-8</v>
      </c>
      <c r="T5" t="s">
        <v>26</v>
      </c>
      <c r="U5">
        <v>6.2667592211923404E-2</v>
      </c>
      <c r="V5" t="s">
        <v>27</v>
      </c>
      <c r="W5">
        <v>0.21728638467691999</v>
      </c>
      <c r="X5" t="s">
        <v>27</v>
      </c>
      <c r="Y5">
        <v>0.49057258012900301</v>
      </c>
      <c r="Z5" t="s">
        <v>27</v>
      </c>
      <c r="AB5" t="str">
        <f t="shared" si="1"/>
        <v xml:space="preserve">   *  * *   </v>
      </c>
      <c r="AC5" t="str">
        <f t="shared" si="2"/>
        <v>***</v>
      </c>
      <c r="AD5">
        <f t="shared" si="3"/>
        <v>3</v>
      </c>
      <c r="AE5" t="str">
        <f t="shared" si="4"/>
        <v xml:space="preserve">   #  # #   </v>
      </c>
      <c r="AF5" t="str">
        <f t="shared" si="0"/>
        <v>•••</v>
      </c>
      <c r="AG5" t="str">
        <f t="shared" si="5"/>
        <v xml:space="preserve">   |  | |   </v>
      </c>
      <c r="AH5" t="str">
        <f t="shared" si="5"/>
        <v>|||</v>
      </c>
    </row>
    <row r="6" spans="1:34" x14ac:dyDescent="0.25">
      <c r="A6">
        <v>6</v>
      </c>
      <c r="B6" t="s">
        <v>32</v>
      </c>
      <c r="C6">
        <v>3.6826566892112801E-4</v>
      </c>
      <c r="D6" t="s">
        <v>26</v>
      </c>
      <c r="E6">
        <v>7.6592759421170303E-2</v>
      </c>
      <c r="F6" t="s">
        <v>27</v>
      </c>
      <c r="G6">
        <v>0.69963952850709998</v>
      </c>
      <c r="H6" t="s">
        <v>27</v>
      </c>
      <c r="I6">
        <v>5.6211403909228297E-2</v>
      </c>
      <c r="K6">
        <v>0.39860158973712501</v>
      </c>
      <c r="L6" t="s">
        <v>27</v>
      </c>
      <c r="M6" s="1">
        <v>7.9883870050920695E-7</v>
      </c>
      <c r="N6" t="s">
        <v>26</v>
      </c>
      <c r="O6">
        <v>0.201239781302603</v>
      </c>
      <c r="P6" t="s">
        <v>27</v>
      </c>
      <c r="Q6">
        <v>1</v>
      </c>
      <c r="S6" s="1">
        <v>7.9519056756299695E-8</v>
      </c>
      <c r="T6" t="s">
        <v>26</v>
      </c>
      <c r="U6">
        <v>0.27903077206357502</v>
      </c>
      <c r="V6" t="s">
        <v>27</v>
      </c>
      <c r="W6">
        <v>0.44191664595699698</v>
      </c>
      <c r="X6" t="s">
        <v>27</v>
      </c>
      <c r="Y6">
        <v>0.92617901500837896</v>
      </c>
      <c r="Z6" t="s">
        <v>27</v>
      </c>
      <c r="AB6" t="str">
        <f t="shared" si="1"/>
        <v xml:space="preserve">   *  *   </v>
      </c>
      <c r="AC6" t="str">
        <f t="shared" si="2"/>
        <v>**</v>
      </c>
      <c r="AD6">
        <f t="shared" si="3"/>
        <v>2</v>
      </c>
      <c r="AE6" t="str">
        <f t="shared" si="4"/>
        <v xml:space="preserve">   #  #   </v>
      </c>
      <c r="AF6" t="str">
        <f t="shared" si="0"/>
        <v>••</v>
      </c>
      <c r="AG6" t="str">
        <f t="shared" si="5"/>
        <v xml:space="preserve">   |  |   </v>
      </c>
      <c r="AH6" t="str">
        <f t="shared" si="5"/>
        <v>||</v>
      </c>
    </row>
    <row r="7" spans="1:34" x14ac:dyDescent="0.25">
      <c r="A7">
        <v>7</v>
      </c>
      <c r="B7" t="s">
        <v>33</v>
      </c>
      <c r="C7" s="1">
        <v>9.9608231408954796E-5</v>
      </c>
      <c r="D7" t="s">
        <v>26</v>
      </c>
      <c r="E7">
        <v>0.61511443840510405</v>
      </c>
      <c r="F7" t="s">
        <v>27</v>
      </c>
      <c r="G7">
        <v>0.83894518888793301</v>
      </c>
      <c r="H7" t="s">
        <v>27</v>
      </c>
      <c r="I7">
        <v>0.93840417738710502</v>
      </c>
      <c r="K7">
        <v>0.28889289590952799</v>
      </c>
      <c r="L7" t="s">
        <v>27</v>
      </c>
      <c r="M7">
        <v>5.1290787257694599E-2</v>
      </c>
      <c r="N7" t="s">
        <v>27</v>
      </c>
      <c r="O7">
        <v>0.19225967697003599</v>
      </c>
      <c r="P7" t="s">
        <v>27</v>
      </c>
      <c r="Q7">
        <v>0.50788581117769804</v>
      </c>
      <c r="R7" t="s">
        <v>27</v>
      </c>
      <c r="S7">
        <v>0.55866882920386496</v>
      </c>
      <c r="T7" t="s">
        <v>27</v>
      </c>
      <c r="U7">
        <v>6.1956912778837601E-2</v>
      </c>
      <c r="V7" t="s">
        <v>27</v>
      </c>
      <c r="W7">
        <v>0.14279911288878</v>
      </c>
      <c r="X7" t="s">
        <v>27</v>
      </c>
      <c r="Y7">
        <v>1</v>
      </c>
      <c r="AB7" t="str">
        <f t="shared" si="1"/>
        <v xml:space="preserve">        </v>
      </c>
      <c r="AC7" t="str">
        <f t="shared" si="2"/>
        <v/>
      </c>
      <c r="AD7">
        <f t="shared" si="3"/>
        <v>0</v>
      </c>
      <c r="AE7" t="str">
        <f t="shared" si="4"/>
        <v xml:space="preserve">        </v>
      </c>
      <c r="AF7" t="str">
        <f t="shared" si="0"/>
        <v/>
      </c>
      <c r="AG7" t="str">
        <f t="shared" si="5"/>
        <v xml:space="preserve">        </v>
      </c>
      <c r="AH7" t="str">
        <f t="shared" si="5"/>
        <v/>
      </c>
    </row>
    <row r="8" spans="1:34" x14ac:dyDescent="0.25">
      <c r="A8">
        <v>8</v>
      </c>
      <c r="B8" t="s">
        <v>34</v>
      </c>
      <c r="C8">
        <v>0.141325063950204</v>
      </c>
      <c r="D8" t="s">
        <v>27</v>
      </c>
      <c r="E8">
        <v>0.94927275894173002</v>
      </c>
      <c r="F8" t="s">
        <v>27</v>
      </c>
      <c r="G8">
        <v>1</v>
      </c>
      <c r="I8">
        <v>0.77425249481250502</v>
      </c>
      <c r="K8">
        <v>0.69632596251668299</v>
      </c>
      <c r="L8" t="s">
        <v>27</v>
      </c>
      <c r="M8" s="1">
        <v>1.19760292617113E-8</v>
      </c>
      <c r="N8" t="s">
        <v>26</v>
      </c>
      <c r="O8">
        <v>0.86886235292816605</v>
      </c>
      <c r="P8" t="s">
        <v>27</v>
      </c>
      <c r="Q8">
        <v>0.35415145328044401</v>
      </c>
      <c r="R8" t="s">
        <v>27</v>
      </c>
      <c r="S8">
        <v>0.26914045146167398</v>
      </c>
      <c r="T8" t="s">
        <v>27</v>
      </c>
      <c r="U8">
        <v>6.3268071157424194E-2</v>
      </c>
      <c r="V8" t="s">
        <v>27</v>
      </c>
      <c r="W8">
        <v>0.43504396075318802</v>
      </c>
      <c r="X8" t="s">
        <v>27</v>
      </c>
      <c r="Y8">
        <v>0.27638418247645202</v>
      </c>
      <c r="Z8" t="s">
        <v>27</v>
      </c>
      <c r="AB8" t="str">
        <f t="shared" si="1"/>
        <v xml:space="preserve">  *      </v>
      </c>
      <c r="AC8" t="str">
        <f t="shared" si="2"/>
        <v>*</v>
      </c>
      <c r="AD8">
        <f t="shared" si="3"/>
        <v>1</v>
      </c>
      <c r="AE8" t="str">
        <f t="shared" si="4"/>
        <v xml:space="preserve">  #      </v>
      </c>
      <c r="AF8" t="str">
        <f t="shared" si="0"/>
        <v>•</v>
      </c>
      <c r="AG8" t="str">
        <f t="shared" si="5"/>
        <v xml:space="preserve">  |      </v>
      </c>
      <c r="AH8" t="str">
        <f t="shared" si="5"/>
        <v>|</v>
      </c>
    </row>
    <row r="9" spans="1:34" x14ac:dyDescent="0.25">
      <c r="A9">
        <v>9</v>
      </c>
      <c r="B9" t="s">
        <v>36</v>
      </c>
      <c r="C9">
        <v>1.5684469998970801E-2</v>
      </c>
      <c r="D9" t="s">
        <v>26</v>
      </c>
      <c r="E9">
        <v>0.85436414441742903</v>
      </c>
      <c r="F9" t="s">
        <v>27</v>
      </c>
      <c r="G9">
        <v>0.78334824016484705</v>
      </c>
      <c r="H9" t="s">
        <v>27</v>
      </c>
      <c r="I9">
        <v>0.573802356299139</v>
      </c>
      <c r="K9">
        <v>0.20473932560563801</v>
      </c>
      <c r="L9" t="s">
        <v>27</v>
      </c>
      <c r="M9" s="1">
        <v>9.7179430224681906E-9</v>
      </c>
      <c r="N9" t="s">
        <v>26</v>
      </c>
      <c r="O9">
        <v>0.37416510544382497</v>
      </c>
      <c r="P9" t="s">
        <v>27</v>
      </c>
      <c r="Q9">
        <v>5.2788103915337198E-2</v>
      </c>
      <c r="R9" t="s">
        <v>27</v>
      </c>
      <c r="S9" s="1">
        <v>1.2375318159605399E-7</v>
      </c>
      <c r="T9" t="s">
        <v>26</v>
      </c>
      <c r="U9">
        <v>5.3722520500805303E-2</v>
      </c>
      <c r="V9" t="s">
        <v>27</v>
      </c>
      <c r="W9">
        <v>1.7405472510749798E-2</v>
      </c>
      <c r="X9" t="s">
        <v>26</v>
      </c>
      <c r="Y9">
        <v>0.63534962842294096</v>
      </c>
      <c r="Z9" t="s">
        <v>27</v>
      </c>
      <c r="AB9" t="str">
        <f t="shared" si="1"/>
        <v xml:space="preserve">   *   *  * </v>
      </c>
      <c r="AC9" t="str">
        <f t="shared" si="2"/>
        <v>***</v>
      </c>
      <c r="AD9">
        <f t="shared" si="3"/>
        <v>3</v>
      </c>
      <c r="AE9" t="str">
        <f t="shared" si="4"/>
        <v xml:space="preserve">   #   #  # </v>
      </c>
      <c r="AF9" t="str">
        <f t="shared" si="0"/>
        <v>•••</v>
      </c>
      <c r="AG9" t="str">
        <f t="shared" si="5"/>
        <v xml:space="preserve">   |   |  | </v>
      </c>
      <c r="AH9" t="str">
        <f t="shared" si="5"/>
        <v>|||</v>
      </c>
    </row>
    <row r="10" spans="1:34" x14ac:dyDescent="0.25">
      <c r="A10">
        <v>10</v>
      </c>
      <c r="B10" t="s">
        <v>37</v>
      </c>
      <c r="C10" s="1">
        <v>5.9485452546748797E-12</v>
      </c>
      <c r="D10" t="s">
        <v>26</v>
      </c>
      <c r="E10">
        <v>0.39142567722272198</v>
      </c>
      <c r="F10" t="s">
        <v>27</v>
      </c>
      <c r="G10">
        <v>0.88330713592036803</v>
      </c>
      <c r="H10" t="s">
        <v>27</v>
      </c>
      <c r="I10">
        <v>0.88237584617458098</v>
      </c>
      <c r="K10">
        <v>0.69013687350222497</v>
      </c>
      <c r="L10" t="s">
        <v>27</v>
      </c>
      <c r="M10">
        <v>0.81045786240995399</v>
      </c>
      <c r="N10" t="s">
        <v>27</v>
      </c>
      <c r="O10">
        <v>0.151936508503839</v>
      </c>
      <c r="P10" t="s">
        <v>27</v>
      </c>
      <c r="Q10">
        <v>0.24744831446201099</v>
      </c>
      <c r="R10" t="s">
        <v>27</v>
      </c>
      <c r="S10">
        <v>6.0970770752422597E-3</v>
      </c>
      <c r="T10" t="s">
        <v>26</v>
      </c>
      <c r="U10">
        <v>7.7508700015075094E-2</v>
      </c>
      <c r="V10" t="s">
        <v>27</v>
      </c>
      <c r="W10">
        <v>2.7371553453747598E-2</v>
      </c>
      <c r="X10" t="s">
        <v>26</v>
      </c>
      <c r="Y10">
        <v>0.99940062763270199</v>
      </c>
      <c r="Z10" t="s">
        <v>27</v>
      </c>
      <c r="AB10" t="str">
        <f t="shared" si="1"/>
        <v xml:space="preserve">      *  * </v>
      </c>
      <c r="AC10" t="str">
        <f t="shared" si="2"/>
        <v>**</v>
      </c>
      <c r="AD10">
        <f t="shared" si="3"/>
        <v>2</v>
      </c>
      <c r="AE10" t="str">
        <f t="shared" si="4"/>
        <v xml:space="preserve">      #  # </v>
      </c>
      <c r="AF10" t="str">
        <f t="shared" si="0"/>
        <v>••</v>
      </c>
      <c r="AG10" t="str">
        <f t="shared" si="5"/>
        <v xml:space="preserve">      |  | </v>
      </c>
      <c r="AH10" t="str">
        <f t="shared" si="5"/>
        <v>||</v>
      </c>
    </row>
    <row r="11" spans="1:34" x14ac:dyDescent="0.25">
      <c r="A11">
        <v>11</v>
      </c>
      <c r="B11" t="s">
        <v>38</v>
      </c>
      <c r="C11" s="1">
        <v>4.1277301519681098E-10</v>
      </c>
      <c r="D11" t="s">
        <v>26</v>
      </c>
      <c r="E11">
        <v>0.78322689610652596</v>
      </c>
      <c r="F11" t="s">
        <v>27</v>
      </c>
      <c r="G11">
        <v>0.92334172417725102</v>
      </c>
      <c r="H11" t="s">
        <v>27</v>
      </c>
      <c r="I11">
        <v>0.42700367594917699</v>
      </c>
      <c r="K11">
        <v>0.662490715254899</v>
      </c>
      <c r="L11" t="s">
        <v>27</v>
      </c>
      <c r="M11" s="1">
        <v>1.9395156418242099E-10</v>
      </c>
      <c r="N11" t="s">
        <v>26</v>
      </c>
      <c r="O11">
        <v>0.27006253180029899</v>
      </c>
      <c r="P11" t="s">
        <v>27</v>
      </c>
      <c r="Q11">
        <v>0.81558220938725701</v>
      </c>
      <c r="R11" t="s">
        <v>27</v>
      </c>
      <c r="S11" s="1">
        <v>6.0270896060059803E-11</v>
      </c>
      <c r="T11" t="s">
        <v>26</v>
      </c>
      <c r="U11">
        <v>7.2077310837117006E-2</v>
      </c>
      <c r="V11" t="s">
        <v>27</v>
      </c>
      <c r="W11">
        <v>0.914834110366326</v>
      </c>
      <c r="X11" t="s">
        <v>27</v>
      </c>
      <c r="Y11">
        <v>0.48383190462196002</v>
      </c>
      <c r="Z11" t="s">
        <v>27</v>
      </c>
      <c r="AB11" t="str">
        <f t="shared" si="1"/>
        <v xml:space="preserve">   *   *   </v>
      </c>
      <c r="AC11" t="str">
        <f t="shared" si="2"/>
        <v>**</v>
      </c>
      <c r="AD11">
        <f t="shared" si="3"/>
        <v>2</v>
      </c>
      <c r="AE11" t="str">
        <f t="shared" si="4"/>
        <v xml:space="preserve">   #   #   </v>
      </c>
      <c r="AF11" t="str">
        <f t="shared" si="0"/>
        <v>••</v>
      </c>
      <c r="AG11" t="str">
        <f t="shared" si="5"/>
        <v xml:space="preserve">   |   |   </v>
      </c>
      <c r="AH11" t="str">
        <f t="shared" si="5"/>
        <v>||</v>
      </c>
    </row>
    <row r="12" spans="1:34" x14ac:dyDescent="0.25">
      <c r="A12">
        <v>12</v>
      </c>
      <c r="B12" t="s">
        <v>39</v>
      </c>
      <c r="C12" s="1">
        <v>7.8648217592007402E-18</v>
      </c>
      <c r="D12" t="s">
        <v>26</v>
      </c>
      <c r="E12">
        <v>0.61949726273846895</v>
      </c>
      <c r="F12" t="s">
        <v>27</v>
      </c>
      <c r="G12">
        <v>0.13647537751811001</v>
      </c>
      <c r="H12" t="s">
        <v>27</v>
      </c>
      <c r="I12">
        <v>0.79762015083083004</v>
      </c>
      <c r="K12">
        <v>0.91217532466874596</v>
      </c>
      <c r="L12" t="s">
        <v>27</v>
      </c>
      <c r="M12" s="1">
        <v>8.8492732742510303E-8</v>
      </c>
      <c r="N12" t="s">
        <v>26</v>
      </c>
      <c r="O12">
        <v>0.99506141321569197</v>
      </c>
      <c r="P12" t="s">
        <v>27</v>
      </c>
      <c r="Q12">
        <v>0.537607051102865</v>
      </c>
      <c r="R12" t="s">
        <v>27</v>
      </c>
      <c r="S12">
        <v>9.7687994734566297E-3</v>
      </c>
      <c r="T12" t="s">
        <v>26</v>
      </c>
      <c r="U12">
        <v>1</v>
      </c>
      <c r="W12">
        <v>6.2950111908913697E-2</v>
      </c>
      <c r="X12" t="s">
        <v>27</v>
      </c>
      <c r="Y12">
        <v>0.35975220761552501</v>
      </c>
      <c r="Z12" t="s">
        <v>27</v>
      </c>
      <c r="AB12" t="str">
        <f t="shared" si="1"/>
        <v xml:space="preserve">   *   *  </v>
      </c>
      <c r="AC12" t="str">
        <f t="shared" si="2"/>
        <v>**</v>
      </c>
      <c r="AD12">
        <f t="shared" si="3"/>
        <v>2</v>
      </c>
      <c r="AE12" t="str">
        <f t="shared" si="4"/>
        <v xml:space="preserve">   #   #  </v>
      </c>
      <c r="AF12" t="str">
        <f t="shared" si="0"/>
        <v>••</v>
      </c>
      <c r="AG12" t="str">
        <f t="shared" si="5"/>
        <v xml:space="preserve">   |   |  </v>
      </c>
      <c r="AH12" t="str">
        <f t="shared" si="5"/>
        <v>||</v>
      </c>
    </row>
    <row r="13" spans="1:34" x14ac:dyDescent="0.25">
      <c r="A13">
        <v>13</v>
      </c>
      <c r="B13" t="s">
        <v>40</v>
      </c>
      <c r="C13">
        <v>1</v>
      </c>
      <c r="E13">
        <v>1</v>
      </c>
      <c r="G13">
        <v>1</v>
      </c>
      <c r="I13">
        <v>1</v>
      </c>
      <c r="K13">
        <v>0.16090659220786299</v>
      </c>
      <c r="L13" t="s">
        <v>27</v>
      </c>
      <c r="M13">
        <v>1</v>
      </c>
      <c r="O13">
        <v>0.81375316889577798</v>
      </c>
      <c r="P13" t="s">
        <v>27</v>
      </c>
      <c r="Q13">
        <v>1</v>
      </c>
      <c r="S13">
        <v>1</v>
      </c>
      <c r="U13">
        <v>1</v>
      </c>
      <c r="W13">
        <v>0.54841887970825698</v>
      </c>
      <c r="X13" t="s">
        <v>27</v>
      </c>
      <c r="Y13">
        <v>1</v>
      </c>
      <c r="AB13" t="str">
        <f t="shared" si="1"/>
        <v xml:space="preserve">   </v>
      </c>
      <c r="AC13" t="str">
        <f t="shared" si="2"/>
        <v/>
      </c>
      <c r="AD13">
        <f t="shared" si="3"/>
        <v>0</v>
      </c>
      <c r="AE13" t="str">
        <f t="shared" si="4"/>
        <v xml:space="preserve">   </v>
      </c>
      <c r="AF13" t="str">
        <f t="shared" si="0"/>
        <v/>
      </c>
      <c r="AG13" t="str">
        <f t="shared" si="5"/>
        <v xml:space="preserve">   </v>
      </c>
      <c r="AH13" t="str">
        <f t="shared" si="5"/>
        <v/>
      </c>
    </row>
    <row r="14" spans="1:34" x14ac:dyDescent="0.25">
      <c r="A14">
        <v>14</v>
      </c>
      <c r="B14" t="s">
        <v>41</v>
      </c>
      <c r="C14">
        <v>1.19619219830142E-2</v>
      </c>
      <c r="D14" t="s">
        <v>26</v>
      </c>
      <c r="E14">
        <v>0.36099763933978402</v>
      </c>
      <c r="F14" t="s">
        <v>27</v>
      </c>
      <c r="G14">
        <v>8.3532125405691895E-2</v>
      </c>
      <c r="H14" t="s">
        <v>27</v>
      </c>
      <c r="I14">
        <v>0.90829376006782403</v>
      </c>
      <c r="K14">
        <v>0.10098924529572</v>
      </c>
      <c r="L14" t="s">
        <v>27</v>
      </c>
      <c r="M14" s="1">
        <v>1.04458297514187E-10</v>
      </c>
      <c r="N14" t="s">
        <v>26</v>
      </c>
      <c r="O14">
        <v>0.224466810916915</v>
      </c>
      <c r="P14" t="s">
        <v>27</v>
      </c>
      <c r="Q14">
        <v>0.88950903961099903</v>
      </c>
      <c r="R14" t="s">
        <v>27</v>
      </c>
      <c r="S14">
        <v>3.8947795385255002E-2</v>
      </c>
      <c r="T14" t="s">
        <v>26</v>
      </c>
      <c r="U14">
        <v>0.10131360587932201</v>
      </c>
      <c r="V14" t="s">
        <v>27</v>
      </c>
      <c r="W14">
        <v>5.2816866145573599E-2</v>
      </c>
      <c r="X14" t="s">
        <v>27</v>
      </c>
      <c r="Y14">
        <v>0.156587192109957</v>
      </c>
      <c r="Z14" t="s">
        <v>27</v>
      </c>
      <c r="AB14" t="str">
        <f t="shared" si="1"/>
        <v xml:space="preserve">   *   *   </v>
      </c>
      <c r="AC14" t="str">
        <f t="shared" si="2"/>
        <v>**</v>
      </c>
      <c r="AD14">
        <f t="shared" si="3"/>
        <v>2</v>
      </c>
      <c r="AE14" t="str">
        <f t="shared" si="4"/>
        <v xml:space="preserve">   #   #   </v>
      </c>
      <c r="AF14" t="str">
        <f t="shared" si="0"/>
        <v>••</v>
      </c>
      <c r="AG14" t="str">
        <f t="shared" si="5"/>
        <v xml:space="preserve">   |   |   </v>
      </c>
      <c r="AH14" t="str">
        <f t="shared" si="5"/>
        <v>||</v>
      </c>
    </row>
    <row r="15" spans="1:34" x14ac:dyDescent="0.25">
      <c r="A15">
        <v>15</v>
      </c>
      <c r="B15" t="s">
        <v>42</v>
      </c>
      <c r="C15" s="1">
        <v>5.7729047763426996E-7</v>
      </c>
      <c r="D15" t="s">
        <v>26</v>
      </c>
      <c r="E15">
        <v>0.538766327947233</v>
      </c>
      <c r="F15" t="s">
        <v>27</v>
      </c>
      <c r="G15">
        <v>0.52868242770546203</v>
      </c>
      <c r="H15" t="s">
        <v>27</v>
      </c>
      <c r="I15">
        <v>0.571212783989404</v>
      </c>
      <c r="K15">
        <v>1</v>
      </c>
      <c r="M15">
        <v>6.2634239722265299E-3</v>
      </c>
      <c r="N15" t="s">
        <v>26</v>
      </c>
      <c r="O15">
        <v>0.27692856376751601</v>
      </c>
      <c r="P15" t="s">
        <v>27</v>
      </c>
      <c r="Q15">
        <v>0.86279687184460196</v>
      </c>
      <c r="R15" t="s">
        <v>27</v>
      </c>
      <c r="S15">
        <v>0.88198713193554501</v>
      </c>
      <c r="T15" t="s">
        <v>27</v>
      </c>
      <c r="U15">
        <v>5.3714396214438999E-2</v>
      </c>
      <c r="V15" t="s">
        <v>27</v>
      </c>
      <c r="W15">
        <v>2.3259819268685099E-2</v>
      </c>
      <c r="X15" t="s">
        <v>26</v>
      </c>
      <c r="Y15">
        <v>1</v>
      </c>
      <c r="AB15" t="str">
        <f t="shared" si="1"/>
        <v xml:space="preserve">  *     *</v>
      </c>
      <c r="AC15" t="str">
        <f t="shared" si="2"/>
        <v>**</v>
      </c>
      <c r="AD15">
        <f t="shared" si="3"/>
        <v>2</v>
      </c>
      <c r="AE15" t="str">
        <f t="shared" si="4"/>
        <v xml:space="preserve">  #     #</v>
      </c>
      <c r="AF15" t="str">
        <f t="shared" si="0"/>
        <v>••</v>
      </c>
      <c r="AG15" t="str">
        <f t="shared" si="5"/>
        <v xml:space="preserve">  |     |</v>
      </c>
      <c r="AH15" t="str">
        <f t="shared" si="5"/>
        <v>||</v>
      </c>
    </row>
    <row r="16" spans="1:34" x14ac:dyDescent="0.25">
      <c r="A16">
        <v>16</v>
      </c>
      <c r="B16" t="s">
        <v>43</v>
      </c>
      <c r="C16">
        <v>1.8485134093424299E-3</v>
      </c>
      <c r="D16" t="s">
        <v>26</v>
      </c>
      <c r="E16">
        <v>1</v>
      </c>
      <c r="F16">
        <v>0</v>
      </c>
      <c r="G16">
        <v>7.2526604560177094E-2</v>
      </c>
      <c r="H16" t="s">
        <v>27</v>
      </c>
      <c r="I16">
        <v>1</v>
      </c>
      <c r="K16">
        <v>1</v>
      </c>
      <c r="M16">
        <v>0.13480958142558999</v>
      </c>
      <c r="N16" t="s">
        <v>27</v>
      </c>
      <c r="O16">
        <v>0.43013098922746801</v>
      </c>
      <c r="P16" t="s">
        <v>27</v>
      </c>
      <c r="Q16">
        <v>0.424888957064055</v>
      </c>
      <c r="R16" t="s">
        <v>27</v>
      </c>
      <c r="S16">
        <v>1.3504913020365999E-2</v>
      </c>
      <c r="T16" t="s">
        <v>26</v>
      </c>
      <c r="U16">
        <v>0.444447786177805</v>
      </c>
      <c r="V16" t="s">
        <v>27</v>
      </c>
      <c r="W16">
        <v>0.111544118357312</v>
      </c>
      <c r="X16" t="s">
        <v>27</v>
      </c>
      <c r="Y16">
        <v>1</v>
      </c>
      <c r="AB16" t="str">
        <f t="shared" si="1"/>
        <v xml:space="preserve">     *  </v>
      </c>
      <c r="AC16" t="str">
        <f t="shared" si="2"/>
        <v>*</v>
      </c>
      <c r="AD16">
        <f t="shared" si="3"/>
        <v>1</v>
      </c>
      <c r="AE16" t="str">
        <f t="shared" si="4"/>
        <v xml:space="preserve">     #  </v>
      </c>
      <c r="AF16" t="str">
        <f t="shared" si="0"/>
        <v>•</v>
      </c>
      <c r="AG16" t="str">
        <f t="shared" si="5"/>
        <v xml:space="preserve">     |  </v>
      </c>
      <c r="AH16" t="str">
        <f t="shared" si="5"/>
        <v>|</v>
      </c>
    </row>
    <row r="17" spans="1:34" x14ac:dyDescent="0.25">
      <c r="A17">
        <v>17</v>
      </c>
      <c r="B17" t="s">
        <v>44</v>
      </c>
      <c r="C17" s="1">
        <v>4.7724962683420203E-5</v>
      </c>
      <c r="D17" t="s">
        <v>26</v>
      </c>
      <c r="E17">
        <v>0.27235629458563898</v>
      </c>
      <c r="F17" t="s">
        <v>27</v>
      </c>
      <c r="G17">
        <v>9.1039701009617002E-2</v>
      </c>
      <c r="H17" t="s">
        <v>27</v>
      </c>
      <c r="I17">
        <v>0.46395699057184903</v>
      </c>
      <c r="K17">
        <v>0.53033945591685805</v>
      </c>
      <c r="L17" t="s">
        <v>27</v>
      </c>
      <c r="M17" s="1">
        <v>8.0477520363130998E-5</v>
      </c>
      <c r="N17" t="s">
        <v>26</v>
      </c>
      <c r="O17">
        <v>0.248023143195063</v>
      </c>
      <c r="P17" t="s">
        <v>27</v>
      </c>
      <c r="Q17">
        <v>0.56353768938867299</v>
      </c>
      <c r="R17" t="s">
        <v>27</v>
      </c>
      <c r="S17" s="1">
        <v>3.50390368014039E-7</v>
      </c>
      <c r="T17" t="s">
        <v>26</v>
      </c>
      <c r="U17">
        <v>0.52934129298961397</v>
      </c>
      <c r="V17" t="s">
        <v>27</v>
      </c>
      <c r="W17">
        <v>0.86520028943654603</v>
      </c>
      <c r="X17" t="s">
        <v>27</v>
      </c>
      <c r="Y17">
        <v>0.506647510956168</v>
      </c>
      <c r="Z17" t="s">
        <v>27</v>
      </c>
      <c r="AB17" t="str">
        <f t="shared" si="1"/>
        <v xml:space="preserve">   *   *   </v>
      </c>
      <c r="AC17" t="str">
        <f t="shared" si="2"/>
        <v>**</v>
      </c>
      <c r="AD17">
        <f t="shared" si="3"/>
        <v>2</v>
      </c>
      <c r="AE17" t="str">
        <f t="shared" si="4"/>
        <v xml:space="preserve">   #   #   </v>
      </c>
      <c r="AF17" t="str">
        <f t="shared" si="0"/>
        <v>••</v>
      </c>
      <c r="AG17" t="str">
        <f t="shared" si="5"/>
        <v xml:space="preserve">   |   |   </v>
      </c>
      <c r="AH17" t="str">
        <f t="shared" si="5"/>
        <v>||</v>
      </c>
    </row>
    <row r="18" spans="1:34" x14ac:dyDescent="0.25">
      <c r="A18">
        <v>18</v>
      </c>
      <c r="B18" t="s">
        <v>45</v>
      </c>
      <c r="C18">
        <v>4.1467047568070001E-3</v>
      </c>
      <c r="D18" t="s">
        <v>26</v>
      </c>
      <c r="E18">
        <v>1</v>
      </c>
      <c r="F18">
        <v>0</v>
      </c>
      <c r="G18">
        <v>0.30355330251618501</v>
      </c>
      <c r="H18" t="s">
        <v>27</v>
      </c>
      <c r="I18">
        <v>9.1350493083414502E-2</v>
      </c>
      <c r="K18">
        <v>1</v>
      </c>
      <c r="M18" s="1">
        <v>1.54089400987386E-5</v>
      </c>
      <c r="N18" t="s">
        <v>26</v>
      </c>
      <c r="O18">
        <v>0.153330050679478</v>
      </c>
      <c r="P18" t="s">
        <v>27</v>
      </c>
      <c r="Q18">
        <v>0.24165569779695401</v>
      </c>
      <c r="R18" t="s">
        <v>27</v>
      </c>
      <c r="S18">
        <v>1.8118528779191301E-3</v>
      </c>
      <c r="T18" t="s">
        <v>26</v>
      </c>
      <c r="U18">
        <v>0.27903077206357502</v>
      </c>
      <c r="V18" t="s">
        <v>27</v>
      </c>
      <c r="W18">
        <v>9.1215266804547303E-3</v>
      </c>
      <c r="X18" t="s">
        <v>26</v>
      </c>
      <c r="Y18">
        <v>0.47379246960892701</v>
      </c>
      <c r="Z18" t="s">
        <v>27</v>
      </c>
      <c r="AB18" t="str">
        <f t="shared" si="1"/>
        <v xml:space="preserve">  *   *  * </v>
      </c>
      <c r="AC18" t="str">
        <f t="shared" si="2"/>
        <v>***</v>
      </c>
      <c r="AD18">
        <f t="shared" si="3"/>
        <v>3</v>
      </c>
      <c r="AE18" t="str">
        <f t="shared" si="4"/>
        <v xml:space="preserve">  #   #  # </v>
      </c>
      <c r="AF18" t="str">
        <f t="shared" si="0"/>
        <v>•••</v>
      </c>
      <c r="AG18" t="str">
        <f t="shared" si="5"/>
        <v xml:space="preserve">  |   |  | </v>
      </c>
      <c r="AH18" t="str">
        <f t="shared" si="5"/>
        <v>|||</v>
      </c>
    </row>
    <row r="19" spans="1:34" x14ac:dyDescent="0.25">
      <c r="A19">
        <v>19</v>
      </c>
      <c r="B19" t="s">
        <v>46</v>
      </c>
      <c r="C19" s="1">
        <v>1.5742838662551101E-5</v>
      </c>
      <c r="D19" t="s">
        <v>26</v>
      </c>
      <c r="E19">
        <v>0.788911937611527</v>
      </c>
      <c r="F19" t="s">
        <v>27</v>
      </c>
      <c r="G19">
        <v>8.4014246968405606E-2</v>
      </c>
      <c r="H19" t="s">
        <v>27</v>
      </c>
      <c r="I19">
        <v>0.477397386519957</v>
      </c>
      <c r="K19">
        <v>0.38798245948513699</v>
      </c>
      <c r="L19" t="s">
        <v>27</v>
      </c>
      <c r="M19">
        <v>3.4797547895822199E-2</v>
      </c>
      <c r="N19" t="s">
        <v>26</v>
      </c>
      <c r="O19">
        <v>0.90365600256718004</v>
      </c>
      <c r="P19" t="s">
        <v>27</v>
      </c>
      <c r="Q19">
        <v>0.64790206761511304</v>
      </c>
      <c r="R19" t="s">
        <v>27</v>
      </c>
      <c r="S19" s="1">
        <v>1.6697739857634601E-6</v>
      </c>
      <c r="T19" t="s">
        <v>26</v>
      </c>
      <c r="U19">
        <v>5.5223969389572497E-2</v>
      </c>
      <c r="V19" t="s">
        <v>27</v>
      </c>
      <c r="W19">
        <v>7.5163298333706698E-3</v>
      </c>
      <c r="X19" t="s">
        <v>26</v>
      </c>
      <c r="Y19">
        <v>0.839570056732034</v>
      </c>
      <c r="Z19" t="s">
        <v>27</v>
      </c>
      <c r="AB19" t="str">
        <f t="shared" si="1"/>
        <v xml:space="preserve">   *   *  * </v>
      </c>
      <c r="AC19" t="str">
        <f t="shared" si="2"/>
        <v>***</v>
      </c>
      <c r="AD19">
        <f t="shared" si="3"/>
        <v>3</v>
      </c>
      <c r="AE19" t="str">
        <f t="shared" si="4"/>
        <v xml:space="preserve">   #   #  # </v>
      </c>
      <c r="AF19" t="str">
        <f t="shared" si="0"/>
        <v>•••</v>
      </c>
      <c r="AG19" t="str">
        <f t="shared" si="5"/>
        <v xml:space="preserve">   |   |  | </v>
      </c>
      <c r="AH19" t="str">
        <f t="shared" si="5"/>
        <v>|||</v>
      </c>
    </row>
    <row r="20" spans="1:34" x14ac:dyDescent="0.25">
      <c r="A20">
        <v>20</v>
      </c>
      <c r="B20" t="s">
        <v>47</v>
      </c>
      <c r="C20" s="1">
        <v>6.6255222444974002E-9</v>
      </c>
      <c r="D20" t="s">
        <v>26</v>
      </c>
      <c r="E20">
        <v>0.31541547491752903</v>
      </c>
      <c r="F20" t="s">
        <v>27</v>
      </c>
      <c r="G20">
        <v>0.20439228563905401</v>
      </c>
      <c r="H20" t="s">
        <v>27</v>
      </c>
      <c r="I20">
        <v>9.6018976495883604E-2</v>
      </c>
      <c r="K20">
        <v>0.213028400917634</v>
      </c>
      <c r="L20" t="s">
        <v>27</v>
      </c>
      <c r="M20">
        <v>4.9694855703885403E-3</v>
      </c>
      <c r="N20" t="s">
        <v>26</v>
      </c>
      <c r="O20">
        <v>0.17144910861288301</v>
      </c>
      <c r="P20" t="s">
        <v>27</v>
      </c>
      <c r="Q20">
        <v>0.30510314244319803</v>
      </c>
      <c r="R20" t="s">
        <v>27</v>
      </c>
      <c r="S20" s="1">
        <v>2.6071154149789401E-5</v>
      </c>
      <c r="T20" t="s">
        <v>26</v>
      </c>
      <c r="U20">
        <v>0.56006381846355202</v>
      </c>
      <c r="V20" t="s">
        <v>27</v>
      </c>
      <c r="W20">
        <v>6.71635571293865E-2</v>
      </c>
      <c r="X20" t="s">
        <v>27</v>
      </c>
      <c r="Y20" s="1">
        <v>2.44117519893969E-5</v>
      </c>
      <c r="Z20" t="s">
        <v>26</v>
      </c>
      <c r="AB20" t="str">
        <f t="shared" si="1"/>
        <v xml:space="preserve">   *   *   *</v>
      </c>
      <c r="AC20" t="str">
        <f t="shared" si="2"/>
        <v>***</v>
      </c>
      <c r="AD20">
        <f t="shared" si="3"/>
        <v>3</v>
      </c>
      <c r="AE20" t="str">
        <f t="shared" si="4"/>
        <v xml:space="preserve">   #   #   #</v>
      </c>
      <c r="AF20" t="str">
        <f t="shared" si="0"/>
        <v>•••</v>
      </c>
      <c r="AG20" t="str">
        <f t="shared" si="5"/>
        <v xml:space="preserve">   |   |   |</v>
      </c>
      <c r="AH20" t="str">
        <f t="shared" si="5"/>
        <v>|||</v>
      </c>
    </row>
    <row r="21" spans="1:34" x14ac:dyDescent="0.25">
      <c r="A21">
        <v>21</v>
      </c>
      <c r="B21" t="s">
        <v>48</v>
      </c>
      <c r="C21" s="1">
        <v>7.8550356734297098E-10</v>
      </c>
      <c r="D21" t="s">
        <v>26</v>
      </c>
      <c r="E21">
        <v>0.70273656131376205</v>
      </c>
      <c r="F21" t="s">
        <v>27</v>
      </c>
      <c r="G21">
        <v>0.28654922105852398</v>
      </c>
      <c r="H21" t="s">
        <v>27</v>
      </c>
      <c r="I21">
        <v>0.12459970824720901</v>
      </c>
      <c r="K21">
        <v>0.91538880267933498</v>
      </c>
      <c r="L21" t="s">
        <v>27</v>
      </c>
      <c r="M21">
        <v>1.37323762607586E-3</v>
      </c>
      <c r="N21" t="s">
        <v>26</v>
      </c>
      <c r="O21">
        <v>4.86584683518669E-2</v>
      </c>
      <c r="P21" t="s">
        <v>26</v>
      </c>
      <c r="Q21">
        <v>0.22520652263124899</v>
      </c>
      <c r="R21" t="s">
        <v>27</v>
      </c>
      <c r="S21">
        <v>0.34911643346772497</v>
      </c>
      <c r="T21" t="s">
        <v>27</v>
      </c>
      <c r="U21">
        <v>0.91123422229859696</v>
      </c>
      <c r="V21" t="s">
        <v>27</v>
      </c>
      <c r="W21">
        <v>6.24625954701854E-2</v>
      </c>
      <c r="X21" t="s">
        <v>27</v>
      </c>
      <c r="Y21">
        <v>1</v>
      </c>
      <c r="AB21" t="str">
        <f t="shared" si="1"/>
        <v xml:space="preserve">   * *    </v>
      </c>
      <c r="AC21" t="str">
        <f t="shared" si="2"/>
        <v>**</v>
      </c>
      <c r="AD21">
        <f t="shared" si="3"/>
        <v>2</v>
      </c>
      <c r="AE21" t="str">
        <f t="shared" si="4"/>
        <v xml:space="preserve">   # #    </v>
      </c>
      <c r="AF21" t="str">
        <f t="shared" si="0"/>
        <v>••</v>
      </c>
      <c r="AG21" t="str">
        <f t="shared" si="5"/>
        <v xml:space="preserve">   | |    </v>
      </c>
      <c r="AH21" t="str">
        <f t="shared" si="5"/>
        <v>||</v>
      </c>
    </row>
    <row r="22" spans="1:34" x14ac:dyDescent="0.25">
      <c r="A22">
        <v>22</v>
      </c>
      <c r="B22" t="s">
        <v>49</v>
      </c>
      <c r="C22" s="1">
        <v>2.2477060107346899E-7</v>
      </c>
      <c r="D22" t="s">
        <v>26</v>
      </c>
      <c r="E22">
        <v>1.7448157790162201E-3</v>
      </c>
      <c r="F22" t="s">
        <v>26</v>
      </c>
      <c r="G22">
        <v>0.80771383284283305</v>
      </c>
      <c r="H22" t="s">
        <v>27</v>
      </c>
      <c r="I22">
        <v>0.24166098755795201</v>
      </c>
      <c r="K22">
        <v>0.36133422551040001</v>
      </c>
      <c r="L22" t="s">
        <v>27</v>
      </c>
      <c r="M22">
        <v>1.83858384773293E-3</v>
      </c>
      <c r="N22" t="s">
        <v>26</v>
      </c>
      <c r="O22">
        <v>0.99790916005971697</v>
      </c>
      <c r="P22" t="s">
        <v>27</v>
      </c>
      <c r="Q22">
        <v>0.16761647234017099</v>
      </c>
      <c r="R22" t="s">
        <v>27</v>
      </c>
      <c r="S22">
        <v>0.84989795848622496</v>
      </c>
      <c r="T22" t="s">
        <v>27</v>
      </c>
      <c r="U22">
        <v>0.67635972380769704</v>
      </c>
      <c r="V22" t="s">
        <v>27</v>
      </c>
      <c r="W22">
        <v>0.10004738789847401</v>
      </c>
      <c r="X22" t="s">
        <v>27</v>
      </c>
      <c r="Y22">
        <v>0.10257575356938101</v>
      </c>
      <c r="Z22" t="s">
        <v>27</v>
      </c>
      <c r="AB22" t="str">
        <f t="shared" si="1"/>
        <v xml:space="preserve">   *      </v>
      </c>
      <c r="AC22" t="str">
        <f t="shared" si="2"/>
        <v>*</v>
      </c>
      <c r="AD22">
        <f t="shared" si="3"/>
        <v>1</v>
      </c>
      <c r="AE22" t="str">
        <f t="shared" si="4"/>
        <v xml:space="preserve">   #      </v>
      </c>
      <c r="AF22" t="str">
        <f t="shared" si="0"/>
        <v>•</v>
      </c>
      <c r="AG22" t="str">
        <f t="shared" si="5"/>
        <v xml:space="preserve">   |      </v>
      </c>
      <c r="AH22" t="str">
        <f t="shared" si="5"/>
        <v>|</v>
      </c>
    </row>
    <row r="23" spans="1:34" x14ac:dyDescent="0.25">
      <c r="A23">
        <v>23</v>
      </c>
      <c r="B23" t="s">
        <v>50</v>
      </c>
      <c r="C23" s="1">
        <v>7.2703027323196701E-6</v>
      </c>
      <c r="D23" t="s">
        <v>26</v>
      </c>
      <c r="E23">
        <v>2.9392087758679398E-3</v>
      </c>
      <c r="F23" t="s">
        <v>26</v>
      </c>
      <c r="G23">
        <v>0.18845032585238</v>
      </c>
      <c r="H23" t="s">
        <v>27</v>
      </c>
      <c r="I23">
        <v>0.25697494261583698</v>
      </c>
      <c r="K23">
        <v>0.43206764257338398</v>
      </c>
      <c r="L23" t="s">
        <v>27</v>
      </c>
      <c r="M23">
        <v>5.8281364950171603E-2</v>
      </c>
      <c r="N23" t="s">
        <v>27</v>
      </c>
      <c r="O23">
        <v>0.118039081073298</v>
      </c>
      <c r="P23" t="s">
        <v>27</v>
      </c>
      <c r="Q23">
        <v>3.1197868745148599E-2</v>
      </c>
      <c r="R23" t="s">
        <v>26</v>
      </c>
      <c r="S23">
        <v>2.1712548175683E-3</v>
      </c>
      <c r="T23" t="s">
        <v>26</v>
      </c>
      <c r="U23">
        <v>0.72410034460321604</v>
      </c>
      <c r="V23" t="s">
        <v>27</v>
      </c>
      <c r="W23">
        <v>0.20111797691379099</v>
      </c>
      <c r="X23" t="s">
        <v>27</v>
      </c>
      <c r="Y23">
        <v>0.19639939531863801</v>
      </c>
      <c r="Z23" t="s">
        <v>27</v>
      </c>
      <c r="AB23" t="str">
        <f t="shared" si="1"/>
        <v xml:space="preserve">     * *   </v>
      </c>
      <c r="AC23" t="str">
        <f t="shared" si="2"/>
        <v>**</v>
      </c>
      <c r="AD23">
        <f t="shared" si="3"/>
        <v>2</v>
      </c>
      <c r="AE23" t="str">
        <f t="shared" si="4"/>
        <v xml:space="preserve">     # #   </v>
      </c>
      <c r="AF23" t="str">
        <f t="shared" si="0"/>
        <v>••</v>
      </c>
      <c r="AG23" t="str">
        <f t="shared" si="5"/>
        <v xml:space="preserve">     | |   </v>
      </c>
      <c r="AH23" t="str">
        <f t="shared" si="5"/>
        <v>||</v>
      </c>
    </row>
    <row r="24" spans="1:34" x14ac:dyDescent="0.25">
      <c r="A24">
        <v>24</v>
      </c>
      <c r="B24" t="s">
        <v>51</v>
      </c>
      <c r="C24">
        <v>0.21998130547261699</v>
      </c>
      <c r="D24" t="s">
        <v>27</v>
      </c>
      <c r="E24">
        <v>0.33144833114713201</v>
      </c>
      <c r="F24" t="s">
        <v>27</v>
      </c>
      <c r="G24">
        <v>0.85308049998860702</v>
      </c>
      <c r="H24" t="s">
        <v>27</v>
      </c>
      <c r="I24">
        <v>0.23439636500509201</v>
      </c>
      <c r="K24">
        <v>0.91734983637435497</v>
      </c>
      <c r="L24" t="s">
        <v>27</v>
      </c>
      <c r="M24" s="1">
        <v>5.21289084177517E-5</v>
      </c>
      <c r="N24" t="s">
        <v>26</v>
      </c>
      <c r="O24">
        <v>0.53647316239646103</v>
      </c>
      <c r="P24" t="s">
        <v>27</v>
      </c>
      <c r="Q24">
        <v>0.93478530671693405</v>
      </c>
      <c r="R24" t="s">
        <v>27</v>
      </c>
      <c r="S24">
        <v>1.3417007816224E-4</v>
      </c>
      <c r="T24" t="s">
        <v>26</v>
      </c>
      <c r="U24">
        <v>0.43138578473969202</v>
      </c>
      <c r="V24" t="s">
        <v>27</v>
      </c>
      <c r="W24">
        <v>0.29856941110260499</v>
      </c>
      <c r="X24" t="s">
        <v>27</v>
      </c>
      <c r="Y24">
        <v>0.80873525183774297</v>
      </c>
      <c r="Z24" t="s">
        <v>27</v>
      </c>
      <c r="AB24" t="str">
        <f t="shared" si="1"/>
        <v xml:space="preserve">   *   *   </v>
      </c>
      <c r="AC24" t="str">
        <f t="shared" si="2"/>
        <v>**</v>
      </c>
      <c r="AD24">
        <f t="shared" si="3"/>
        <v>2</v>
      </c>
      <c r="AE24" t="str">
        <f t="shared" si="4"/>
        <v xml:space="preserve">   #   #   </v>
      </c>
      <c r="AF24" t="str">
        <f t="shared" si="0"/>
        <v>••</v>
      </c>
      <c r="AG24" t="str">
        <f t="shared" si="5"/>
        <v xml:space="preserve">   |   |   </v>
      </c>
      <c r="AH24" t="str">
        <f t="shared" si="5"/>
        <v>||</v>
      </c>
    </row>
    <row r="25" spans="1:34" x14ac:dyDescent="0.25">
      <c r="A25">
        <v>25</v>
      </c>
      <c r="B25" t="s">
        <v>52</v>
      </c>
      <c r="C25">
        <v>0.98754217277763501</v>
      </c>
      <c r="D25" t="s">
        <v>27</v>
      </c>
      <c r="E25">
        <v>0.38252008572125301</v>
      </c>
      <c r="F25" t="s">
        <v>27</v>
      </c>
      <c r="G25">
        <v>0.78719361474654304</v>
      </c>
      <c r="H25" t="s">
        <v>27</v>
      </c>
      <c r="I25">
        <v>0.27214877629480899</v>
      </c>
      <c r="K25">
        <v>9.5427161871299404E-2</v>
      </c>
      <c r="L25" t="s">
        <v>27</v>
      </c>
      <c r="M25">
        <v>1.92233546376823E-3</v>
      </c>
      <c r="N25" t="s">
        <v>26</v>
      </c>
      <c r="O25">
        <v>0.31579385994695602</v>
      </c>
      <c r="P25" t="s">
        <v>27</v>
      </c>
      <c r="Q25">
        <v>2.8329856964930698E-2</v>
      </c>
      <c r="R25" t="s">
        <v>26</v>
      </c>
      <c r="S25">
        <v>0.77933350918187205</v>
      </c>
      <c r="T25" t="s">
        <v>27</v>
      </c>
      <c r="U25">
        <v>0.53858359539850997</v>
      </c>
      <c r="V25" t="s">
        <v>27</v>
      </c>
      <c r="W25">
        <v>2.41566141260607E-2</v>
      </c>
      <c r="X25" t="s">
        <v>26</v>
      </c>
      <c r="Y25">
        <v>6.8011575392403795E-2</v>
      </c>
      <c r="Z25" t="s">
        <v>27</v>
      </c>
      <c r="AB25" t="str">
        <f t="shared" si="1"/>
        <v xml:space="preserve">   *  *   * </v>
      </c>
      <c r="AC25" t="str">
        <f t="shared" si="2"/>
        <v>***</v>
      </c>
      <c r="AD25">
        <f t="shared" si="3"/>
        <v>3</v>
      </c>
      <c r="AE25" t="str">
        <f t="shared" si="4"/>
        <v xml:space="preserve">   #  #   # </v>
      </c>
      <c r="AF25" t="str">
        <f t="shared" si="0"/>
        <v>•••</v>
      </c>
      <c r="AG25" t="str">
        <f t="shared" si="5"/>
        <v xml:space="preserve">   |  |   | </v>
      </c>
      <c r="AH25" t="str">
        <f t="shared" si="5"/>
        <v>|||</v>
      </c>
    </row>
    <row r="26" spans="1:34" x14ac:dyDescent="0.25">
      <c r="A26">
        <v>26</v>
      </c>
      <c r="B26" t="s">
        <v>53</v>
      </c>
      <c r="C26">
        <v>0.19712228767912901</v>
      </c>
      <c r="D26" t="s">
        <v>27</v>
      </c>
      <c r="E26">
        <v>0.58084146906038103</v>
      </c>
      <c r="F26" t="s">
        <v>27</v>
      </c>
      <c r="G26">
        <v>5.7642607740623297E-2</v>
      </c>
      <c r="H26" t="s">
        <v>27</v>
      </c>
      <c r="I26">
        <v>0.20271472054359299</v>
      </c>
      <c r="K26">
        <v>3.6418993961093098E-2</v>
      </c>
      <c r="L26" t="s">
        <v>26</v>
      </c>
      <c r="M26">
        <v>1.8955319727260299E-2</v>
      </c>
      <c r="N26" t="s">
        <v>26</v>
      </c>
      <c r="O26">
        <v>0.647389391999449</v>
      </c>
      <c r="P26" t="s">
        <v>27</v>
      </c>
      <c r="Q26">
        <v>4.6149113485200802E-2</v>
      </c>
      <c r="R26" t="s">
        <v>26</v>
      </c>
      <c r="S26" s="1">
        <v>4.0132461432386799E-10</v>
      </c>
      <c r="T26" t="s">
        <v>26</v>
      </c>
      <c r="U26">
        <v>0.761034382973379</v>
      </c>
      <c r="V26" t="s">
        <v>27</v>
      </c>
      <c r="W26">
        <v>7.7237130425747503E-3</v>
      </c>
      <c r="X26" t="s">
        <v>26</v>
      </c>
      <c r="Y26">
        <v>0.12025213395838701</v>
      </c>
      <c r="Z26" t="s">
        <v>27</v>
      </c>
      <c r="AB26" t="str">
        <f t="shared" si="1"/>
        <v xml:space="preserve">  * *  * *  * </v>
      </c>
      <c r="AC26" t="str">
        <f t="shared" si="2"/>
        <v>*****</v>
      </c>
      <c r="AD26">
        <f t="shared" si="3"/>
        <v>5</v>
      </c>
      <c r="AE26" t="str">
        <f t="shared" si="4"/>
        <v xml:space="preserve">  # #  # #  # </v>
      </c>
      <c r="AF26" t="str">
        <f t="shared" si="0"/>
        <v>•••••</v>
      </c>
      <c r="AG26" t="str">
        <f t="shared" si="5"/>
        <v xml:space="preserve">  | |  | |  | </v>
      </c>
      <c r="AH26" t="str">
        <f t="shared" si="5"/>
        <v>|||||</v>
      </c>
    </row>
    <row r="27" spans="1:34" x14ac:dyDescent="0.25">
      <c r="A27">
        <v>27</v>
      </c>
      <c r="B27" t="s">
        <v>54</v>
      </c>
      <c r="C27" s="1">
        <v>2.2275687250261599E-5</v>
      </c>
      <c r="D27" t="s">
        <v>26</v>
      </c>
      <c r="E27">
        <v>0.259441791762065</v>
      </c>
      <c r="F27" t="s">
        <v>27</v>
      </c>
      <c r="G27">
        <v>0.109260330216948</v>
      </c>
      <c r="H27" t="s">
        <v>27</v>
      </c>
      <c r="I27">
        <v>0.57711972122962996</v>
      </c>
      <c r="K27">
        <v>0.45459507022616302</v>
      </c>
      <c r="L27" t="s">
        <v>27</v>
      </c>
      <c r="M27" s="1">
        <v>3.44542868931556E-5</v>
      </c>
      <c r="N27" t="s">
        <v>26</v>
      </c>
      <c r="O27">
        <v>0.81927440028993104</v>
      </c>
      <c r="P27" t="s">
        <v>27</v>
      </c>
      <c r="Q27">
        <v>6.6840263916303405E-2</v>
      </c>
      <c r="R27" t="s">
        <v>27</v>
      </c>
      <c r="S27">
        <v>0.31471178410530798</v>
      </c>
      <c r="T27" t="s">
        <v>27</v>
      </c>
      <c r="U27">
        <v>0.77125543111038097</v>
      </c>
      <c r="V27" t="s">
        <v>27</v>
      </c>
      <c r="W27">
        <v>9.9250922343486394E-3</v>
      </c>
      <c r="X27" t="s">
        <v>26</v>
      </c>
      <c r="Y27">
        <v>0.55452728520338501</v>
      </c>
      <c r="Z27" t="s">
        <v>27</v>
      </c>
      <c r="AB27" t="str">
        <f t="shared" si="1"/>
        <v xml:space="preserve">   *     * </v>
      </c>
      <c r="AC27" t="str">
        <f t="shared" si="2"/>
        <v>**</v>
      </c>
      <c r="AD27">
        <f t="shared" si="3"/>
        <v>2</v>
      </c>
      <c r="AE27" t="str">
        <f t="shared" si="4"/>
        <v xml:space="preserve">   #     # </v>
      </c>
      <c r="AF27" t="str">
        <f t="shared" si="0"/>
        <v>••</v>
      </c>
      <c r="AG27" t="str">
        <f t="shared" si="5"/>
        <v xml:space="preserve">   |     | </v>
      </c>
      <c r="AH27" t="str">
        <f t="shared" si="5"/>
        <v>||</v>
      </c>
    </row>
    <row r="28" spans="1:34" x14ac:dyDescent="0.25">
      <c r="A28">
        <v>28</v>
      </c>
      <c r="B28" t="s">
        <v>55</v>
      </c>
      <c r="C28">
        <v>0.14981738272824399</v>
      </c>
      <c r="D28" t="s">
        <v>27</v>
      </c>
      <c r="E28">
        <v>0.18070913929224999</v>
      </c>
      <c r="F28" t="s">
        <v>27</v>
      </c>
      <c r="G28">
        <v>0.17670391239806199</v>
      </c>
      <c r="H28" t="s">
        <v>27</v>
      </c>
      <c r="I28">
        <v>0.448993870483955</v>
      </c>
      <c r="K28">
        <v>0.12744413414168701</v>
      </c>
      <c r="L28" t="s">
        <v>27</v>
      </c>
      <c r="M28">
        <v>0.75902253116574103</v>
      </c>
      <c r="N28" t="s">
        <v>27</v>
      </c>
      <c r="O28">
        <v>0.69350082736582697</v>
      </c>
      <c r="P28" t="s">
        <v>27</v>
      </c>
      <c r="Q28">
        <v>0.70585851620706896</v>
      </c>
      <c r="R28" t="s">
        <v>27</v>
      </c>
      <c r="S28">
        <v>2.6772628055364699E-2</v>
      </c>
      <c r="T28" t="s">
        <v>26</v>
      </c>
      <c r="U28">
        <v>0.960517591266282</v>
      </c>
      <c r="V28" t="s">
        <v>27</v>
      </c>
      <c r="W28">
        <v>3.7792850228173198E-2</v>
      </c>
      <c r="X28" t="s">
        <v>26</v>
      </c>
      <c r="Y28">
        <v>7.08028094786642E-2</v>
      </c>
      <c r="Z28" t="s">
        <v>27</v>
      </c>
      <c r="AB28" t="str">
        <f t="shared" si="1"/>
        <v xml:space="preserve">      *  * </v>
      </c>
      <c r="AC28" t="str">
        <f t="shared" si="2"/>
        <v>**</v>
      </c>
      <c r="AD28">
        <f t="shared" si="3"/>
        <v>2</v>
      </c>
      <c r="AE28" t="str">
        <f t="shared" si="4"/>
        <v xml:space="preserve">      #  # </v>
      </c>
      <c r="AF28" t="str">
        <f t="shared" si="0"/>
        <v>••</v>
      </c>
      <c r="AG28" t="str">
        <f t="shared" si="5"/>
        <v xml:space="preserve">      |  | </v>
      </c>
      <c r="AH28" t="str">
        <f t="shared" si="5"/>
        <v>||</v>
      </c>
    </row>
    <row r="29" spans="1:34" x14ac:dyDescent="0.25">
      <c r="A29">
        <v>29</v>
      </c>
      <c r="B29" t="s">
        <v>56</v>
      </c>
      <c r="C29">
        <v>0.144774384575481</v>
      </c>
      <c r="D29" t="s">
        <v>27</v>
      </c>
      <c r="E29">
        <v>0.12583392757041401</v>
      </c>
      <c r="F29" t="s">
        <v>27</v>
      </c>
      <c r="G29">
        <v>0.19478811514630001</v>
      </c>
      <c r="H29" t="s">
        <v>27</v>
      </c>
      <c r="I29">
        <v>0.22177691058463</v>
      </c>
      <c r="K29">
        <v>0.10973058345164</v>
      </c>
      <c r="L29" t="s">
        <v>27</v>
      </c>
      <c r="M29">
        <v>1.2613911641867501E-4</v>
      </c>
      <c r="N29" t="s">
        <v>26</v>
      </c>
      <c r="O29">
        <v>0.41330532854574098</v>
      </c>
      <c r="P29" t="s">
        <v>27</v>
      </c>
      <c r="Q29">
        <v>0.98154661594173098</v>
      </c>
      <c r="R29" t="s">
        <v>27</v>
      </c>
      <c r="S29">
        <v>6.4586739188218195E-2</v>
      </c>
      <c r="T29" t="s">
        <v>27</v>
      </c>
      <c r="U29">
        <v>0.73581504391746799</v>
      </c>
      <c r="V29" t="s">
        <v>27</v>
      </c>
      <c r="W29">
        <v>0.11490125020714</v>
      </c>
      <c r="X29" t="s">
        <v>27</v>
      </c>
      <c r="Y29">
        <v>7.0832633172145304E-2</v>
      </c>
      <c r="Z29" t="s">
        <v>27</v>
      </c>
      <c r="AB29" t="str">
        <f t="shared" si="1"/>
        <v xml:space="preserve">   *      </v>
      </c>
      <c r="AC29" t="str">
        <f t="shared" si="2"/>
        <v>*</v>
      </c>
      <c r="AD29">
        <f t="shared" si="3"/>
        <v>1</v>
      </c>
      <c r="AE29" t="str">
        <f t="shared" si="4"/>
        <v xml:space="preserve">   #      </v>
      </c>
      <c r="AF29" t="str">
        <f t="shared" si="0"/>
        <v>•</v>
      </c>
      <c r="AG29" t="str">
        <f t="shared" si="5"/>
        <v xml:space="preserve">   |      </v>
      </c>
      <c r="AH29" t="str">
        <f t="shared" si="5"/>
        <v>|</v>
      </c>
    </row>
    <row r="30" spans="1:34" x14ac:dyDescent="0.25">
      <c r="A30">
        <v>30</v>
      </c>
      <c r="B30" t="s">
        <v>57</v>
      </c>
      <c r="C30">
        <v>0.30137078006171603</v>
      </c>
      <c r="D30" t="s">
        <v>27</v>
      </c>
      <c r="E30">
        <v>0.20748341838171699</v>
      </c>
      <c r="F30" t="s">
        <v>27</v>
      </c>
      <c r="G30">
        <v>0.27313491938149698</v>
      </c>
      <c r="H30" t="s">
        <v>27</v>
      </c>
      <c r="I30">
        <v>0.28908692393432101</v>
      </c>
      <c r="K30">
        <v>0.86147707386455596</v>
      </c>
      <c r="L30" t="s">
        <v>27</v>
      </c>
      <c r="M30">
        <v>0.75348584867224799</v>
      </c>
      <c r="N30" t="s">
        <v>27</v>
      </c>
      <c r="O30">
        <v>0.31805776594923102</v>
      </c>
      <c r="P30" t="s">
        <v>27</v>
      </c>
      <c r="Q30">
        <v>0.37251507922869997</v>
      </c>
      <c r="R30" t="s">
        <v>27</v>
      </c>
      <c r="S30">
        <v>0.553461001197736</v>
      </c>
      <c r="T30" t="s">
        <v>27</v>
      </c>
      <c r="U30">
        <v>0.48664197398190001</v>
      </c>
      <c r="V30" t="s">
        <v>27</v>
      </c>
      <c r="W30">
        <v>0.99216496987879199</v>
      </c>
      <c r="X30" t="s">
        <v>27</v>
      </c>
      <c r="Y30">
        <v>7.01421688616269E-2</v>
      </c>
      <c r="Z30" t="s">
        <v>27</v>
      </c>
      <c r="AB30" t="str">
        <f t="shared" si="1"/>
        <v xml:space="preserve">         </v>
      </c>
      <c r="AC30" t="str">
        <f t="shared" si="2"/>
        <v/>
      </c>
      <c r="AD30">
        <f t="shared" si="3"/>
        <v>0</v>
      </c>
      <c r="AE30" t="str">
        <f t="shared" si="4"/>
        <v xml:space="preserve">         </v>
      </c>
      <c r="AF30" t="str">
        <f t="shared" si="0"/>
        <v/>
      </c>
      <c r="AG30" t="str">
        <f t="shared" si="5"/>
        <v xml:space="preserve">         </v>
      </c>
      <c r="AH30" t="str">
        <f t="shared" si="5"/>
        <v/>
      </c>
    </row>
    <row r="31" spans="1:34" x14ac:dyDescent="0.25">
      <c r="A31">
        <v>31</v>
      </c>
      <c r="B31" t="s">
        <v>58</v>
      </c>
      <c r="C31">
        <v>8.2280748391358502E-2</v>
      </c>
      <c r="D31" t="s">
        <v>27</v>
      </c>
      <c r="E31">
        <v>0.72303225708246399</v>
      </c>
      <c r="F31" t="s">
        <v>27</v>
      </c>
      <c r="G31">
        <v>9.5545906838858496E-2</v>
      </c>
      <c r="H31" t="s">
        <v>27</v>
      </c>
      <c r="I31">
        <v>0.221955885281476</v>
      </c>
      <c r="K31">
        <v>1</v>
      </c>
      <c r="M31" s="1">
        <v>1.0200860330471E-5</v>
      </c>
      <c r="N31" t="s">
        <v>26</v>
      </c>
      <c r="O31">
        <v>0.496501246054047</v>
      </c>
      <c r="P31" t="s">
        <v>27</v>
      </c>
      <c r="Q31">
        <v>0.14824841168542799</v>
      </c>
      <c r="R31" t="s">
        <v>27</v>
      </c>
      <c r="S31">
        <v>5.9194943303847501E-4</v>
      </c>
      <c r="T31" t="s">
        <v>26</v>
      </c>
      <c r="U31">
        <v>0.97995348232355295</v>
      </c>
      <c r="V31" t="s">
        <v>27</v>
      </c>
      <c r="W31">
        <v>3.1414420052971799E-2</v>
      </c>
      <c r="X31" t="s">
        <v>26</v>
      </c>
      <c r="Y31">
        <v>0.163292045309025</v>
      </c>
      <c r="Z31" t="s">
        <v>27</v>
      </c>
      <c r="AB31" t="str">
        <f t="shared" si="1"/>
        <v xml:space="preserve">  *   *  * </v>
      </c>
      <c r="AC31" t="str">
        <f t="shared" si="2"/>
        <v>***</v>
      </c>
      <c r="AD31">
        <f t="shared" si="3"/>
        <v>3</v>
      </c>
      <c r="AE31" t="str">
        <f t="shared" si="4"/>
        <v xml:space="preserve">  #   #  # </v>
      </c>
      <c r="AF31" t="str">
        <f t="shared" si="0"/>
        <v>•••</v>
      </c>
      <c r="AG31" t="str">
        <f t="shared" si="5"/>
        <v xml:space="preserve">  |   |  | </v>
      </c>
      <c r="AH31" t="str">
        <f t="shared" si="5"/>
        <v>|||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31"/>
  <sheetViews>
    <sheetView workbookViewId="0"/>
  </sheetViews>
  <sheetFormatPr defaultRowHeight="15" x14ac:dyDescent="0.25"/>
  <sheetData>
    <row r="1" spans="1:26" x14ac:dyDescent="0.25">
      <c r="A1">
        <v>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</row>
    <row r="2" spans="1:26" x14ac:dyDescent="0.25">
      <c r="A2">
        <v>2</v>
      </c>
      <c r="B2" t="s">
        <v>25</v>
      </c>
      <c r="C2">
        <v>1.3856188338042699E-3</v>
      </c>
      <c r="D2" t="s">
        <v>26</v>
      </c>
      <c r="E2">
        <v>0.42924852759003002</v>
      </c>
      <c r="F2" t="s">
        <v>27</v>
      </c>
      <c r="G2">
        <v>0.17640138019322499</v>
      </c>
      <c r="H2" t="s">
        <v>27</v>
      </c>
      <c r="I2">
        <v>0.28186861166421601</v>
      </c>
      <c r="J2" t="s">
        <v>28</v>
      </c>
      <c r="K2">
        <v>0.37091595609516198</v>
      </c>
      <c r="L2" t="s">
        <v>27</v>
      </c>
      <c r="M2" s="1">
        <v>1.15734774724404E-10</v>
      </c>
      <c r="N2" t="s">
        <v>26</v>
      </c>
      <c r="O2">
        <v>0.29103367888967002</v>
      </c>
      <c r="P2" t="s">
        <v>27</v>
      </c>
      <c r="Q2">
        <v>0.48656203630060402</v>
      </c>
      <c r="R2" t="s">
        <v>27</v>
      </c>
      <c r="S2" s="1">
        <v>7.7035774958244304E-18</v>
      </c>
      <c r="T2" t="s">
        <v>26</v>
      </c>
      <c r="U2">
        <v>8.3010732464099304E-2</v>
      </c>
      <c r="V2" t="s">
        <v>27</v>
      </c>
      <c r="W2">
        <v>0.64652162254602896</v>
      </c>
      <c r="X2" t="s">
        <v>27</v>
      </c>
      <c r="Y2">
        <v>5.66175780432734E-2</v>
      </c>
      <c r="Z2" t="s">
        <v>27</v>
      </c>
    </row>
    <row r="3" spans="1:26" x14ac:dyDescent="0.25">
      <c r="A3">
        <v>3</v>
      </c>
      <c r="B3" t="s">
        <v>29</v>
      </c>
      <c r="C3">
        <v>9.0953184861767497E-3</v>
      </c>
      <c r="D3" t="s">
        <v>26</v>
      </c>
      <c r="E3">
        <v>0.58273935635567498</v>
      </c>
      <c r="F3" t="s">
        <v>27</v>
      </c>
      <c r="G3">
        <v>0.56500194543865701</v>
      </c>
      <c r="H3" t="s">
        <v>27</v>
      </c>
      <c r="I3">
        <v>0.234910094671233</v>
      </c>
      <c r="J3" t="s">
        <v>28</v>
      </c>
      <c r="K3">
        <v>0.60326941029141801</v>
      </c>
      <c r="L3" t="s">
        <v>27</v>
      </c>
      <c r="M3" s="1">
        <v>7.9373358611824805E-11</v>
      </c>
      <c r="N3" t="s">
        <v>26</v>
      </c>
      <c r="O3">
        <v>0.31112638578619201</v>
      </c>
      <c r="P3" t="s">
        <v>27</v>
      </c>
      <c r="Q3">
        <v>9.8221134736837898E-2</v>
      </c>
      <c r="R3" t="s">
        <v>27</v>
      </c>
      <c r="S3" s="1">
        <v>8.1440414068542095E-16</v>
      </c>
      <c r="T3" t="s">
        <v>26</v>
      </c>
      <c r="U3">
        <v>9.1444474421111102E-2</v>
      </c>
      <c r="V3" t="s">
        <v>27</v>
      </c>
      <c r="W3">
        <v>0.11528449644882099</v>
      </c>
      <c r="X3" t="s">
        <v>27</v>
      </c>
      <c r="Y3">
        <v>0.11188783338363199</v>
      </c>
      <c r="Z3" t="s">
        <v>27</v>
      </c>
    </row>
    <row r="4" spans="1:26" x14ac:dyDescent="0.25">
      <c r="A4">
        <v>4</v>
      </c>
      <c r="B4" t="s">
        <v>30</v>
      </c>
      <c r="C4" s="1">
        <v>1.9338396591617999E-7</v>
      </c>
      <c r="D4" t="s">
        <v>26</v>
      </c>
      <c r="E4">
        <v>0.703616406095944</v>
      </c>
      <c r="F4" t="s">
        <v>27</v>
      </c>
      <c r="G4">
        <v>0.16335667152375299</v>
      </c>
      <c r="H4" t="s">
        <v>27</v>
      </c>
      <c r="I4">
        <v>0.202611131804009</v>
      </c>
      <c r="J4" t="s">
        <v>28</v>
      </c>
      <c r="K4">
        <v>9.6290163574620294E-2</v>
      </c>
      <c r="L4" t="s">
        <v>27</v>
      </c>
      <c r="M4" s="1">
        <v>1.5819363286385699E-9</v>
      </c>
      <c r="N4" t="s">
        <v>26</v>
      </c>
      <c r="O4">
        <v>0.136799047841828</v>
      </c>
      <c r="P4" t="s">
        <v>27</v>
      </c>
      <c r="Q4" s="1">
        <v>1.2753952519991901E-5</v>
      </c>
      <c r="R4" t="s">
        <v>26</v>
      </c>
      <c r="S4" s="1">
        <v>3.5057734559886698E-10</v>
      </c>
      <c r="T4" t="s">
        <v>26</v>
      </c>
      <c r="U4">
        <v>7.9903344367505097E-2</v>
      </c>
      <c r="V4" t="s">
        <v>27</v>
      </c>
      <c r="W4">
        <v>0.18635331403949501</v>
      </c>
      <c r="X4" t="s">
        <v>27</v>
      </c>
      <c r="Y4">
        <v>0.27753641447118799</v>
      </c>
      <c r="Z4" t="s">
        <v>27</v>
      </c>
    </row>
    <row r="5" spans="1:26" x14ac:dyDescent="0.25">
      <c r="A5">
        <v>5</v>
      </c>
      <c r="B5" t="s">
        <v>31</v>
      </c>
      <c r="C5" s="1">
        <v>6.1410960456269604E-10</v>
      </c>
      <c r="D5" t="s">
        <v>26</v>
      </c>
      <c r="E5">
        <v>0.71189063933247099</v>
      </c>
      <c r="F5" t="s">
        <v>27</v>
      </c>
      <c r="G5">
        <v>0.82724893922654397</v>
      </c>
      <c r="H5" t="s">
        <v>27</v>
      </c>
      <c r="I5">
        <v>0.41275236619167699</v>
      </c>
      <c r="J5" t="s">
        <v>28</v>
      </c>
      <c r="K5">
        <v>9.3375031551045803E-2</v>
      </c>
      <c r="L5" t="s">
        <v>27</v>
      </c>
      <c r="M5" s="1">
        <v>1.1213621682769E-9</v>
      </c>
      <c r="N5" t="s">
        <v>26</v>
      </c>
      <c r="O5">
        <v>0.352605718328388</v>
      </c>
      <c r="P5" t="s">
        <v>27</v>
      </c>
      <c r="Q5">
        <v>2.2535748014452699E-3</v>
      </c>
      <c r="R5" t="s">
        <v>26</v>
      </c>
      <c r="S5" s="1">
        <v>8.9975056037264104E-8</v>
      </c>
      <c r="T5" t="s">
        <v>26</v>
      </c>
      <c r="U5">
        <v>6.2667592211923404E-2</v>
      </c>
      <c r="V5" t="s">
        <v>27</v>
      </c>
      <c r="W5">
        <v>0.21728638467691999</v>
      </c>
      <c r="X5" t="s">
        <v>27</v>
      </c>
      <c r="Y5">
        <v>0.49057258012900301</v>
      </c>
      <c r="Z5" t="s">
        <v>27</v>
      </c>
    </row>
    <row r="6" spans="1:26" x14ac:dyDescent="0.25">
      <c r="A6">
        <v>6</v>
      </c>
      <c r="B6" t="s">
        <v>32</v>
      </c>
      <c r="C6">
        <v>3.6826566892112801E-4</v>
      </c>
      <c r="D6" t="s">
        <v>26</v>
      </c>
      <c r="E6">
        <v>7.6592759421170303E-2</v>
      </c>
      <c r="F6" t="s">
        <v>27</v>
      </c>
      <c r="G6">
        <v>0.69963952850709998</v>
      </c>
      <c r="H6" t="s">
        <v>27</v>
      </c>
      <c r="I6">
        <v>5.6211403909228297E-2</v>
      </c>
      <c r="J6" t="s">
        <v>28</v>
      </c>
      <c r="K6">
        <v>0.39860158973712501</v>
      </c>
      <c r="L6" t="s">
        <v>27</v>
      </c>
      <c r="M6" s="1">
        <v>7.9883870050920695E-7</v>
      </c>
      <c r="N6" t="s">
        <v>26</v>
      </c>
      <c r="O6">
        <v>0.201239781302603</v>
      </c>
      <c r="P6" t="s">
        <v>27</v>
      </c>
      <c r="Q6">
        <v>1</v>
      </c>
      <c r="R6">
        <v>0</v>
      </c>
      <c r="S6" s="1">
        <v>7.9519056756299695E-8</v>
      </c>
      <c r="T6" t="s">
        <v>26</v>
      </c>
      <c r="U6">
        <v>0.27903077206357502</v>
      </c>
      <c r="V6" t="s">
        <v>27</v>
      </c>
      <c r="W6">
        <v>0.44191664595699698</v>
      </c>
      <c r="X6" t="s">
        <v>27</v>
      </c>
      <c r="Y6">
        <v>0.92617901500837896</v>
      </c>
      <c r="Z6" t="s">
        <v>27</v>
      </c>
    </row>
    <row r="7" spans="1:26" x14ac:dyDescent="0.25">
      <c r="A7">
        <v>7</v>
      </c>
      <c r="B7" t="s">
        <v>33</v>
      </c>
      <c r="C7" s="1">
        <v>9.9608231408954796E-5</v>
      </c>
      <c r="D7" t="s">
        <v>26</v>
      </c>
      <c r="E7">
        <v>0.61511443840510405</v>
      </c>
      <c r="F7" t="s">
        <v>27</v>
      </c>
      <c r="G7">
        <v>0.83894518888793301</v>
      </c>
      <c r="H7" t="s">
        <v>27</v>
      </c>
      <c r="I7">
        <v>0.93840417738710502</v>
      </c>
      <c r="J7" t="s">
        <v>28</v>
      </c>
      <c r="K7">
        <v>0.28889289590952799</v>
      </c>
      <c r="L7" t="s">
        <v>27</v>
      </c>
      <c r="M7">
        <v>5.1290787257694599E-2</v>
      </c>
      <c r="N7" t="s">
        <v>27</v>
      </c>
      <c r="O7">
        <v>0.19225967697003599</v>
      </c>
      <c r="P7" t="s">
        <v>27</v>
      </c>
      <c r="Q7">
        <v>0.50788581117769804</v>
      </c>
      <c r="R7" t="s">
        <v>27</v>
      </c>
      <c r="S7">
        <v>0.55866882920386496</v>
      </c>
      <c r="T7" t="s">
        <v>27</v>
      </c>
      <c r="U7">
        <v>6.1956912778837601E-2</v>
      </c>
      <c r="V7" t="s">
        <v>27</v>
      </c>
      <c r="W7">
        <v>0.14279911288878</v>
      </c>
      <c r="X7" t="s">
        <v>27</v>
      </c>
      <c r="Y7">
        <v>1</v>
      </c>
      <c r="Z7">
        <v>0</v>
      </c>
    </row>
    <row r="8" spans="1:26" x14ac:dyDescent="0.25">
      <c r="A8">
        <v>8</v>
      </c>
      <c r="B8" t="s">
        <v>34</v>
      </c>
      <c r="C8">
        <v>0.141325063950204</v>
      </c>
      <c r="D8" t="s">
        <v>27</v>
      </c>
      <c r="E8">
        <v>0.94927275894173002</v>
      </c>
      <c r="F8" t="s">
        <v>27</v>
      </c>
      <c r="G8">
        <v>1</v>
      </c>
      <c r="H8" t="s">
        <v>35</v>
      </c>
      <c r="I8">
        <v>0.77425249481250502</v>
      </c>
      <c r="J8" t="s">
        <v>28</v>
      </c>
      <c r="K8">
        <v>0.69632596251668299</v>
      </c>
      <c r="L8" t="s">
        <v>27</v>
      </c>
      <c r="M8" s="1">
        <v>1.19760292617113E-8</v>
      </c>
      <c r="N8" t="s">
        <v>26</v>
      </c>
      <c r="O8">
        <v>0.86886235292816605</v>
      </c>
      <c r="P8" t="s">
        <v>27</v>
      </c>
      <c r="Q8">
        <v>0.35415145328044401</v>
      </c>
      <c r="R8" t="s">
        <v>27</v>
      </c>
      <c r="S8">
        <v>0.26914045146167398</v>
      </c>
      <c r="T8" t="s">
        <v>27</v>
      </c>
      <c r="U8">
        <v>6.3268071157424194E-2</v>
      </c>
      <c r="V8" t="s">
        <v>27</v>
      </c>
      <c r="W8">
        <v>0.43504396075318802</v>
      </c>
      <c r="X8" t="s">
        <v>27</v>
      </c>
      <c r="Y8">
        <v>0.27638418247645202</v>
      </c>
      <c r="Z8" t="s">
        <v>27</v>
      </c>
    </row>
    <row r="9" spans="1:26" x14ac:dyDescent="0.25">
      <c r="A9">
        <v>9</v>
      </c>
      <c r="B9" t="s">
        <v>36</v>
      </c>
      <c r="C9">
        <v>1.5684469998970801E-2</v>
      </c>
      <c r="D9" t="s">
        <v>26</v>
      </c>
      <c r="E9">
        <v>0.85436414441742903</v>
      </c>
      <c r="F9" t="s">
        <v>27</v>
      </c>
      <c r="G9">
        <v>0.78334824016484705</v>
      </c>
      <c r="H9" t="s">
        <v>27</v>
      </c>
      <c r="I9">
        <v>0.573802356299139</v>
      </c>
      <c r="J9" t="s">
        <v>28</v>
      </c>
      <c r="K9">
        <v>0.20473932560563801</v>
      </c>
      <c r="L9" t="s">
        <v>27</v>
      </c>
      <c r="M9" s="1">
        <v>9.7179430224681906E-9</v>
      </c>
      <c r="N9" t="s">
        <v>26</v>
      </c>
      <c r="O9">
        <v>0.37416510544382497</v>
      </c>
      <c r="P9" t="s">
        <v>27</v>
      </c>
      <c r="Q9">
        <v>5.2788103915337198E-2</v>
      </c>
      <c r="R9" t="s">
        <v>27</v>
      </c>
      <c r="S9" s="1">
        <v>1.2375318159605399E-7</v>
      </c>
      <c r="T9" t="s">
        <v>26</v>
      </c>
      <c r="U9">
        <v>5.3722520500805303E-2</v>
      </c>
      <c r="V9" t="s">
        <v>27</v>
      </c>
      <c r="W9">
        <v>1.7405472510749798E-2</v>
      </c>
      <c r="X9" t="s">
        <v>26</v>
      </c>
      <c r="Y9">
        <v>0.63534962842294096</v>
      </c>
      <c r="Z9" t="s">
        <v>27</v>
      </c>
    </row>
    <row r="10" spans="1:26" x14ac:dyDescent="0.25">
      <c r="A10">
        <v>10</v>
      </c>
      <c r="B10" t="s">
        <v>37</v>
      </c>
      <c r="C10" s="1">
        <v>5.9485452546748797E-12</v>
      </c>
      <c r="D10" t="s">
        <v>26</v>
      </c>
      <c r="E10">
        <v>0.39142567722272198</v>
      </c>
      <c r="F10" t="s">
        <v>27</v>
      </c>
      <c r="G10">
        <v>0.88330713592036803</v>
      </c>
      <c r="H10" t="s">
        <v>27</v>
      </c>
      <c r="I10">
        <v>0.88237584617458098</v>
      </c>
      <c r="J10" t="s">
        <v>28</v>
      </c>
      <c r="K10">
        <v>0.69013687350222497</v>
      </c>
      <c r="L10" t="s">
        <v>27</v>
      </c>
      <c r="M10">
        <v>0.81045786240995399</v>
      </c>
      <c r="N10" t="s">
        <v>27</v>
      </c>
      <c r="O10">
        <v>0.151936508503839</v>
      </c>
      <c r="P10" t="s">
        <v>27</v>
      </c>
      <c r="Q10">
        <v>0.24744831446201099</v>
      </c>
      <c r="R10" t="s">
        <v>27</v>
      </c>
      <c r="S10">
        <v>6.0970770752422597E-3</v>
      </c>
      <c r="T10" t="s">
        <v>26</v>
      </c>
      <c r="U10">
        <v>7.7508700015075094E-2</v>
      </c>
      <c r="V10" t="s">
        <v>27</v>
      </c>
      <c r="W10">
        <v>2.7371553453747598E-2</v>
      </c>
      <c r="X10" t="s">
        <v>26</v>
      </c>
      <c r="Y10">
        <v>0.99940062763270199</v>
      </c>
      <c r="Z10" t="s">
        <v>27</v>
      </c>
    </row>
    <row r="11" spans="1:26" x14ac:dyDescent="0.25">
      <c r="A11">
        <v>11</v>
      </c>
      <c r="B11" t="s">
        <v>38</v>
      </c>
      <c r="C11" s="1">
        <v>4.1277301519681098E-10</v>
      </c>
      <c r="D11" t="s">
        <v>26</v>
      </c>
      <c r="E11">
        <v>0.78322689610652596</v>
      </c>
      <c r="F11" t="s">
        <v>27</v>
      </c>
      <c r="G11">
        <v>0.92334172417725102</v>
      </c>
      <c r="H11" t="s">
        <v>27</v>
      </c>
      <c r="I11">
        <v>0.42700367594917699</v>
      </c>
      <c r="J11" t="s">
        <v>28</v>
      </c>
      <c r="K11">
        <v>0.662490715254899</v>
      </c>
      <c r="L11" t="s">
        <v>27</v>
      </c>
      <c r="M11" s="1">
        <v>1.9395156418242099E-10</v>
      </c>
      <c r="N11" t="s">
        <v>26</v>
      </c>
      <c r="O11">
        <v>0.27006253180029899</v>
      </c>
      <c r="P11" t="s">
        <v>27</v>
      </c>
      <c r="Q11">
        <v>0.81558220938725701</v>
      </c>
      <c r="R11" t="s">
        <v>27</v>
      </c>
      <c r="S11" s="1">
        <v>6.0270896060059803E-11</v>
      </c>
      <c r="T11" t="s">
        <v>26</v>
      </c>
      <c r="U11">
        <v>7.2077310837117006E-2</v>
      </c>
      <c r="V11" t="s">
        <v>27</v>
      </c>
      <c r="W11">
        <v>0.914834110366326</v>
      </c>
      <c r="X11" t="s">
        <v>27</v>
      </c>
      <c r="Y11">
        <v>0.48383190462196002</v>
      </c>
      <c r="Z11" t="s">
        <v>27</v>
      </c>
    </row>
    <row r="12" spans="1:26" x14ac:dyDescent="0.25">
      <c r="A12">
        <v>12</v>
      </c>
      <c r="B12" t="s">
        <v>39</v>
      </c>
      <c r="C12" s="1">
        <v>7.8648217592007402E-18</v>
      </c>
      <c r="D12" t="s">
        <v>26</v>
      </c>
      <c r="E12">
        <v>0.61949726273846895</v>
      </c>
      <c r="F12" t="s">
        <v>27</v>
      </c>
      <c r="G12">
        <v>0.13647537751811001</v>
      </c>
      <c r="H12" t="s">
        <v>27</v>
      </c>
      <c r="I12">
        <v>0.79762015083083004</v>
      </c>
      <c r="J12" t="s">
        <v>28</v>
      </c>
      <c r="K12">
        <v>0.91217532466874596</v>
      </c>
      <c r="L12" t="s">
        <v>27</v>
      </c>
      <c r="M12" s="1">
        <v>8.8492732742510303E-8</v>
      </c>
      <c r="N12" t="s">
        <v>26</v>
      </c>
      <c r="O12">
        <v>0.99506141321569197</v>
      </c>
      <c r="P12" t="s">
        <v>27</v>
      </c>
      <c r="Q12">
        <v>0.537607051102865</v>
      </c>
      <c r="R12" t="s">
        <v>27</v>
      </c>
      <c r="S12">
        <v>9.7687994734566297E-3</v>
      </c>
      <c r="T12" t="s">
        <v>26</v>
      </c>
      <c r="U12">
        <v>1</v>
      </c>
      <c r="V12" t="s">
        <v>35</v>
      </c>
      <c r="W12">
        <v>6.2950111908913697E-2</v>
      </c>
      <c r="X12" t="s">
        <v>27</v>
      </c>
      <c r="Y12">
        <v>0.35975220761552501</v>
      </c>
      <c r="Z12" t="s">
        <v>27</v>
      </c>
    </row>
    <row r="13" spans="1:26" x14ac:dyDescent="0.25">
      <c r="A13">
        <v>13</v>
      </c>
      <c r="B13" t="s">
        <v>40</v>
      </c>
      <c r="C13">
        <v>1</v>
      </c>
      <c r="D13">
        <v>0</v>
      </c>
      <c r="E13">
        <v>1</v>
      </c>
      <c r="F13">
        <v>0</v>
      </c>
      <c r="G13">
        <v>1</v>
      </c>
      <c r="H13">
        <v>0</v>
      </c>
      <c r="I13">
        <v>1</v>
      </c>
      <c r="J13">
        <v>0</v>
      </c>
      <c r="K13">
        <v>0.16090659220786299</v>
      </c>
      <c r="L13" t="s">
        <v>27</v>
      </c>
      <c r="M13">
        <v>1</v>
      </c>
      <c r="N13">
        <v>0</v>
      </c>
      <c r="O13">
        <v>0.81375316889577798</v>
      </c>
      <c r="P13" t="s">
        <v>27</v>
      </c>
      <c r="Q13">
        <v>1</v>
      </c>
      <c r="R13">
        <v>0</v>
      </c>
      <c r="S13">
        <v>1</v>
      </c>
      <c r="T13">
        <v>0</v>
      </c>
      <c r="U13">
        <v>1</v>
      </c>
      <c r="V13">
        <v>0</v>
      </c>
      <c r="W13">
        <v>0.54841887970825698</v>
      </c>
      <c r="X13" t="s">
        <v>27</v>
      </c>
      <c r="Y13">
        <v>1</v>
      </c>
      <c r="Z13">
        <v>0</v>
      </c>
    </row>
    <row r="14" spans="1:26" x14ac:dyDescent="0.25">
      <c r="A14">
        <v>14</v>
      </c>
      <c r="B14" t="s">
        <v>41</v>
      </c>
      <c r="C14">
        <v>1.19619219830142E-2</v>
      </c>
      <c r="D14" t="s">
        <v>26</v>
      </c>
      <c r="E14">
        <v>0.36099763933978402</v>
      </c>
      <c r="F14" t="s">
        <v>27</v>
      </c>
      <c r="G14">
        <v>8.3532125405691895E-2</v>
      </c>
      <c r="H14" t="s">
        <v>27</v>
      </c>
      <c r="I14">
        <v>0.90829376006782403</v>
      </c>
      <c r="J14" t="s">
        <v>28</v>
      </c>
      <c r="K14">
        <v>0.10098924529572</v>
      </c>
      <c r="L14" t="s">
        <v>27</v>
      </c>
      <c r="M14" s="1">
        <v>1.04458297514187E-10</v>
      </c>
      <c r="N14" t="s">
        <v>26</v>
      </c>
      <c r="O14">
        <v>0.224466810916915</v>
      </c>
      <c r="P14" t="s">
        <v>27</v>
      </c>
      <c r="Q14">
        <v>0.88950903961099903</v>
      </c>
      <c r="R14" t="s">
        <v>27</v>
      </c>
      <c r="S14">
        <v>3.8947795385255002E-2</v>
      </c>
      <c r="T14" t="s">
        <v>26</v>
      </c>
      <c r="U14">
        <v>0.10131360587932201</v>
      </c>
      <c r="V14" t="s">
        <v>27</v>
      </c>
      <c r="W14">
        <v>5.2816866145573599E-2</v>
      </c>
      <c r="X14" t="s">
        <v>27</v>
      </c>
      <c r="Y14">
        <v>0.156587192109957</v>
      </c>
      <c r="Z14" t="s">
        <v>27</v>
      </c>
    </row>
    <row r="15" spans="1:26" x14ac:dyDescent="0.25">
      <c r="A15">
        <v>15</v>
      </c>
      <c r="B15" t="s">
        <v>42</v>
      </c>
      <c r="C15" s="1">
        <v>5.7729047763426996E-7</v>
      </c>
      <c r="D15" t="s">
        <v>26</v>
      </c>
      <c r="E15">
        <v>0.538766327947233</v>
      </c>
      <c r="F15" t="s">
        <v>27</v>
      </c>
      <c r="G15">
        <v>0.52868242770546203</v>
      </c>
      <c r="H15" t="s">
        <v>27</v>
      </c>
      <c r="I15">
        <v>0.571212783989404</v>
      </c>
      <c r="J15" t="s">
        <v>28</v>
      </c>
      <c r="K15">
        <v>1</v>
      </c>
      <c r="L15">
        <v>0</v>
      </c>
      <c r="M15">
        <v>6.2634239722265299E-3</v>
      </c>
      <c r="N15" t="s">
        <v>26</v>
      </c>
      <c r="O15">
        <v>0.27692856376751601</v>
      </c>
      <c r="P15" t="s">
        <v>27</v>
      </c>
      <c r="Q15">
        <v>0.86279687184460196</v>
      </c>
      <c r="R15" t="s">
        <v>27</v>
      </c>
      <c r="S15">
        <v>0.88198713193554501</v>
      </c>
      <c r="T15" t="s">
        <v>27</v>
      </c>
      <c r="U15">
        <v>5.3714396214438999E-2</v>
      </c>
      <c r="V15" t="s">
        <v>27</v>
      </c>
      <c r="W15">
        <v>2.3259819268685099E-2</v>
      </c>
      <c r="X15" t="s">
        <v>26</v>
      </c>
      <c r="Y15">
        <v>1</v>
      </c>
      <c r="Z15">
        <v>0</v>
      </c>
    </row>
    <row r="16" spans="1:26" x14ac:dyDescent="0.25">
      <c r="A16">
        <v>16</v>
      </c>
      <c r="B16" t="s">
        <v>43</v>
      </c>
      <c r="C16">
        <v>1.8485134093424299E-3</v>
      </c>
      <c r="D16" t="s">
        <v>26</v>
      </c>
      <c r="E16">
        <v>1</v>
      </c>
      <c r="F16">
        <v>0</v>
      </c>
      <c r="G16">
        <v>7.2526604560177094E-2</v>
      </c>
      <c r="H16" t="s">
        <v>27</v>
      </c>
      <c r="I16">
        <v>1</v>
      </c>
      <c r="J16">
        <v>0</v>
      </c>
      <c r="K16">
        <v>1</v>
      </c>
      <c r="L16">
        <v>0</v>
      </c>
      <c r="M16">
        <v>0.13480958142558999</v>
      </c>
      <c r="N16" t="s">
        <v>27</v>
      </c>
      <c r="O16">
        <v>0.43013098922746801</v>
      </c>
      <c r="P16" t="s">
        <v>27</v>
      </c>
      <c r="Q16">
        <v>0.424888957064055</v>
      </c>
      <c r="R16" t="s">
        <v>27</v>
      </c>
      <c r="S16">
        <v>1.3504913020365999E-2</v>
      </c>
      <c r="T16" t="s">
        <v>26</v>
      </c>
      <c r="U16">
        <v>0.444447786177805</v>
      </c>
      <c r="V16" t="s">
        <v>27</v>
      </c>
      <c r="W16">
        <v>0.111544118357312</v>
      </c>
      <c r="X16" t="s">
        <v>27</v>
      </c>
      <c r="Y16">
        <v>1</v>
      </c>
      <c r="Z16">
        <v>0</v>
      </c>
    </row>
    <row r="17" spans="1:26" x14ac:dyDescent="0.25">
      <c r="A17">
        <v>17</v>
      </c>
      <c r="B17" t="s">
        <v>44</v>
      </c>
      <c r="C17" s="1">
        <v>4.7724962683420203E-5</v>
      </c>
      <c r="D17" t="s">
        <v>26</v>
      </c>
      <c r="E17">
        <v>0.27235629458563898</v>
      </c>
      <c r="F17" t="s">
        <v>27</v>
      </c>
      <c r="G17">
        <v>9.1039701009617002E-2</v>
      </c>
      <c r="H17" t="s">
        <v>27</v>
      </c>
      <c r="I17">
        <v>0.46395699057184903</v>
      </c>
      <c r="J17" t="s">
        <v>28</v>
      </c>
      <c r="K17">
        <v>0.53033945591685805</v>
      </c>
      <c r="L17" t="s">
        <v>27</v>
      </c>
      <c r="M17" s="1">
        <v>8.0477520363130998E-5</v>
      </c>
      <c r="N17" t="s">
        <v>26</v>
      </c>
      <c r="O17">
        <v>0.248023143195063</v>
      </c>
      <c r="P17" t="s">
        <v>27</v>
      </c>
      <c r="Q17">
        <v>0.56353768938867299</v>
      </c>
      <c r="R17" t="s">
        <v>27</v>
      </c>
      <c r="S17" s="1">
        <v>3.50390368014039E-7</v>
      </c>
      <c r="T17" t="s">
        <v>26</v>
      </c>
      <c r="U17">
        <v>0.52934129298961397</v>
      </c>
      <c r="V17" t="s">
        <v>27</v>
      </c>
      <c r="W17">
        <v>0.86520028943654603</v>
      </c>
      <c r="X17" t="s">
        <v>27</v>
      </c>
      <c r="Y17">
        <v>0.506647510956168</v>
      </c>
      <c r="Z17" t="s">
        <v>27</v>
      </c>
    </row>
    <row r="18" spans="1:26" x14ac:dyDescent="0.25">
      <c r="A18">
        <v>18</v>
      </c>
      <c r="B18" t="s">
        <v>45</v>
      </c>
      <c r="C18">
        <v>4.1467047568070001E-3</v>
      </c>
      <c r="D18" t="s">
        <v>26</v>
      </c>
      <c r="E18">
        <v>1</v>
      </c>
      <c r="F18">
        <v>0</v>
      </c>
      <c r="G18">
        <v>0.30355330251618501</v>
      </c>
      <c r="H18" t="s">
        <v>27</v>
      </c>
      <c r="I18">
        <v>9.1350493083414502E-2</v>
      </c>
      <c r="J18" t="s">
        <v>28</v>
      </c>
      <c r="K18">
        <v>1</v>
      </c>
      <c r="L18">
        <v>0</v>
      </c>
      <c r="M18" s="1">
        <v>1.54089400987386E-5</v>
      </c>
      <c r="N18" t="s">
        <v>26</v>
      </c>
      <c r="O18">
        <v>0.153330050679478</v>
      </c>
      <c r="P18" t="s">
        <v>27</v>
      </c>
      <c r="Q18">
        <v>0.24165569779695401</v>
      </c>
      <c r="R18" t="s">
        <v>27</v>
      </c>
      <c r="S18">
        <v>1.8118528779191301E-3</v>
      </c>
      <c r="T18" t="s">
        <v>26</v>
      </c>
      <c r="U18">
        <v>0.27903077206357502</v>
      </c>
      <c r="V18" t="s">
        <v>27</v>
      </c>
      <c r="W18">
        <v>9.1215266804547303E-3</v>
      </c>
      <c r="X18" t="s">
        <v>26</v>
      </c>
      <c r="Y18">
        <v>0.47379246960892701</v>
      </c>
      <c r="Z18" t="s">
        <v>27</v>
      </c>
    </row>
    <row r="19" spans="1:26" x14ac:dyDescent="0.25">
      <c r="A19">
        <v>19</v>
      </c>
      <c r="B19" t="s">
        <v>46</v>
      </c>
      <c r="C19" s="1">
        <v>1.5742838662551101E-5</v>
      </c>
      <c r="D19" t="s">
        <v>26</v>
      </c>
      <c r="E19">
        <v>0.788911937611527</v>
      </c>
      <c r="F19" t="s">
        <v>27</v>
      </c>
      <c r="G19">
        <v>8.4014246968405606E-2</v>
      </c>
      <c r="H19" t="s">
        <v>27</v>
      </c>
      <c r="I19">
        <v>0.477397386519957</v>
      </c>
      <c r="J19" t="s">
        <v>28</v>
      </c>
      <c r="K19">
        <v>0.38798245948513699</v>
      </c>
      <c r="L19" t="s">
        <v>27</v>
      </c>
      <c r="M19">
        <v>3.4797547895822199E-2</v>
      </c>
      <c r="N19" t="s">
        <v>26</v>
      </c>
      <c r="O19">
        <v>0.90365600256718004</v>
      </c>
      <c r="P19" t="s">
        <v>27</v>
      </c>
      <c r="Q19">
        <v>0.64790206761511304</v>
      </c>
      <c r="R19" t="s">
        <v>27</v>
      </c>
      <c r="S19" s="1">
        <v>1.6697739857634601E-6</v>
      </c>
      <c r="T19" t="s">
        <v>26</v>
      </c>
      <c r="U19">
        <v>5.5223969389572497E-2</v>
      </c>
      <c r="V19" t="s">
        <v>27</v>
      </c>
      <c r="W19">
        <v>7.5163298333706698E-3</v>
      </c>
      <c r="X19" t="s">
        <v>26</v>
      </c>
      <c r="Y19">
        <v>0.839570056732034</v>
      </c>
      <c r="Z19" t="s">
        <v>27</v>
      </c>
    </row>
    <row r="20" spans="1:26" x14ac:dyDescent="0.25">
      <c r="A20">
        <v>20</v>
      </c>
      <c r="B20" t="s">
        <v>47</v>
      </c>
      <c r="C20" s="1">
        <v>6.6255222444974002E-9</v>
      </c>
      <c r="D20" t="s">
        <v>26</v>
      </c>
      <c r="E20">
        <v>0.31541547491752903</v>
      </c>
      <c r="F20" t="s">
        <v>27</v>
      </c>
      <c r="G20">
        <v>0.20439228563905401</v>
      </c>
      <c r="H20" t="s">
        <v>27</v>
      </c>
      <c r="I20">
        <v>9.6018976495883604E-2</v>
      </c>
      <c r="J20" t="s">
        <v>28</v>
      </c>
      <c r="K20">
        <v>0.213028400917634</v>
      </c>
      <c r="L20" t="s">
        <v>27</v>
      </c>
      <c r="M20">
        <v>4.9694855703885403E-3</v>
      </c>
      <c r="N20" t="s">
        <v>26</v>
      </c>
      <c r="O20">
        <v>0.17144910861288301</v>
      </c>
      <c r="P20" t="s">
        <v>27</v>
      </c>
      <c r="Q20">
        <v>0.30510314244319803</v>
      </c>
      <c r="R20" t="s">
        <v>27</v>
      </c>
      <c r="S20" s="1">
        <v>2.6071154149789401E-5</v>
      </c>
      <c r="T20" t="s">
        <v>26</v>
      </c>
      <c r="U20">
        <v>0.56006381846355202</v>
      </c>
      <c r="V20" t="s">
        <v>27</v>
      </c>
      <c r="W20">
        <v>6.71635571293865E-2</v>
      </c>
      <c r="X20" t="s">
        <v>27</v>
      </c>
      <c r="Y20" s="1">
        <v>2.44117519893969E-5</v>
      </c>
      <c r="Z20" t="s">
        <v>26</v>
      </c>
    </row>
    <row r="21" spans="1:26" x14ac:dyDescent="0.25">
      <c r="A21">
        <v>21</v>
      </c>
      <c r="B21" t="s">
        <v>48</v>
      </c>
      <c r="C21" s="1">
        <v>7.8550356734297098E-10</v>
      </c>
      <c r="D21" t="s">
        <v>26</v>
      </c>
      <c r="E21">
        <v>0.70273656131376205</v>
      </c>
      <c r="F21" t="s">
        <v>27</v>
      </c>
      <c r="G21">
        <v>0.28654922105852398</v>
      </c>
      <c r="H21" t="s">
        <v>27</v>
      </c>
      <c r="I21">
        <v>0.12459970824720901</v>
      </c>
      <c r="J21" t="s">
        <v>28</v>
      </c>
      <c r="K21">
        <v>0.91538880267933498</v>
      </c>
      <c r="L21" t="s">
        <v>27</v>
      </c>
      <c r="M21">
        <v>1.37323762607586E-3</v>
      </c>
      <c r="N21" t="s">
        <v>26</v>
      </c>
      <c r="O21">
        <v>4.86584683518669E-2</v>
      </c>
      <c r="P21" t="s">
        <v>26</v>
      </c>
      <c r="Q21">
        <v>0.22520652263124899</v>
      </c>
      <c r="R21" t="s">
        <v>27</v>
      </c>
      <c r="S21">
        <v>0.34911643346772497</v>
      </c>
      <c r="T21" t="s">
        <v>27</v>
      </c>
      <c r="U21">
        <v>0.91123422229859696</v>
      </c>
      <c r="V21" t="s">
        <v>27</v>
      </c>
      <c r="W21">
        <v>6.24625954701854E-2</v>
      </c>
      <c r="X21" t="s">
        <v>27</v>
      </c>
      <c r="Y21">
        <v>1</v>
      </c>
      <c r="Z21">
        <v>0</v>
      </c>
    </row>
    <row r="22" spans="1:26" x14ac:dyDescent="0.25">
      <c r="A22">
        <v>22</v>
      </c>
      <c r="B22" t="s">
        <v>49</v>
      </c>
      <c r="C22" s="1">
        <v>2.2477060107346899E-7</v>
      </c>
      <c r="D22" t="s">
        <v>26</v>
      </c>
      <c r="E22">
        <v>1.7448157790162201E-3</v>
      </c>
      <c r="F22" t="s">
        <v>26</v>
      </c>
      <c r="G22">
        <v>0.80771383284283305</v>
      </c>
      <c r="H22" t="s">
        <v>27</v>
      </c>
      <c r="I22">
        <v>0.24166098755795201</v>
      </c>
      <c r="J22" t="s">
        <v>28</v>
      </c>
      <c r="K22">
        <v>0.36133422551040001</v>
      </c>
      <c r="L22" t="s">
        <v>27</v>
      </c>
      <c r="M22">
        <v>1.83858384773293E-3</v>
      </c>
      <c r="N22" t="s">
        <v>26</v>
      </c>
      <c r="O22">
        <v>0.99790916005971697</v>
      </c>
      <c r="P22" t="s">
        <v>27</v>
      </c>
      <c r="Q22">
        <v>0.16761647234017099</v>
      </c>
      <c r="R22" t="s">
        <v>27</v>
      </c>
      <c r="S22">
        <v>0.84989795848622496</v>
      </c>
      <c r="T22" t="s">
        <v>27</v>
      </c>
      <c r="U22">
        <v>0.67635972380769704</v>
      </c>
      <c r="V22" t="s">
        <v>27</v>
      </c>
      <c r="W22">
        <v>0.10004738789847401</v>
      </c>
      <c r="X22" t="s">
        <v>27</v>
      </c>
      <c r="Y22">
        <v>0.10257575356938101</v>
      </c>
      <c r="Z22" t="s">
        <v>27</v>
      </c>
    </row>
    <row r="23" spans="1:26" x14ac:dyDescent="0.25">
      <c r="A23">
        <v>23</v>
      </c>
      <c r="B23" t="s">
        <v>50</v>
      </c>
      <c r="C23" s="1">
        <v>7.2703027323196701E-6</v>
      </c>
      <c r="D23" t="s">
        <v>26</v>
      </c>
      <c r="E23">
        <v>2.9392087758679398E-3</v>
      </c>
      <c r="F23" t="s">
        <v>26</v>
      </c>
      <c r="G23">
        <v>0.18845032585238</v>
      </c>
      <c r="H23" t="s">
        <v>27</v>
      </c>
      <c r="I23">
        <v>0.25697494261583698</v>
      </c>
      <c r="J23" t="s">
        <v>28</v>
      </c>
      <c r="K23">
        <v>0.43206764257338398</v>
      </c>
      <c r="L23" t="s">
        <v>27</v>
      </c>
      <c r="M23">
        <v>5.8281364950171603E-2</v>
      </c>
      <c r="N23" t="s">
        <v>27</v>
      </c>
      <c r="O23">
        <v>0.118039081073298</v>
      </c>
      <c r="P23" t="s">
        <v>27</v>
      </c>
      <c r="Q23">
        <v>3.1197868745148599E-2</v>
      </c>
      <c r="R23" t="s">
        <v>26</v>
      </c>
      <c r="S23">
        <v>2.1712548175683E-3</v>
      </c>
      <c r="T23" t="s">
        <v>26</v>
      </c>
      <c r="U23">
        <v>0.72410034460321604</v>
      </c>
      <c r="V23" t="s">
        <v>27</v>
      </c>
      <c r="W23">
        <v>0.20111797691379099</v>
      </c>
      <c r="X23" t="s">
        <v>27</v>
      </c>
      <c r="Y23">
        <v>0.19639939531863801</v>
      </c>
      <c r="Z23" t="s">
        <v>27</v>
      </c>
    </row>
    <row r="24" spans="1:26" x14ac:dyDescent="0.25">
      <c r="A24">
        <v>24</v>
      </c>
      <c r="B24" t="s">
        <v>51</v>
      </c>
      <c r="C24">
        <v>0.21998130547261699</v>
      </c>
      <c r="D24" t="s">
        <v>27</v>
      </c>
      <c r="E24">
        <v>0.33144833114713201</v>
      </c>
      <c r="F24" t="s">
        <v>27</v>
      </c>
      <c r="G24">
        <v>0.85308049998860702</v>
      </c>
      <c r="H24" t="s">
        <v>27</v>
      </c>
      <c r="I24">
        <v>0.23439636500509201</v>
      </c>
      <c r="J24" t="s">
        <v>28</v>
      </c>
      <c r="K24">
        <v>0.91734983637435497</v>
      </c>
      <c r="L24" t="s">
        <v>27</v>
      </c>
      <c r="M24" s="1">
        <v>5.21289084177517E-5</v>
      </c>
      <c r="N24" t="s">
        <v>26</v>
      </c>
      <c r="O24">
        <v>0.53647316239646103</v>
      </c>
      <c r="P24" t="s">
        <v>27</v>
      </c>
      <c r="Q24">
        <v>0.93478530671693405</v>
      </c>
      <c r="R24" t="s">
        <v>27</v>
      </c>
      <c r="S24">
        <v>1.3417007816224E-4</v>
      </c>
      <c r="T24" t="s">
        <v>26</v>
      </c>
      <c r="U24">
        <v>0.43138578473969202</v>
      </c>
      <c r="V24" t="s">
        <v>27</v>
      </c>
      <c r="W24">
        <v>0.29856941110260499</v>
      </c>
      <c r="X24" t="s">
        <v>27</v>
      </c>
      <c r="Y24">
        <v>0.80873525183774297</v>
      </c>
      <c r="Z24" t="s">
        <v>27</v>
      </c>
    </row>
    <row r="25" spans="1:26" x14ac:dyDescent="0.25">
      <c r="A25">
        <v>25</v>
      </c>
      <c r="B25" t="s">
        <v>52</v>
      </c>
      <c r="C25">
        <v>0.98754217277763501</v>
      </c>
      <c r="D25" t="s">
        <v>27</v>
      </c>
      <c r="E25">
        <v>0.38252008572125301</v>
      </c>
      <c r="F25" t="s">
        <v>27</v>
      </c>
      <c r="G25">
        <v>0.78719361474654304</v>
      </c>
      <c r="H25" t="s">
        <v>27</v>
      </c>
      <c r="I25">
        <v>0.27214877629480899</v>
      </c>
      <c r="J25" t="s">
        <v>28</v>
      </c>
      <c r="K25">
        <v>9.5427161871299404E-2</v>
      </c>
      <c r="L25" t="s">
        <v>27</v>
      </c>
      <c r="M25">
        <v>1.92233546376823E-3</v>
      </c>
      <c r="N25" t="s">
        <v>26</v>
      </c>
      <c r="O25">
        <v>0.31579385994695602</v>
      </c>
      <c r="P25" t="s">
        <v>27</v>
      </c>
      <c r="Q25">
        <v>2.8329856964930698E-2</v>
      </c>
      <c r="R25" t="s">
        <v>26</v>
      </c>
      <c r="S25">
        <v>0.77933350918187205</v>
      </c>
      <c r="T25" t="s">
        <v>27</v>
      </c>
      <c r="U25">
        <v>0.53858359539850997</v>
      </c>
      <c r="V25" t="s">
        <v>27</v>
      </c>
      <c r="W25">
        <v>2.41566141260607E-2</v>
      </c>
      <c r="X25" t="s">
        <v>26</v>
      </c>
      <c r="Y25">
        <v>6.8011575392403795E-2</v>
      </c>
      <c r="Z25" t="s">
        <v>27</v>
      </c>
    </row>
    <row r="26" spans="1:26" x14ac:dyDescent="0.25">
      <c r="A26">
        <v>26</v>
      </c>
      <c r="B26" t="s">
        <v>53</v>
      </c>
      <c r="C26">
        <v>0.19712228767912901</v>
      </c>
      <c r="D26" t="s">
        <v>27</v>
      </c>
      <c r="E26">
        <v>0.58084146906038103</v>
      </c>
      <c r="F26" t="s">
        <v>27</v>
      </c>
      <c r="G26">
        <v>5.7642607740623297E-2</v>
      </c>
      <c r="H26" t="s">
        <v>27</v>
      </c>
      <c r="I26">
        <v>0.20271472054359299</v>
      </c>
      <c r="J26" t="s">
        <v>28</v>
      </c>
      <c r="K26">
        <v>3.6418993961093098E-2</v>
      </c>
      <c r="L26" t="s">
        <v>26</v>
      </c>
      <c r="M26">
        <v>1.8955319727260299E-2</v>
      </c>
      <c r="N26" t="s">
        <v>26</v>
      </c>
      <c r="O26">
        <v>0.647389391999449</v>
      </c>
      <c r="P26" t="s">
        <v>27</v>
      </c>
      <c r="Q26">
        <v>4.6149113485200802E-2</v>
      </c>
      <c r="R26" t="s">
        <v>26</v>
      </c>
      <c r="S26" s="1">
        <v>4.0132461432386799E-10</v>
      </c>
      <c r="T26" t="s">
        <v>26</v>
      </c>
      <c r="U26">
        <v>0.761034382973379</v>
      </c>
      <c r="V26" t="s">
        <v>27</v>
      </c>
      <c r="W26">
        <v>7.7237130425747503E-3</v>
      </c>
      <c r="X26" t="s">
        <v>26</v>
      </c>
      <c r="Y26">
        <v>0.12025213395838701</v>
      </c>
      <c r="Z26" t="s">
        <v>27</v>
      </c>
    </row>
    <row r="27" spans="1:26" x14ac:dyDescent="0.25">
      <c r="A27">
        <v>27</v>
      </c>
      <c r="B27" t="s">
        <v>54</v>
      </c>
      <c r="C27" s="1">
        <v>2.2275687250261599E-5</v>
      </c>
      <c r="D27" t="s">
        <v>26</v>
      </c>
      <c r="E27">
        <v>0.259441791762065</v>
      </c>
      <c r="F27" t="s">
        <v>27</v>
      </c>
      <c r="G27">
        <v>0.109260330216948</v>
      </c>
      <c r="H27" t="s">
        <v>27</v>
      </c>
      <c r="I27">
        <v>0.57711972122962996</v>
      </c>
      <c r="J27" t="s">
        <v>28</v>
      </c>
      <c r="K27">
        <v>0.45459507022616302</v>
      </c>
      <c r="L27" t="s">
        <v>27</v>
      </c>
      <c r="M27" s="1">
        <v>3.44542868931556E-5</v>
      </c>
      <c r="N27" t="s">
        <v>26</v>
      </c>
      <c r="O27">
        <v>0.81927440028993104</v>
      </c>
      <c r="P27" t="s">
        <v>27</v>
      </c>
      <c r="Q27">
        <v>6.6840263916303405E-2</v>
      </c>
      <c r="R27" t="s">
        <v>27</v>
      </c>
      <c r="S27">
        <v>0.31471178410530798</v>
      </c>
      <c r="T27" t="s">
        <v>27</v>
      </c>
      <c r="U27">
        <v>0.77125543111038097</v>
      </c>
      <c r="V27" t="s">
        <v>27</v>
      </c>
      <c r="W27">
        <v>9.9250922343486394E-3</v>
      </c>
      <c r="X27" t="s">
        <v>26</v>
      </c>
      <c r="Y27">
        <v>0.55452728520338501</v>
      </c>
      <c r="Z27" t="s">
        <v>27</v>
      </c>
    </row>
    <row r="28" spans="1:26" x14ac:dyDescent="0.25">
      <c r="A28">
        <v>28</v>
      </c>
      <c r="B28" t="s">
        <v>55</v>
      </c>
      <c r="C28">
        <v>0.14981738272824399</v>
      </c>
      <c r="D28" t="s">
        <v>27</v>
      </c>
      <c r="E28">
        <v>0.18070913929224999</v>
      </c>
      <c r="F28" t="s">
        <v>27</v>
      </c>
      <c r="G28">
        <v>0.17670391239806199</v>
      </c>
      <c r="H28" t="s">
        <v>27</v>
      </c>
      <c r="I28">
        <v>0.448993870483955</v>
      </c>
      <c r="J28" t="s">
        <v>28</v>
      </c>
      <c r="K28">
        <v>0.12744413414168701</v>
      </c>
      <c r="L28" t="s">
        <v>27</v>
      </c>
      <c r="M28">
        <v>0.75902253116574103</v>
      </c>
      <c r="N28" t="s">
        <v>27</v>
      </c>
      <c r="O28">
        <v>0.69350082736582697</v>
      </c>
      <c r="P28" t="s">
        <v>27</v>
      </c>
      <c r="Q28">
        <v>0.70585851620706896</v>
      </c>
      <c r="R28" t="s">
        <v>27</v>
      </c>
      <c r="S28">
        <v>2.6772628055364699E-2</v>
      </c>
      <c r="T28" t="s">
        <v>26</v>
      </c>
      <c r="U28">
        <v>0.960517591266282</v>
      </c>
      <c r="V28" t="s">
        <v>27</v>
      </c>
      <c r="W28">
        <v>3.7792850228173198E-2</v>
      </c>
      <c r="X28" t="s">
        <v>26</v>
      </c>
      <c r="Y28">
        <v>7.08028094786642E-2</v>
      </c>
      <c r="Z28" t="s">
        <v>27</v>
      </c>
    </row>
    <row r="29" spans="1:26" x14ac:dyDescent="0.25">
      <c r="A29">
        <v>29</v>
      </c>
      <c r="B29" t="s">
        <v>56</v>
      </c>
      <c r="C29">
        <v>0.144774384575481</v>
      </c>
      <c r="D29" t="s">
        <v>27</v>
      </c>
      <c r="E29">
        <v>0.12583392757041401</v>
      </c>
      <c r="F29" t="s">
        <v>27</v>
      </c>
      <c r="G29">
        <v>0.19478811514630001</v>
      </c>
      <c r="H29" t="s">
        <v>27</v>
      </c>
      <c r="I29">
        <v>0.22177691058463</v>
      </c>
      <c r="J29" t="s">
        <v>28</v>
      </c>
      <c r="K29">
        <v>0.10973058345164</v>
      </c>
      <c r="L29" t="s">
        <v>27</v>
      </c>
      <c r="M29">
        <v>1.2613911641867501E-4</v>
      </c>
      <c r="N29" t="s">
        <v>26</v>
      </c>
      <c r="O29">
        <v>0.41330532854574098</v>
      </c>
      <c r="P29" t="s">
        <v>27</v>
      </c>
      <c r="Q29">
        <v>0.98154661594173098</v>
      </c>
      <c r="R29" t="s">
        <v>27</v>
      </c>
      <c r="S29">
        <v>6.4586739188218195E-2</v>
      </c>
      <c r="T29" t="s">
        <v>27</v>
      </c>
      <c r="U29">
        <v>0.73581504391746799</v>
      </c>
      <c r="V29" t="s">
        <v>27</v>
      </c>
      <c r="W29">
        <v>0.11490125020714</v>
      </c>
      <c r="X29" t="s">
        <v>27</v>
      </c>
      <c r="Y29">
        <v>7.0832633172145304E-2</v>
      </c>
      <c r="Z29" t="s">
        <v>27</v>
      </c>
    </row>
    <row r="30" spans="1:26" x14ac:dyDescent="0.25">
      <c r="A30">
        <v>30</v>
      </c>
      <c r="B30" t="s">
        <v>57</v>
      </c>
      <c r="C30">
        <v>0.30137078006171603</v>
      </c>
      <c r="D30" t="s">
        <v>27</v>
      </c>
      <c r="E30">
        <v>0.20748341838171699</v>
      </c>
      <c r="F30" t="s">
        <v>27</v>
      </c>
      <c r="G30">
        <v>0.27313491938149698</v>
      </c>
      <c r="H30" t="s">
        <v>27</v>
      </c>
      <c r="I30">
        <v>0.28908692393432101</v>
      </c>
      <c r="J30" t="s">
        <v>28</v>
      </c>
      <c r="K30">
        <v>0.86147707386455596</v>
      </c>
      <c r="L30" t="s">
        <v>27</v>
      </c>
      <c r="M30">
        <v>0.75348584867224799</v>
      </c>
      <c r="N30" t="s">
        <v>27</v>
      </c>
      <c r="O30">
        <v>0.31805776594923102</v>
      </c>
      <c r="P30" t="s">
        <v>27</v>
      </c>
      <c r="Q30">
        <v>0.37251507922869997</v>
      </c>
      <c r="R30" t="s">
        <v>27</v>
      </c>
      <c r="S30">
        <v>0.553461001197736</v>
      </c>
      <c r="T30" t="s">
        <v>27</v>
      </c>
      <c r="U30">
        <v>0.48664197398190001</v>
      </c>
      <c r="V30" t="s">
        <v>27</v>
      </c>
      <c r="W30">
        <v>0.99216496987879199</v>
      </c>
      <c r="X30" t="s">
        <v>27</v>
      </c>
      <c r="Y30">
        <v>7.01421688616269E-2</v>
      </c>
      <c r="Z30" t="s">
        <v>27</v>
      </c>
    </row>
    <row r="31" spans="1:26" x14ac:dyDescent="0.25">
      <c r="A31">
        <v>31</v>
      </c>
      <c r="B31" t="s">
        <v>58</v>
      </c>
      <c r="C31">
        <v>8.2280748391358502E-2</v>
      </c>
      <c r="D31" t="s">
        <v>27</v>
      </c>
      <c r="E31">
        <v>0.72303225708246399</v>
      </c>
      <c r="F31" t="s">
        <v>27</v>
      </c>
      <c r="G31">
        <v>9.5545906838858496E-2</v>
      </c>
      <c r="H31" t="s">
        <v>27</v>
      </c>
      <c r="I31">
        <v>0.221955885281476</v>
      </c>
      <c r="J31" t="s">
        <v>28</v>
      </c>
      <c r="K31">
        <v>1</v>
      </c>
      <c r="L31">
        <v>0</v>
      </c>
      <c r="M31" s="1">
        <v>1.0200860330471E-5</v>
      </c>
      <c r="N31" t="s">
        <v>26</v>
      </c>
      <c r="O31">
        <v>0.496501246054047</v>
      </c>
      <c r="P31" t="s">
        <v>27</v>
      </c>
      <c r="Q31">
        <v>0.14824841168542799</v>
      </c>
      <c r="R31" t="s">
        <v>27</v>
      </c>
      <c r="S31">
        <v>5.9194943303847501E-4</v>
      </c>
      <c r="T31" t="s">
        <v>26</v>
      </c>
      <c r="U31">
        <v>0.97995348232355295</v>
      </c>
      <c r="V31" t="s">
        <v>27</v>
      </c>
      <c r="W31">
        <v>3.1414420052971799E-2</v>
      </c>
      <c r="X31" t="s">
        <v>26</v>
      </c>
      <c r="Y31">
        <v>0.163292045309025</v>
      </c>
      <c r="Z31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granger_cs_ttr__all_lag1 (3)</vt:lpstr>
      <vt:lpstr>Sheet2</vt:lpstr>
      <vt:lpstr>granger_cs_ttr__all_lag1 (2)</vt:lpstr>
      <vt:lpstr>granger_cs_ttr__all_lag1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americo</cp:lastModifiedBy>
  <dcterms:created xsi:type="dcterms:W3CDTF">2021-12-23T14:44:43Z</dcterms:created>
  <dcterms:modified xsi:type="dcterms:W3CDTF">2022-02-02T11:19:27Z</dcterms:modified>
</cp:coreProperties>
</file>