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nax\Dropbox\Ku\cac\Ass3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1" l="1"/>
  <c r="R20" i="1"/>
  <c r="S20" i="1"/>
  <c r="P20" i="1"/>
  <c r="K20" i="1"/>
  <c r="L20" i="1"/>
  <c r="M20" i="1"/>
  <c r="Q19" i="1"/>
  <c r="R19" i="1"/>
  <c r="S19" i="1"/>
  <c r="K19" i="1"/>
  <c r="L19" i="1"/>
  <c r="M19" i="1"/>
  <c r="P19" i="1"/>
  <c r="AB12" i="1" l="1"/>
  <c r="AB13" i="1"/>
  <c r="AB14" i="1"/>
  <c r="AB15" i="1"/>
  <c r="AB16" i="1"/>
  <c r="AB17" i="1"/>
  <c r="AB18" i="1"/>
  <c r="AB11" i="1"/>
  <c r="Y11" i="1"/>
  <c r="AE11" i="1" s="1"/>
  <c r="X11" i="1"/>
  <c r="AD11" i="1" s="1"/>
  <c r="W11" i="1"/>
  <c r="AC11" i="1" s="1"/>
  <c r="Y12" i="1"/>
  <c r="AE12" i="1" s="1"/>
  <c r="X12" i="1"/>
  <c r="AD12" i="1" s="1"/>
  <c r="W12" i="1"/>
  <c r="AC12" i="1" s="1"/>
  <c r="Y13" i="1"/>
  <c r="AE13" i="1" s="1"/>
  <c r="X13" i="1"/>
  <c r="AD13" i="1" s="1"/>
  <c r="W13" i="1"/>
  <c r="AC13" i="1" s="1"/>
  <c r="Y14" i="1"/>
  <c r="AE14" i="1" s="1"/>
  <c r="X14" i="1"/>
  <c r="AD14" i="1" s="1"/>
  <c r="W14" i="1"/>
  <c r="AC14" i="1" s="1"/>
  <c r="Y15" i="1"/>
  <c r="AE15" i="1" s="1"/>
  <c r="X15" i="1"/>
  <c r="AD15" i="1" s="1"/>
  <c r="W15" i="1"/>
  <c r="AC15" i="1" s="1"/>
  <c r="Y16" i="1"/>
  <c r="AE16" i="1" s="1"/>
  <c r="X16" i="1"/>
  <c r="AD16" i="1" s="1"/>
  <c r="W16" i="1"/>
  <c r="AC16" i="1" s="1"/>
  <c r="Y17" i="1"/>
  <c r="AE17" i="1" s="1"/>
  <c r="X17" i="1"/>
  <c r="AD17" i="1" s="1"/>
  <c r="W17" i="1"/>
  <c r="AC17" i="1" s="1"/>
  <c r="Y18" i="1"/>
  <c r="AE18" i="1" s="1"/>
  <c r="X18" i="1"/>
  <c r="AD18" i="1" s="1"/>
  <c r="W18" i="1"/>
  <c r="AC18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K18" i="1"/>
  <c r="Q18" i="1" s="1"/>
  <c r="L18" i="1"/>
  <c r="R18" i="1" s="1"/>
  <c r="M18" i="1"/>
  <c r="S18" i="1" s="1"/>
  <c r="K17" i="1"/>
  <c r="Q17" i="1" s="1"/>
  <c r="L17" i="1"/>
  <c r="R17" i="1" s="1"/>
  <c r="M17" i="1"/>
  <c r="S17" i="1" s="1"/>
  <c r="L4" i="1"/>
  <c r="R4" i="1" s="1"/>
  <c r="M4" i="1"/>
  <c r="S4" i="1" s="1"/>
  <c r="L5" i="1"/>
  <c r="R5" i="1" s="1"/>
  <c r="M5" i="1"/>
  <c r="S5" i="1" s="1"/>
  <c r="L6" i="1"/>
  <c r="R6" i="1" s="1"/>
  <c r="M6" i="1"/>
  <c r="L7" i="1"/>
  <c r="M7" i="1"/>
  <c r="L8" i="1"/>
  <c r="R8" i="1" s="1"/>
  <c r="M8" i="1"/>
  <c r="S8" i="1" s="1"/>
  <c r="L9" i="1"/>
  <c r="M9" i="1"/>
  <c r="S9" i="1" s="1"/>
  <c r="L10" i="1"/>
  <c r="R10" i="1" s="1"/>
  <c r="M10" i="1"/>
  <c r="S10" i="1" s="1"/>
  <c r="L11" i="1"/>
  <c r="M11" i="1"/>
  <c r="S11" i="1" s="1"/>
  <c r="L12" i="1"/>
  <c r="R12" i="1" s="1"/>
  <c r="M12" i="1"/>
  <c r="S12" i="1" s="1"/>
  <c r="L13" i="1"/>
  <c r="M13" i="1"/>
  <c r="S13" i="1" s="1"/>
  <c r="L14" i="1"/>
  <c r="R14" i="1" s="1"/>
  <c r="M14" i="1"/>
  <c r="L15" i="1"/>
  <c r="M15" i="1"/>
  <c r="S15" i="1" s="1"/>
  <c r="L16" i="1"/>
  <c r="R16" i="1" s="1"/>
  <c r="M16" i="1"/>
  <c r="K5" i="1"/>
  <c r="Q5" i="1" s="1"/>
  <c r="K6" i="1"/>
  <c r="Q6" i="1" s="1"/>
  <c r="K7" i="1"/>
  <c r="Q7" i="1" s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4" i="1"/>
  <c r="Q4" i="1" s="1"/>
  <c r="S6" i="1"/>
  <c r="R7" i="1"/>
  <c r="S7" i="1"/>
  <c r="R9" i="1"/>
  <c r="R11" i="1"/>
  <c r="R13" i="1"/>
  <c r="S14" i="1"/>
  <c r="R15" i="1"/>
  <c r="S16" i="1"/>
  <c r="P3" i="1"/>
  <c r="P4" i="1"/>
  <c r="P5" i="1"/>
</calcChain>
</file>

<file path=xl/sharedStrings.xml><?xml version="1.0" encoding="utf-8"?>
<sst xmlns="http://schemas.openxmlformats.org/spreadsheetml/2006/main" count="26" uniqueCount="25">
  <si>
    <t>voxels</t>
  </si>
  <si>
    <t>time</t>
  </si>
  <si>
    <t>cpus,workers</t>
  </si>
  <si>
    <t>4,4</t>
  </si>
  <si>
    <t>8,8</t>
  </si>
  <si>
    <t>16,8</t>
  </si>
  <si>
    <t>32,8</t>
  </si>
  <si>
    <t>32,4</t>
  </si>
  <si>
    <t>32,2</t>
  </si>
  <si>
    <t>16,2</t>
  </si>
  <si>
    <t>16,4</t>
  </si>
  <si>
    <t>4,8</t>
  </si>
  <si>
    <t>2,8</t>
  </si>
  <si>
    <t>8,4</t>
  </si>
  <si>
    <t>2,2</t>
  </si>
  <si>
    <t>poolsize</t>
  </si>
  <si>
    <t>nodes</t>
  </si>
  <si>
    <t>org</t>
  </si>
  <si>
    <t>total cpus</t>
  </si>
  <si>
    <t>64 voxels</t>
  </si>
  <si>
    <t>128 voxels</t>
  </si>
  <si>
    <t>256 voxels</t>
  </si>
  <si>
    <t>64 speedup</t>
  </si>
  <si>
    <t>128 speedup</t>
  </si>
  <si>
    <t>256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</si>
</sst>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Sheet1!$AB$11</c:f>
              <c:strCache>
                <c:ptCount val="1"/>
                <c:pt idx="0">
                  <c:v>cpus: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Sheet1!$K$2:$M$2</c:f>
              <c:strCache>
                <c:ptCount val="3"/>
                <c:pt idx="0">
                  <c:v>64 voxels</c:v>
                </c:pt>
                <c:pt idx="1">
                  <c:v>128 voxels</c:v>
                </c:pt>
                <c:pt idx="2">
                  <c:v>256 voxels</c:v>
                </c:pt>
              </c:strCache>
            </c:strRef>
          </c:cat>
          <c:val>
            <c:numRef>
              <c:f>Sheet1!$AC$11:$AE$11</c:f>
              <c:numCache>
                <c:formatCode>General</c:formatCode>
                <c:ptCount val="3"/>
                <c:pt idx="0">
                  <c:v>1.02</c:v>
                </c:pt>
                <c:pt idx="1">
                  <c:v>1.67</c:v>
                </c:pt>
                <c:pt idx="2">
                  <c:v>1.67</c:v>
                </c:pt>
              </c:numCache>
            </c:numRef>
          </c:val>
        </c:ser>
        <c:ser>
          <c:idx val="1"/>
          <c:order val="1"/>
          <c:tx>
            <c:strRef>
              <c:f>Sheet1!$AB$12</c:f>
              <c:strCache>
                <c:ptCount val="1"/>
                <c:pt idx="0">
                  <c:v>cpus: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Sheet1!$K$2:$M$2</c:f>
              <c:strCache>
                <c:ptCount val="3"/>
                <c:pt idx="0">
                  <c:v>64 voxels</c:v>
                </c:pt>
                <c:pt idx="1">
                  <c:v>128 voxels</c:v>
                </c:pt>
                <c:pt idx="2">
                  <c:v>256 voxels</c:v>
                </c:pt>
              </c:strCache>
            </c:strRef>
          </c:cat>
          <c:val>
            <c:numRef>
              <c:f>Sheet1!$AC$12:$AE$12</c:f>
              <c:numCache>
                <c:formatCode>General</c:formatCode>
                <c:ptCount val="3"/>
                <c:pt idx="0">
                  <c:v>0.96</c:v>
                </c:pt>
                <c:pt idx="1">
                  <c:v>3.01</c:v>
                </c:pt>
                <c:pt idx="2">
                  <c:v>3.2</c:v>
                </c:pt>
              </c:numCache>
            </c:numRef>
          </c:val>
        </c:ser>
        <c:ser>
          <c:idx val="2"/>
          <c:order val="2"/>
          <c:tx>
            <c:strRef>
              <c:f>Sheet1!$AB$13</c:f>
              <c:strCache>
                <c:ptCount val="1"/>
                <c:pt idx="0">
                  <c:v>cpus: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Sheet1!$K$2:$M$2</c:f>
              <c:strCache>
                <c:ptCount val="3"/>
                <c:pt idx="0">
                  <c:v>64 voxels</c:v>
                </c:pt>
                <c:pt idx="1">
                  <c:v>128 voxels</c:v>
                </c:pt>
                <c:pt idx="2">
                  <c:v>256 voxels</c:v>
                </c:pt>
              </c:strCache>
            </c:strRef>
          </c:cat>
          <c:val>
            <c:numRef>
              <c:f>Sheet1!$AC$13:$AE$13</c:f>
              <c:numCache>
                <c:formatCode>General</c:formatCode>
                <c:ptCount val="3"/>
                <c:pt idx="0">
                  <c:v>1.68</c:v>
                </c:pt>
                <c:pt idx="1">
                  <c:v>5.17</c:v>
                </c:pt>
                <c:pt idx="2">
                  <c:v>5.96</c:v>
                </c:pt>
              </c:numCache>
            </c:numRef>
          </c:val>
        </c:ser>
        <c:ser>
          <c:idx val="3"/>
          <c:order val="3"/>
          <c:tx>
            <c:strRef>
              <c:f>Sheet1!$AB$14</c:f>
              <c:strCache>
                <c:ptCount val="1"/>
                <c:pt idx="0">
                  <c:v>cpus: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Sheet1!$K$2:$M$2</c:f>
              <c:strCache>
                <c:ptCount val="3"/>
                <c:pt idx="0">
                  <c:v>64 voxels</c:v>
                </c:pt>
                <c:pt idx="1">
                  <c:v>128 voxels</c:v>
                </c:pt>
                <c:pt idx="2">
                  <c:v>256 voxels</c:v>
                </c:pt>
              </c:strCache>
            </c:strRef>
          </c:cat>
          <c:val>
            <c:numRef>
              <c:f>Sheet1!$AC$14:$AE$14</c:f>
              <c:numCache>
                <c:formatCode>General</c:formatCode>
                <c:ptCount val="3"/>
                <c:pt idx="0">
                  <c:v>1.58</c:v>
                </c:pt>
                <c:pt idx="1">
                  <c:v>6.67</c:v>
                </c:pt>
                <c:pt idx="2">
                  <c:v>9.18</c:v>
                </c:pt>
              </c:numCache>
            </c:numRef>
          </c:val>
        </c:ser>
        <c:ser>
          <c:idx val="4"/>
          <c:order val="4"/>
          <c:tx>
            <c:strRef>
              <c:f>Sheet1!$AB$15</c:f>
              <c:strCache>
                <c:ptCount val="1"/>
                <c:pt idx="0">
                  <c:v>cpus: 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Sheet1!$K$2:$M$2</c:f>
              <c:strCache>
                <c:ptCount val="3"/>
                <c:pt idx="0">
                  <c:v>64 voxels</c:v>
                </c:pt>
                <c:pt idx="1">
                  <c:v>128 voxels</c:v>
                </c:pt>
                <c:pt idx="2">
                  <c:v>256 voxels</c:v>
                </c:pt>
              </c:strCache>
            </c:strRef>
          </c:cat>
          <c:val>
            <c:numRef>
              <c:f>Sheet1!$AC$15:$AE$15</c:f>
              <c:numCache>
                <c:formatCode>General</c:formatCode>
                <c:ptCount val="3"/>
                <c:pt idx="0">
                  <c:v>1.25</c:v>
                </c:pt>
                <c:pt idx="1">
                  <c:v>9.85</c:v>
                </c:pt>
                <c:pt idx="2">
                  <c:v>13.73</c:v>
                </c:pt>
              </c:numCache>
            </c:numRef>
          </c:val>
        </c:ser>
        <c:ser>
          <c:idx val="5"/>
          <c:order val="5"/>
          <c:tx>
            <c:strRef>
              <c:f>Sheet1!$AB$16</c:f>
              <c:strCache>
                <c:ptCount val="1"/>
                <c:pt idx="0">
                  <c:v>cpus: 64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Sheet1!$K$2:$M$2</c:f>
              <c:strCache>
                <c:ptCount val="3"/>
                <c:pt idx="0">
                  <c:v>64 voxels</c:v>
                </c:pt>
                <c:pt idx="1">
                  <c:v>128 voxels</c:v>
                </c:pt>
                <c:pt idx="2">
                  <c:v>256 voxels</c:v>
                </c:pt>
              </c:strCache>
            </c:strRef>
          </c:cat>
          <c:val>
            <c:numRef>
              <c:f>Sheet1!$AC$16:$AE$16</c:f>
              <c:numCache>
                <c:formatCode>General</c:formatCode>
                <c:ptCount val="3"/>
                <c:pt idx="0">
                  <c:v>1.76</c:v>
                </c:pt>
                <c:pt idx="1">
                  <c:v>9.2100000000000009</c:v>
                </c:pt>
                <c:pt idx="2">
                  <c:v>15.51</c:v>
                </c:pt>
              </c:numCache>
            </c:numRef>
          </c:val>
        </c:ser>
        <c:ser>
          <c:idx val="6"/>
          <c:order val="6"/>
          <c:tx>
            <c:strRef>
              <c:f>Sheet1!$AB$17</c:f>
              <c:strCache>
                <c:ptCount val="1"/>
                <c:pt idx="0">
                  <c:v>cpus: 128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Sheet1!$K$2:$M$2</c:f>
              <c:strCache>
                <c:ptCount val="3"/>
                <c:pt idx="0">
                  <c:v>64 voxels</c:v>
                </c:pt>
                <c:pt idx="1">
                  <c:v>128 voxels</c:v>
                </c:pt>
                <c:pt idx="2">
                  <c:v>256 voxels</c:v>
                </c:pt>
              </c:strCache>
            </c:strRef>
          </c:cat>
          <c:val>
            <c:numRef>
              <c:f>Sheet1!$AC$17:$AE$17</c:f>
              <c:numCache>
                <c:formatCode>General</c:formatCode>
                <c:ptCount val="3"/>
                <c:pt idx="0">
                  <c:v>1.25</c:v>
                </c:pt>
                <c:pt idx="1">
                  <c:v>6.9</c:v>
                </c:pt>
                <c:pt idx="2">
                  <c:v>11.91</c:v>
                </c:pt>
              </c:numCache>
            </c:numRef>
          </c:val>
        </c:ser>
        <c:ser>
          <c:idx val="7"/>
          <c:order val="7"/>
          <c:tx>
            <c:strRef>
              <c:f>Sheet1!$AB$18</c:f>
              <c:strCache>
                <c:ptCount val="1"/>
                <c:pt idx="0">
                  <c:v>cpus: 256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Sheet1!$K$2:$M$2</c:f>
              <c:strCache>
                <c:ptCount val="3"/>
                <c:pt idx="0">
                  <c:v>64 voxels</c:v>
                </c:pt>
                <c:pt idx="1">
                  <c:v>128 voxels</c:v>
                </c:pt>
                <c:pt idx="2">
                  <c:v>256 voxels</c:v>
                </c:pt>
              </c:strCache>
            </c:strRef>
          </c:cat>
          <c:val>
            <c:numRef>
              <c:f>Sheet1!$AC$18:$AE$18</c:f>
              <c:numCache>
                <c:formatCode>General</c:formatCode>
                <c:ptCount val="3"/>
                <c:pt idx="0">
                  <c:v>0.9</c:v>
                </c:pt>
                <c:pt idx="1">
                  <c:v>6.02</c:v>
                </c:pt>
                <c:pt idx="2">
                  <c:v>10.02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19603072"/>
        <c:axId val="-1219613408"/>
      </c:barChart>
      <c:catAx>
        <c:axId val="-12196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613408"/>
        <c:crosses val="autoZero"/>
        <c:auto val="1"/>
        <c:lblAlgn val="ctr"/>
        <c:lblOffset val="100"/>
        <c:noMultiLvlLbl val="0"/>
      </c:catAx>
      <c:valAx>
        <c:axId val="-12196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6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21</xdr:row>
      <xdr:rowOff>128587</xdr:rowOff>
    </xdr:from>
    <xdr:to>
      <xdr:col>20</xdr:col>
      <xdr:colOff>171450</xdr:colOff>
      <xdr:row>36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abSelected="1" topLeftCell="D1" workbookViewId="0">
      <selection activeCell="K19" sqref="K19:S20"/>
    </sheetView>
  </sheetViews>
  <sheetFormatPr defaultRowHeight="15" x14ac:dyDescent="0.25"/>
  <sheetData>
    <row r="1" spans="1:31" x14ac:dyDescent="0.25">
      <c r="A1" t="s">
        <v>0</v>
      </c>
      <c r="B1">
        <v>64</v>
      </c>
      <c r="C1">
        <v>128</v>
      </c>
      <c r="D1">
        <v>256</v>
      </c>
      <c r="E1" t="s">
        <v>2</v>
      </c>
    </row>
    <row r="2" spans="1:31" x14ac:dyDescent="0.25">
      <c r="A2" t="s">
        <v>1</v>
      </c>
      <c r="J2" t="s">
        <v>0</v>
      </c>
      <c r="K2" t="s">
        <v>19</v>
      </c>
      <c r="L2" t="s">
        <v>20</v>
      </c>
      <c r="M2" t="s">
        <v>21</v>
      </c>
      <c r="N2" t="s">
        <v>15</v>
      </c>
      <c r="O2" t="s">
        <v>16</v>
      </c>
      <c r="P2" t="s">
        <v>18</v>
      </c>
      <c r="Q2" t="s">
        <v>22</v>
      </c>
      <c r="R2" t="s">
        <v>23</v>
      </c>
      <c r="S2" t="s">
        <v>24</v>
      </c>
    </row>
    <row r="3" spans="1:31" x14ac:dyDescent="0.25">
      <c r="A3" s="1"/>
      <c r="B3" s="1">
        <v>7.51461100578</v>
      </c>
      <c r="C3" s="1">
        <v>4.78179717064</v>
      </c>
      <c r="D3" s="1">
        <v>21.180945158</v>
      </c>
      <c r="E3" t="s">
        <v>14</v>
      </c>
      <c r="J3" t="s">
        <v>17</v>
      </c>
      <c r="K3">
        <v>9.8000000000000007</v>
      </c>
      <c r="L3">
        <v>69.040000000000006</v>
      </c>
      <c r="M3">
        <v>536.19000000000005</v>
      </c>
      <c r="N3">
        <v>1</v>
      </c>
      <c r="O3">
        <v>1</v>
      </c>
      <c r="P3">
        <f t="shared" ref="P3:P5" si="0">N3*O3</f>
        <v>1</v>
      </c>
      <c r="Q3">
        <v>1</v>
      </c>
      <c r="R3">
        <v>1</v>
      </c>
      <c r="S3">
        <v>1</v>
      </c>
    </row>
    <row r="4" spans="1:31" x14ac:dyDescent="0.25">
      <c r="A4" s="1"/>
      <c r="H4" s="1">
        <v>9.5688090324400008</v>
      </c>
      <c r="I4" s="1">
        <v>41.350489854800003</v>
      </c>
      <c r="J4" s="1">
        <v>321.30953693399999</v>
      </c>
      <c r="K4" s="1">
        <f>ROUND(H4,2)</f>
        <v>9.57</v>
      </c>
      <c r="L4" s="1">
        <f t="shared" ref="L4:M16" si="1">ROUND(I4,2)</f>
        <v>41.35</v>
      </c>
      <c r="M4" s="1">
        <f t="shared" si="1"/>
        <v>321.31</v>
      </c>
      <c r="N4">
        <v>2</v>
      </c>
      <c r="O4" s="1">
        <v>1</v>
      </c>
      <c r="P4">
        <f t="shared" si="0"/>
        <v>2</v>
      </c>
      <c r="Q4">
        <f>ROUND($K$3/K4,2)</f>
        <v>1.02</v>
      </c>
      <c r="R4">
        <f>ROUND($L$3/L4,2)</f>
        <v>1.67</v>
      </c>
      <c r="S4">
        <f>ROUND($M$3/M4,2)</f>
        <v>1.67</v>
      </c>
    </row>
    <row r="5" spans="1:31" x14ac:dyDescent="0.25">
      <c r="H5" s="1">
        <v>13.1479823589</v>
      </c>
      <c r="I5" s="1">
        <v>42.0721111298</v>
      </c>
      <c r="J5" s="1">
        <v>322.97638821599998</v>
      </c>
      <c r="K5" s="1">
        <f t="shared" ref="K5:K16" si="2">ROUND(H5,2)</f>
        <v>13.15</v>
      </c>
      <c r="L5" s="1">
        <f t="shared" si="1"/>
        <v>42.07</v>
      </c>
      <c r="M5" s="1">
        <f t="shared" si="1"/>
        <v>322.98</v>
      </c>
      <c r="N5">
        <v>1</v>
      </c>
      <c r="O5">
        <v>2</v>
      </c>
      <c r="P5">
        <f t="shared" si="0"/>
        <v>2</v>
      </c>
      <c r="Q5">
        <f t="shared" ref="Q5:Q11" si="3">ROUND($K$3/K5,2)</f>
        <v>0.75</v>
      </c>
      <c r="R5">
        <f t="shared" ref="R5:R11" si="4">ROUND($L$3/L5,2)</f>
        <v>1.64</v>
      </c>
      <c r="S5">
        <f t="shared" ref="S5:S11" si="5">ROUND($M$3/M5,2)</f>
        <v>1.66</v>
      </c>
    </row>
    <row r="6" spans="1:31" x14ac:dyDescent="0.25">
      <c r="B6" s="1">
        <v>8.9871981143999999</v>
      </c>
      <c r="C6" s="1">
        <v>15.6646430492</v>
      </c>
      <c r="D6" s="1">
        <v>113.61991906199999</v>
      </c>
      <c r="E6" t="s">
        <v>9</v>
      </c>
      <c r="H6" s="1">
        <v>10.220308065399999</v>
      </c>
      <c r="I6" s="1">
        <v>22.908736944200001</v>
      </c>
      <c r="J6" s="1">
        <v>167.601159096</v>
      </c>
      <c r="K6" s="1">
        <f t="shared" si="2"/>
        <v>10.220000000000001</v>
      </c>
      <c r="L6" s="1">
        <f t="shared" si="1"/>
        <v>22.91</v>
      </c>
      <c r="M6" s="1">
        <f t="shared" si="1"/>
        <v>167.6</v>
      </c>
      <c r="N6">
        <v>2</v>
      </c>
      <c r="O6" s="1">
        <v>2</v>
      </c>
      <c r="P6">
        <f t="shared" ref="P6:P20" si="6">N6*O6</f>
        <v>4</v>
      </c>
      <c r="Q6">
        <f t="shared" si="3"/>
        <v>0.96</v>
      </c>
      <c r="R6">
        <f t="shared" si="4"/>
        <v>3.01</v>
      </c>
      <c r="S6">
        <f t="shared" si="5"/>
        <v>3.2</v>
      </c>
    </row>
    <row r="7" spans="1:31" x14ac:dyDescent="0.25">
      <c r="B7" s="1">
        <v>9.4834151268000006</v>
      </c>
      <c r="C7" s="1">
        <v>15.753690004299999</v>
      </c>
      <c r="D7" s="1">
        <v>111.230708838</v>
      </c>
      <c r="E7" t="s">
        <v>8</v>
      </c>
      <c r="H7" s="1">
        <v>5.8243892192800004</v>
      </c>
      <c r="I7" s="1">
        <v>13.3507871628</v>
      </c>
      <c r="J7" s="1">
        <v>90.024686098100005</v>
      </c>
      <c r="K7" s="1">
        <f t="shared" si="2"/>
        <v>5.82</v>
      </c>
      <c r="L7" s="1">
        <f t="shared" si="1"/>
        <v>13.35</v>
      </c>
      <c r="M7" s="1">
        <f t="shared" si="1"/>
        <v>90.02</v>
      </c>
      <c r="N7">
        <v>4</v>
      </c>
      <c r="O7">
        <v>2</v>
      </c>
      <c r="P7">
        <f t="shared" si="6"/>
        <v>8</v>
      </c>
      <c r="Q7">
        <f t="shared" si="3"/>
        <v>1.68</v>
      </c>
      <c r="R7">
        <f t="shared" si="4"/>
        <v>5.17</v>
      </c>
      <c r="S7">
        <f t="shared" si="5"/>
        <v>5.96</v>
      </c>
    </row>
    <row r="8" spans="1:31" x14ac:dyDescent="0.25">
      <c r="H8" s="1">
        <v>5.1794090271000002</v>
      </c>
      <c r="I8" s="1">
        <v>9.3625090122200003</v>
      </c>
      <c r="J8" s="1">
        <v>61.720046043400004</v>
      </c>
      <c r="K8" s="1">
        <f t="shared" si="2"/>
        <v>5.18</v>
      </c>
      <c r="L8" s="1">
        <f t="shared" si="1"/>
        <v>9.36</v>
      </c>
      <c r="M8" s="1">
        <f t="shared" si="1"/>
        <v>61.72</v>
      </c>
      <c r="N8">
        <v>8</v>
      </c>
      <c r="O8">
        <v>2</v>
      </c>
      <c r="P8">
        <f t="shared" si="6"/>
        <v>16</v>
      </c>
      <c r="Q8">
        <f t="shared" si="3"/>
        <v>1.89</v>
      </c>
      <c r="R8">
        <f t="shared" si="4"/>
        <v>7.38</v>
      </c>
      <c r="S8">
        <f t="shared" si="5"/>
        <v>8.69</v>
      </c>
    </row>
    <row r="9" spans="1:31" x14ac:dyDescent="0.25">
      <c r="H9" s="1">
        <v>7.8688998222400004</v>
      </c>
      <c r="I9" s="1">
        <v>7.0104806423200001</v>
      </c>
      <c r="J9" s="1">
        <v>39.035908698999997</v>
      </c>
      <c r="K9" s="1">
        <f t="shared" si="2"/>
        <v>7.87</v>
      </c>
      <c r="L9" s="1">
        <f t="shared" si="1"/>
        <v>7.01</v>
      </c>
      <c r="M9" s="1">
        <f t="shared" si="1"/>
        <v>39.04</v>
      </c>
      <c r="N9">
        <v>16</v>
      </c>
      <c r="O9">
        <v>2</v>
      </c>
      <c r="P9">
        <f t="shared" si="6"/>
        <v>32</v>
      </c>
      <c r="Q9">
        <f t="shared" si="3"/>
        <v>1.25</v>
      </c>
      <c r="R9">
        <f t="shared" si="4"/>
        <v>9.85</v>
      </c>
      <c r="S9">
        <f t="shared" si="5"/>
        <v>13.73</v>
      </c>
    </row>
    <row r="10" spans="1:31" x14ac:dyDescent="0.25">
      <c r="H10" s="1">
        <v>9.9732129573799995</v>
      </c>
      <c r="I10" s="1">
        <v>14.9761478901</v>
      </c>
      <c r="J10" s="1">
        <v>94.232888936999998</v>
      </c>
      <c r="K10" s="1">
        <f t="shared" si="2"/>
        <v>9.9700000000000006</v>
      </c>
      <c r="L10" s="1">
        <f t="shared" si="1"/>
        <v>14.98</v>
      </c>
      <c r="M10" s="1">
        <f t="shared" si="1"/>
        <v>94.23</v>
      </c>
      <c r="N10">
        <v>2</v>
      </c>
      <c r="O10">
        <v>4</v>
      </c>
      <c r="P10">
        <f t="shared" si="6"/>
        <v>8</v>
      </c>
      <c r="Q10">
        <f t="shared" si="3"/>
        <v>0.98</v>
      </c>
      <c r="R10">
        <f t="shared" si="4"/>
        <v>4.6100000000000003</v>
      </c>
      <c r="S10">
        <f t="shared" si="5"/>
        <v>5.69</v>
      </c>
    </row>
    <row r="11" spans="1:31" x14ac:dyDescent="0.25">
      <c r="H11" s="1">
        <v>6.1930143833200004</v>
      </c>
      <c r="I11" s="1">
        <v>10.3488092422</v>
      </c>
      <c r="J11" s="1">
        <v>58.389930248299997</v>
      </c>
      <c r="K11" s="1">
        <f t="shared" si="2"/>
        <v>6.19</v>
      </c>
      <c r="L11" s="1">
        <f t="shared" si="1"/>
        <v>10.35</v>
      </c>
      <c r="M11" s="1">
        <f t="shared" si="1"/>
        <v>58.39</v>
      </c>
      <c r="N11">
        <v>4</v>
      </c>
      <c r="O11">
        <v>4</v>
      </c>
      <c r="P11">
        <f t="shared" si="6"/>
        <v>16</v>
      </c>
      <c r="Q11">
        <f t="shared" si="3"/>
        <v>1.58</v>
      </c>
      <c r="R11">
        <f t="shared" si="4"/>
        <v>6.67</v>
      </c>
      <c r="S11">
        <f t="shared" si="5"/>
        <v>9.18</v>
      </c>
      <c r="T11" s="1">
        <v>9.5688090324400008</v>
      </c>
      <c r="U11" s="1">
        <v>41.350489854800003</v>
      </c>
      <c r="V11" s="1">
        <v>321.30953693399999</v>
      </c>
      <c r="W11" s="1">
        <f>ROUND(T11,2)</f>
        <v>9.57</v>
      </c>
      <c r="X11" s="1">
        <f t="shared" ref="X11" si="7">ROUND(U11,2)</f>
        <v>41.35</v>
      </c>
      <c r="Y11" s="1">
        <f t="shared" ref="Y11" si="8">ROUND(V11,2)</f>
        <v>321.31</v>
      </c>
      <c r="Z11">
        <v>2</v>
      </c>
      <c r="AA11" s="1">
        <v>1</v>
      </c>
      <c r="AB11" t="str">
        <f>"cpus: "&amp; Z11*AA11</f>
        <v>cpus: 2</v>
      </c>
      <c r="AC11">
        <f>ROUND($K$3/W11,2)</f>
        <v>1.02</v>
      </c>
      <c r="AD11">
        <f>ROUND($L$3/X11,2)</f>
        <v>1.67</v>
      </c>
      <c r="AE11">
        <f>ROUND($M$3/Y11,2)</f>
        <v>1.67</v>
      </c>
    </row>
    <row r="12" spans="1:31" x14ac:dyDescent="0.25">
      <c r="B12">
        <v>9.6120100021399999</v>
      </c>
      <c r="C12">
        <v>13.351423025100001</v>
      </c>
      <c r="D12">
        <v>84.122226953500004</v>
      </c>
      <c r="E12" t="s">
        <v>3</v>
      </c>
      <c r="H12" s="1">
        <v>8.8031020164499996</v>
      </c>
      <c r="I12" s="1">
        <v>8.46687507629</v>
      </c>
      <c r="J12" s="1">
        <v>43.638335943199998</v>
      </c>
      <c r="K12" s="1">
        <f t="shared" si="2"/>
        <v>8.8000000000000007</v>
      </c>
      <c r="L12" s="1">
        <f t="shared" si="1"/>
        <v>8.4700000000000006</v>
      </c>
      <c r="M12" s="1">
        <f t="shared" si="1"/>
        <v>43.64</v>
      </c>
      <c r="N12">
        <v>8</v>
      </c>
      <c r="O12">
        <v>4</v>
      </c>
      <c r="P12">
        <f t="shared" si="6"/>
        <v>32</v>
      </c>
      <c r="Q12">
        <f>ROUND($K$3/K12,2)</f>
        <v>1.1100000000000001</v>
      </c>
      <c r="R12">
        <f>ROUND($L$3/L12,2)</f>
        <v>8.15</v>
      </c>
      <c r="S12">
        <f>ROUND($M$3/M12,2)</f>
        <v>12.29</v>
      </c>
      <c r="T12" s="1">
        <v>10.220308065399999</v>
      </c>
      <c r="U12" s="1">
        <v>22.908736944200001</v>
      </c>
      <c r="V12" s="1">
        <v>167.601159096</v>
      </c>
      <c r="W12" s="1">
        <f t="shared" ref="W12" si="9">ROUND(T12,2)</f>
        <v>10.220000000000001</v>
      </c>
      <c r="X12" s="1">
        <f t="shared" ref="X12" si="10">ROUND(U12,2)</f>
        <v>22.91</v>
      </c>
      <c r="Y12" s="1">
        <f t="shared" ref="Y12" si="11">ROUND(V12,2)</f>
        <v>167.6</v>
      </c>
      <c r="Z12">
        <v>2</v>
      </c>
      <c r="AA12" s="1">
        <v>2</v>
      </c>
      <c r="AB12" t="str">
        <f t="shared" ref="AB12:AB18" si="12">"cpus: "&amp; Z12*AA12</f>
        <v>cpus: 4</v>
      </c>
      <c r="AC12">
        <f t="shared" ref="AC12" si="13">ROUND($K$3/W12,2)</f>
        <v>0.96</v>
      </c>
      <c r="AD12">
        <f t="shared" ref="AD12" si="14">ROUND($L$3/X12,2)</f>
        <v>3.01</v>
      </c>
      <c r="AE12">
        <f t="shared" ref="AE12" si="15">ROUND($M$3/Y12,2)</f>
        <v>3.2</v>
      </c>
    </row>
    <row r="13" spans="1:31" x14ac:dyDescent="0.25">
      <c r="B13" s="1">
        <v>6.3157179355600004</v>
      </c>
      <c r="C13" s="1">
        <v>11.453372955300001</v>
      </c>
      <c r="D13" s="1">
        <v>67.743613719899997</v>
      </c>
      <c r="E13" t="s">
        <v>13</v>
      </c>
      <c r="H13" s="1">
        <v>5.5553958416000002</v>
      </c>
      <c r="I13" s="1">
        <v>7.5048220157600003</v>
      </c>
      <c r="J13" s="1">
        <v>34.566770792</v>
      </c>
      <c r="K13" s="1">
        <f t="shared" si="2"/>
        <v>5.56</v>
      </c>
      <c r="L13" s="1">
        <f t="shared" si="1"/>
        <v>7.5</v>
      </c>
      <c r="M13" s="1">
        <f t="shared" si="1"/>
        <v>34.57</v>
      </c>
      <c r="N13">
        <v>16</v>
      </c>
      <c r="O13">
        <v>4</v>
      </c>
      <c r="P13">
        <f t="shared" si="6"/>
        <v>64</v>
      </c>
      <c r="Q13">
        <f t="shared" ref="Q13:Q16" si="16">ROUND($K$3/K13,2)</f>
        <v>1.76</v>
      </c>
      <c r="R13">
        <f t="shared" ref="R13:R16" si="17">ROUND($L$3/L13,2)</f>
        <v>9.2100000000000009</v>
      </c>
      <c r="S13">
        <f t="shared" ref="S13:S16" si="18">ROUND($M$3/M13,2)</f>
        <v>15.51</v>
      </c>
      <c r="T13" s="1">
        <v>5.8243892192800004</v>
      </c>
      <c r="U13" s="1">
        <v>13.3507871628</v>
      </c>
      <c r="V13" s="1">
        <v>90.024686098100005</v>
      </c>
      <c r="W13" s="1">
        <f t="shared" ref="W13" si="19">ROUND(T13,2)</f>
        <v>5.82</v>
      </c>
      <c r="X13" s="1">
        <f t="shared" ref="X13" si="20">ROUND(U13,2)</f>
        <v>13.35</v>
      </c>
      <c r="Y13" s="1">
        <f t="shared" ref="Y13" si="21">ROUND(V13,2)</f>
        <v>90.02</v>
      </c>
      <c r="Z13">
        <v>4</v>
      </c>
      <c r="AA13">
        <v>2</v>
      </c>
      <c r="AB13" t="str">
        <f t="shared" si="12"/>
        <v>cpus: 8</v>
      </c>
      <c r="AC13">
        <f t="shared" ref="AC13" si="22">ROUND($K$3/W13,2)</f>
        <v>1.68</v>
      </c>
      <c r="AD13">
        <f t="shared" ref="AD13" si="23">ROUND($L$3/X13,2)</f>
        <v>5.17</v>
      </c>
      <c r="AE13">
        <f t="shared" ref="AE13" si="24">ROUND($M$3/Y13,2)</f>
        <v>5.96</v>
      </c>
    </row>
    <row r="14" spans="1:31" x14ac:dyDescent="0.25">
      <c r="B14" s="1">
        <v>9.4381721019700002</v>
      </c>
      <c r="C14" s="1">
        <v>11.521906852700001</v>
      </c>
      <c r="D14" s="1">
        <v>68.787123918500001</v>
      </c>
      <c r="E14" t="s">
        <v>10</v>
      </c>
      <c r="H14" s="1">
        <v>5.9303641319300002</v>
      </c>
      <c r="I14" s="1">
        <v>8.7651200294499994</v>
      </c>
      <c r="J14" s="1">
        <v>44.488264083899999</v>
      </c>
      <c r="K14" s="1">
        <f t="shared" si="2"/>
        <v>5.93</v>
      </c>
      <c r="L14" s="1">
        <f t="shared" si="1"/>
        <v>8.77</v>
      </c>
      <c r="M14" s="1">
        <f t="shared" si="1"/>
        <v>44.49</v>
      </c>
      <c r="N14">
        <v>32</v>
      </c>
      <c r="O14" s="1">
        <v>4</v>
      </c>
      <c r="P14">
        <f t="shared" si="6"/>
        <v>128</v>
      </c>
      <c r="Q14">
        <f t="shared" si="16"/>
        <v>1.65</v>
      </c>
      <c r="R14">
        <f t="shared" si="17"/>
        <v>7.87</v>
      </c>
      <c r="S14">
        <f t="shared" si="18"/>
        <v>12.05</v>
      </c>
      <c r="T14" s="1">
        <v>6.1930143833200004</v>
      </c>
      <c r="U14" s="1">
        <v>10.3488092422</v>
      </c>
      <c r="V14" s="1">
        <v>58.389930248299997</v>
      </c>
      <c r="W14" s="1">
        <f t="shared" ref="W14" si="25">ROUND(T14,2)</f>
        <v>6.19</v>
      </c>
      <c r="X14" s="1">
        <f t="shared" ref="X14" si="26">ROUND(U14,2)</f>
        <v>10.35</v>
      </c>
      <c r="Y14" s="1">
        <f t="shared" ref="Y14" si="27">ROUND(V14,2)</f>
        <v>58.39</v>
      </c>
      <c r="Z14">
        <v>4</v>
      </c>
      <c r="AA14">
        <v>4</v>
      </c>
      <c r="AB14" t="str">
        <f t="shared" si="12"/>
        <v>cpus: 16</v>
      </c>
      <c r="AC14">
        <f t="shared" ref="AC14" si="28">ROUND($K$3/W14,2)</f>
        <v>1.58</v>
      </c>
      <c r="AD14">
        <f t="shared" ref="AD14" si="29">ROUND($L$3/X14,2)</f>
        <v>6.67</v>
      </c>
      <c r="AE14">
        <f t="shared" ref="AE14" si="30">ROUND($M$3/Y14,2)</f>
        <v>9.18</v>
      </c>
    </row>
    <row r="15" spans="1:31" x14ac:dyDescent="0.25">
      <c r="B15" s="1">
        <v>5.9303641319300002</v>
      </c>
      <c r="C15" s="1">
        <v>8.7651200294499994</v>
      </c>
      <c r="D15" s="1">
        <v>44.488264083899999</v>
      </c>
      <c r="E15" t="s">
        <v>7</v>
      </c>
      <c r="H15" s="1">
        <v>11.1481547356</v>
      </c>
      <c r="I15" s="1">
        <v>10.7302079201</v>
      </c>
      <c r="J15" s="1">
        <v>48.128947973300001</v>
      </c>
      <c r="K15" s="1">
        <f t="shared" si="2"/>
        <v>11.15</v>
      </c>
      <c r="L15" s="1">
        <f t="shared" si="1"/>
        <v>10.73</v>
      </c>
      <c r="M15" s="1">
        <f t="shared" si="1"/>
        <v>48.13</v>
      </c>
      <c r="N15">
        <v>4</v>
      </c>
      <c r="O15">
        <v>8</v>
      </c>
      <c r="P15">
        <f t="shared" si="6"/>
        <v>32</v>
      </c>
      <c r="Q15">
        <f t="shared" si="16"/>
        <v>0.88</v>
      </c>
      <c r="R15">
        <f t="shared" si="17"/>
        <v>6.43</v>
      </c>
      <c r="S15">
        <f t="shared" si="18"/>
        <v>11.14</v>
      </c>
      <c r="T15" s="1">
        <v>7.8688998222400004</v>
      </c>
      <c r="U15" s="1">
        <v>7.0104806423200001</v>
      </c>
      <c r="V15" s="1">
        <v>39.035908698999997</v>
      </c>
      <c r="W15" s="1">
        <f t="shared" ref="W15" si="31">ROUND(T15,2)</f>
        <v>7.87</v>
      </c>
      <c r="X15" s="1">
        <f t="shared" ref="X15" si="32">ROUND(U15,2)</f>
        <v>7.01</v>
      </c>
      <c r="Y15" s="1">
        <f t="shared" ref="Y15" si="33">ROUND(V15,2)</f>
        <v>39.04</v>
      </c>
      <c r="Z15">
        <v>16</v>
      </c>
      <c r="AA15">
        <v>2</v>
      </c>
      <c r="AB15" t="str">
        <f t="shared" si="12"/>
        <v>cpus: 32</v>
      </c>
      <c r="AC15">
        <f t="shared" ref="AC15" si="34">ROUND($K$3/W15,2)</f>
        <v>1.25</v>
      </c>
      <c r="AD15">
        <f t="shared" ref="AD15" si="35">ROUND($L$3/X15,2)</f>
        <v>9.85</v>
      </c>
      <c r="AE15">
        <f t="shared" ref="AE15" si="36">ROUND($M$3/Y15,2)</f>
        <v>13.73</v>
      </c>
    </row>
    <row r="16" spans="1:31" x14ac:dyDescent="0.25">
      <c r="B16" s="1">
        <v>8.5577380657200006</v>
      </c>
      <c r="C16" s="1">
        <v>15.270798921600001</v>
      </c>
      <c r="D16" s="1">
        <v>84.351985931399994</v>
      </c>
      <c r="E16" t="s">
        <v>12</v>
      </c>
      <c r="H16" s="1">
        <v>7.8229339122799999</v>
      </c>
      <c r="I16" s="1">
        <v>9.7614867687199993</v>
      </c>
      <c r="J16" s="1">
        <v>42.023555040399998</v>
      </c>
      <c r="K16" s="1">
        <f t="shared" si="2"/>
        <v>7.82</v>
      </c>
      <c r="L16" s="1">
        <f t="shared" si="1"/>
        <v>9.76</v>
      </c>
      <c r="M16" s="1">
        <f t="shared" si="1"/>
        <v>42.02</v>
      </c>
      <c r="N16">
        <v>8</v>
      </c>
      <c r="O16">
        <v>8</v>
      </c>
      <c r="P16">
        <f t="shared" si="6"/>
        <v>64</v>
      </c>
      <c r="Q16">
        <f t="shared" si="16"/>
        <v>1.25</v>
      </c>
      <c r="R16">
        <f t="shared" si="17"/>
        <v>7.07</v>
      </c>
      <c r="S16">
        <f t="shared" si="18"/>
        <v>12.76</v>
      </c>
      <c r="T16" s="1">
        <v>5.5553958416000002</v>
      </c>
      <c r="U16" s="1">
        <v>7.5048220157600003</v>
      </c>
      <c r="V16" s="1">
        <v>34.566770792</v>
      </c>
      <c r="W16" s="1">
        <f t="shared" ref="W16" si="37">ROUND(T16,2)</f>
        <v>5.56</v>
      </c>
      <c r="X16" s="1">
        <f t="shared" ref="X16" si="38">ROUND(U16,2)</f>
        <v>7.5</v>
      </c>
      <c r="Y16" s="1">
        <f t="shared" ref="Y16" si="39">ROUND(V16,2)</f>
        <v>34.57</v>
      </c>
      <c r="Z16">
        <v>16</v>
      </c>
      <c r="AA16">
        <v>4</v>
      </c>
      <c r="AB16" t="str">
        <f t="shared" si="12"/>
        <v>cpus: 64</v>
      </c>
      <c r="AC16">
        <f t="shared" ref="AC16" si="40">ROUND($K$3/W16,2)</f>
        <v>1.76</v>
      </c>
      <c r="AD16">
        <f t="shared" ref="AD16" si="41">ROUND($L$3/X16,2)</f>
        <v>9.2100000000000009</v>
      </c>
      <c r="AE16">
        <f t="shared" ref="AE16" si="42">ROUND($M$3/Y16,2)</f>
        <v>15.51</v>
      </c>
    </row>
    <row r="17" spans="2:31" x14ac:dyDescent="0.25">
      <c r="B17" s="1">
        <v>10.8396532536</v>
      </c>
      <c r="C17" s="1">
        <v>12.5556521416</v>
      </c>
      <c r="D17" s="1">
        <v>62.816804885899998</v>
      </c>
      <c r="E17" t="s">
        <v>11</v>
      </c>
      <c r="H17" s="1">
        <v>7.8416171073900003</v>
      </c>
      <c r="I17" s="1">
        <v>10.0005259514</v>
      </c>
      <c r="J17" s="1">
        <v>45.016145944599998</v>
      </c>
      <c r="K17" s="1">
        <f t="shared" ref="K17" si="43">ROUND(H17,2)</f>
        <v>7.84</v>
      </c>
      <c r="L17" s="1">
        <f t="shared" ref="L17" si="44">ROUND(I17,2)</f>
        <v>10</v>
      </c>
      <c r="M17" s="1">
        <f t="shared" ref="M17" si="45">ROUND(J17,2)</f>
        <v>45.02</v>
      </c>
      <c r="N17">
        <v>16</v>
      </c>
      <c r="O17">
        <v>8</v>
      </c>
      <c r="P17">
        <f t="shared" si="6"/>
        <v>128</v>
      </c>
      <c r="Q17">
        <f t="shared" ref="Q17" si="46">ROUND($K$3/K17,2)</f>
        <v>1.25</v>
      </c>
      <c r="R17">
        <f t="shared" ref="R17" si="47">ROUND($L$3/L17,2)</f>
        <v>6.9</v>
      </c>
      <c r="S17">
        <f t="shared" ref="S17" si="48">ROUND($M$3/M17,2)</f>
        <v>11.91</v>
      </c>
      <c r="T17" s="1">
        <v>7.8416171073900003</v>
      </c>
      <c r="U17" s="1">
        <v>10.0005259514</v>
      </c>
      <c r="V17" s="1">
        <v>45.016145944599998</v>
      </c>
      <c r="W17" s="1">
        <f t="shared" ref="W17" si="49">ROUND(T17,2)</f>
        <v>7.84</v>
      </c>
      <c r="X17" s="1">
        <f t="shared" ref="X17" si="50">ROUND(U17,2)</f>
        <v>10</v>
      </c>
      <c r="Y17" s="1">
        <f t="shared" ref="Y17" si="51">ROUND(V17,2)</f>
        <v>45.02</v>
      </c>
      <c r="Z17">
        <v>16</v>
      </c>
      <c r="AA17">
        <v>8</v>
      </c>
      <c r="AB17" t="str">
        <f t="shared" si="12"/>
        <v>cpus: 128</v>
      </c>
      <c r="AC17">
        <f t="shared" ref="AC17" si="52">ROUND($K$3/W17,2)</f>
        <v>1.25</v>
      </c>
      <c r="AD17">
        <f t="shared" ref="AD17" si="53">ROUND($L$3/X17,2)</f>
        <v>6.9</v>
      </c>
      <c r="AE17">
        <f t="shared" ref="AE17" si="54">ROUND($M$3/Y17,2)</f>
        <v>11.91</v>
      </c>
    </row>
    <row r="18" spans="2:31" x14ac:dyDescent="0.25">
      <c r="B18" s="1">
        <v>10.844149828000001</v>
      </c>
      <c r="C18" s="1">
        <v>11.608922958400001</v>
      </c>
      <c r="D18" s="1">
        <v>53.681395053899998</v>
      </c>
      <c r="E18" t="s">
        <v>4</v>
      </c>
      <c r="H18" s="1">
        <v>10.86383605</v>
      </c>
      <c r="I18" s="1">
        <v>11.4566771984</v>
      </c>
      <c r="J18" s="1">
        <v>53.5236890316</v>
      </c>
      <c r="K18" s="1">
        <f t="shared" ref="K18" si="55">ROUND(H18,2)</f>
        <v>10.86</v>
      </c>
      <c r="L18" s="1">
        <f t="shared" ref="L18" si="56">ROUND(I18,2)</f>
        <v>11.46</v>
      </c>
      <c r="M18" s="1">
        <f t="shared" ref="M18" si="57">ROUND(J18,2)</f>
        <v>53.52</v>
      </c>
      <c r="N18">
        <v>32</v>
      </c>
      <c r="O18">
        <v>8</v>
      </c>
      <c r="P18">
        <f t="shared" si="6"/>
        <v>256</v>
      </c>
      <c r="Q18">
        <f t="shared" ref="Q18" si="58">ROUND($K$3/K18,2)</f>
        <v>0.9</v>
      </c>
      <c r="R18">
        <f t="shared" ref="R18" si="59">ROUND($L$3/L18,2)</f>
        <v>6.02</v>
      </c>
      <c r="S18">
        <f t="shared" ref="S18" si="60">ROUND($M$3/M18,2)</f>
        <v>10.02</v>
      </c>
      <c r="T18" s="1">
        <v>10.86383605</v>
      </c>
      <c r="U18" s="1">
        <v>11.4566771984</v>
      </c>
      <c r="V18" s="1">
        <v>53.5236890316</v>
      </c>
      <c r="W18" s="1">
        <f t="shared" ref="W18" si="61">ROUND(T18,2)</f>
        <v>10.86</v>
      </c>
      <c r="X18" s="1">
        <f t="shared" ref="X18" si="62">ROUND(U18,2)</f>
        <v>11.46</v>
      </c>
      <c r="Y18" s="1">
        <f t="shared" ref="Y18" si="63">ROUND(V18,2)</f>
        <v>53.52</v>
      </c>
      <c r="Z18">
        <v>32</v>
      </c>
      <c r="AA18">
        <v>8</v>
      </c>
      <c r="AB18" t="str">
        <f t="shared" si="12"/>
        <v>cpus: 256</v>
      </c>
      <c r="AC18">
        <f t="shared" ref="AC18" si="64">ROUND($K$3/W18,2)</f>
        <v>0.9</v>
      </c>
      <c r="AD18">
        <f t="shared" ref="AD18" si="65">ROUND($L$3/X18,2)</f>
        <v>6.02</v>
      </c>
      <c r="AE18">
        <f t="shared" ref="AE18" si="66">ROUND($M$3/Y18,2)</f>
        <v>10.02</v>
      </c>
    </row>
    <row r="19" spans="2:31" x14ac:dyDescent="0.25">
      <c r="B19" s="1">
        <v>7.8830068111399996</v>
      </c>
      <c r="C19" s="1">
        <v>11.5974776745</v>
      </c>
      <c r="D19" s="1">
        <v>50.2607877254</v>
      </c>
      <c r="E19" t="s">
        <v>5</v>
      </c>
      <c r="H19" s="1">
        <v>9.1295919418300002</v>
      </c>
      <c r="I19" s="1">
        <v>18.3164491653</v>
      </c>
      <c r="J19" s="1">
        <v>105.72339916200001</v>
      </c>
      <c r="K19" s="1">
        <f t="shared" ref="K19" si="67">ROUND(H19,2)</f>
        <v>9.1300000000000008</v>
      </c>
      <c r="L19" s="1">
        <f t="shared" ref="L19" si="68">ROUND(I19,2)</f>
        <v>18.32</v>
      </c>
      <c r="M19" s="1">
        <f t="shared" ref="M19" si="69">ROUND(J19,2)</f>
        <v>105.72</v>
      </c>
      <c r="N19">
        <v>1</v>
      </c>
      <c r="O19">
        <v>8</v>
      </c>
      <c r="P19">
        <f t="shared" si="6"/>
        <v>8</v>
      </c>
      <c r="Q19">
        <f t="shared" ref="Q19" si="70">ROUND($K$3/K19,2)</f>
        <v>1.07</v>
      </c>
      <c r="R19">
        <f t="shared" ref="R19" si="71">ROUND($L$3/L19,2)</f>
        <v>3.77</v>
      </c>
      <c r="S19">
        <f t="shared" ref="S19" si="72">ROUND($M$3/M19,2)</f>
        <v>5.07</v>
      </c>
    </row>
    <row r="20" spans="2:31" x14ac:dyDescent="0.25">
      <c r="B20" s="1">
        <v>7.8946299552900001</v>
      </c>
      <c r="C20" s="1">
        <v>11.620513916</v>
      </c>
      <c r="D20" s="1">
        <v>53.342625856399998</v>
      </c>
      <c r="E20" t="s">
        <v>6</v>
      </c>
      <c r="H20" s="1">
        <v>44.533009767499998</v>
      </c>
      <c r="I20" s="1">
        <v>62.951617002500001</v>
      </c>
      <c r="J20" s="1">
        <v>240.71667170500001</v>
      </c>
      <c r="K20" s="1">
        <f t="shared" ref="K20:K21" si="73">ROUND(H20,2)</f>
        <v>44.53</v>
      </c>
      <c r="L20" s="1">
        <f t="shared" ref="L20:L21" si="74">ROUND(I20,2)</f>
        <v>62.95</v>
      </c>
      <c r="M20" s="1">
        <f t="shared" ref="M20:M21" si="75">ROUND(J20,2)</f>
        <v>240.72</v>
      </c>
      <c r="N20">
        <v>1</v>
      </c>
      <c r="O20">
        <v>64</v>
      </c>
      <c r="P20">
        <f t="shared" si="6"/>
        <v>64</v>
      </c>
      <c r="Q20">
        <f t="shared" ref="Q20" si="76">ROUND($K$3/K20,2)</f>
        <v>0.22</v>
      </c>
      <c r="R20">
        <f t="shared" ref="R20" si="77">ROUND($L$3/L20,2)</f>
        <v>1.1000000000000001</v>
      </c>
      <c r="S20">
        <f t="shared" ref="S20" si="78">ROUND($M$3/M20,2)</f>
        <v>2.23</v>
      </c>
    </row>
    <row r="21" spans="2:31" x14ac:dyDescent="0.25">
      <c r="K21" s="1"/>
      <c r="L21" s="1"/>
      <c r="M2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stunax ginger Møllgaard</dc:creator>
  <cp:lastModifiedBy>Christian stunax ginger Møllgaard</cp:lastModifiedBy>
  <cp:lastPrinted>2016-03-16T19:09:35Z</cp:lastPrinted>
  <dcterms:created xsi:type="dcterms:W3CDTF">2016-03-16T10:58:16Z</dcterms:created>
  <dcterms:modified xsi:type="dcterms:W3CDTF">2016-03-16T21:04:57Z</dcterms:modified>
</cp:coreProperties>
</file>