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13.xml" ContentType="application/vnd.openxmlformats-officedocument.drawing+xml"/>
  <Override PartName="/xl/drawings/drawing9.xml" ContentType="application/vnd.openxmlformats-officedocument.drawing+xml"/>
  <Override PartName="/xl/drawings/drawing6.xml" ContentType="application/vnd.openxmlformats-officedocument.drawing+xml"/>
  <Override PartName="/xl/drawings/drawing3.xml" ContentType="application/vnd.openxmlformats-officedocument.drawing+xml"/>
  <Override PartName="/xl/drawings/drawing5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0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4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worksheets/sheet4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eq-takaoka-labs" state="visible" r:id="rId3"/>
    <sheet sheetId="2" name="seq-kadane-labs" state="visible" r:id="rId4"/>
    <sheet sheetId="3" name="seq-takaoka-notos" state="visible" r:id="rId5"/>
    <sheet sheetId="4" name="seq-kadane-notos" state="visible" r:id="rId6"/>
    <sheet sheetId="5" name="par-mode-kadane" state="visible" r:id="rId7"/>
    <sheet sheetId="6" name="par-mode-degenerate" state="visible" r:id="rId8"/>
    <sheet sheetId="7" name="par-hybrid-P1-C1" state="visible" r:id="rId9"/>
    <sheet sheetId="8" name="par-hybrid-P64-C4" state="visible" r:id="rId10"/>
    <sheet sheetId="9" name="par-hybrid-C4" state="visible" r:id="rId11"/>
    <sheet sheetId="10" name="par-hybrid-C2" state="visible" r:id="rId12"/>
    <sheet sheetId="11" name="par-hybrid-C1" state="visible" r:id="rId13"/>
    <sheet sheetId="12" name="results" state="visible" r:id="rId14"/>
    <sheet sheetId="13" name="par-hybrid-plots-4000x4000" state="visible" r:id="rId15"/>
  </sheets>
  <definedNames/>
  <calcPr/>
</workbook>
</file>

<file path=xl/sharedStrings.xml><?xml version="1.0" encoding="utf-8"?>
<sst xmlns="http://schemas.openxmlformats.org/spreadsheetml/2006/main">
  <si>
    <t>MxN</t>
  </si>
  <si>
    <t>MxN</t>
  </si>
  <si>
    <t>MxN</t>
  </si>
  <si>
    <t>MxN</t>
  </si>
  <si>
    <t>PxC</t>
  </si>
  <si>
    <t>PxC</t>
  </si>
  <si>
    <t>MxN</t>
  </si>
  <si>
    <t>MxN</t>
  </si>
  <si>
    <t>$M$</t>
  </si>
  <si>
    <t>$N$</t>
  </si>
  <si>
    <t>$M$</t>
  </si>
  <si>
    <t>$N$</t>
  </si>
  <si>
    <t>$M$</t>
  </si>
  <si>
    <t>$N$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</si>
</sst>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name val="Arial"/>
    </font>
    <font/>
    <font/>
    <font>
      <sz val="10.0"/>
    </font>
    <font>
      <sz val="10.0"/>
    </font>
  </fonts>
  <fills count="3">
    <fill>
      <patternFill patternType="none"/>
    </fill>
    <fill>
      <patternFill patternType="lightGray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5">
    <xf fillId="0" numFmtId="0" borderId="0" fontId="0"/>
    <xf applyAlignment="1" fillId="2" xfId="0" numFmtId="0" borderId="1" applyFont="1" fontId="1">
      <alignment/>
    </xf>
    <xf fillId="2" xfId="0" numFmtId="0" borderId="1" applyFont="1" fontId="2"/>
    <xf applyAlignment="1" fillId="2" xfId="0" numFmtId="0" borderId="1" applyFont="1" fontId="3">
      <alignment horizontal="center"/>
    </xf>
    <xf applyAlignment="1" fillId="2" xfId="0" numFmtId="0" borderId="1" applyFont="1" fontId="4">
      <alignment horizontal="center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worksheets/sheet13.xml" Type="http://schemas.openxmlformats.org/officeDocument/2006/relationships/worksheet" Id="rId15"/><Relationship Target="worksheets/sheet12.xml" Type="http://schemas.openxmlformats.org/officeDocument/2006/relationships/worksheet" Id="rId14"/><Relationship Target="sharedStrings.xml" Type="http://schemas.openxmlformats.org/officeDocument/2006/relationships/sharedStrings" Id="rId2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8.xml" Type="http://schemas.openxmlformats.org/officeDocument/2006/relationships/worksheet" Id="rId10"/><Relationship Target="worksheets/sheet1.xml" Type="http://schemas.openxmlformats.org/officeDocument/2006/relationships/worksheet" Id="rId3"/><Relationship Target="worksheets/sheet9.xml" Type="http://schemas.openxmlformats.org/officeDocument/2006/relationships/worksheet" Id="rId11"/><Relationship Target="worksheets/sheet7.xml" Type="http://schemas.openxmlformats.org/officeDocument/2006/relationships/worksheet" Id="rId9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6.xml" Type="http://schemas.openxmlformats.org/officeDocument/2006/relationships/worksheet" Id="rId8"/><Relationship Target="worksheets/sheet5.xml" Type="http://schemas.openxmlformats.org/officeDocument/2006/relationships/worksheet" Id="rId7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_rels/sheet4.xml.rels><?xml version="1.0" encoding="UTF-8" standalone="yes"?><Relationships xmlns="http://schemas.openxmlformats.org/package/2006/relationships"><Relationship Target="../drawings/drawing4.xml" Type="http://schemas.openxmlformats.org/officeDocument/2006/relationships/drawing" Id="rId1"/></Relationships>
</file>

<file path=xl/worksheets/_rels/sheet5.xml.rels><?xml version="1.0" encoding="UTF-8" standalone="yes"?><Relationships xmlns="http://schemas.openxmlformats.org/package/2006/relationships"><Relationship Target="../drawings/drawing5.xml" Type="http://schemas.openxmlformats.org/officeDocument/2006/relationships/drawing" Id="rId1"/></Relationships>
</file>

<file path=xl/worksheets/_rels/sheet6.xml.rels><?xml version="1.0" encoding="UTF-8" standalone="yes"?><Relationships xmlns="http://schemas.openxmlformats.org/package/2006/relationships"><Relationship Target="../drawings/drawing6.xml" Type="http://schemas.openxmlformats.org/officeDocument/2006/relationships/drawing" Id="rId1"/></Relationships>
</file>

<file path=xl/worksheets/_rels/sheet7.xml.rels><?xml version="1.0" encoding="UTF-8" standalone="yes"?><Relationships xmlns="http://schemas.openxmlformats.org/package/2006/relationships"><Relationship Target="../drawings/drawing7.xml" Type="http://schemas.openxmlformats.org/officeDocument/2006/relationships/drawing" Id="rId1"/></Relationships>
</file>

<file path=xl/worksheets/_rels/sheet8.xml.rels><?xml version="1.0" encoding="UTF-8" standalone="yes"?><Relationships xmlns="http://schemas.openxmlformats.org/package/2006/relationships"><Relationship Target="../drawings/drawing8.xml" Type="http://schemas.openxmlformats.org/officeDocument/2006/relationships/drawing" Id="rId1"/></Relationships>
</file>

<file path=xl/worksheets/_rels/sheet9.xml.rels><?xml version="1.0" encoding="UTF-8" standalone="yes"?><Relationships xmlns="http://schemas.openxmlformats.org/package/2006/relationships"><Relationship Target="../drawings/drawing9.xml" Type="http://schemas.openxmlformats.org/officeDocument/2006/relationships/drawing" Id="rId1"/></Relationships>
</file>

<file path=xl/worksheets/_rels/sheet10.xml.rels><?xml version="1.0" encoding="UTF-8" standalone="yes"?><Relationships xmlns="http://schemas.openxmlformats.org/package/2006/relationships"><Relationship Target="../drawings/drawing10.xml" Type="http://schemas.openxmlformats.org/officeDocument/2006/relationships/drawing" Id="rId1"/></Relationships>
</file>

<file path=xl/worksheets/_rels/sheet11.xml.rels><?xml version="1.0" encoding="UTF-8" standalone="yes"?><Relationships xmlns="http://schemas.openxmlformats.org/package/2006/relationships"><Relationship Target="../drawings/drawing11.xml" Type="http://schemas.openxmlformats.org/officeDocument/2006/relationships/drawing" Id="rId1"/></Relationships>
</file>

<file path=xl/worksheets/_rels/sheet12.xml.rels><?xml version="1.0" encoding="UTF-8" standalone="yes"?><Relationships xmlns="http://schemas.openxmlformats.org/package/2006/relationships"><Relationship Target="../drawings/drawing12.xml" Type="http://schemas.openxmlformats.org/officeDocument/2006/relationships/drawing" Id="rId1"/></Relationships>
</file>

<file path=xl/worksheets/_rels/sheet13.xml.rels><?xml version="1.0" encoding="UTF-8" standalone="yes"?><Relationships xmlns="http://schemas.openxmlformats.org/package/2006/relationships"><Relationship Target="../drawings/drawing13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s="1" r="A1">
        <v>1000.0</v>
      </c>
      <c s="1" r="B1">
        <v>1000.0</v>
      </c>
      <c s="1" r="C1">
        <v>2347.0</v>
      </c>
      <c s="1" r="D1">
        <v>83.0118119717</v>
      </c>
      <c s="1" r="E1"/>
      <c t="s" s="1" r="F1">
        <v>0</v>
      </c>
      <c s="1" r="G1">
        <v>1000.0</v>
      </c>
      <c s="1" r="H1">
        <v>4000.0</v>
      </c>
      <c s="1" r="I1"/>
    </row>
    <row r="2">
      <c s="1" r="A2">
        <v>1000.0</v>
      </c>
      <c s="1" r="B2">
        <v>1000.0</v>
      </c>
      <c s="1" r="C2">
        <v>2435.0</v>
      </c>
      <c s="1" r="D2">
        <v>81.9087700844</v>
      </c>
      <c s="1" r="E2"/>
      <c s="1" r="F2"/>
      <c t="str" r="G2">
        <f ref="G2" t="array">sigfig(MAX(QUERY($A:$D, CONCATENATE("select D where A=", $F3, " and B=", G$1))), 4)</f>
        <v>#ERROR!</v>
      </c>
      <c t="str" r="H2">
        <f ref="H2" t="array">sigfig(MAX(QUERY($A:$D, CONCATENATE("select D where A=", $F3, " and B=", H$1))), 4)</f>
        <v>663.5</v>
      </c>
      <c s="1" r="I2"/>
    </row>
    <row r="3">
      <c s="1" r="A3">
        <v>1000.0</v>
      </c>
      <c s="1" r="B3">
        <v>1000.0</v>
      </c>
      <c s="1" r="C3">
        <v>4234.0</v>
      </c>
      <c s="1" r="D3">
        <v>85.3542180061</v>
      </c>
      <c s="1" r="E3"/>
      <c s="1" r="F3">
        <v>1000.0</v>
      </c>
      <c t="str" r="G3">
        <f ref="G3" t="array">sigfig(AVERAGE(QUERY($A:$D, CONCATENATE("select D where A=", $F3, " and B=", G$1))), 4)</f>
        <v>#ERROR!</v>
      </c>
      <c t="str" r="H3">
        <f ref="H3" t="array">sigfig(AVERAGE(QUERY($A:$D, CONCATENATE("select D where A=", $F3, " and B=", H$1))), 4)</f>
        <v>#ERROR!</v>
      </c>
      <c s="1" r="I3"/>
    </row>
    <row r="4">
      <c s="1" r="A4">
        <v>1000.0</v>
      </c>
      <c s="1" r="B4">
        <v>1000.0</v>
      </c>
      <c s="1" r="C4">
        <v>4412343.0</v>
      </c>
      <c s="1" r="D4">
        <v>85.0460400581</v>
      </c>
      <c s="1" r="E4"/>
      <c s="1" r="F4"/>
      <c t="str" r="G4">
        <f ref="G4" t="array">sigfig(MIN(QUERY($A:$D, CONCATENATE("select D where A=", $F3, " and B=", G$1))), 4)</f>
        <v>#ERROR!</v>
      </c>
      <c t="str" r="H4">
        <f ref="H4" t="array">sigfig(MIN(QUERY($A:$D, CONCATENATE("select D where A=", $F3, " and B=", H$1))), 4)</f>
        <v>#ERROR!</v>
      </c>
      <c s="1" r="I4"/>
    </row>
    <row r="5">
      <c s="1" r="A5">
        <v>1000.0</v>
      </c>
      <c s="1" r="B5">
        <v>1000.0</v>
      </c>
      <c s="1" r="C5">
        <v>9247.0</v>
      </c>
      <c s="1" r="D5">
        <v>80.1927120686</v>
      </c>
      <c s="1" r="E5"/>
      <c s="1" r="F5"/>
      <c t="str" r="G5">
        <f ref="G5" t="array">sigfig(MAX(QUERY($A:$D, CONCATENATE("select D where A=", $F6, " and B=", G$1))), 4)</f>
        <v>#ERROR!</v>
      </c>
      <c t="str" r="H5">
        <f ref="H5" t="array">sigfig(MAX(QUERY($A:$D, CONCATENATE("select D where A=", $F6, " and B=", H$1))), 4)</f>
        <v>#ERROR!</v>
      </c>
      <c s="2" r="I5"/>
    </row>
    <row r="6">
      <c s="1" r="A6">
        <v>1000.0</v>
      </c>
      <c s="1" r="B6">
        <v>4000.0</v>
      </c>
      <c s="1" r="C6">
        <v>2347.0</v>
      </c>
      <c s="1" r="D6">
        <v>626.6866021156</v>
      </c>
      <c s="1" r="E6"/>
      <c s="1" r="F6">
        <v>4000.0</v>
      </c>
      <c t="str" r="G6">
        <f ref="G6" t="array">sigfig(AVERAGE(QUERY($A:$D, CONCATENATE("select D where A=", $F6, " and B=", G$1))), 4)</f>
        <v>636.5</v>
      </c>
      <c t="str" r="H6">
        <f ref="H6" t="array">sigfig(AVERAGE(QUERY($A:$D, CONCATENATE("select D where A=", $F6, " and B=", H$1))), 4)</f>
        <v>#ERROR!</v>
      </c>
      <c s="1" r="I6"/>
    </row>
    <row r="7">
      <c s="1" r="A7">
        <v>1000.0</v>
      </c>
      <c s="1" r="B7">
        <v>4000.0</v>
      </c>
      <c s="1" r="C7">
        <v>2435.0</v>
      </c>
      <c s="1" r="D7">
        <v>616.5634241104</v>
      </c>
      <c s="1" r="E7"/>
      <c s="1" r="F7"/>
      <c t="str" r="G7">
        <f ref="G7" t="array">sigfig(MIN(QUERY($A:$D, CONCATENATE("select D where A=", $F6, " and B=", G$1))), 4)</f>
        <v>#ERROR!</v>
      </c>
      <c t="str" r="H7">
        <f ref="H7" t="array">sigfig(MIN(QUERY($A:$D, CONCATENATE("select D where A=", $F6, " and B=", H$1))), 4)</f>
        <v>6438</v>
      </c>
      <c s="1" r="I7"/>
    </row>
    <row r="8">
      <c s="1" r="A8">
        <v>1000.0</v>
      </c>
      <c s="1" r="B8">
        <v>4000.0</v>
      </c>
      <c s="1" r="C8">
        <v>4234.0</v>
      </c>
      <c s="1" r="D8">
        <v>663.5137410164</v>
      </c>
      <c s="1" r="E8"/>
      <c s="1" r="F8"/>
      <c s="1" r="G8"/>
      <c s="1" r="H8"/>
      <c s="1" r="I8"/>
    </row>
    <row r="9">
      <c s="1" r="A9">
        <v>1000.0</v>
      </c>
      <c s="1" r="B9">
        <v>4000.0</v>
      </c>
      <c s="1" r="C9">
        <v>4412343.0</v>
      </c>
      <c s="1" r="D9">
        <v>626.0786459446</v>
      </c>
      <c s="1" r="E9"/>
      <c s="1" r="F9"/>
      <c s="1" r="G9"/>
      <c s="1" r="H9"/>
      <c s="1" r="I9"/>
    </row>
    <row r="10">
      <c s="1" r="A10">
        <v>1000.0</v>
      </c>
      <c s="1" r="B10">
        <v>4000.0</v>
      </c>
      <c s="1" r="C10">
        <v>9247.0</v>
      </c>
      <c s="1" r="D10">
        <v>662.8478209972</v>
      </c>
      <c s="1" r="E10"/>
      <c s="1" r="F10"/>
      <c s="1" r="G10"/>
      <c s="1" r="H10"/>
      <c s="1" r="I10"/>
    </row>
    <row r="11">
      <c s="1" r="A11">
        <v>4000.0</v>
      </c>
      <c s="1" r="B11">
        <v>1000.0</v>
      </c>
      <c s="1" r="C11">
        <v>2347.0</v>
      </c>
      <c s="1" r="D11">
        <v>618.9256830215</v>
      </c>
      <c s="1" r="E11"/>
      <c s="1" r="F11"/>
      <c s="1" r="G11"/>
      <c s="1" r="H11"/>
      <c s="1" r="I11"/>
    </row>
    <row r="12">
      <c s="1" r="A12">
        <v>4000.0</v>
      </c>
      <c s="1" r="B12">
        <v>1000.0</v>
      </c>
      <c s="1" r="C12">
        <v>2435.0</v>
      </c>
      <c s="1" r="D12">
        <v>645.1170890331</v>
      </c>
      <c s="1" r="E12"/>
      <c s="1" r="F12"/>
      <c s="1" r="G12"/>
      <c s="1" r="H12"/>
      <c s="1" r="I12"/>
    </row>
    <row r="13">
      <c s="1" r="A13">
        <v>4000.0</v>
      </c>
      <c s="1" r="B13">
        <v>1000.0</v>
      </c>
      <c s="1" r="C13">
        <v>4234.0</v>
      </c>
      <c s="1" r="D13">
        <v>631.884996891</v>
      </c>
      <c s="1" r="E13"/>
      <c s="1" r="F13"/>
      <c s="1" r="G13"/>
      <c s="1" r="H13"/>
      <c s="1" r="I13"/>
    </row>
    <row r="14">
      <c s="1" r="A14">
        <v>4000.0</v>
      </c>
      <c s="1" r="B14">
        <v>1000.0</v>
      </c>
      <c s="1" r="C14">
        <v>4412343.0</v>
      </c>
      <c s="1" r="D14">
        <v>629.9956181049</v>
      </c>
      <c s="1" r="E14"/>
      <c s="1" r="F14"/>
      <c s="1" r="G14"/>
      <c s="1" r="H14"/>
      <c s="1" r="I14"/>
    </row>
    <row r="15">
      <c s="1" r="A15">
        <v>4000.0</v>
      </c>
      <c s="1" r="B15">
        <v>1000.0</v>
      </c>
      <c s="1" r="C15">
        <v>9247.0</v>
      </c>
      <c s="1" r="D15">
        <v>656.7274599075</v>
      </c>
      <c s="1" r="E15"/>
      <c s="1" r="F15"/>
      <c s="1" r="G15"/>
      <c s="1" r="H15"/>
      <c s="1" r="I15"/>
    </row>
    <row r="16">
      <c s="1" r="A16">
        <v>4000.0</v>
      </c>
      <c s="1" r="B16">
        <v>4000.0</v>
      </c>
      <c s="1" r="C16">
        <v>2347.0</v>
      </c>
      <c s="1" r="D16">
        <v>6468.2103829384</v>
      </c>
      <c s="1" r="E16"/>
      <c s="1" r="F16"/>
      <c s="1" r="G16"/>
      <c s="1" r="H16"/>
      <c s="1" r="I16"/>
    </row>
    <row r="17">
      <c s="1" r="A17">
        <v>4000.0</v>
      </c>
      <c s="1" r="B17">
        <v>4000.0</v>
      </c>
      <c s="1" r="C17">
        <v>2435.0</v>
      </c>
      <c s="1" r="D17">
        <v>6847.0619800091</v>
      </c>
      <c s="1" r="E17"/>
      <c s="1" r="F17"/>
      <c s="1" r="G17"/>
      <c s="1" r="H17"/>
      <c s="1" r="I17"/>
    </row>
    <row r="18">
      <c s="1" r="A18">
        <v>4000.0</v>
      </c>
      <c s="1" r="B18">
        <v>4000.0</v>
      </c>
      <c s="1" r="C18">
        <v>4234.0</v>
      </c>
      <c s="1" r="D18">
        <v>6511.1038482293</v>
      </c>
      <c s="1" r="E18"/>
      <c s="1" r="F18"/>
      <c s="1" r="G18"/>
      <c s="1" r="H18"/>
      <c s="1" r="I18"/>
    </row>
    <row r="19">
      <c s="1" r="A19">
        <v>4000.0</v>
      </c>
      <c s="1" r="B19">
        <v>4000.0</v>
      </c>
      <c s="1" r="C19">
        <v>4412343.0</v>
      </c>
      <c s="1" r="D19">
        <v>6581.0321660042</v>
      </c>
      <c s="1" r="E19"/>
      <c s="1" r="F19"/>
      <c s="1" r="G19"/>
      <c s="1" r="H19"/>
      <c s="1" r="I19"/>
    </row>
    <row r="20">
      <c s="1" r="A20">
        <v>4000.0</v>
      </c>
      <c s="1" r="B20">
        <v>4000.0</v>
      </c>
      <c s="1" r="C20">
        <v>9247.0</v>
      </c>
      <c s="1" r="D20">
        <v>6438.3347070217</v>
      </c>
      <c s="1" r="E20"/>
      <c s="1" r="F20"/>
      <c s="1" r="G20"/>
      <c s="1" r="H20"/>
      <c s="1" r="I2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s="1" r="A1">
        <v>1000.0</v>
      </c>
      <c s="1" r="B1">
        <v>1000.0</v>
      </c>
      <c s="1" r="C1">
        <v>2347.0</v>
      </c>
      <c s="1" r="D1">
        <v>1.0261731148</v>
      </c>
      <c s="1" r="E1"/>
      <c t="s" s="1" r="F1">
        <v>1</v>
      </c>
      <c s="1" r="G1">
        <v>1000.0</v>
      </c>
      <c s="1" r="H1">
        <v>4000.0</v>
      </c>
      <c s="1" r="I1">
        <v>8000.0</v>
      </c>
    </row>
    <row r="2">
      <c s="1" r="A2">
        <v>1000.0</v>
      </c>
      <c s="1" r="B2">
        <v>1000.0</v>
      </c>
      <c s="1" r="C2">
        <v>2435.0</v>
      </c>
      <c s="1" r="D2">
        <v>1.0518481731</v>
      </c>
      <c s="1" r="E2"/>
      <c t="str" r="G2">
        <f ref="G2" t="array">sigfig(MAX(QUERY($A:$D, CONCATENATE("select D where A=", $F3, " and B=", G$1))), 4)</f>
        <v>1.132</v>
      </c>
      <c t="str" r="H2">
        <f ref="H2" t="array">sigfig(MAX(QUERY($A:$D, CONCATENATE("select D where A=", $F3, " and B=", H$1))), 4)</f>
        <v>3.585</v>
      </c>
      <c t="str" r="I2">
        <f ref="I2" t="array">sigfig(MAX(QUERY($A:$D, CONCATENATE("select D where A=", $F3, " and B=", I$1))), 4)</f>
        <v>6.532</v>
      </c>
    </row>
    <row r="3">
      <c s="1" r="A3">
        <v>1000.0</v>
      </c>
      <c s="1" r="B3">
        <v>1000.0</v>
      </c>
      <c s="1" r="C3">
        <v>4234.0</v>
      </c>
      <c s="1" r="D3">
        <v>1.1318738461</v>
      </c>
      <c s="1" r="E3"/>
      <c s="1" r="F3">
        <v>1000.0</v>
      </c>
      <c t="str" r="G3">
        <f ref="G3" t="array">sigfig(AVERAGE(QUERY($A:$D, CONCATENATE("select D where A=", $F3, " and B=", G$1))), 4)</f>
        <v>1.076</v>
      </c>
      <c t="str" r="H3">
        <f ref="H3" t="array">sigfig(AVERAGE(QUERY($A:$D, CONCATENATE("select D where A=", $F3, " and B=", H$1))), 4)</f>
        <v>#ERROR!</v>
      </c>
      <c t="str" r="I3">
        <f ref="I3" t="array">sigfig(AVERAGE(QUERY($A:$D, CONCATENATE("select D where A=", $F3, " and B=", I$1))), 4)</f>
        <v>6.425</v>
      </c>
    </row>
    <row r="4">
      <c s="1" r="A4">
        <v>1000.0</v>
      </c>
      <c s="1" r="B4">
        <v>1000.0</v>
      </c>
      <c s="1" r="C4">
        <v>4412343.0</v>
      </c>
      <c s="1" r="D4">
        <v>1.0690560341</v>
      </c>
      <c s="1" r="E4"/>
      <c s="1" r="F4"/>
      <c t="str" r="G4">
        <f ref="G4" t="array">sigfig(MIN(QUERY($A:$D, CONCATENATE("select D where A=", $F3, " and B=", G$1))), 4)</f>
        <v>#ERROR!</v>
      </c>
      <c t="str" r="H4">
        <f ref="H4" t="array">sigfig(MIN(QUERY($A:$D, CONCATENATE("select D where A=", $F3, " and B=", H$1))), 4)</f>
        <v>3.456</v>
      </c>
      <c t="str" r="I4">
        <f ref="I4" t="array">sigfig(MIN(QUERY($A:$D, CONCATENATE("select D where A=", $F3, " and B=", I$1))), 4)</f>
        <v>#ERROR!</v>
      </c>
    </row>
    <row r="5">
      <c s="1" r="A5">
        <v>1000.0</v>
      </c>
      <c s="1" r="B5">
        <v>1000.0</v>
      </c>
      <c s="1" r="C5">
        <v>9247.0</v>
      </c>
      <c s="1" r="D5">
        <v>1.1022069454</v>
      </c>
      <c s="1" r="E5"/>
      <c t="str" r="G5">
        <f ref="G5" t="array">sigfig(MAX(QUERY($A:$D, CONCATENATE("select D where A=", $F6, " and B=", G$1))), 4)</f>
        <v>3.665</v>
      </c>
      <c t="str" r="H5">
        <f ref="H5" t="array">sigfig(MAX(QUERY($A:$D, CONCATENATE("select D where A=", $F6, " and B=", H$1))), 4)</f>
        <v>#ERROR!</v>
      </c>
      <c t="str" r="I5">
        <f ref="I5" t="array">sigfig(MAX(QUERY($A:$D, CONCATENATE("select D where A=", $F6, " and B=", I$1))), 4)</f>
        <v>103.2</v>
      </c>
    </row>
    <row r="6">
      <c s="1" r="A6">
        <v>1000.0</v>
      </c>
      <c s="1" r="B6">
        <v>4000.0</v>
      </c>
      <c s="1" r="C6">
        <v>2347.0</v>
      </c>
      <c s="1" r="D6">
        <v>3.5852649212</v>
      </c>
      <c s="1" r="E6"/>
      <c s="1" r="F6">
        <v>4000.0</v>
      </c>
      <c t="str" r="G6">
        <f ref="G6" t="array">sigfig(AVERAGE(QUERY($A:$D, CONCATENATE("select D where A=", $F6, " and B=", G$1))), 4)</f>
        <v>3.573</v>
      </c>
      <c t="str" r="H6">
        <f ref="H6" t="array">sigfig(AVERAGE(QUERY($A:$D, CONCATENATE("select D where A=", $F6, " and B=", H$1))), 4)</f>
        <v>55.21</v>
      </c>
      <c t="str" r="I6">
        <f ref="I6" t="array">sigfig(AVERAGE(QUERY($A:$D, CONCATENATE("select D where A=", $F6, " and B=", I$1))), 4)</f>
        <v>#ERROR!</v>
      </c>
    </row>
    <row r="7">
      <c s="1" r="A7">
        <v>1000.0</v>
      </c>
      <c s="1" r="B7">
        <v>4000.0</v>
      </c>
      <c s="1" r="C7">
        <v>2435.0</v>
      </c>
      <c s="1" r="D7">
        <v>3.5683269501</v>
      </c>
      <c s="1" r="E7"/>
      <c s="1" r="F7"/>
      <c t="str" r="G7">
        <f ref="G7" t="array">sigfig(MIN(QUERY($A:$D, CONCATENATE("select D where A=", $F6, " and B=", G$1))), 4)</f>
        <v>#ERROR!</v>
      </c>
      <c t="str" r="H7">
        <f ref="H7" t="array">sigfig(MIN(QUERY($A:$D, CONCATENATE("select D where A=", $F6, " and B=", H$1))), 4)</f>
        <v>54.66</v>
      </c>
      <c t="str" r="I7">
        <f ref="I7" t="array">sigfig(MIN(QUERY($A:$D, CONCATENATE("select D where A=", $F6, " and B=", I$1))), 4)</f>
        <v>#ERROR!</v>
      </c>
    </row>
    <row r="8">
      <c s="1" r="A8">
        <v>1000.0</v>
      </c>
      <c s="1" r="B8">
        <v>4000.0</v>
      </c>
      <c s="1" r="C8">
        <v>4234.0</v>
      </c>
      <c s="1" r="D8">
        <v>3.4562058449</v>
      </c>
      <c s="1" r="E8"/>
      <c t="str" r="G8">
        <f ref="G8" t="array">sigfig(MAX(QUERY($A:$D, CONCATENATE("select D where A=", $F9, " and B=", G$1))), 4)</f>
        <v>7.585</v>
      </c>
      <c t="str" r="H8">
        <f ref="H8" t="array">sigfig(MAX(QUERY($A:$D, CONCATENATE("select D where A=", $F9, " and B=", H$1))), 4)</f>
        <v>#ERROR!</v>
      </c>
      <c t="str" r="I8">
        <f ref="I8" t="array">sigfig(MAX(QUERY($A:$D, CONCATENATE("select D where A=", $F9, " and B=", I$1))), 4)</f>
        <v>428.5</v>
      </c>
    </row>
    <row r="9">
      <c s="1" r="A9">
        <v>1000.0</v>
      </c>
      <c s="1" r="B9">
        <v>4000.0</v>
      </c>
      <c s="1" r="C9">
        <v>4412343.0</v>
      </c>
      <c s="1" r="D9">
        <v>3.5352270603</v>
      </c>
      <c s="1" r="E9"/>
      <c s="1" r="F9">
        <v>8000.0</v>
      </c>
      <c t="str" r="G9">
        <f ref="G9" t="array">sigfig(AVERAGE(QUERY($A:$D, CONCATENATE("select D where A=", $F9, " and B=", G$1))), 4)</f>
        <v>7.468</v>
      </c>
      <c t="str" r="H9">
        <f ref="H9" t="array">sigfig(AVERAGE(QUERY($A:$D, CONCATENATE("select D where A=", $F9, " and B=", H$1))), 4)</f>
        <v>#ERROR!</v>
      </c>
      <c t="str" r="I9">
        <f ref="I9" t="array">sigfig(AVERAGE(QUERY($A:$D, CONCATENATE("select D where A=", $F9, " and B=", I$1))), 4)</f>
        <v>410.8</v>
      </c>
    </row>
    <row r="10">
      <c s="1" r="A10">
        <v>1000.0</v>
      </c>
      <c s="1" r="B10">
        <v>4000.0</v>
      </c>
      <c s="1" r="C10">
        <v>9247.0</v>
      </c>
      <c s="1" r="D10">
        <v>3.5276319981</v>
      </c>
      <c s="1" r="E10"/>
      <c s="1" r="F10"/>
      <c t="str" r="G10">
        <f ref="G10" t="array">sigfig(MIN(QUERY($A:$D, CONCATENATE("select D where A=", $F9, " and B=", G$1))), 4)</f>
        <v>7.386</v>
      </c>
      <c t="str" r="H10">
        <f ref="H10" t="array">sigfig(MIN(QUERY($A:$D, CONCATENATE("select D where A=", $F9, " and B=", H$1))), 4)</f>
        <v>102</v>
      </c>
      <c t="str" r="I10">
        <f ref="I10" t="array">sigfig(MIN(QUERY($A:$D, CONCATENATE("select D where A=", $F9, " and B=", I$1))), 4)</f>
        <v>399.3</v>
      </c>
    </row>
    <row r="11">
      <c s="1" r="A11">
        <v>1000.0</v>
      </c>
      <c s="1" r="B11">
        <v>8000.0</v>
      </c>
      <c s="1" r="C11">
        <v>2347.0</v>
      </c>
      <c s="1" r="D11">
        <v>6.5324850082</v>
      </c>
      <c s="1" r="E11"/>
      <c s="1" r="F11"/>
      <c s="1" r="G11"/>
      <c s="1" r="H11"/>
      <c s="1" r="I11"/>
    </row>
    <row r="12">
      <c s="1" r="A12">
        <v>1000.0</v>
      </c>
      <c s="1" r="B12">
        <v>8000.0</v>
      </c>
      <c s="1" r="C12">
        <v>2435.0</v>
      </c>
      <c s="1" r="D12">
        <v>6.3634150028</v>
      </c>
      <c s="1" r="E12"/>
      <c s="1" r="F12"/>
      <c s="1" r="G12"/>
      <c s="1" r="H12"/>
      <c s="1" r="I12"/>
    </row>
    <row r="13">
      <c s="1" r="A13">
        <v>1000.0</v>
      </c>
      <c s="1" r="B13">
        <v>8000.0</v>
      </c>
      <c s="1" r="C13">
        <v>4234.0</v>
      </c>
      <c s="1" r="D13">
        <v>6.3970417976</v>
      </c>
      <c s="1" r="E13"/>
      <c s="1" r="F13"/>
      <c s="1" r="G13"/>
      <c s="1" r="H13"/>
      <c s="1" r="I13"/>
    </row>
    <row r="14">
      <c s="1" r="A14">
        <v>1000.0</v>
      </c>
      <c s="1" r="B14">
        <v>8000.0</v>
      </c>
      <c s="1" r="C14">
        <v>4412343.0</v>
      </c>
      <c s="1" r="D14">
        <v>6.4146931171</v>
      </c>
      <c s="1" r="E14"/>
      <c s="1" r="F14"/>
      <c s="1" r="G14"/>
      <c s="1" r="H14"/>
      <c s="1" r="I14"/>
    </row>
    <row r="15">
      <c s="1" r="A15">
        <v>1000.0</v>
      </c>
      <c s="1" r="B15">
        <v>8000.0</v>
      </c>
      <c s="1" r="C15">
        <v>9247.0</v>
      </c>
      <c s="1" r="D15">
        <v>6.415555954</v>
      </c>
      <c s="1" r="E15"/>
      <c s="1" r="F15"/>
      <c s="1" r="G15"/>
      <c s="1" r="H15"/>
      <c s="1" r="I15"/>
    </row>
    <row r="16">
      <c s="1" r="A16">
        <v>4000.0</v>
      </c>
      <c s="1" r="B16">
        <v>1000.0</v>
      </c>
      <c s="1" r="C16">
        <v>2347.0</v>
      </c>
      <c s="1" r="D16">
        <v>3.6158490181</v>
      </c>
      <c s="1" r="E16"/>
      <c s="1" r="F16"/>
      <c s="1" r="G16"/>
      <c s="1" r="H16"/>
      <c s="1" r="I16"/>
    </row>
    <row r="17">
      <c s="1" r="A17">
        <v>4000.0</v>
      </c>
      <c s="1" r="B17">
        <v>1000.0</v>
      </c>
      <c s="1" r="C17">
        <v>2435.0</v>
      </c>
      <c s="1" r="D17">
        <v>3.4941039085</v>
      </c>
      <c s="1" r="E17"/>
      <c s="1" r="F17"/>
      <c s="1" r="G17"/>
      <c s="1" r="H17"/>
      <c s="1" r="I17"/>
    </row>
    <row r="18">
      <c s="1" r="A18">
        <v>4000.0</v>
      </c>
      <c s="1" r="B18">
        <v>1000.0</v>
      </c>
      <c s="1" r="C18">
        <v>4234.0</v>
      </c>
      <c s="1" r="D18">
        <v>3.6092031002</v>
      </c>
      <c s="1" r="E18"/>
      <c s="1" r="F18"/>
      <c s="1" r="G18"/>
      <c s="1" r="H18"/>
      <c s="1" r="I18"/>
    </row>
    <row r="19">
      <c s="1" r="A19">
        <v>4000.0</v>
      </c>
      <c s="1" r="B19">
        <v>1000.0</v>
      </c>
      <c s="1" r="C19">
        <v>4412343.0</v>
      </c>
      <c s="1" r="D19">
        <v>3.6649198532</v>
      </c>
      <c s="1" r="E19"/>
      <c s="1" r="F19"/>
      <c s="1" r="G19"/>
      <c s="1" r="H19"/>
      <c s="1" r="I19"/>
    </row>
    <row r="20">
      <c s="1" r="A20">
        <v>4000.0</v>
      </c>
      <c s="1" r="B20">
        <v>1000.0</v>
      </c>
      <c s="1" r="C20">
        <v>9247.0</v>
      </c>
      <c s="1" r="D20">
        <v>3.4791920185</v>
      </c>
      <c s="1" r="E20"/>
      <c s="1" r="F20"/>
      <c s="1" r="G20"/>
      <c s="1" r="H20"/>
      <c s="1" r="I20"/>
    </row>
    <row r="21">
      <c s="1" r="A21">
        <v>4000.0</v>
      </c>
      <c s="1" r="B21">
        <v>4000.0</v>
      </c>
      <c s="1" r="C21">
        <v>2347.0</v>
      </c>
      <c s="1" r="D21">
        <v>55.1566619873</v>
      </c>
      <c s="1" r="E21"/>
      <c s="1" r="F21"/>
      <c s="1" r="G21"/>
      <c s="1" r="H21"/>
      <c s="1" r="I21"/>
    </row>
    <row r="22">
      <c s="1" r="A22">
        <v>4000.0</v>
      </c>
      <c s="1" r="B22">
        <v>4000.0</v>
      </c>
      <c s="1" r="C22">
        <v>2435.0</v>
      </c>
      <c s="1" r="D22">
        <v>55.748456955</v>
      </c>
      <c s="1" r="E22"/>
      <c s="1" r="F22"/>
      <c s="1" r="G22"/>
      <c s="1" r="H22"/>
      <c s="1" r="I22"/>
    </row>
    <row r="23">
      <c s="1" r="A23">
        <v>4000.0</v>
      </c>
      <c s="1" r="B23">
        <v>4000.0</v>
      </c>
      <c s="1" r="C23">
        <v>4234.0</v>
      </c>
      <c s="1" r="D23">
        <v>54.6555929184</v>
      </c>
      <c s="1" r="E23"/>
      <c s="1" r="F23"/>
      <c s="1" r="G23"/>
      <c s="1" r="H23"/>
      <c s="1" r="I23"/>
    </row>
    <row r="24">
      <c s="1" r="A24">
        <v>4000.0</v>
      </c>
      <c s="1" r="B24">
        <v>4000.0</v>
      </c>
      <c s="1" r="C24">
        <v>4412343.0</v>
      </c>
      <c s="1" r="D24">
        <v>54.8486449718</v>
      </c>
      <c s="1" r="E24"/>
      <c s="1" r="F24"/>
      <c s="1" r="G24"/>
      <c s="1" r="H24"/>
      <c s="1" r="I24"/>
    </row>
    <row r="25">
      <c s="1" r="A25">
        <v>4000.0</v>
      </c>
      <c s="1" r="B25">
        <v>4000.0</v>
      </c>
      <c s="1" r="C25">
        <v>9247.0</v>
      </c>
      <c s="1" r="D25">
        <v>55.6605579853</v>
      </c>
      <c s="1" r="E25"/>
      <c s="1" r="F25"/>
      <c s="1" r="G25"/>
      <c s="1" r="H25"/>
      <c s="1" r="I25"/>
    </row>
    <row r="26">
      <c s="1" r="A26">
        <v>4000.0</v>
      </c>
      <c s="1" r="B26">
        <v>8000.0</v>
      </c>
      <c s="1" r="C26">
        <v>2347.0</v>
      </c>
      <c s="1" r="D26">
        <v>103.194922924</v>
      </c>
      <c s="1" r="E26"/>
      <c s="1" r="F26"/>
      <c s="1" r="G26"/>
      <c s="1" r="H26"/>
      <c s="1" r="I26"/>
    </row>
    <row r="27">
      <c s="1" r="A27">
        <v>4000.0</v>
      </c>
      <c s="1" r="B27">
        <v>8000.0</v>
      </c>
      <c s="1" r="C27">
        <v>2435.0</v>
      </c>
      <c s="1" r="D27">
        <v>103.1806340218</v>
      </c>
      <c s="1" r="E27"/>
      <c s="1" r="F27"/>
      <c s="1" r="G27"/>
      <c s="1" r="H27"/>
      <c s="1" r="I27"/>
    </row>
    <row r="28">
      <c s="1" r="A28">
        <v>4000.0</v>
      </c>
      <c s="1" r="B28">
        <v>8000.0</v>
      </c>
      <c s="1" r="C28">
        <v>4234.0</v>
      </c>
      <c s="1" r="D28">
        <v>102.0538988113</v>
      </c>
      <c s="1" r="E28"/>
      <c s="1" r="F28"/>
      <c s="1" r="G28"/>
      <c s="1" r="H28"/>
      <c s="1" r="I28"/>
    </row>
    <row r="29">
      <c s="1" r="A29">
        <v>4000.0</v>
      </c>
      <c s="1" r="B29">
        <v>8000.0</v>
      </c>
      <c s="1" r="C29">
        <v>4412343.0</v>
      </c>
      <c s="1" r="D29">
        <v>102.897559166</v>
      </c>
      <c s="1" r="E29"/>
      <c s="1" r="F29"/>
      <c s="1" r="G29"/>
      <c s="1" r="H29"/>
      <c s="1" r="I29"/>
    </row>
    <row r="30">
      <c s="1" r="A30">
        <v>4000.0</v>
      </c>
      <c s="1" r="B30">
        <v>8000.0</v>
      </c>
      <c s="1" r="C30">
        <v>9247.0</v>
      </c>
      <c s="1" r="D30">
        <v>103.1425979137</v>
      </c>
      <c s="1" r="E30"/>
      <c s="1" r="F30"/>
      <c s="1" r="G30"/>
      <c s="1" r="H30"/>
      <c s="1" r="I30"/>
    </row>
    <row r="31">
      <c s="1" r="A31">
        <v>8000.0</v>
      </c>
      <c s="1" r="B31">
        <v>1000.0</v>
      </c>
      <c s="1" r="C31">
        <v>2347.0</v>
      </c>
      <c s="1" r="D31">
        <v>7.5848228931</v>
      </c>
      <c s="1" r="E31"/>
      <c s="1" r="F31"/>
      <c s="1" r="G31"/>
      <c s="1" r="H31"/>
      <c s="1" r="I31"/>
    </row>
    <row r="32">
      <c s="1" r="A32">
        <v>8000.0</v>
      </c>
      <c s="1" r="B32">
        <v>1000.0</v>
      </c>
      <c s="1" r="C32">
        <v>2435.0</v>
      </c>
      <c s="1" r="D32">
        <v>7.3990390301</v>
      </c>
      <c s="1" r="E32"/>
      <c s="1" r="F32"/>
      <c s="1" r="G32"/>
      <c s="1" r="H32"/>
      <c s="1" r="I32"/>
    </row>
    <row r="33">
      <c s="1" r="A33">
        <v>8000.0</v>
      </c>
      <c s="1" r="B33">
        <v>1000.0</v>
      </c>
      <c s="1" r="C33">
        <v>4234.0</v>
      </c>
      <c s="1" r="D33">
        <v>7.4875991344</v>
      </c>
      <c s="1" r="E33"/>
      <c s="1" r="F33"/>
      <c s="1" r="G33"/>
      <c s="1" r="H33"/>
      <c s="1" r="I33"/>
    </row>
    <row r="34">
      <c s="1" r="A34">
        <v>8000.0</v>
      </c>
      <c s="1" r="B34">
        <v>1000.0</v>
      </c>
      <c s="1" r="C34">
        <v>4412343.0</v>
      </c>
      <c s="1" r="D34">
        <v>7.4829618931</v>
      </c>
      <c s="1" r="E34"/>
      <c s="1" r="F34"/>
      <c s="1" r="G34"/>
      <c s="1" r="H34"/>
      <c s="1" r="I34"/>
    </row>
    <row r="35">
      <c s="1" r="A35">
        <v>8000.0</v>
      </c>
      <c s="1" r="B35">
        <v>1000.0</v>
      </c>
      <c s="1" r="C35">
        <v>9247.0</v>
      </c>
      <c s="1" r="D35">
        <v>7.3860352039</v>
      </c>
      <c s="1" r="E35"/>
      <c s="1" r="F35"/>
      <c s="1" r="G35"/>
      <c s="1" r="H35"/>
      <c s="1" r="I35"/>
    </row>
    <row r="36">
      <c s="1" r="A36">
        <v>8000.0</v>
      </c>
      <c s="1" r="B36">
        <v>4000.0</v>
      </c>
      <c s="1" r="C36">
        <v>2347.0</v>
      </c>
      <c s="1" r="D36">
        <v>104.2285308838</v>
      </c>
      <c s="1" r="E36"/>
      <c s="1" r="F36"/>
      <c s="1" r="G36"/>
      <c s="1" r="H36"/>
      <c s="1" r="I36"/>
    </row>
    <row r="37">
      <c s="1" r="A37">
        <v>8000.0</v>
      </c>
      <c s="1" r="B37">
        <v>4000.0</v>
      </c>
      <c s="1" r="C37">
        <v>2435.0</v>
      </c>
      <c s="1" r="D37">
        <v>102.0353882313</v>
      </c>
      <c s="1" r="E37"/>
      <c s="1" r="F37"/>
      <c s="1" r="G37"/>
      <c s="1" r="H37"/>
      <c s="1" r="I37"/>
    </row>
    <row r="38">
      <c s="1" r="A38">
        <v>8000.0</v>
      </c>
      <c s="1" r="B38">
        <v>4000.0</v>
      </c>
      <c s="1" r="C38">
        <v>4234.0</v>
      </c>
      <c s="1" r="D38">
        <v>102.9593930244</v>
      </c>
      <c s="1" r="E38"/>
      <c s="1" r="F38"/>
      <c s="1" r="G38"/>
      <c s="1" r="H38"/>
      <c s="1" r="I38"/>
    </row>
    <row r="39">
      <c s="1" r="A39">
        <v>8000.0</v>
      </c>
      <c s="1" r="B39">
        <v>4000.0</v>
      </c>
      <c s="1" r="C39">
        <v>4412343.0</v>
      </c>
      <c s="1" r="D39">
        <v>104.2991261482</v>
      </c>
      <c s="1" r="E39"/>
      <c s="1" r="F39"/>
      <c s="1" r="G39"/>
      <c s="1" r="H39"/>
      <c s="1" r="I39"/>
    </row>
    <row r="40">
      <c s="1" r="A40">
        <v>8000.0</v>
      </c>
      <c s="1" r="B40">
        <v>4000.0</v>
      </c>
      <c s="1" r="C40">
        <v>9247.0</v>
      </c>
      <c s="1" r="D40">
        <v>102.0925939083</v>
      </c>
      <c s="1" r="E40"/>
      <c s="1" r="F40"/>
      <c s="1" r="G40"/>
      <c s="1" r="H40"/>
      <c s="1" r="I40"/>
    </row>
    <row r="41">
      <c s="1" r="A41">
        <v>8000.0</v>
      </c>
      <c s="1" r="B41">
        <v>8000.0</v>
      </c>
      <c s="1" r="C41">
        <v>2347.0</v>
      </c>
      <c s="1" r="D41">
        <v>408.9494349957</v>
      </c>
      <c s="1" r="E41"/>
      <c s="1" r="F41"/>
      <c s="1" r="G41"/>
      <c s="1" r="H41"/>
      <c s="1" r="I41"/>
    </row>
    <row r="42">
      <c s="1" r="A42">
        <v>8000.0</v>
      </c>
      <c s="1" r="B42">
        <v>8000.0</v>
      </c>
      <c s="1" r="C42">
        <v>2435.0</v>
      </c>
      <c s="1" r="D42">
        <v>406.4756319523</v>
      </c>
      <c s="1" r="E42"/>
      <c s="1" r="F42"/>
      <c s="1" r="G42"/>
      <c s="1" r="H42"/>
      <c s="1" r="I42"/>
    </row>
    <row r="43">
      <c s="1" r="A43">
        <v>8000.0</v>
      </c>
      <c s="1" r="B43">
        <v>8000.0</v>
      </c>
      <c s="1" r="C43">
        <v>4234.0</v>
      </c>
      <c s="1" r="D43">
        <v>410.7118759155</v>
      </c>
      <c s="1" r="E43"/>
      <c s="1" r="F43"/>
      <c s="1" r="G43"/>
      <c s="1" r="H43"/>
      <c s="1" r="I43"/>
    </row>
    <row r="44">
      <c s="1" r="A44">
        <v>8000.0</v>
      </c>
      <c s="1" r="B44">
        <v>8000.0</v>
      </c>
      <c s="1" r="C44">
        <v>4412343.0</v>
      </c>
      <c s="1" r="D44">
        <v>428.5101640224</v>
      </c>
      <c s="1" r="E44"/>
      <c s="1" r="F44"/>
      <c s="1" r="G44"/>
      <c s="1" r="H44"/>
      <c s="1" r="I44"/>
    </row>
    <row r="45">
      <c s="1" r="A45">
        <v>8000.0</v>
      </c>
      <c s="1" r="B45">
        <v>8000.0</v>
      </c>
      <c s="1" r="C45">
        <v>9247.0</v>
      </c>
      <c s="1" r="D45">
        <v>399.3496010303</v>
      </c>
      <c s="1" r="E45"/>
      <c s="1" r="F45"/>
      <c s="1" r="G45"/>
      <c s="1" r="H45"/>
      <c s="1" r="I4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s="1" r="A1">
        <v>100.0</v>
      </c>
      <c s="1" r="B1">
        <v>100.0</v>
      </c>
      <c s="1" r="C1">
        <v>2347.0</v>
      </c>
      <c s="1" r="D1">
        <v>0.7063770294</v>
      </c>
      <c s="1" r="E1"/>
      <c t="s" s="1" r="F1">
        <v>2</v>
      </c>
      <c s="1" r="G1">
        <v>100.0</v>
      </c>
      <c s="1" r="H1">
        <v>200.0</v>
      </c>
      <c s="1" r="I1">
        <v>400.0</v>
      </c>
    </row>
    <row r="2">
      <c s="1" r="A2">
        <v>100.0</v>
      </c>
      <c s="1" r="B2">
        <v>100.0</v>
      </c>
      <c s="1" r="C2">
        <v>2435.0</v>
      </c>
      <c s="1" r="D2">
        <v>0.7240769863</v>
      </c>
      <c s="1" r="E2"/>
      <c t="str" r="G2">
        <f ref="G2" t="array">sigfig(MAX(QUERY($A:$D, CONCATENATE("select D where A=", $F3, " and B=", G$1))), 4)</f>
        <v>0.7305</v>
      </c>
      <c t="str" r="H2">
        <f ref="H2" t="array">sigfig(MAX(QUERY($A:$D, CONCATENATE("select D where A=", $F3, " and B=", H$1))), 4)</f>
        <v>#ERROR!</v>
      </c>
      <c t="str" r="I2">
        <f ref="I2" t="array">sigfig(MAX(QUERY($A:$D, CONCATENATE("select D where A=", $F3, " and B=", I$1))), 4)</f>
        <v>#ERROR!</v>
      </c>
    </row>
    <row r="3">
      <c s="1" r="A3">
        <v>100.0</v>
      </c>
      <c s="1" r="B3">
        <v>100.0</v>
      </c>
      <c s="1" r="C3">
        <v>4234.0</v>
      </c>
      <c s="1" r="D3">
        <v>0.7305250168</v>
      </c>
      <c s="1" r="E3"/>
      <c s="1" r="F3">
        <v>100.0</v>
      </c>
      <c t="str" r="G3">
        <f ref="G3" t="array">sigfig(AVERAGE(QUERY($A:$D, CONCATENATE("select D where A=", $F3, " and B=", G$1))), 4)</f>
        <v>0.7153</v>
      </c>
      <c t="str" r="H3">
        <f ref="H3" t="array">sigfig(AVERAGE(QUERY($A:$D, CONCATENATE("select D where A=", $F3, " and B=", H$1))), 4)</f>
        <v>#ERROR!</v>
      </c>
      <c t="str" r="I3">
        <f ref="I3" t="array">sigfig(AVERAGE(QUERY($A:$D, CONCATENATE("select D where A=", $F3, " and B=", I$1))), 4)</f>
        <v>#ERROR!</v>
      </c>
    </row>
    <row r="4">
      <c s="1" r="A4">
        <v>100.0</v>
      </c>
      <c s="1" r="B4">
        <v>100.0</v>
      </c>
      <c s="1" r="C4">
        <v>4412343.0</v>
      </c>
      <c s="1" r="D4">
        <v>0.698362112</v>
      </c>
      <c s="1" r="E4"/>
      <c s="1" r="F4"/>
      <c t="str" r="G4">
        <f ref="G4" t="array">sigfig(MIN(QUERY($A:$D, CONCATENATE("select D where A=", $F3, " and B=", G$1))), 4)</f>
        <v>0.6984</v>
      </c>
      <c t="str" r="H4">
        <f ref="H4" t="array">sigfig(MIN(QUERY($A:$D, CONCATENATE("select D where A=", $F3, " and B=", H$1))), 4)</f>
        <v>1.863</v>
      </c>
      <c t="str" r="I4">
        <f ref="I4" t="array">sigfig(MIN(QUERY($A:$D, CONCATENATE("select D where A=", $F3, " and B=", I$1))), 4)</f>
        <v>4.977</v>
      </c>
    </row>
    <row r="5">
      <c s="1" r="A5">
        <v>100.0</v>
      </c>
      <c s="1" r="B5">
        <v>100.0</v>
      </c>
      <c s="1" r="C5">
        <v>9247.0</v>
      </c>
      <c s="1" r="D5">
        <v>0.7171471119</v>
      </c>
      <c s="1" r="E5"/>
      <c t="str" r="G5">
        <f ref="G5" t="array">sigfig(MAX(QUERY($A:$D, CONCATENATE("select D where A=", $F6, " and B=", G$1))), 4)</f>
        <v>1.99</v>
      </c>
      <c t="str" r="H5">
        <f ref="H5" t="array">sigfig(MAX(QUERY($A:$D, CONCATENATE("select D where A=", $F6, " and B=", H$1))), 4)</f>
        <v>5.831</v>
      </c>
      <c t="str" r="I5">
        <f ref="I5" t="array">sigfig(MAX(QUERY($A:$D, CONCATENATE("select D where A=", $F6, " and B=", I$1))), 4)</f>
        <v>#ERROR!</v>
      </c>
    </row>
    <row r="6">
      <c s="1" r="A6">
        <v>100.0</v>
      </c>
      <c s="1" r="B6">
        <v>200.0</v>
      </c>
      <c s="1" r="C6">
        <v>2347.0</v>
      </c>
      <c s="1" r="D6">
        <v>1.8683140278</v>
      </c>
      <c s="1" r="E6"/>
      <c s="1" r="F6">
        <v>200.0</v>
      </c>
      <c t="str" r="G6">
        <f ref="G6" t="array">sigfig(AVERAGE(QUERY($A:$D, CONCATENATE("select D where A=", $F6, " and B=", G$1))), 4)</f>
        <v>#ERROR!</v>
      </c>
      <c t="str" r="H6">
        <f ref="H6" t="array">sigfig(AVERAGE(QUERY($A:$D, CONCATENATE("select D where A=", $F6, " and B=", H$1))), 4)</f>
        <v>#ERROR!</v>
      </c>
      <c t="str" r="I6">
        <f ref="I6" t="array">sigfig(AVERAGE(QUERY($A:$D, CONCATENATE("select D where A=", $F6, " and B=", I$1))), 4)</f>
        <v>15.38</v>
      </c>
    </row>
    <row r="7">
      <c s="1" r="A7">
        <v>100.0</v>
      </c>
      <c s="1" r="B7">
        <v>200.0</v>
      </c>
      <c s="1" r="C7">
        <v>2435.0</v>
      </c>
      <c s="1" r="D7">
        <v>1.9654819965</v>
      </c>
      <c s="1" r="E7"/>
      <c s="1" r="F7"/>
      <c t="str" r="G7">
        <f ref="G7" t="array">sigfig(MIN(QUERY($A:$D, CONCATENATE("select D where A=", $F6, " and B=", G$1))), 4)</f>
        <v>1.824</v>
      </c>
      <c t="str" r="H7">
        <f ref="H7" t="array">sigfig(MIN(QUERY($A:$D, CONCATENATE("select D where A=", $F6, " and B=", H$1))), 4)</f>
        <v>#ERROR!</v>
      </c>
      <c t="str" r="I7">
        <f ref="I7" t="array">sigfig(MIN(QUERY($A:$D, CONCATENATE("select D where A=", $F6, " and B=", I$1))), 4)</f>
        <v>15.18</v>
      </c>
    </row>
    <row r="8">
      <c s="1" r="A8">
        <v>100.0</v>
      </c>
      <c s="1" r="B8">
        <v>200.0</v>
      </c>
      <c s="1" r="C8">
        <v>4234.0</v>
      </c>
      <c s="1" r="D8">
        <v>1.9436750412</v>
      </c>
      <c s="1" r="E8"/>
      <c t="str" r="G8">
        <f ref="G8" t="array">sigfig(MAX(QUERY($A:$D, CONCATENATE("select D where A=", $F9, " and B=", G$1))), 4)</f>
        <v>#ERROR!</v>
      </c>
      <c t="str" r="H8">
        <f ref="H8" t="array">sigfig(MAX(QUERY($A:$D, CONCATENATE("select D where A=", $F9, " and B=", H$1))), 4)</f>
        <v>#ERROR!</v>
      </c>
      <c t="str" r="I8">
        <f ref="I8" t="array">sigfig(MAX(QUERY($A:$D, CONCATENATE("select D where A=", $F9, " and B=", I$1))), 4)</f>
        <v>46.85</v>
      </c>
    </row>
    <row r="9">
      <c s="1" r="A9">
        <v>100.0</v>
      </c>
      <c s="1" r="B9">
        <v>200.0</v>
      </c>
      <c s="1" r="C9">
        <v>4412343.0</v>
      </c>
      <c s="1" r="D9">
        <v>1.9188070297</v>
      </c>
      <c s="1" r="E9"/>
      <c s="1" r="F9">
        <v>400.0</v>
      </c>
      <c t="str" r="G9">
        <f ref="G9" t="array">sigfig(AVERAGE(QUERY($A:$D, CONCATENATE("select D where A=", $F9, " and B=", G$1))), 4)</f>
        <v>#ERROR!</v>
      </c>
      <c t="str" r="H9">
        <f ref="H9" t="array">sigfig(AVERAGE(QUERY($A:$D, CONCATENATE("select D where A=", $F9, " and B=", H$1))), 4)</f>
        <v>#ERROR!</v>
      </c>
      <c t="str" r="I9">
        <f ref="I9" t="array">sigfig(AVERAGE(QUERY($A:$D, CONCATENATE("select D where A=", $F9, " and B=", I$1))), 4)</f>
        <v>#ERROR!</v>
      </c>
    </row>
    <row r="10">
      <c s="1" r="A10">
        <v>100.0</v>
      </c>
      <c s="1" r="B10">
        <v>200.0</v>
      </c>
      <c s="1" r="C10">
        <v>9247.0</v>
      </c>
      <c s="1" r="D10">
        <v>1.8634750843</v>
      </c>
      <c s="1" r="E10"/>
      <c s="1" r="F10"/>
      <c t="str" r="G10">
        <f ref="G10" t="array">sigfig(MIN(QUERY($A:$D, CONCATENATE("select D where A=", $F9, " and B=", G$1))), 4)</f>
        <v>#ERROR!</v>
      </c>
      <c t="str" r="H10">
        <f ref="H10" t="array">sigfig(MIN(QUERY($A:$D, CONCATENATE("select D where A=", $F9, " and B=", H$1))), 4)</f>
        <v>14.49</v>
      </c>
      <c t="str" r="I10">
        <f ref="I10" t="array">sigfig(MIN(QUERY($A:$D, CONCATENATE("select D where A=", $F9, " and B=", I$1))), 4)</f>
        <v>43.33</v>
      </c>
    </row>
    <row r="11">
      <c s="1" r="A11">
        <v>100.0</v>
      </c>
      <c s="1" r="B11">
        <v>400.0</v>
      </c>
      <c s="1" r="C11">
        <v>2347.0</v>
      </c>
      <c s="1" r="D11">
        <v>5.2618908882</v>
      </c>
      <c s="1" r="E11"/>
      <c s="1" r="F11"/>
      <c s="1" r="G11"/>
      <c s="1" r="H11"/>
      <c s="1" r="I11"/>
    </row>
    <row r="12">
      <c s="1" r="A12">
        <v>100.0</v>
      </c>
      <c s="1" r="B12">
        <v>400.0</v>
      </c>
      <c s="1" r="C12">
        <v>2435.0</v>
      </c>
      <c s="1" r="D12">
        <v>5.0774898529</v>
      </c>
      <c s="1" r="E12"/>
      <c s="1" r="F12"/>
      <c s="1" r="G12"/>
      <c s="1" r="H12"/>
      <c s="1" r="I12"/>
    </row>
    <row r="13">
      <c s="1" r="A13">
        <v>100.0</v>
      </c>
      <c s="1" r="B13">
        <v>400.0</v>
      </c>
      <c s="1" r="C13">
        <v>4234.0</v>
      </c>
      <c s="1" r="D13">
        <v>4.9767639637</v>
      </c>
      <c s="1" r="E13"/>
      <c s="1" r="F13"/>
      <c s="1" r="G13"/>
      <c s="1" r="H13"/>
      <c s="1" r="I13"/>
    </row>
    <row r="14">
      <c s="1" r="A14">
        <v>100.0</v>
      </c>
      <c s="1" r="B14">
        <v>400.0</v>
      </c>
      <c s="1" r="C14">
        <v>4412343.0</v>
      </c>
      <c s="1" r="D14">
        <v>5.1876049042</v>
      </c>
      <c s="1" r="E14"/>
      <c s="1" r="F14"/>
      <c s="1" r="G14"/>
      <c s="1" r="H14"/>
      <c s="1" r="I14"/>
    </row>
    <row r="15">
      <c s="1" r="A15">
        <v>100.0</v>
      </c>
      <c s="1" r="B15">
        <v>400.0</v>
      </c>
      <c s="1" r="C15">
        <v>9247.0</v>
      </c>
      <c s="1" r="D15">
        <v>5.2390639782</v>
      </c>
      <c s="1" r="E15"/>
      <c s="1" r="F15"/>
      <c s="1" r="G15"/>
      <c s="1" r="H15"/>
      <c s="1" r="I15"/>
    </row>
    <row r="16">
      <c s="1" r="A16">
        <v>200.0</v>
      </c>
      <c s="1" r="B16">
        <v>100.0</v>
      </c>
      <c s="1" r="C16">
        <v>2347.0</v>
      </c>
      <c s="1" r="D16">
        <v>1.824242115</v>
      </c>
      <c s="1" r="E16"/>
      <c s="1" r="F16"/>
      <c s="1" r="G16"/>
      <c s="1" r="H16"/>
      <c s="1" r="I16"/>
    </row>
    <row r="17">
      <c s="1" r="A17">
        <v>200.0</v>
      </c>
      <c s="1" r="B17">
        <v>100.0</v>
      </c>
      <c s="1" r="C17">
        <v>2435.0</v>
      </c>
      <c s="1" r="D17">
        <v>1.9900660515</v>
      </c>
      <c s="1" r="E17"/>
      <c s="1" r="F17"/>
      <c s="1" r="G17"/>
      <c s="1" r="H17"/>
      <c s="1" r="I17"/>
    </row>
    <row r="18">
      <c s="1" r="A18">
        <v>200.0</v>
      </c>
      <c s="1" r="B18">
        <v>100.0</v>
      </c>
      <c s="1" r="C18">
        <v>4234.0</v>
      </c>
      <c s="1" r="D18">
        <v>1.9315199852</v>
      </c>
      <c s="1" r="E18"/>
      <c s="1" r="F18"/>
      <c s="1" r="G18"/>
      <c s="1" r="H18"/>
      <c s="1" r="I18"/>
    </row>
    <row r="19">
      <c s="1" r="A19">
        <v>200.0</v>
      </c>
      <c s="1" r="B19">
        <v>100.0</v>
      </c>
      <c s="1" r="C19">
        <v>4412343.0</v>
      </c>
      <c s="1" r="D19">
        <v>1.9189939499</v>
      </c>
      <c s="1" r="E19"/>
      <c s="1" r="F19"/>
      <c s="1" r="G19"/>
      <c s="1" r="H19"/>
      <c s="1" r="I19"/>
    </row>
    <row r="20">
      <c s="1" r="A20">
        <v>200.0</v>
      </c>
      <c s="1" r="B20">
        <v>100.0</v>
      </c>
      <c s="1" r="C20">
        <v>9247.0</v>
      </c>
      <c s="1" r="D20">
        <v>1.973867178</v>
      </c>
      <c s="1" r="E20"/>
      <c s="1" r="F20"/>
      <c s="1" r="G20"/>
      <c s="1" r="H20"/>
      <c s="1" r="I20"/>
    </row>
    <row r="21">
      <c s="1" r="A21">
        <v>200.0</v>
      </c>
      <c s="1" r="B21">
        <v>200.0</v>
      </c>
      <c s="1" r="C21">
        <v>2347.0</v>
      </c>
      <c s="1" r="D21">
        <v>5.830766201</v>
      </c>
      <c s="1" r="E21"/>
      <c s="1" r="F21"/>
      <c s="1" r="G21"/>
      <c s="1" r="H21"/>
      <c s="1" r="I21"/>
    </row>
    <row r="22">
      <c s="1" r="A22">
        <v>200.0</v>
      </c>
      <c s="1" r="B22">
        <v>200.0</v>
      </c>
      <c s="1" r="C22">
        <v>2435.0</v>
      </c>
      <c s="1" r="D22">
        <v>5.2446057796</v>
      </c>
      <c s="1" r="E22"/>
      <c s="1" r="F22"/>
      <c s="1" r="G22"/>
      <c s="1" r="H22"/>
      <c s="1" r="I22"/>
    </row>
    <row r="23">
      <c s="1" r="A23">
        <v>200.0</v>
      </c>
      <c s="1" r="B23">
        <v>200.0</v>
      </c>
      <c s="1" r="C23">
        <v>4234.0</v>
      </c>
      <c s="1" r="D23">
        <v>5.4988889694</v>
      </c>
      <c s="1" r="E23"/>
      <c s="1" r="F23"/>
      <c s="1" r="G23"/>
      <c s="1" r="H23"/>
      <c s="1" r="I23"/>
    </row>
    <row r="24">
      <c s="1" r="A24">
        <v>200.0</v>
      </c>
      <c s="1" r="B24">
        <v>200.0</v>
      </c>
      <c s="1" r="C24">
        <v>4412343.0</v>
      </c>
      <c s="1" r="D24">
        <v>5.5635330677</v>
      </c>
      <c s="1" r="E24"/>
      <c s="1" r="F24"/>
      <c s="1" r="G24"/>
      <c s="1" r="H24"/>
      <c s="1" r="I24"/>
    </row>
    <row r="25">
      <c s="1" r="A25">
        <v>200.0</v>
      </c>
      <c s="1" r="B25">
        <v>200.0</v>
      </c>
      <c s="1" r="C25">
        <v>9247.0</v>
      </c>
      <c s="1" r="D25">
        <v>5.5631079674</v>
      </c>
      <c s="1" r="E25"/>
      <c s="1" r="F25"/>
      <c s="1" r="G25"/>
      <c s="1" r="H25"/>
      <c s="1" r="I25"/>
    </row>
    <row r="26">
      <c s="1" r="A26">
        <v>200.0</v>
      </c>
      <c s="1" r="B26">
        <v>400.0</v>
      </c>
      <c s="1" r="C26">
        <v>2347.0</v>
      </c>
      <c s="1" r="D26">
        <v>15.5988888741</v>
      </c>
      <c s="1" r="E26"/>
      <c s="1" r="F26"/>
      <c s="1" r="G26"/>
      <c s="1" r="H26"/>
      <c s="1" r="I26"/>
    </row>
    <row r="27">
      <c s="1" r="A27">
        <v>200.0</v>
      </c>
      <c s="1" r="B27">
        <v>400.0</v>
      </c>
      <c s="1" r="C27">
        <v>2435.0</v>
      </c>
      <c s="1" r="D27">
        <v>15.365571022</v>
      </c>
      <c s="1" r="E27"/>
      <c s="1" r="F27"/>
      <c s="1" r="G27"/>
      <c s="1" r="H27"/>
      <c s="1" r="I27"/>
    </row>
    <row r="28">
      <c s="1" r="A28">
        <v>200.0</v>
      </c>
      <c s="1" r="B28">
        <v>400.0</v>
      </c>
      <c s="1" r="C28">
        <v>4234.0</v>
      </c>
      <c s="1" r="D28">
        <v>15.3068370819</v>
      </c>
      <c s="1" r="E28"/>
      <c s="1" r="F28"/>
      <c s="1" r="G28"/>
      <c s="1" r="H28"/>
      <c s="1" r="I28"/>
    </row>
    <row r="29">
      <c s="1" r="A29">
        <v>200.0</v>
      </c>
      <c s="1" r="B29">
        <v>400.0</v>
      </c>
      <c s="1" r="C29">
        <v>4412343.0</v>
      </c>
      <c s="1" r="D29">
        <v>15.4502608776</v>
      </c>
      <c s="1" r="E29"/>
      <c s="1" r="F29"/>
      <c s="1" r="G29"/>
      <c s="1" r="H29"/>
      <c s="1" r="I29"/>
    </row>
    <row r="30">
      <c s="1" r="A30">
        <v>200.0</v>
      </c>
      <c s="1" r="B30">
        <v>400.0</v>
      </c>
      <c s="1" r="C30">
        <v>9247.0</v>
      </c>
      <c s="1" r="D30">
        <v>15.1767790318</v>
      </c>
      <c s="1" r="E30"/>
      <c s="1" r="F30"/>
      <c s="1" r="G30"/>
      <c s="1" r="H30"/>
      <c s="1" r="I30"/>
    </row>
    <row r="31">
      <c s="1" r="A31">
        <v>400.0</v>
      </c>
      <c s="1" r="B31">
        <v>100.0</v>
      </c>
      <c s="1" r="C31">
        <v>2347.0</v>
      </c>
      <c s="1" r="D31">
        <v>5.0111830235</v>
      </c>
      <c s="1" r="E31"/>
      <c s="1" r="F31"/>
      <c s="1" r="G31"/>
      <c s="1" r="H31"/>
      <c s="1" r="I31"/>
    </row>
    <row r="32">
      <c s="1" r="A32">
        <v>400.0</v>
      </c>
      <c s="1" r="B32">
        <v>100.0</v>
      </c>
      <c s="1" r="C32">
        <v>2435.0</v>
      </c>
      <c s="1" r="D32">
        <v>5.3171131611</v>
      </c>
      <c s="1" r="E32"/>
      <c s="1" r="F32"/>
      <c s="1" r="G32"/>
      <c s="1" r="H32"/>
      <c s="1" r="I32"/>
    </row>
    <row r="33">
      <c s="1" r="A33">
        <v>400.0</v>
      </c>
      <c s="1" r="B33">
        <v>100.0</v>
      </c>
      <c s="1" r="C33">
        <v>4234.0</v>
      </c>
      <c s="1" r="D33">
        <v>5.0992929935</v>
      </c>
      <c s="1" r="E33"/>
      <c s="1" r="F33"/>
      <c s="1" r="G33"/>
      <c s="1" r="H33"/>
      <c s="1" r="I33"/>
    </row>
    <row r="34">
      <c s="1" r="A34">
        <v>400.0</v>
      </c>
      <c s="1" r="B34">
        <v>100.0</v>
      </c>
      <c s="1" r="C34">
        <v>4412343.0</v>
      </c>
      <c s="1" r="D34">
        <v>5.0905091763</v>
      </c>
      <c s="1" r="E34"/>
      <c s="1" r="F34"/>
      <c s="1" r="G34"/>
      <c s="1" r="H34"/>
      <c s="1" r="I34"/>
    </row>
    <row r="35">
      <c s="1" r="A35">
        <v>400.0</v>
      </c>
      <c s="1" r="B35">
        <v>100.0</v>
      </c>
      <c s="1" r="C35">
        <v>9247.0</v>
      </c>
      <c s="1" r="D35">
        <v>5.1337211132</v>
      </c>
      <c s="1" r="E35"/>
      <c s="1" r="F35"/>
      <c s="1" r="G35"/>
      <c s="1" r="H35"/>
      <c s="1" r="I35"/>
    </row>
    <row r="36">
      <c s="1" r="A36">
        <v>400.0</v>
      </c>
      <c s="1" r="B36">
        <v>200.0</v>
      </c>
      <c s="1" r="C36">
        <v>2347.0</v>
      </c>
      <c s="1" r="D36">
        <v>15.3812758923</v>
      </c>
      <c s="1" r="E36"/>
      <c s="1" r="F36"/>
      <c s="1" r="G36"/>
      <c s="1" r="H36"/>
      <c s="1" r="I36"/>
    </row>
    <row r="37">
      <c s="1" r="A37">
        <v>400.0</v>
      </c>
      <c s="1" r="B37">
        <v>200.0</v>
      </c>
      <c s="1" r="C37">
        <v>2435.0</v>
      </c>
      <c s="1" r="D37">
        <v>14.492552042</v>
      </c>
      <c s="1" r="E37"/>
      <c s="1" r="F37"/>
      <c s="1" r="G37"/>
      <c s="1" r="H37"/>
      <c s="1" r="I37"/>
    </row>
    <row r="38">
      <c s="1" r="A38">
        <v>400.0</v>
      </c>
      <c s="1" r="B38">
        <v>200.0</v>
      </c>
      <c s="1" r="C38">
        <v>4234.0</v>
      </c>
      <c s="1" r="D38">
        <v>16.1064078808</v>
      </c>
      <c s="1" r="E38"/>
      <c s="1" r="F38"/>
      <c s="1" r="G38"/>
      <c s="1" r="H38"/>
      <c s="1" r="I38"/>
    </row>
    <row r="39">
      <c s="1" r="A39">
        <v>400.0</v>
      </c>
      <c s="1" r="B39">
        <v>200.0</v>
      </c>
      <c s="1" r="C39">
        <v>4412343.0</v>
      </c>
      <c s="1" r="D39">
        <v>15.6816937923</v>
      </c>
      <c s="1" r="E39"/>
      <c s="1" r="F39"/>
      <c s="1" r="G39"/>
      <c s="1" r="H39"/>
      <c s="1" r="I39"/>
    </row>
    <row r="40">
      <c s="1" r="A40">
        <v>400.0</v>
      </c>
      <c s="1" r="B40">
        <v>200.0</v>
      </c>
      <c s="1" r="C40">
        <v>9247.0</v>
      </c>
      <c s="1" r="D40">
        <v>15.0834760666</v>
      </c>
      <c s="1" r="E40"/>
      <c s="1" r="F40"/>
      <c s="1" r="G40"/>
      <c s="1" r="H40"/>
      <c s="1" r="I40"/>
    </row>
    <row r="41">
      <c s="1" r="A41">
        <v>400.0</v>
      </c>
      <c s="1" r="B41">
        <v>400.0</v>
      </c>
      <c s="1" r="C41">
        <v>2347.0</v>
      </c>
      <c s="1" r="D41">
        <v>45.5322520733</v>
      </c>
      <c s="1" r="E41"/>
      <c s="1" r="F41"/>
      <c s="1" r="G41"/>
      <c s="1" r="H41"/>
      <c s="1" r="I41"/>
    </row>
    <row r="42">
      <c s="1" r="A42">
        <v>400.0</v>
      </c>
      <c s="1" r="B42">
        <v>400.0</v>
      </c>
      <c s="1" r="C42">
        <v>2435.0</v>
      </c>
      <c s="1" r="D42">
        <v>45.444355011</v>
      </c>
      <c s="1" r="E42"/>
      <c s="1" r="F42"/>
      <c s="1" r="G42"/>
      <c s="1" r="H42"/>
      <c s="1" r="I42"/>
    </row>
    <row r="43">
      <c s="1" r="A43">
        <v>400.0</v>
      </c>
      <c s="1" r="B43">
        <v>400.0</v>
      </c>
      <c s="1" r="C43">
        <v>4234.0</v>
      </c>
      <c s="1" r="D43">
        <v>43.7098679543</v>
      </c>
      <c s="1" r="E43"/>
      <c s="1" r="F43"/>
      <c s="1" r="G43"/>
      <c s="1" r="H43"/>
      <c s="1" r="I43"/>
    </row>
    <row r="44">
      <c s="1" r="A44">
        <v>400.0</v>
      </c>
      <c s="1" r="B44">
        <v>400.0</v>
      </c>
      <c s="1" r="C44">
        <v>4412343.0</v>
      </c>
      <c s="1" r="D44">
        <v>46.8477878571</v>
      </c>
      <c s="1" r="E44"/>
      <c s="1" r="F44"/>
      <c s="1" r="G44"/>
      <c s="1" r="H44"/>
      <c s="1" r="I44"/>
    </row>
    <row r="45">
      <c s="1" r="A45">
        <v>400.0</v>
      </c>
      <c s="1" r="B45">
        <v>400.0</v>
      </c>
      <c s="1" r="C45">
        <v>9247.0</v>
      </c>
      <c s="1" r="D45">
        <v>43.329365015</v>
      </c>
      <c s="1" r="E45"/>
      <c s="1" r="F45"/>
      <c s="1" r="G45"/>
      <c s="1" r="H45"/>
      <c s="1" r="I4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s="1" r="A1">
        <v>100.0</v>
      </c>
      <c s="1" r="B1">
        <v>100.0</v>
      </c>
      <c s="1" r="C1">
        <v>2347.0</v>
      </c>
      <c s="1" r="D1">
        <v>0.0097939968</v>
      </c>
      <c s="1" r="E1"/>
      <c t="s" s="1" r="F1">
        <v>3</v>
      </c>
      <c s="1" r="G1">
        <v>100.0</v>
      </c>
      <c s="1" r="H1">
        <v>200.0</v>
      </c>
      <c s="1" r="I1">
        <v>400.0</v>
      </c>
    </row>
    <row r="2">
      <c s="1" r="A2">
        <v>100.0</v>
      </c>
      <c s="1" r="B2">
        <v>100.0</v>
      </c>
      <c s="1" r="C2">
        <v>2435.0</v>
      </c>
      <c s="1" r="D2">
        <v>0.0100829601</v>
      </c>
      <c s="1" r="E2"/>
      <c s="1" r="F2"/>
      <c t="str" r="G2">
        <f ref="G2" t="array">sigfig(MAX(QUERY($A:$D, CONCATENATE("select D where A=", $F3, " and B=", G$1))), 4)</f>
        <v>0.01015</v>
      </c>
      <c t="str" r="H2">
        <f ref="H2" t="array">sigfig(MAX(QUERY($A:$D, CONCATENATE("select D where A=", $F3, " and B=", H$1))), 4)</f>
        <v>0.01963</v>
      </c>
      <c t="str" r="I2">
        <f ref="I2" t="array">sigfig(MAX(QUERY($A:$D, CONCATENATE("select D where A=", $F3, " and B=", I$1))), 4)</f>
        <v>0.03828</v>
      </c>
    </row>
    <row r="3">
      <c s="1" r="A3">
        <v>100.0</v>
      </c>
      <c s="1" r="B3">
        <v>100.0</v>
      </c>
      <c s="1" r="C3">
        <v>4234.0</v>
      </c>
      <c s="1" r="D3">
        <v>0.0097460747</v>
      </c>
      <c s="1" r="E3"/>
      <c s="1" r="F3">
        <v>100.0</v>
      </c>
      <c t="str" r="G3">
        <f ref="G3" t="array">sigfig(AVERAGE(QUERY($A:$D, CONCATENATE("select D where A=", $F3, " and B=", G$1))), 4)</f>
        <v>0.009956</v>
      </c>
      <c t="str" r="H3">
        <f ref="H3" t="array">sigfig(AVERAGE(QUERY($A:$D, CONCATENATE("select D where A=", $F3, " and B=", H$1))), 4)</f>
        <v>0.01939</v>
      </c>
      <c t="str" r="I3">
        <f ref="I3" t="array">sigfig(AVERAGE(QUERY($A:$D, CONCATENATE("select D where A=", $F3, " and B=", I$1))), 4)</f>
        <v>0.03804</v>
      </c>
    </row>
    <row r="4">
      <c s="1" r="A4">
        <v>100.0</v>
      </c>
      <c s="1" r="B4">
        <v>100.0</v>
      </c>
      <c s="1" r="C4">
        <v>4412343.0</v>
      </c>
      <c s="1" r="D4">
        <v>0.0100038052</v>
      </c>
      <c s="1" r="E4"/>
      <c s="1" r="F4"/>
      <c t="str" r="G4">
        <f ref="G4" t="array">sigfig(MIN(QUERY($A:$D, CONCATENATE("select D where A=", $F3, " and B=", G$1))), 4)</f>
        <v>0.009746</v>
      </c>
      <c t="str" r="H4">
        <f ref="H4" t="array">sigfig(MIN(QUERY($A:$D, CONCATENATE("select D where A=", $F3, " and B=", H$1))), 4)</f>
        <v>0.01924</v>
      </c>
      <c t="str" r="I4">
        <f ref="I4" t="array">sigfig(MIN(QUERY($A:$D, CONCATENATE("select D where A=", $F3, " and B=", I$1))), 4)</f>
        <v>0.03769</v>
      </c>
    </row>
    <row r="5">
      <c s="1" r="A5">
        <v>100.0</v>
      </c>
      <c s="1" r="B5">
        <v>100.0</v>
      </c>
      <c s="1" r="C5">
        <v>9247.0</v>
      </c>
      <c s="1" r="D5">
        <v>0.0101521015</v>
      </c>
      <c s="1" r="E5"/>
      <c s="1" r="F5"/>
      <c t="str" r="G5">
        <f ref="G5" t="array">sigfig(MAX(QUERY($A:$D, CONCATENATE("select D where A=", $F6, " and B=", G$1))), 4)</f>
        <v>0.01975</v>
      </c>
      <c t="str" r="H5">
        <f ref="H5" t="array">sigfig(MAX(QUERY($A:$D, CONCATENATE("select D where A=", $F6, " and B=", H$1))), 4)</f>
        <v>#ERROR!</v>
      </c>
      <c t="str" r="I5">
        <f ref="I5" t="array">sigfig(MAX(QUERY($A:$D, CONCATENATE("select D where A=", $F6, " and B=", I$1))), 4)</f>
        <v>#ERROR!</v>
      </c>
    </row>
    <row r="6">
      <c s="1" r="A6">
        <v>100.0</v>
      </c>
      <c s="1" r="B6">
        <v>200.0</v>
      </c>
      <c s="1" r="C6">
        <v>2347.0</v>
      </c>
      <c s="1" r="D6">
        <v>0.0193550587</v>
      </c>
      <c s="1" r="E6"/>
      <c s="1" r="F6">
        <v>200.0</v>
      </c>
      <c t="str" r="G6">
        <f ref="G6" t="array">sigfig(AVERAGE(QUERY($A:$D, CONCATENATE("select D where A=", $F6, " and B=", G$1))), 4)</f>
        <v>0.01938</v>
      </c>
      <c t="str" r="H6">
        <f ref="H6" t="array">sigfig(AVERAGE(QUERY($A:$D, CONCATENATE("select D where A=", $F6, " and B=", H$1))), 4)</f>
        <v>#ERROR!</v>
      </c>
      <c t="str" r="I6">
        <f ref="I6" t="array">sigfig(AVERAGE(QUERY($A:$D, CONCATENATE("select D where A=", $F6, " and B=", I$1))), 4)</f>
        <v>0.1493</v>
      </c>
    </row>
    <row r="7">
      <c s="1" r="A7">
        <v>100.0</v>
      </c>
      <c s="1" r="B7">
        <v>200.0</v>
      </c>
      <c s="1" r="C7">
        <v>2435.0</v>
      </c>
      <c s="1" r="D7">
        <v>0.0194158554</v>
      </c>
      <c s="1" r="E7"/>
      <c s="1" r="F7"/>
      <c t="str" r="G7">
        <f ref="G7" t="array">sigfig(MIN(QUERY($A:$D, CONCATENATE("select D where A=", $F6, " and B=", G$1))), 4)</f>
        <v>#ERROR!</v>
      </c>
      <c t="str" r="H7">
        <f ref="H7" t="array">sigfig(MIN(QUERY($A:$D, CONCATENATE("select D where A=", $F6, " and B=", H$1))), 4)</f>
        <v>0.07585</v>
      </c>
      <c t="str" r="I7">
        <f ref="I7" t="array">sigfig(MIN(QUERY($A:$D, CONCATENATE("select D where A=", $F6, " and B=", I$1))), 4)</f>
        <v>0.1485</v>
      </c>
    </row>
    <row r="8">
      <c s="1" r="A8">
        <v>100.0</v>
      </c>
      <c s="1" r="B8">
        <v>200.0</v>
      </c>
      <c s="1" r="C8">
        <v>4234.0</v>
      </c>
      <c s="1" r="D8">
        <v>0.0193090439</v>
      </c>
      <c s="1" r="E8"/>
      <c s="1" r="F8"/>
      <c t="str" r="G8">
        <f ref="G8" t="array">sigfig(MAX(QUERY($A:$D, CONCATENATE("select D where A=", $F9, " and B=", G$1))), 4)</f>
        <v>#ERROR!</v>
      </c>
      <c t="str" r="H8">
        <f ref="H8" t="array">sigfig(MAX(QUERY($A:$D, CONCATENATE("select D where A=", $F9, " and B=", H$1))), 4)</f>
        <v>0.1536</v>
      </c>
      <c t="str" r="I8">
        <f ref="I8" t="array">sigfig(MAX(QUERY($A:$D, CONCATENATE("select D where A=", $F9, " and B=", I$1))), 4)</f>
        <v>0.5978</v>
      </c>
    </row>
    <row r="9">
      <c s="1" r="A9">
        <v>100.0</v>
      </c>
      <c s="1" r="B9">
        <v>200.0</v>
      </c>
      <c s="1" r="C9">
        <v>4412343.0</v>
      </c>
      <c s="1" r="D9">
        <v>0.0196268559</v>
      </c>
      <c s="1" r="E9"/>
      <c s="1" r="F9">
        <v>400.0</v>
      </c>
      <c t="str" r="G9">
        <f ref="G9" t="array">sigfig(AVERAGE(QUERY($A:$D, CONCATENATE("select D where A=", $F9, " and B=", G$1))), 4)</f>
        <v>#ERROR!</v>
      </c>
      <c t="str" r="H9">
        <f ref="H9" t="array">sigfig(AVERAGE(QUERY($A:$D, CONCATENATE("select D where A=", $F9, " and B=", H$1))), 4)</f>
        <v>0.151</v>
      </c>
      <c t="str" r="I9">
        <f ref="I9" t="array">sigfig(AVERAGE(QUERY($A:$D, CONCATENATE("select D where A=", $F9, " and B=", I$1))), 4)</f>
        <v>0.592</v>
      </c>
    </row>
    <row r="10">
      <c s="1" r="A10">
        <v>100.0</v>
      </c>
      <c s="1" r="B10">
        <v>200.0</v>
      </c>
      <c s="1" r="C10">
        <v>9247.0</v>
      </c>
      <c s="1" r="D10">
        <v>0.019244194</v>
      </c>
      <c s="1" r="E10"/>
      <c s="1" r="F10"/>
      <c t="str" r="G10">
        <f ref="G10" t="array">sigfig(MIN(QUERY($A:$D, CONCATENATE("select D where A=", $F9, " and B=", G$1))), 4)</f>
        <v>0.03747</v>
      </c>
      <c t="str" r="H10">
        <f ref="H10" t="array">sigfig(MIN(QUERY($A:$D, CONCATENATE("select D where A=", $F9, " and B=", H$1))), 4)</f>
        <v>0.1482</v>
      </c>
      <c t="str" r="I10">
        <f ref="I10" t="array">sigfig(MIN(QUERY($A:$D, CONCATENATE("select D where A=", $F9, " and B=", I$1))), 4)</f>
        <v>#ERROR!</v>
      </c>
    </row>
    <row r="11">
      <c s="1" r="A11">
        <v>100.0</v>
      </c>
      <c s="1" r="B11">
        <v>400.0</v>
      </c>
      <c s="1" r="C11">
        <v>2347.0</v>
      </c>
      <c s="1" r="D11">
        <v>0.0381860733</v>
      </c>
      <c s="1" r="E11"/>
      <c s="1" r="F11"/>
      <c s="1" r="G11"/>
      <c s="1" r="H11"/>
      <c s="1" r="I11"/>
    </row>
    <row r="12">
      <c s="1" r="A12">
        <v>100.0</v>
      </c>
      <c s="1" r="B12">
        <v>400.0</v>
      </c>
      <c s="1" r="C12">
        <v>2435.0</v>
      </c>
      <c s="1" r="D12">
        <v>0.0376901627</v>
      </c>
      <c s="1" r="E12"/>
      <c s="1" r="F12"/>
      <c s="1" r="G12"/>
      <c s="1" r="H12"/>
      <c s="1" r="I12"/>
    </row>
    <row r="13">
      <c s="1" r="A13">
        <v>100.0</v>
      </c>
      <c s="1" r="B13">
        <v>400.0</v>
      </c>
      <c s="1" r="C13">
        <v>4234.0</v>
      </c>
      <c s="1" r="D13">
        <v>0.0382788181</v>
      </c>
      <c s="1" r="E13"/>
      <c s="1" r="F13"/>
      <c s="1" r="G13"/>
      <c s="1" r="H13"/>
      <c s="1" r="I13"/>
    </row>
    <row r="14">
      <c s="1" r="A14">
        <v>100.0</v>
      </c>
      <c s="1" r="B14">
        <v>400.0</v>
      </c>
      <c s="1" r="C14">
        <v>4412343.0</v>
      </c>
      <c s="1" r="D14">
        <v>0.0381479263</v>
      </c>
      <c s="1" r="E14"/>
      <c s="1" r="F14"/>
      <c s="1" r="G14"/>
      <c s="1" r="H14"/>
      <c s="1" r="I14"/>
    </row>
    <row r="15">
      <c s="1" r="A15">
        <v>100.0</v>
      </c>
      <c s="1" r="B15">
        <v>400.0</v>
      </c>
      <c s="1" r="C15">
        <v>9247.0</v>
      </c>
      <c s="1" r="D15">
        <v>0.037899971</v>
      </c>
      <c s="1" r="E15"/>
      <c s="1" r="F15"/>
      <c s="1" r="G15"/>
      <c s="1" r="H15"/>
      <c s="1" r="I15"/>
    </row>
    <row r="16">
      <c s="1" r="A16">
        <v>200.0</v>
      </c>
      <c s="1" r="B16">
        <v>100.0</v>
      </c>
      <c s="1" r="C16">
        <v>2347.0</v>
      </c>
      <c s="1" r="D16">
        <v>0.0193140507</v>
      </c>
      <c s="1" r="E16"/>
      <c s="1" r="F16"/>
      <c s="1" r="G16"/>
      <c s="1" r="H16"/>
      <c s="1" r="I16"/>
    </row>
    <row r="17">
      <c s="1" r="A17">
        <v>200.0</v>
      </c>
      <c s="1" r="B17">
        <v>100.0</v>
      </c>
      <c s="1" r="C17">
        <v>2435.0</v>
      </c>
      <c s="1" r="D17">
        <v>0.0197181702</v>
      </c>
      <c s="1" r="E17"/>
      <c s="1" r="F17"/>
      <c s="1" r="G17"/>
      <c s="1" r="H17"/>
      <c s="1" r="I17"/>
    </row>
    <row r="18">
      <c s="1" r="A18">
        <v>200.0</v>
      </c>
      <c s="1" r="B18">
        <v>100.0</v>
      </c>
      <c s="1" r="C18">
        <v>4234.0</v>
      </c>
      <c s="1" r="D18">
        <v>0.0191259384</v>
      </c>
      <c s="1" r="E18"/>
      <c s="1" r="F18"/>
      <c s="1" r="G18"/>
      <c s="1" r="H18"/>
      <c s="1" r="I18"/>
    </row>
    <row r="19">
      <c s="1" r="A19">
        <v>200.0</v>
      </c>
      <c s="1" r="B19">
        <v>100.0</v>
      </c>
      <c s="1" r="C19">
        <v>4412343.0</v>
      </c>
      <c s="1" r="D19">
        <v>0.0189840794</v>
      </c>
      <c s="1" r="E19"/>
      <c s="1" r="F19"/>
      <c s="1" r="G19"/>
      <c s="1" r="H19"/>
      <c s="1" r="I19"/>
    </row>
    <row r="20">
      <c s="1" r="A20">
        <v>200.0</v>
      </c>
      <c s="1" r="B20">
        <v>100.0</v>
      </c>
      <c s="1" r="C20">
        <v>9247.0</v>
      </c>
      <c s="1" r="D20">
        <v>0.019753933</v>
      </c>
      <c s="1" r="E20"/>
      <c s="1" r="F20"/>
      <c s="1" r="G20"/>
      <c s="1" r="H20"/>
      <c s="1" r="I20"/>
    </row>
    <row r="21">
      <c s="1" r="A21">
        <v>200.0</v>
      </c>
      <c s="1" r="B21">
        <v>200.0</v>
      </c>
      <c s="1" r="C21">
        <v>2347.0</v>
      </c>
      <c s="1" r="D21">
        <v>0.0782561302</v>
      </c>
      <c s="1" r="E21"/>
      <c s="1" r="F21"/>
      <c s="1" r="G21"/>
      <c s="1" r="H21"/>
      <c s="1" r="I21"/>
    </row>
    <row r="22">
      <c s="1" r="A22">
        <v>200.0</v>
      </c>
      <c s="1" r="B22">
        <v>200.0</v>
      </c>
      <c s="1" r="C22">
        <v>2435.0</v>
      </c>
      <c s="1" r="D22">
        <v>0.0763509274</v>
      </c>
      <c s="1" r="E22"/>
      <c s="1" r="F22"/>
      <c s="1" r="G22"/>
      <c s="1" r="H22"/>
      <c s="1" r="I22"/>
    </row>
    <row r="23">
      <c s="1" r="A23">
        <v>200.0</v>
      </c>
      <c s="1" r="B23">
        <v>200.0</v>
      </c>
      <c s="1" r="C23">
        <v>4234.0</v>
      </c>
      <c s="1" r="D23">
        <v>0.0770390034</v>
      </c>
      <c s="1" r="E23"/>
      <c s="1" r="F23"/>
      <c s="1" r="G23"/>
      <c s="1" r="H23"/>
      <c s="1" r="I23"/>
    </row>
    <row r="24">
      <c s="1" r="A24">
        <v>200.0</v>
      </c>
      <c s="1" r="B24">
        <v>200.0</v>
      </c>
      <c s="1" r="C24">
        <v>4412343.0</v>
      </c>
      <c s="1" r="D24">
        <v>0.0771968365</v>
      </c>
      <c s="1" r="E24"/>
      <c s="1" r="F24"/>
      <c s="1" r="G24"/>
      <c s="1" r="H24"/>
      <c s="1" r="I24"/>
    </row>
    <row r="25">
      <c s="1" r="A25">
        <v>200.0</v>
      </c>
      <c s="1" r="B25">
        <v>200.0</v>
      </c>
      <c s="1" r="C25">
        <v>9247.0</v>
      </c>
      <c s="1" r="D25">
        <v>0.0758521557</v>
      </c>
      <c s="1" r="E25"/>
      <c s="1" r="F25"/>
      <c s="1" r="G25"/>
      <c s="1" r="H25"/>
      <c s="1" r="I25"/>
    </row>
    <row r="26">
      <c s="1" r="A26">
        <v>200.0</v>
      </c>
      <c s="1" r="B26">
        <v>400.0</v>
      </c>
      <c s="1" r="C26">
        <v>2347.0</v>
      </c>
      <c s="1" r="D26">
        <v>0.1485168934</v>
      </c>
      <c s="1" r="E26"/>
      <c s="1" r="F26"/>
      <c s="1" r="G26"/>
      <c s="1" r="H26"/>
      <c s="1" r="I26"/>
    </row>
    <row r="27">
      <c s="1" r="A27">
        <v>200.0</v>
      </c>
      <c s="1" r="B27">
        <v>400.0</v>
      </c>
      <c s="1" r="C27">
        <v>2435.0</v>
      </c>
      <c s="1" r="D27">
        <v>0.1491940022</v>
      </c>
      <c s="1" r="E27"/>
      <c s="1" r="F27"/>
      <c s="1" r="G27"/>
      <c s="1" r="H27"/>
      <c s="1" r="I27"/>
    </row>
    <row r="28">
      <c s="1" r="A28">
        <v>200.0</v>
      </c>
      <c s="1" r="B28">
        <v>400.0</v>
      </c>
      <c s="1" r="C28">
        <v>4234.0</v>
      </c>
      <c s="1" r="D28">
        <v>0.1506779194</v>
      </c>
      <c s="1" r="E28"/>
      <c s="1" r="F28"/>
      <c s="1" r="G28"/>
      <c s="1" r="H28"/>
      <c s="1" r="I28"/>
    </row>
    <row r="29">
      <c s="1" r="A29">
        <v>200.0</v>
      </c>
      <c s="1" r="B29">
        <v>400.0</v>
      </c>
      <c s="1" r="C29">
        <v>4412343.0</v>
      </c>
      <c s="1" r="D29">
        <v>0.1496169567</v>
      </c>
      <c s="1" r="E29"/>
      <c s="1" r="F29"/>
      <c s="1" r="G29"/>
      <c s="1" r="H29"/>
      <c s="1" r="I29"/>
    </row>
    <row r="30">
      <c s="1" r="A30">
        <v>200.0</v>
      </c>
      <c s="1" r="B30">
        <v>400.0</v>
      </c>
      <c s="1" r="C30">
        <v>9247.0</v>
      </c>
      <c s="1" r="D30">
        <v>0.148622036</v>
      </c>
      <c s="1" r="E30"/>
      <c s="1" r="F30"/>
      <c s="1" r="G30"/>
      <c s="1" r="H30"/>
      <c s="1" r="I30"/>
    </row>
    <row r="31">
      <c s="1" r="A31">
        <v>400.0</v>
      </c>
      <c s="1" r="B31">
        <v>100.0</v>
      </c>
      <c s="1" r="C31">
        <v>2347.0</v>
      </c>
      <c s="1" r="D31">
        <v>0.0381250381</v>
      </c>
      <c s="1" r="E31"/>
      <c s="1" r="F31"/>
      <c s="1" r="G31"/>
      <c s="1" r="H31"/>
      <c s="1" r="I31"/>
    </row>
    <row r="32">
      <c s="1" r="A32">
        <v>400.0</v>
      </c>
      <c s="1" r="B32">
        <v>100.0</v>
      </c>
      <c s="1" r="C32">
        <v>2435.0</v>
      </c>
      <c s="1" r="D32">
        <v>0.0380330086</v>
      </c>
      <c s="1" r="E32"/>
      <c s="1" r="F32"/>
      <c s="1" r="G32"/>
      <c s="1" r="H32"/>
      <c s="1" r="I32"/>
    </row>
    <row r="33">
      <c s="1" r="A33">
        <v>400.0</v>
      </c>
      <c s="1" r="B33">
        <v>100.0</v>
      </c>
      <c s="1" r="C33">
        <v>4234.0</v>
      </c>
      <c s="1" r="D33">
        <v>0.0381028652</v>
      </c>
      <c s="1" r="E33"/>
      <c s="1" r="F33"/>
      <c s="1" r="G33"/>
      <c s="1" r="H33"/>
      <c s="1" r="I33"/>
    </row>
    <row r="34">
      <c s="1" r="A34">
        <v>400.0</v>
      </c>
      <c s="1" r="B34">
        <v>100.0</v>
      </c>
      <c s="1" r="C34">
        <v>4412343.0</v>
      </c>
      <c s="1" r="D34">
        <v>0.0374670029</v>
      </c>
      <c s="1" r="E34"/>
      <c s="1" r="F34"/>
      <c s="1" r="G34"/>
      <c s="1" r="H34"/>
      <c s="1" r="I34"/>
    </row>
    <row r="35">
      <c s="1" r="A35">
        <v>400.0</v>
      </c>
      <c s="1" r="B35">
        <v>100.0</v>
      </c>
      <c s="1" r="C35">
        <v>9247.0</v>
      </c>
      <c s="1" r="D35">
        <v>0.0384931564</v>
      </c>
      <c s="1" r="E35"/>
      <c s="1" r="F35"/>
      <c s="1" r="G35"/>
      <c s="1" r="H35"/>
      <c s="1" r="I35"/>
    </row>
    <row r="36">
      <c s="1" r="A36">
        <v>400.0</v>
      </c>
      <c s="1" r="B36">
        <v>200.0</v>
      </c>
      <c s="1" r="C36">
        <v>2347.0</v>
      </c>
      <c s="1" r="D36">
        <v>0.1502869129</v>
      </c>
      <c s="1" r="E36"/>
      <c s="1" r="F36"/>
      <c s="1" r="G36"/>
      <c s="1" r="H36"/>
      <c s="1" r="I36"/>
    </row>
    <row r="37">
      <c s="1" r="A37">
        <v>400.0</v>
      </c>
      <c s="1" r="B37">
        <v>200.0</v>
      </c>
      <c s="1" r="C37">
        <v>2435.0</v>
      </c>
      <c s="1" r="D37">
        <v>0.1524817944</v>
      </c>
      <c s="1" r="E37"/>
      <c s="1" r="F37"/>
      <c s="1" r="G37"/>
      <c s="1" r="H37"/>
      <c s="1" r="I37"/>
    </row>
    <row r="38">
      <c s="1" r="A38">
        <v>400.0</v>
      </c>
      <c s="1" r="B38">
        <v>200.0</v>
      </c>
      <c s="1" r="C38">
        <v>4234.0</v>
      </c>
      <c s="1" r="D38">
        <v>0.1535599232</v>
      </c>
      <c s="1" r="E38"/>
      <c s="1" r="F38"/>
      <c s="1" r="G38"/>
      <c s="1" r="H38"/>
      <c s="1" r="I38"/>
    </row>
    <row r="39">
      <c s="1" r="A39">
        <v>400.0</v>
      </c>
      <c s="1" r="B39">
        <v>200.0</v>
      </c>
      <c s="1" r="C39">
        <v>4412343.0</v>
      </c>
      <c s="1" r="D39">
        <v>0.1482419968</v>
      </c>
      <c s="1" r="E39"/>
      <c s="1" r="F39"/>
      <c s="1" r="G39"/>
      <c s="1" r="H39"/>
      <c s="1" r="I39"/>
    </row>
    <row r="40">
      <c s="1" r="A40">
        <v>400.0</v>
      </c>
      <c s="1" r="B40">
        <v>200.0</v>
      </c>
      <c s="1" r="C40">
        <v>9247.0</v>
      </c>
      <c s="1" r="D40">
        <v>0.1503779888</v>
      </c>
      <c s="1" r="E40"/>
      <c s="1" r="F40"/>
      <c s="1" r="G40"/>
      <c s="1" r="H40"/>
      <c s="1" r="I40"/>
    </row>
    <row r="41">
      <c s="1" r="A41">
        <v>400.0</v>
      </c>
      <c s="1" r="B41">
        <v>400.0</v>
      </c>
      <c s="1" r="C41">
        <v>2347.0</v>
      </c>
      <c s="1" r="D41">
        <v>0.592222929</v>
      </c>
      <c s="1" r="E41"/>
      <c s="1" r="F41"/>
      <c s="1" r="G41"/>
      <c s="1" r="H41"/>
      <c s="1" r="I41"/>
    </row>
    <row r="42">
      <c s="1" r="A42">
        <v>400.0</v>
      </c>
      <c s="1" r="B42">
        <v>400.0</v>
      </c>
      <c s="1" r="C42">
        <v>2435.0</v>
      </c>
      <c s="1" r="D42">
        <v>0.5978360176</v>
      </c>
      <c s="1" r="E42"/>
      <c s="1" r="F42"/>
      <c s="1" r="G42"/>
      <c s="1" r="H42"/>
      <c s="1" r="I42"/>
    </row>
    <row r="43">
      <c s="1" r="A43">
        <v>400.0</v>
      </c>
      <c s="1" r="B43">
        <v>400.0</v>
      </c>
      <c s="1" r="C43">
        <v>4234.0</v>
      </c>
      <c s="1" r="D43">
        <v>0.5899088383</v>
      </c>
      <c s="1" r="E43"/>
      <c s="1" r="F43"/>
      <c s="1" r="G43"/>
      <c s="1" r="H43"/>
      <c s="1" r="I43"/>
    </row>
    <row r="44">
      <c s="1" r="A44">
        <v>400.0</v>
      </c>
      <c s="1" r="B44">
        <v>400.0</v>
      </c>
      <c s="1" r="C44">
        <v>4412343.0</v>
      </c>
      <c s="1" r="D44">
        <v>0.5951499939</v>
      </c>
      <c s="1" r="E44"/>
      <c s="1" r="F44"/>
      <c s="1" r="G44"/>
      <c s="1" r="H44"/>
      <c s="1" r="I44"/>
    </row>
    <row r="45">
      <c s="1" r="A45">
        <v>400.0</v>
      </c>
      <c s="1" r="B45">
        <v>400.0</v>
      </c>
      <c s="1" r="C45">
        <v>9247.0</v>
      </c>
      <c s="1" r="D45">
        <v>0.5848038197</v>
      </c>
      <c s="1" r="E45"/>
      <c s="1" r="F45"/>
      <c s="1" r="G45"/>
      <c s="1" r="H45"/>
      <c s="1" r="I4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s="1" r="A1">
        <v>16.0</v>
      </c>
      <c s="1" r="B1">
        <v>4.0</v>
      </c>
      <c s="1" r="C1">
        <v>4000.0</v>
      </c>
      <c s="1" r="D1">
        <v>4000.0</v>
      </c>
      <c s="1" r="E1">
        <v>2347.0</v>
      </c>
      <c s="1" r="F1">
        <v>40.0470349835</v>
      </c>
      <c s="1" r="G1"/>
      <c t="s" s="1" r="H1">
        <v>4</v>
      </c>
      <c s="1" r="I1">
        <v>1.0</v>
      </c>
      <c s="1" r="J1">
        <v>2.0</v>
      </c>
      <c s="1" r="K1">
        <v>4.0</v>
      </c>
      <c s="1" r="L1"/>
    </row>
    <row r="2">
      <c s="1" r="A2">
        <v>16.0</v>
      </c>
      <c s="1" r="B2">
        <v>4.0</v>
      </c>
      <c s="1" r="C2">
        <v>4000.0</v>
      </c>
      <c s="1" r="D2">
        <v>4000.0</v>
      </c>
      <c s="1" r="E2">
        <v>2435.0</v>
      </c>
      <c s="1" r="F2">
        <v>40.0582060706</v>
      </c>
      <c s="1" r="G2"/>
      <c t="str" r="I2">
        <f ref="I2" t="array">sigfig(MAX(QUERY($A:$F, CONCATENATE("select F where A=", $H3, " and B=", I$1))), 4)</f>
        <v>40.11</v>
      </c>
      <c t="str" r="J2">
        <f ref="J2" t="array">sigfig(MAX(QUERY($A:$F, CONCATENATE("select F where A=", $H3, " and B=", J$1))), 4)</f>
        <v>40.12</v>
      </c>
      <c t="str" r="K2">
        <f ref="K2" t="array">sigfig(MAX(QUERY($A:$F, CONCATENATE("select F where A=", $H3, " and B=", K$1))), 4)</f>
        <v>40.13</v>
      </c>
    </row>
    <row r="3">
      <c s="1" r="A3">
        <v>16.0</v>
      </c>
      <c s="1" r="B3">
        <v>4.0</v>
      </c>
      <c s="1" r="C3">
        <v>4000.0</v>
      </c>
      <c s="1" r="D3">
        <v>4000.0</v>
      </c>
      <c s="1" r="E3">
        <v>4234.0</v>
      </c>
      <c s="1" r="F3">
        <v>40.0282724259</v>
      </c>
      <c s="1" r="G3"/>
      <c s="1" r="H3">
        <v>16.0</v>
      </c>
      <c t="str" r="I3">
        <f ref="I3" t="array">sigfig(AVERAGE(QUERY($A:$F, CONCATENATE("select F where A=", $H3, " and B=", I$1))), 4)</f>
        <v>40.05</v>
      </c>
      <c t="str" r="J3">
        <f ref="J3" t="array">sigfig(AVERAGE(QUERY($A:$F, CONCATENATE("select F where A=", $H3, " and B=", J$1))), 4)</f>
        <v>40.05</v>
      </c>
      <c t="str" r="K3">
        <f ref="K3" t="array">sigfig(AVERAGE(QUERY($A:$F, CONCATENATE("select F where A=", $H3, " and B=", K$1))), 4)</f>
        <v>40.06</v>
      </c>
    </row>
    <row r="4">
      <c s="1" r="A4">
        <v>16.0</v>
      </c>
      <c s="1" r="B4">
        <v>4.0</v>
      </c>
      <c s="1" r="C4">
        <v>4000.0</v>
      </c>
      <c s="1" r="D4">
        <v>4000.0</v>
      </c>
      <c s="1" r="E4">
        <v>4412343.0</v>
      </c>
      <c s="1" r="F4">
        <v>40.0215994</v>
      </c>
      <c s="1" r="G4"/>
      <c t="str" r="I4">
        <f ref="I4" t="array">sigfig(MIN(QUERY($A:$F, CONCATENATE("select F where A=", $H3, " and B=", I$1))), 4)</f>
        <v>#ERROR!</v>
      </c>
      <c t="str" r="J4">
        <f ref="J4" t="array">sigfig(MIN(QUERY($A:$F, CONCATENATE("select F where A=", $H3, " and B=", J$1))), 4)</f>
        <v>#ERROR!</v>
      </c>
      <c t="str" r="K4">
        <f ref="K4" t="array">sigfig(MIN(QUERY($A:$F, CONCATENATE("select F where A=", $H3, " and B=", K$1))), 4)</f>
        <v>#ERROR!</v>
      </c>
    </row>
    <row r="5">
      <c s="1" r="A5">
        <v>16.0</v>
      </c>
      <c s="1" r="B5">
        <v>4.0</v>
      </c>
      <c s="1" r="C5">
        <v>4000.0</v>
      </c>
      <c s="1" r="D5">
        <v>4000.0</v>
      </c>
      <c s="1" r="E5">
        <v>9247.0</v>
      </c>
      <c s="1" r="F5">
        <v>40.1278893294</v>
      </c>
      <c s="1" r="G5"/>
      <c t="str" r="I5">
        <f ref="I5" t="array">sigfig(MAX(QUERY($A:$F, CONCATENATE("select F where A=", $H6, " and B=", I$1))), 4)</f>
        <v>79.83</v>
      </c>
      <c t="str" r="J5">
        <f ref="J5" t="array">sigfig(MAX(QUERY($A:$F, CONCATENATE("select F where A=", $H6, " and B=", J$1))), 4)</f>
        <v>79.83</v>
      </c>
      <c t="str" r="K5">
        <f ref="K5" t="array">sigfig(MAX(QUERY($A:$F, CONCATENATE("select F where A=", $H6, " and B=", K$1))), 4)</f>
        <v>#ERROR!</v>
      </c>
      <c s="1" r="L5"/>
    </row>
    <row r="6">
      <c s="1" r="A6">
        <v>16.0</v>
      </c>
      <c s="1" r="B6">
        <v>2.0</v>
      </c>
      <c s="1" r="C6">
        <v>4000.0</v>
      </c>
      <c s="1" r="D6">
        <v>4000.0</v>
      </c>
      <c s="1" r="E6">
        <v>2347.0</v>
      </c>
      <c s="1" r="F6">
        <v>40.0393528988</v>
      </c>
      <c s="1" r="G6"/>
      <c s="1" r="H6">
        <v>8.0</v>
      </c>
      <c t="str" r="I6">
        <f ref="I6" t="array">sigfig(AVERAGE(QUERY($A:$F, CONCATENATE("select F where A=", $H6, " and B=", I$1))), 4)</f>
        <v>79.69</v>
      </c>
      <c t="str" r="J6">
        <f ref="J6" t="array">sigfig(AVERAGE(QUERY($A:$F, CONCATENATE("select F where A=", $H6, " and B=", J$1))), 4)</f>
        <v>79.69</v>
      </c>
      <c t="str" r="K6">
        <f ref="K6" t="array">sigfig(AVERAGE(QUERY($A:$F, CONCATENATE("select F where A=", $H6, " and B=", K$1))), 4)</f>
        <v>79.7</v>
      </c>
    </row>
    <row r="7">
      <c s="1" r="A7">
        <v>16.0</v>
      </c>
      <c s="1" r="B7">
        <v>2.0</v>
      </c>
      <c s="1" r="C7">
        <v>4000.0</v>
      </c>
      <c s="1" r="D7">
        <v>4000.0</v>
      </c>
      <c s="1" r="E7">
        <v>2435.0</v>
      </c>
      <c s="1" r="F7">
        <v>40.0498030188</v>
      </c>
      <c s="1" r="G7"/>
      <c s="1" r="H7"/>
      <c t="str" r="I7">
        <f ref="I7" t="array">sigfig(MIN(QUERY($A:$F, CONCATENATE("select F where A=", $H6, " and B=", I$1))), 4)</f>
        <v>#ERROR!</v>
      </c>
      <c t="str" r="J7">
        <f ref="J7" t="array">sigfig(MIN(QUERY($A:$F, CONCATENATE("select F where A=", $H6, " and B=", J$1))), 4)</f>
        <v>#ERROR!</v>
      </c>
      <c t="str" r="K7">
        <f ref="K7" t="array">sigfig(MIN(QUERY($A:$F, CONCATENATE("select F where A=", $H6, " and B=", K$1))), 4)</f>
        <v>79.64</v>
      </c>
    </row>
    <row r="8">
      <c s="1" r="A8">
        <v>16.0</v>
      </c>
      <c s="1" r="B8">
        <v>2.0</v>
      </c>
      <c s="1" r="C8">
        <v>4000.0</v>
      </c>
      <c s="1" r="D8">
        <v>4000.0</v>
      </c>
      <c s="1" r="E8">
        <v>4234.0</v>
      </c>
      <c s="1" r="F8">
        <v>40.0196933106</v>
      </c>
      <c s="1" r="G8"/>
      <c t="str" r="I8">
        <f ref="I8" t="array">sigfig(MAX(QUERY($A:$F, CONCATENATE("select F where A=", $H9, " and B=", I$1))), 4)</f>
        <v>159.3</v>
      </c>
      <c t="str" r="J8">
        <f ref="J8" t="array">sigfig(MAX(QUERY($A:$F, CONCATENATE("select F where A=", $H9, " and B=", J$1))), 4)</f>
        <v>#ERROR!</v>
      </c>
      <c t="str" r="K8">
        <f ref="K8" t="array">sigfig(MAX(QUERY($A:$F, CONCATENATE("select F where A=", $H9, " and B=", K$1))), 4)</f>
        <v>159.3</v>
      </c>
    </row>
    <row r="9">
      <c s="1" r="A9">
        <v>16.0</v>
      </c>
      <c s="1" r="B9">
        <v>2.0</v>
      </c>
      <c s="1" r="C9">
        <v>4000.0</v>
      </c>
      <c s="1" r="D9">
        <v>4000.0</v>
      </c>
      <c s="1" r="E9">
        <v>4412343.0</v>
      </c>
      <c s="1" r="F9">
        <v>40.01425228</v>
      </c>
      <c s="1" r="G9"/>
      <c s="1" r="H9">
        <v>4.0</v>
      </c>
      <c t="str" r="I9">
        <f ref="I9" t="array">sigfig(AVERAGE(QUERY($A:$F, CONCATENATE("select F where A=", $H9, " and B=", I$1))), 4)</f>
        <v>#ERROR!</v>
      </c>
      <c t="str" r="J9">
        <f ref="J9" t="array">sigfig(AVERAGE(QUERY($A:$F, CONCATENATE("select F where A=", $H9, " and B=", J$1))), 4)</f>
        <v>#ERROR!</v>
      </c>
      <c t="str" r="K9">
        <f ref="K9" t="array">sigfig(AVERAGE(QUERY($A:$F, CONCATENATE("select F where A=", $H9, " and B=", K$1))), 4)</f>
        <v>159</v>
      </c>
    </row>
    <row r="10">
      <c s="1" r="A10">
        <v>16.0</v>
      </c>
      <c s="1" r="B10">
        <v>2.0</v>
      </c>
      <c s="1" r="C10">
        <v>4000.0</v>
      </c>
      <c s="1" r="D10">
        <v>4000.0</v>
      </c>
      <c s="1" r="E10">
        <v>9247.0</v>
      </c>
      <c s="1" r="F10">
        <v>40.1160824447</v>
      </c>
      <c s="1" r="G10"/>
      <c t="str" r="I10">
        <f ref="I10" t="array">sigfig(MIN(QUERY($A:$F, CONCATENATE("select F where A=", $H9, " and B=", I$1))), 4)</f>
        <v>#ERROR!</v>
      </c>
      <c t="str" r="J10">
        <f ref="J10" t="array">sigfig(MIN(QUERY($A:$F, CONCATENATE("select F where A=", $H9, " and B=", J$1))), 4)</f>
        <v>158.9</v>
      </c>
      <c t="str" r="K10">
        <f ref="K10" t="array">sigfig(MIN(QUERY($A:$F, CONCATENATE("select F where A=", $H9, " and B=", K$1))), 4)</f>
        <v>#ERROR!</v>
      </c>
    </row>
    <row r="11">
      <c s="1" r="A11">
        <v>16.0</v>
      </c>
      <c s="1" r="B11">
        <v>1.0</v>
      </c>
      <c s="1" r="C11">
        <v>4000.0</v>
      </c>
      <c s="1" r="D11">
        <v>4000.0</v>
      </c>
      <c s="1" r="E11">
        <v>2347.0</v>
      </c>
      <c s="1" r="F11">
        <v>40.0382596918</v>
      </c>
      <c s="1" r="G11"/>
    </row>
    <row r="12">
      <c s="1" r="A12">
        <v>16.0</v>
      </c>
      <c s="1" r="B12">
        <v>1.0</v>
      </c>
      <c s="1" r="C12">
        <v>4000.0</v>
      </c>
      <c s="1" r="D12">
        <v>4000.0</v>
      </c>
      <c s="1" r="E12">
        <v>2435.0</v>
      </c>
      <c s="1" r="F12">
        <v>40.0487675106</v>
      </c>
      <c s="1" r="G12"/>
    </row>
    <row r="13">
      <c s="1" r="A13">
        <v>16.0</v>
      </c>
      <c s="1" r="B13">
        <v>1.0</v>
      </c>
      <c s="1" r="C13">
        <v>4000.0</v>
      </c>
      <c s="1" r="D13">
        <v>4000.0</v>
      </c>
      <c s="1" r="E13">
        <v>4234.0</v>
      </c>
      <c s="1" r="F13">
        <v>40.0186574565</v>
      </c>
      <c s="1" r="G13"/>
    </row>
    <row r="14">
      <c s="1" r="A14">
        <v>16.0</v>
      </c>
      <c s="1" r="B14">
        <v>1.0</v>
      </c>
      <c s="1" r="C14">
        <v>4000.0</v>
      </c>
      <c s="1" r="D14">
        <v>4000.0</v>
      </c>
      <c s="1" r="E14">
        <v>4412343.0</v>
      </c>
      <c s="1" r="F14">
        <v>40.0132792729</v>
      </c>
      <c s="1" r="G14"/>
    </row>
    <row r="15">
      <c s="1" r="A15">
        <v>16.0</v>
      </c>
      <c s="1" r="B15">
        <v>1.0</v>
      </c>
      <c s="1" r="C15">
        <v>4000.0</v>
      </c>
      <c s="1" r="D15">
        <v>4000.0</v>
      </c>
      <c s="1" r="E15">
        <v>9247.0</v>
      </c>
      <c s="1" r="F15">
        <v>40.1149882</v>
      </c>
      <c s="1" r="G15"/>
    </row>
    <row r="16">
      <c s="1" r="A16">
        <v>8.0</v>
      </c>
      <c s="1" r="B16">
        <v>4.0</v>
      </c>
      <c s="1" r="C16">
        <v>4000.0</v>
      </c>
      <c s="1" r="D16">
        <v>4000.0</v>
      </c>
      <c s="1" r="E16">
        <v>2347.0</v>
      </c>
      <c s="1" r="F16">
        <v>79.6862620118</v>
      </c>
      <c s="1" r="G16"/>
    </row>
    <row r="17">
      <c s="1" r="A17">
        <v>8.0</v>
      </c>
      <c s="1" r="B17">
        <v>4.0</v>
      </c>
      <c s="1" r="C17">
        <v>4000.0</v>
      </c>
      <c s="1" r="D17">
        <v>4000.0</v>
      </c>
      <c s="1" r="E17">
        <v>2435.0</v>
      </c>
      <c s="1" r="F17">
        <v>79.7067885647</v>
      </c>
      <c s="1" r="G17"/>
    </row>
    <row r="18">
      <c s="1" r="A18">
        <v>8.0</v>
      </c>
      <c s="1" r="B18">
        <v>4.0</v>
      </c>
      <c s="1" r="C18">
        <v>4000.0</v>
      </c>
      <c s="1" r="D18">
        <v>4000.0</v>
      </c>
      <c s="1" r="E18">
        <v>4234.0</v>
      </c>
      <c s="1" r="F18">
        <v>79.6463654706</v>
      </c>
      <c s="1" r="G18"/>
    </row>
    <row r="19">
      <c s="1" r="A19">
        <v>8.0</v>
      </c>
      <c s="1" r="B19">
        <v>4.0</v>
      </c>
      <c s="1" r="C19">
        <v>4000.0</v>
      </c>
      <c s="1" r="D19">
        <v>4000.0</v>
      </c>
      <c s="1" r="E19">
        <v>4412343.0</v>
      </c>
      <c s="1" r="F19">
        <v>79.6360040941</v>
      </c>
      <c s="1" r="G19"/>
    </row>
    <row r="20">
      <c s="1" r="A20">
        <v>8.0</v>
      </c>
      <c s="1" r="B20">
        <v>4.0</v>
      </c>
      <c s="1" r="C20">
        <v>4000.0</v>
      </c>
      <c s="1" r="D20">
        <v>4000.0</v>
      </c>
      <c s="1" r="E20">
        <v>9247.0</v>
      </c>
      <c s="1" r="F20">
        <v>79.8409877176</v>
      </c>
      <c s="1" r="G20"/>
    </row>
    <row r="21">
      <c s="1" r="A21">
        <v>8.0</v>
      </c>
      <c s="1" r="B21">
        <v>2.0</v>
      </c>
      <c s="1" r="C21">
        <v>4000.0</v>
      </c>
      <c s="1" r="D21">
        <v>4000.0</v>
      </c>
      <c s="1" r="E21">
        <v>2347.0</v>
      </c>
      <c s="1" r="F21">
        <v>79.6804166071</v>
      </c>
      <c s="1" r="G21"/>
    </row>
    <row r="22">
      <c s="1" r="A22">
        <v>8.0</v>
      </c>
      <c s="1" r="B22">
        <v>2.0</v>
      </c>
      <c s="1" r="C22">
        <v>4000.0</v>
      </c>
      <c s="1" r="D22">
        <v>4000.0</v>
      </c>
      <c s="1" r="E22">
        <v>2435.0</v>
      </c>
      <c s="1" r="F22">
        <v>79.6944770494</v>
      </c>
      <c s="1" r="G22"/>
    </row>
    <row r="23">
      <c s="1" r="A23">
        <v>8.0</v>
      </c>
      <c s="1" r="B23">
        <v>2.0</v>
      </c>
      <c s="1" r="C23">
        <v>4000.0</v>
      </c>
      <c s="1" r="D23">
        <v>4000.0</v>
      </c>
      <c s="1" r="E23">
        <v>4234.0</v>
      </c>
      <c s="1" r="F23">
        <v>79.6341542282</v>
      </c>
      <c s="1" r="G23"/>
    </row>
    <row r="24">
      <c s="1" r="A24">
        <v>8.0</v>
      </c>
      <c s="1" r="B24">
        <v>2.0</v>
      </c>
      <c s="1" r="C24">
        <v>4000.0</v>
      </c>
      <c s="1" r="D24">
        <v>4000.0</v>
      </c>
      <c s="1" r="E24">
        <v>4412343.0</v>
      </c>
      <c s="1" r="F24">
        <v>79.6236224659</v>
      </c>
      <c s="1" r="G24"/>
    </row>
    <row r="25">
      <c s="1" r="A25">
        <v>8.0</v>
      </c>
      <c s="1" r="B25">
        <v>2.0</v>
      </c>
      <c s="1" r="C25">
        <v>4000.0</v>
      </c>
      <c s="1" r="D25">
        <v>4000.0</v>
      </c>
      <c s="1" r="E25">
        <v>9247.0</v>
      </c>
      <c s="1" r="F25">
        <v>79.8269216941</v>
      </c>
      <c s="1" r="G25"/>
    </row>
    <row r="26">
      <c s="1" r="A26">
        <v>8.0</v>
      </c>
      <c s="1" r="B26">
        <v>1.0</v>
      </c>
      <c s="1" r="C26">
        <v>4000.0</v>
      </c>
      <c s="1" r="D26">
        <v>4000.0</v>
      </c>
      <c s="1" r="E26">
        <v>2347.0</v>
      </c>
      <c s="1" r="F26">
        <v>79.6759137012</v>
      </c>
      <c s="1" r="G26"/>
    </row>
    <row r="27">
      <c s="1" r="A27">
        <v>8.0</v>
      </c>
      <c s="1" r="B27">
        <v>1.0</v>
      </c>
      <c s="1" r="C27">
        <v>4000.0</v>
      </c>
      <c s="1" r="D27">
        <v>4000.0</v>
      </c>
      <c s="1" r="E27">
        <v>2435.0</v>
      </c>
      <c s="1" r="F27">
        <v>79.6967147506</v>
      </c>
      <c s="1" r="G27"/>
    </row>
    <row r="28">
      <c s="1" r="A28">
        <v>8.0</v>
      </c>
      <c s="1" r="B28">
        <v>1.0</v>
      </c>
      <c s="1" r="C28">
        <v>4000.0</v>
      </c>
      <c s="1" r="D28">
        <v>4000.0</v>
      </c>
      <c s="1" r="E28">
        <v>4234.0</v>
      </c>
      <c s="1" r="F28">
        <v>79.6361409624</v>
      </c>
      <c s="1" r="G28"/>
    </row>
    <row r="29">
      <c s="1" r="A29">
        <v>8.0</v>
      </c>
      <c s="1" r="B29">
        <v>1.0</v>
      </c>
      <c s="1" r="C29">
        <v>4000.0</v>
      </c>
      <c s="1" r="D29">
        <v>4000.0</v>
      </c>
      <c s="1" r="E29">
        <v>4412343.0</v>
      </c>
      <c s="1" r="F29">
        <v>79.6256438282</v>
      </c>
      <c s="1" r="G29"/>
    </row>
    <row r="30">
      <c s="1" r="A30">
        <v>8.0</v>
      </c>
      <c s="1" r="B30">
        <v>1.0</v>
      </c>
      <c s="1" r="C30">
        <v>4000.0</v>
      </c>
      <c s="1" r="D30">
        <v>4000.0</v>
      </c>
      <c s="1" r="E30">
        <v>9247.0</v>
      </c>
      <c s="1" r="F30">
        <v>79.8290025765</v>
      </c>
      <c s="1" r="G30"/>
    </row>
    <row r="31">
      <c s="1" r="A31">
        <v>4.0</v>
      </c>
      <c s="1" r="B31">
        <v>4.0</v>
      </c>
      <c s="1" r="C31">
        <v>4000.0</v>
      </c>
      <c s="1" r="D31">
        <v>4000.0</v>
      </c>
      <c s="1" r="E31">
        <v>2347.0</v>
      </c>
      <c s="1" r="F31">
        <v>158.9731655035</v>
      </c>
      <c s="1" r="G31"/>
    </row>
    <row r="32">
      <c s="1" r="A32">
        <v>4.0</v>
      </c>
      <c s="1" r="B32">
        <v>4.0</v>
      </c>
      <c s="1" r="C32">
        <v>4000.0</v>
      </c>
      <c s="1" r="D32">
        <v>4000.0</v>
      </c>
      <c s="1" r="E32">
        <v>2435.0</v>
      </c>
      <c s="1" r="F32">
        <v>159.0139606518</v>
      </c>
      <c s="1" r="G32"/>
    </row>
    <row r="33">
      <c s="1" r="A33">
        <v>4.0</v>
      </c>
      <c s="1" r="B33">
        <v>4.0</v>
      </c>
      <c s="1" r="C33">
        <v>4000.0</v>
      </c>
      <c s="1" r="D33">
        <v>4000.0</v>
      </c>
      <c s="1" r="E33">
        <v>4234.0</v>
      </c>
      <c s="1" r="F33">
        <v>158.8930642071</v>
      </c>
      <c s="1" r="G33"/>
    </row>
    <row r="34">
      <c s="1" r="A34">
        <v>4.0</v>
      </c>
      <c s="1" r="B34">
        <v>4.0</v>
      </c>
      <c s="1" r="C34">
        <v>4000.0</v>
      </c>
      <c s="1" r="D34">
        <v>4000.0</v>
      </c>
      <c s="1" r="E34">
        <v>4412343.0</v>
      </c>
      <c s="1" r="F34">
        <v>158.8725444141</v>
      </c>
      <c s="1" r="G34"/>
    </row>
    <row r="35">
      <c s="1" r="A35">
        <v>4.0</v>
      </c>
      <c s="1" r="B35">
        <v>4.0</v>
      </c>
      <c s="1" r="C35">
        <v>4000.0</v>
      </c>
      <c s="1" r="D35">
        <v>4000.0</v>
      </c>
      <c s="1" r="E35">
        <v>9247.0</v>
      </c>
      <c s="1" r="F35">
        <v>159.2785329224</v>
      </c>
      <c s="1" r="G35"/>
    </row>
    <row r="36">
      <c s="1" r="A36">
        <v>4.0</v>
      </c>
      <c s="1" r="B36">
        <v>2.0</v>
      </c>
      <c s="1" r="C36">
        <v>4000.0</v>
      </c>
      <c s="1" r="D36">
        <v>4000.0</v>
      </c>
      <c s="1" r="E36">
        <v>2347.0</v>
      </c>
      <c s="1" r="F36">
        <v>158.9627119012</v>
      </c>
      <c s="1" r="G36"/>
    </row>
    <row r="37">
      <c s="1" r="A37">
        <v>4.0</v>
      </c>
      <c s="1" r="B37">
        <v>2.0</v>
      </c>
      <c s="1" r="C37">
        <v>4000.0</v>
      </c>
      <c s="1" r="D37">
        <v>4000.0</v>
      </c>
      <c s="1" r="E37">
        <v>2435.0</v>
      </c>
      <c s="1" r="F37">
        <v>159.0034745576</v>
      </c>
      <c s="1" r="G37"/>
    </row>
    <row r="38">
      <c s="1" r="A38">
        <v>4.0</v>
      </c>
      <c s="1" r="B38">
        <v>2.0</v>
      </c>
      <c s="1" r="C38">
        <v>4000.0</v>
      </c>
      <c s="1" r="D38">
        <v>4000.0</v>
      </c>
      <c s="1" r="E38">
        <v>4234.0</v>
      </c>
      <c s="1" r="F38">
        <v>158.8821827459</v>
      </c>
      <c s="1" r="G38"/>
    </row>
    <row r="39">
      <c s="1" r="A39">
        <v>4.0</v>
      </c>
      <c s="1" r="B39">
        <v>2.0</v>
      </c>
      <c s="1" r="C39">
        <v>4000.0</v>
      </c>
      <c s="1" r="D39">
        <v>4000.0</v>
      </c>
      <c s="1" r="E39">
        <v>4412343.0</v>
      </c>
      <c s="1" r="F39">
        <v>158.8616946518</v>
      </c>
      <c s="1" r="G39"/>
    </row>
    <row r="40">
      <c s="1" r="A40">
        <v>4.0</v>
      </c>
      <c s="1" r="B40">
        <v>2.0</v>
      </c>
      <c s="1" r="C40">
        <v>4000.0</v>
      </c>
      <c s="1" r="D40">
        <v>4000.0</v>
      </c>
      <c s="1" r="E40">
        <v>9247.0</v>
      </c>
      <c s="1" r="F40">
        <v>159.2591116706</v>
      </c>
      <c s="1" r="G40"/>
    </row>
    <row r="41">
      <c s="1" r="A41">
        <v>4.0</v>
      </c>
      <c s="1" r="B41">
        <v>1.0</v>
      </c>
      <c s="1" r="C41">
        <v>4000.0</v>
      </c>
      <c s="1" r="D41">
        <v>4000.0</v>
      </c>
      <c s="1" r="E41">
        <v>2347.0</v>
      </c>
      <c s="1" r="F41">
        <v>158.95881388</v>
      </c>
      <c s="1" r="G41"/>
    </row>
    <row r="42">
      <c s="1" r="A42">
        <v>4.0</v>
      </c>
      <c s="1" r="B42">
        <v>1.0</v>
      </c>
      <c s="1" r="C42">
        <v>4000.0</v>
      </c>
      <c s="1" r="D42">
        <v>4000.0</v>
      </c>
      <c s="1" r="E42">
        <v>2435.0</v>
      </c>
      <c s="1" r="F42">
        <v>158.9997675953</v>
      </c>
      <c s="1" r="G42"/>
    </row>
    <row r="43">
      <c s="1" r="A43">
        <v>4.0</v>
      </c>
      <c s="1" r="B43">
        <v>1.0</v>
      </c>
      <c s="1" r="C43">
        <v>4000.0</v>
      </c>
      <c s="1" r="D43">
        <v>4000.0</v>
      </c>
      <c s="1" r="E43">
        <v>4234.0</v>
      </c>
      <c s="1" r="F43">
        <v>158.8783452612</v>
      </c>
      <c s="1" r="G43"/>
    </row>
    <row r="44">
      <c s="1" r="A44">
        <v>4.0</v>
      </c>
      <c s="1" r="B44">
        <v>1.0</v>
      </c>
      <c s="1" r="C44">
        <v>4000.0</v>
      </c>
      <c s="1" r="D44">
        <v>4000.0</v>
      </c>
      <c s="1" r="E44">
        <v>4412343.0</v>
      </c>
      <c s="1" r="F44">
        <v>158.8577854988</v>
      </c>
      <c s="1" r="G44"/>
    </row>
    <row r="45">
      <c s="1" r="A45">
        <v>4.0</v>
      </c>
      <c s="1" r="B45">
        <v>1.0</v>
      </c>
      <c s="1" r="C45">
        <v>4000.0</v>
      </c>
      <c s="1" r="D45">
        <v>4000.0</v>
      </c>
      <c s="1" r="E45">
        <v>9247.0</v>
      </c>
      <c s="1" r="F45">
        <v>159.2643596447</v>
      </c>
      <c s="1" r="G4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s="1" r="A1">
        <v>16.0</v>
      </c>
      <c s="1" r="B1">
        <v>4.0</v>
      </c>
      <c s="1" r="C1">
        <v>2.0E7</v>
      </c>
      <c s="1" r="D1">
        <v>1.0</v>
      </c>
      <c s="1" r="E1">
        <v>2347.0</v>
      </c>
      <c s="1" r="F1">
        <v>0.2079544294</v>
      </c>
      <c s="1" r="G1"/>
      <c t="s" s="1" r="H1">
        <v>5</v>
      </c>
      <c s="1" r="I1">
        <v>1.0</v>
      </c>
      <c s="1" r="J1">
        <v>2.0</v>
      </c>
      <c s="1" r="K1">
        <v>4.0</v>
      </c>
    </row>
    <row r="2">
      <c s="1" r="C2">
        <v>2.0E7</v>
      </c>
      <c s="1" r="D2">
        <v>1.0</v>
      </c>
      <c s="1" r="E2">
        <v>2435.0</v>
      </c>
      <c s="1" r="F2">
        <v>0.1245332859</v>
      </c>
      <c s="1" r="G2"/>
      <c t="str" r="I2">
        <f ref="I2" t="array">sigfig(MAX(QUERY($A:$F, CONCATENATE("select F where A=", $H3, " and B=", I$1))), 4)</f>
        <v>0.1185</v>
      </c>
      <c t="str" r="J2">
        <f ref="J2" t="array">sigfig(MAX(QUERY($A:$F, CONCATENATE("select F where A=", $H3, " and B=", J$1))), 4)</f>
        <v>0.1179</v>
      </c>
      <c t="str" r="K2">
        <f ref="K2" t="array">sigfig(MAX(QUERY($A:$F, CONCATENATE("select F where A=", $H3, " and B=", K$1))), 4)</f>
        <v>0.208</v>
      </c>
    </row>
    <row r="3">
      <c s="1" r="C3">
        <v>2.0E7</v>
      </c>
      <c s="1" r="D3">
        <v>1.0</v>
      </c>
      <c s="1" r="E3">
        <v>4234.0</v>
      </c>
      <c s="1" r="F3">
        <v>0.2026681871</v>
      </c>
      <c s="1" r="G3"/>
      <c s="1" r="H3">
        <v>16.0</v>
      </c>
      <c t="str" r="I3">
        <f ref="I3" t="array">sigfig(AVERAGE(QUERY($A:$F, CONCATENATE("select F where A=", $H3, " and B=", I$1))), 4)</f>
        <v>0.1185</v>
      </c>
      <c t="str" r="J3">
        <f ref="J3" t="array">sigfig(AVERAGE(QUERY($A:$F, CONCATENATE("select F where A=", $H3, " and B=", J$1))), 4)</f>
        <v>0.1179</v>
      </c>
      <c t="str" r="K3">
        <f ref="K3" t="array">sigfig(AVERAGE(QUERY($A:$F, CONCATENATE("select F where A=", $H3, " and B=", K$1))), 4)</f>
        <v>0.208</v>
      </c>
    </row>
    <row r="4">
      <c s="1" r="C4">
        <v>2.0E7</v>
      </c>
      <c s="1" r="D4">
        <v>1.0</v>
      </c>
      <c s="1" r="E4">
        <v>4412343.0</v>
      </c>
      <c s="1" r="F4">
        <v>0.2029111753</v>
      </c>
      <c s="1" r="G4"/>
      <c t="str" r="I4">
        <f ref="I4" t="array">sigfig(MIN(QUERY($A:$F, CONCATENATE("select F where A=", $H3, " and B=", I$1))), 4)</f>
        <v>0.1185</v>
      </c>
      <c t="str" r="J4">
        <f ref="J4" t="array">sigfig(MIN(QUERY($A:$F, CONCATENATE("select F where A=", $H3, " and B=", J$1))), 4)</f>
        <v>0.1179</v>
      </c>
      <c t="str" r="K4">
        <f ref="K4" t="array">sigfig(MIN(QUERY($A:$F, CONCATENATE("select F where A=", $H3, " and B=", K$1))), 4)</f>
        <v>0.208</v>
      </c>
    </row>
    <row r="5">
      <c s="1" r="C5">
        <v>2.0E7</v>
      </c>
      <c s="1" r="D5">
        <v>1.0</v>
      </c>
      <c s="1" r="E5">
        <v>9247.0</v>
      </c>
      <c s="1" r="F5">
        <v>0.1754824976</v>
      </c>
      <c s="1" r="G5"/>
      <c t="str" r="I5">
        <f ref="I5" t="array">sigfig(MAX(QUERY($A:$F, CONCATENATE("select F where A=", $H6, " and B=", I$1))), 4)</f>
        <v>0.2422</v>
      </c>
      <c t="str" r="J5">
        <f ref="J5" t="array">sigfig(MAX(QUERY($A:$F, CONCATENATE("select F where A=", $H6, " and B=", J$1))), 4)</f>
        <v>0.2349</v>
      </c>
      <c t="str" r="K5">
        <f ref="K5" t="array">sigfig(MAX(QUERY($A:$F, CONCATENATE("select F where A=", $H6, " and B=", K$1))), 4)</f>
        <v>0.2684</v>
      </c>
    </row>
    <row r="6">
      <c s="1" r="A6">
        <v>16.0</v>
      </c>
      <c s="1" r="B6">
        <v>2.0</v>
      </c>
      <c s="1" r="C6">
        <v>2.0E7</v>
      </c>
      <c s="1" r="D6">
        <v>1.0</v>
      </c>
      <c s="1" r="E6">
        <v>2347.0</v>
      </c>
      <c s="1" r="F6">
        <v>0.1179330647</v>
      </c>
      <c s="1" r="G6"/>
      <c s="1" r="H6">
        <v>8.0</v>
      </c>
      <c t="str" r="I6">
        <f ref="I6" t="array">sigfig(AVERAGE(QUERY($A:$F, CONCATENATE("select F where A=", $H6, " and B=", I$1))), 4)</f>
        <v>0.2422</v>
      </c>
      <c t="str" r="J6">
        <f ref="J6" t="array">sigfig(AVERAGE(QUERY($A:$F, CONCATENATE("select F where A=", $H6, " and B=", J$1))), 4)</f>
        <v>0.2349</v>
      </c>
      <c t="str" r="K6">
        <f ref="K6" t="array">sigfig(AVERAGE(QUERY($A:$F, CONCATENATE("select F where A=", $H6, " and B=", K$1))), 4)</f>
        <v>0.2684</v>
      </c>
    </row>
    <row r="7">
      <c s="1" r="C7">
        <v>2.0E7</v>
      </c>
      <c s="1" r="D7">
        <v>1.0</v>
      </c>
      <c s="1" r="E7">
        <v>2435.0</v>
      </c>
      <c s="1" r="F7">
        <v>0.1205842718</v>
      </c>
      <c s="1" r="G7"/>
      <c s="1" r="H7"/>
      <c t="str" r="I7">
        <f ref="I7" t="array">sigfig(MIN(QUERY($A:$F, CONCATENATE("select F where A=", $H6, " and B=", I$1))), 4)</f>
        <v>0.2422</v>
      </c>
      <c t="str" r="J7">
        <f ref="J7" t="array">sigfig(MIN(QUERY($A:$F, CONCATENATE("select F where A=", $H6, " and B=", J$1))), 4)</f>
        <v>0.2349</v>
      </c>
      <c t="str" r="K7">
        <f ref="K7" t="array">sigfig(MIN(QUERY($A:$F, CONCATENATE("select F where A=", $H6, " and B=", K$1))), 4)</f>
        <v>0.2684</v>
      </c>
    </row>
    <row r="8">
      <c s="1" r="C8">
        <v>2.0E7</v>
      </c>
      <c s="1" r="D8">
        <v>1.0</v>
      </c>
      <c s="1" r="E8">
        <v>4234.0</v>
      </c>
      <c s="1" r="F8">
        <v>0.1219422859</v>
      </c>
      <c s="1" r="G8"/>
      <c t="str" r="I8">
        <f ref="I8" t="array">sigfig(MAX(QUERY($A:$F, CONCATENATE("select F where A=", $H9, " and B=", I$1))), 4)</f>
        <v>#ERROR!</v>
      </c>
      <c t="str" r="J8">
        <f ref="J8" t="array">sigfig(MAX(QUERY($A:$F, CONCATENATE("select F where A=", $H9, " and B=", J$1))), 4)</f>
        <v>0.4868</v>
      </c>
      <c t="str" r="K8">
        <f ref="K8" t="array">sigfig(MAX(QUERY($A:$F, CONCATENATE("select F where A=", $H9, " and B=", K$1))), 4)</f>
        <v>#ERROR!</v>
      </c>
    </row>
    <row r="9">
      <c s="1" r="C9">
        <v>2.0E7</v>
      </c>
      <c s="1" r="D9">
        <v>1.0</v>
      </c>
      <c s="1" r="E9">
        <v>4412343.0</v>
      </c>
      <c s="1" r="F9">
        <v>0.1172376318</v>
      </c>
      <c s="1" r="G9"/>
      <c s="1" r="H9">
        <v>4.0</v>
      </c>
      <c t="str" r="I9">
        <f ref="I9" t="array">sigfig(AVERAGE(QUERY($A:$F, CONCATENATE("select F where A=", $H9, " and B=", I$1))), 4)</f>
        <v>#ERROR!</v>
      </c>
      <c t="str" r="J9">
        <f ref="J9" t="array">sigfig(AVERAGE(QUERY($A:$F, CONCATENATE("select F where A=", $H9, " and B=", J$1))), 4)</f>
        <v>0.4868</v>
      </c>
      <c t="str" r="K9">
        <f ref="K9" t="array">sigfig(AVERAGE(QUERY($A:$F, CONCATENATE("select F where A=", $H9, " and B=", K$1))), 4)</f>
        <v>#ERROR!</v>
      </c>
    </row>
    <row r="10">
      <c s="1" r="C10">
        <v>2.0E7</v>
      </c>
      <c s="1" r="D10">
        <v>1.0</v>
      </c>
      <c s="1" r="E10">
        <v>9247.0</v>
      </c>
      <c s="1" r="F10">
        <v>0.1422429</v>
      </c>
      <c s="1" r="G10"/>
      <c t="str" r="I10">
        <f ref="I10" t="array">sigfig(MIN(QUERY($A:$F, CONCATENATE("select F where A=", $H9, " and B=", I$1))), 4)</f>
        <v>#ERROR!</v>
      </c>
      <c t="str" r="J10">
        <f ref="J10" t="array">sigfig(MIN(QUERY($A:$F, CONCATENATE("select F where A=", $H9, " and B=", J$1))), 4)</f>
        <v>0.4868</v>
      </c>
      <c t="str" r="K10">
        <f ref="K10" t="array">sigfig(MIN(QUERY($A:$F, CONCATENATE("select F where A=", $H9, " and B=", K$1))), 4)</f>
        <v>#ERROR!</v>
      </c>
    </row>
    <row r="11">
      <c s="1" r="A11">
        <v>16.0</v>
      </c>
      <c s="1" r="B11">
        <v>1.0</v>
      </c>
      <c s="1" r="C11">
        <v>2.0E7</v>
      </c>
      <c s="1" r="D11">
        <v>1.0</v>
      </c>
      <c s="1" r="E11">
        <v>2347.0</v>
      </c>
      <c s="1" r="F11">
        <v>0.1185056224</v>
      </c>
      <c s="1" r="G11"/>
    </row>
    <row r="12">
      <c s="1" r="C12">
        <v>2.0E7</v>
      </c>
      <c s="1" r="D12">
        <v>1.0</v>
      </c>
      <c s="1" r="E12">
        <v>2435.0</v>
      </c>
      <c s="1" r="F12">
        <v>0.1185509753</v>
      </c>
      <c s="1" r="G12"/>
    </row>
    <row r="13">
      <c s="1" r="C13">
        <v>2.0E7</v>
      </c>
      <c s="1" r="D13">
        <v>1.0</v>
      </c>
      <c s="1" r="E13">
        <v>4234.0</v>
      </c>
      <c s="1" r="F13">
        <v>0.1179387165</v>
      </c>
      <c s="1" r="G13"/>
    </row>
    <row r="14">
      <c s="1" r="C14">
        <v>2.0E7</v>
      </c>
      <c s="1" r="D14">
        <v>1.0</v>
      </c>
      <c s="1" r="E14">
        <v>4412343.0</v>
      </c>
      <c s="1" r="F14">
        <v>0.1178589894</v>
      </c>
      <c s="1" r="G14"/>
    </row>
    <row r="15">
      <c s="1" r="C15">
        <v>2.0E7</v>
      </c>
      <c s="1" r="D15">
        <v>1.0</v>
      </c>
      <c s="1" r="E15">
        <v>9247.0</v>
      </c>
      <c s="1" r="F15">
        <v>0.1194424953</v>
      </c>
      <c s="1" r="G15"/>
    </row>
    <row r="16">
      <c s="1" r="A16">
        <v>8.0</v>
      </c>
      <c s="1" r="B16">
        <v>4.0</v>
      </c>
      <c s="1" r="C16">
        <v>2.0E7</v>
      </c>
      <c s="1" r="D16">
        <v>1.0</v>
      </c>
      <c s="1" r="E16">
        <v>2347.0</v>
      </c>
      <c s="1" r="F16">
        <v>0.2684235</v>
      </c>
      <c s="1" r="G16"/>
    </row>
    <row r="17">
      <c s="1" r="C17">
        <v>2.0E7</v>
      </c>
      <c s="1" r="D17">
        <v>1.0</v>
      </c>
      <c s="1" r="E17">
        <v>2435.0</v>
      </c>
      <c s="1" r="F17">
        <v>0.26093186</v>
      </c>
      <c s="1" r="G17"/>
    </row>
    <row r="18">
      <c s="1" r="C18">
        <v>2.0E7</v>
      </c>
      <c s="1" r="D18">
        <v>1.0</v>
      </c>
      <c s="1" r="E18">
        <v>4234.0</v>
      </c>
      <c s="1" r="F18">
        <v>0.2404539565</v>
      </c>
      <c s="1" r="G18"/>
    </row>
    <row r="19">
      <c s="1" r="C19">
        <v>2.0E7</v>
      </c>
      <c s="1" r="D19">
        <v>1.0</v>
      </c>
      <c s="1" r="E19">
        <v>4412343.0</v>
      </c>
      <c s="1" r="F19">
        <v>0.2604658765</v>
      </c>
      <c s="1" r="G19"/>
    </row>
    <row r="20">
      <c s="1" r="C20">
        <v>2.0E7</v>
      </c>
      <c s="1" r="D20">
        <v>1.0</v>
      </c>
      <c s="1" r="E20">
        <v>9247.0</v>
      </c>
      <c s="1" r="F20">
        <v>0.2567209988</v>
      </c>
      <c s="1" r="G20"/>
    </row>
    <row r="21">
      <c s="1" r="A21">
        <v>8.0</v>
      </c>
      <c s="1" r="B21">
        <v>2.0</v>
      </c>
      <c s="1" r="C21">
        <v>2.0E7</v>
      </c>
      <c s="1" r="D21">
        <v>1.0</v>
      </c>
      <c s="1" r="E21">
        <v>2347.0</v>
      </c>
      <c s="1" r="F21">
        <v>0.2349463376</v>
      </c>
      <c s="1" r="G21"/>
    </row>
    <row r="22">
      <c s="1" r="C22">
        <v>2.0E7</v>
      </c>
      <c s="1" r="D22">
        <v>1.0</v>
      </c>
      <c s="1" r="E22">
        <v>2435.0</v>
      </c>
      <c s="1" r="F22">
        <v>0.2408812247</v>
      </c>
      <c s="1" r="G22"/>
    </row>
    <row r="23">
      <c s="1" r="C23">
        <v>2.0E7</v>
      </c>
      <c s="1" r="D23">
        <v>1.0</v>
      </c>
      <c s="1" r="E23">
        <v>4234.0</v>
      </c>
      <c s="1" r="F23">
        <v>0.2366601518</v>
      </c>
      <c s="1" r="G23"/>
    </row>
    <row r="24">
      <c s="1" r="C24">
        <v>2.0E7</v>
      </c>
      <c s="1" r="D24">
        <v>1.0</v>
      </c>
      <c s="1" r="E24">
        <v>4412343.0</v>
      </c>
      <c s="1" r="F24">
        <v>0.2380309682</v>
      </c>
      <c s="1" r="G24"/>
    </row>
    <row r="25">
      <c s="1" r="C25">
        <v>2.0E7</v>
      </c>
      <c s="1" r="D25">
        <v>1.0</v>
      </c>
      <c s="1" r="E25">
        <v>9247.0</v>
      </c>
      <c s="1" r="F25">
        <v>0.2416501824</v>
      </c>
      <c s="1" r="G25"/>
    </row>
    <row r="26">
      <c s="1" r="A26">
        <v>8.0</v>
      </c>
      <c s="1" r="B26">
        <v>1.0</v>
      </c>
      <c s="1" r="C26">
        <v>2.0E7</v>
      </c>
      <c s="1" r="D26">
        <v>1.0</v>
      </c>
      <c s="1" r="E26">
        <v>2347.0</v>
      </c>
      <c s="1" r="F26">
        <v>0.2422075588</v>
      </c>
      <c s="1" r="G26"/>
    </row>
    <row r="27">
      <c s="1" r="C27">
        <v>2.0E7</v>
      </c>
      <c s="1" r="D27">
        <v>1.0</v>
      </c>
      <c s="1" r="E27">
        <v>2435.0</v>
      </c>
      <c s="1" r="F27">
        <v>0.2419887965</v>
      </c>
      <c s="1" r="G27"/>
    </row>
    <row r="28">
      <c s="1" r="C28">
        <v>2.0E7</v>
      </c>
      <c s="1" r="D28">
        <v>1.0</v>
      </c>
      <c s="1" r="E28">
        <v>4234.0</v>
      </c>
      <c s="1" r="F28">
        <v>0.2400087518</v>
      </c>
      <c s="1" r="G28"/>
    </row>
    <row r="29">
      <c s="1" r="C29">
        <v>2.0E7</v>
      </c>
      <c s="1" r="D29">
        <v>1.0</v>
      </c>
      <c s="1" r="E29">
        <v>4412343.0</v>
      </c>
      <c s="1" r="F29">
        <v>0.2402126482</v>
      </c>
      <c s="1" r="G29"/>
    </row>
    <row r="30">
      <c s="1" r="C30">
        <v>2.0E7</v>
      </c>
      <c s="1" r="D30">
        <v>1.0</v>
      </c>
      <c s="1" r="E30">
        <v>9247.0</v>
      </c>
      <c s="1" r="F30">
        <v>0.2398258788</v>
      </c>
      <c s="1" r="G30"/>
    </row>
    <row r="31">
      <c s="1" r="A31">
        <v>4.0</v>
      </c>
      <c s="1" r="B31">
        <v>4.0</v>
      </c>
      <c s="1" r="C31">
        <v>2.0E7</v>
      </c>
      <c s="1" r="D31">
        <v>1.0</v>
      </c>
      <c s="1" r="E31">
        <v>2347.0</v>
      </c>
      <c s="1" r="F31">
        <v>0.4904444553</v>
      </c>
      <c s="1" r="G31"/>
    </row>
    <row r="32">
      <c s="1" r="C32">
        <v>2.0E7</v>
      </c>
      <c s="1" r="D32">
        <v>1.0</v>
      </c>
      <c s="1" r="E32">
        <v>2435.0</v>
      </c>
      <c s="1" r="F32">
        <v>0.48687018</v>
      </c>
      <c s="1" r="G32"/>
    </row>
    <row r="33">
      <c s="1" r="C33">
        <v>2.0E7</v>
      </c>
      <c s="1" r="D33">
        <v>1.0</v>
      </c>
      <c s="1" r="E33">
        <v>4234.0</v>
      </c>
      <c s="1" r="F33">
        <v>0.4828903918</v>
      </c>
      <c s="1" r="G33"/>
    </row>
    <row r="34">
      <c s="1" r="A34"/>
      <c s="1" r="B34"/>
      <c s="1" r="C34">
        <v>2.0E7</v>
      </c>
      <c s="1" r="D34">
        <v>1.0</v>
      </c>
      <c s="1" r="E34">
        <v>4412343.0</v>
      </c>
      <c s="1" r="F34">
        <v>0.4793572482</v>
      </c>
      <c s="1" r="G34"/>
    </row>
    <row r="35">
      <c s="1" r="C35">
        <v>2.0E7</v>
      </c>
      <c s="1" r="D35">
        <v>1.0</v>
      </c>
      <c s="1" r="E35">
        <v>9247.0</v>
      </c>
      <c s="1" r="F35">
        <v>0.4868555565</v>
      </c>
      <c s="1" r="G35"/>
    </row>
    <row r="36">
      <c s="1" r="A36">
        <v>4.0</v>
      </c>
      <c s="1" r="B36">
        <v>2.0</v>
      </c>
      <c s="1" r="C36">
        <v>2.0E7</v>
      </c>
      <c s="1" r="D36">
        <v>1.0</v>
      </c>
      <c s="1" r="E36">
        <v>2347.0</v>
      </c>
      <c s="1" r="F36">
        <v>0.4867608741</v>
      </c>
      <c s="1" r="G36"/>
    </row>
    <row r="37">
      <c s="1" r="A37"/>
      <c s="1" r="B37"/>
      <c s="1" r="C37">
        <v>2.0E7</v>
      </c>
      <c s="1" r="D37">
        <v>1.0</v>
      </c>
      <c s="1" r="E37">
        <v>2435.0</v>
      </c>
      <c s="1" r="F37">
        <v>0.4838726741</v>
      </c>
      <c s="1" r="G37"/>
    </row>
    <row r="38">
      <c s="1" r="C38">
        <v>2.0E7</v>
      </c>
      <c s="1" r="D38">
        <v>1.0</v>
      </c>
      <c s="1" r="E38">
        <v>4234.0</v>
      </c>
      <c s="1" r="F38">
        <v>0.4792490341</v>
      </c>
      <c s="1" r="G38"/>
    </row>
    <row r="39">
      <c s="1" r="C39">
        <v>2.0E7</v>
      </c>
      <c s="1" r="D39">
        <v>1.0</v>
      </c>
      <c s="1" r="E39">
        <v>4412343.0</v>
      </c>
      <c s="1" r="F39">
        <v>0.4736847353</v>
      </c>
      <c s="1" r="G39"/>
    </row>
    <row r="40">
      <c s="1" r="C40">
        <v>2.0E7</v>
      </c>
      <c s="1" r="D40">
        <v>1.0</v>
      </c>
      <c s="1" r="E40">
        <v>9247.0</v>
      </c>
      <c s="1" r="F40">
        <v>0.48432434</v>
      </c>
      <c s="1" r="G40"/>
    </row>
    <row r="41">
      <c s="1" r="A41">
        <v>4.0</v>
      </c>
      <c s="1" r="B41">
        <v>1.0</v>
      </c>
      <c s="1" r="C41">
        <v>2.0E7</v>
      </c>
      <c s="1" r="D41">
        <v>1.0</v>
      </c>
      <c s="1" r="E41">
        <v>2347.0</v>
      </c>
      <c s="1" r="F41">
        <v>0.4901931565</v>
      </c>
      <c s="1" r="G41"/>
    </row>
    <row r="42">
      <c s="1" r="C42">
        <v>2.0E7</v>
      </c>
      <c s="1" r="D42">
        <v>1.0</v>
      </c>
      <c s="1" r="E42">
        <v>2435.0</v>
      </c>
      <c s="1" r="F42">
        <v>0.4825044129</v>
      </c>
      <c s="1" r="G42"/>
    </row>
    <row r="43">
      <c s="1" r="C43">
        <v>2.0E7</v>
      </c>
      <c s="1" r="D43">
        <v>1.0</v>
      </c>
      <c s="1" r="E43">
        <v>4234.0</v>
      </c>
      <c s="1" r="F43">
        <v>0.4777382718</v>
      </c>
      <c s="1" r="G43"/>
    </row>
    <row r="44">
      <c s="1" r="C44">
        <v>2.0E7</v>
      </c>
      <c s="1" r="D44">
        <v>1.0</v>
      </c>
      <c s="1" r="E44">
        <v>4412343.0</v>
      </c>
      <c s="1" r="F44">
        <v>0.4716192153</v>
      </c>
      <c s="1" r="G44"/>
    </row>
    <row r="45">
      <c s="1" r="C45">
        <v>2.0E7</v>
      </c>
      <c s="1" r="D45">
        <v>1.0</v>
      </c>
      <c s="1" r="E45">
        <v>9247.0</v>
      </c>
      <c s="1" r="F45">
        <v>0.4823279165</v>
      </c>
      <c s="1" r="G45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s="1" r="A1">
        <v>1.0</v>
      </c>
      <c s="1" r="B1">
        <v>1.0E7</v>
      </c>
      <c s="1" r="C1">
        <v>2347.0</v>
      </c>
      <c s="1" r="D1">
        <v>0.9625329306</v>
      </c>
      <c t="s" s="1" r="F1">
        <v>6</v>
      </c>
      <c s="1" r="G1">
        <v>250.0</v>
      </c>
      <c s="1" r="H1">
        <v>400.0</v>
      </c>
      <c s="1" r="I1">
        <v>1000.0</v>
      </c>
      <c s="1" r="J1">
        <v>4000.0</v>
      </c>
      <c s="1" r="L1">
        <v>250.0</v>
      </c>
      <c s="1" r="M1">
        <v>250.0</v>
      </c>
      <c t="str" s="1" r="N1">
        <f ref="N1" t="array">MIN(QUERY($A:$D, CONCATENATE("select D where A=", $L1, " and B=", $M1)))</f>
        <v>0.1469026141</v>
      </c>
      <c t="str" s="1" r="O1">
        <f ref="O1" t="array">AVERAGE(QUERY($A:$D, CONCATENATE("select D where A=", $L1, " and B=", $M1)))</f>
        <v>0.1485817957</v>
      </c>
      <c t="str" s="1" r="P1">
        <f ref="P1" t="array">MAX(QUERY($A:$D, CONCATENATE("select D where A=", $L1, " and B=", $M1)))</f>
        <v>0.1522552776</v>
      </c>
    </row>
    <row r="2">
      <c s="1" r="A2">
        <v>1.0</v>
      </c>
      <c s="1" r="B2">
        <v>1.0E7</v>
      </c>
      <c s="1" r="C2">
        <v>2435.0</v>
      </c>
      <c s="1" r="D2">
        <v>0.9449038094</v>
      </c>
      <c s="1" r="F2"/>
      <c t="str" r="G2">
        <f ref="G2" t="array">sigfig(MAX(QUERY($A:$D, CONCATENATE("select D where A=", $F3, " and B=", G$1))), 4)</f>
        <v>#ERROR!</v>
      </c>
      <c t="str" r="H2">
        <f ref="H2" t="array">sigfig(MAX(QUERY($A:$D, CONCATENATE("select D where A=", $F3, " and B=", H$1))), 4)</f>
        <v>#ERROR!</v>
      </c>
      <c t="str" r="I2">
        <f ref="I2" t="array">sigfig(MAX(QUERY($A:$D, CONCATENATE("select D where A=", $F3, " and B=", I$1))), 4)</f>
        <v>#ERROR!</v>
      </c>
      <c t="str" r="J2">
        <f ref="J2" t="array">sigfig(MAX(QUERY($A:$D, CONCATENATE("select D where A=", $F3, " and B=", J$1))), 4)</f>
        <v>2.504</v>
      </c>
      <c s="1" r="L2">
        <v>250.0</v>
      </c>
      <c s="1" r="M2">
        <v>1000.0</v>
      </c>
      <c t="str" s="1" r="N2">
        <f ref="N2" t="array">MIN(QUERY($A:$D, CONCATENATE("select D where A=", $L2, " and B=", $M2)))</f>
        <v>0.5766839624</v>
      </c>
      <c t="str" s="1" r="O2">
        <f ref="O2" t="array">AVERAGE(QUERY($A:$D, CONCATENATE("select D where A=", $L2, " and B=", $M2)))</f>
        <v>0.5797534984</v>
      </c>
      <c t="str" s="1" r="P2">
        <f ref="P2" t="array">MAX(QUERY($A:$D, CONCATENATE("select D where A=", $L2, " and B=", $M2)))</f>
        <v>0.5819696824</v>
      </c>
    </row>
    <row r="3">
      <c s="1" r="A3">
        <v>1.0</v>
      </c>
      <c s="1" r="B3">
        <v>1.0E7</v>
      </c>
      <c s="1" r="C3">
        <v>4234.0</v>
      </c>
      <c s="1" r="D3">
        <v>0.9424453929</v>
      </c>
      <c s="1" r="F3">
        <v>250.0</v>
      </c>
      <c t="str" r="G3">
        <f ref="G3" t="array">sigfig(AVERAGE(QUERY($A:$D, CONCATENATE("select D where A=", $F3, " and B=", G$1))), 4)</f>
        <v>0.1486</v>
      </c>
      <c t="str" r="H3">
        <f ref="H3" t="array">sigfig(AVERAGE(QUERY($A:$D, CONCATENATE("select D where A=", $F3, " and B=", H$1))), 4)</f>
        <v>#ERROR!</v>
      </c>
      <c t="str" r="I3">
        <f ref="I3" t="array">sigfig(AVERAGE(QUERY($A:$D, CONCATENATE("select D where A=", $F3, " and B=", I$1))), 4)</f>
        <v>0.5798</v>
      </c>
      <c t="str" r="J3">
        <f ref="J3" t="array">sigfig(AVERAGE(QUERY($A:$D, CONCATENATE("select D where A=", $F3, " and B=", J$1))), 4)</f>
        <v>2.5</v>
      </c>
      <c s="1" r="L3">
        <v>250.0</v>
      </c>
      <c s="1" r="M3">
        <v>4000.0</v>
      </c>
      <c t="str" s="1" r="N3">
        <f ref="N3" t="array">MIN(QUERY($A:$D, CONCATENATE("select D where A=", $L3, " and B=", $M3)))</f>
        <v>2.496484746</v>
      </c>
      <c t="str" s="1" r="O3">
        <f ref="O3" t="array">AVERAGE(QUERY($A:$D, CONCATENATE("select D where A=", $L3, " and B=", $M3)))</f>
        <v>2.499794992</v>
      </c>
      <c t="str" s="1" r="P3">
        <f ref="P3" t="array">MAX(QUERY($A:$D, CONCATENATE("select D where A=", $L3, " and B=", $M3)))</f>
        <v>2.503923849</v>
      </c>
    </row>
    <row r="4">
      <c s="1" r="A4">
        <v>1.0</v>
      </c>
      <c s="1" r="B4">
        <v>1.0E7</v>
      </c>
      <c s="1" r="C4">
        <v>4412343.0</v>
      </c>
      <c s="1" r="D4">
        <v>0.9241220259</v>
      </c>
      <c s="1" r="F4"/>
      <c t="str" r="G4">
        <f ref="G4" t="array">sigfig(MIN(QUERY($A:$D, CONCATENATE("select D where A=", $F3, " and B=", G$1))), 4)</f>
        <v>#ERROR!</v>
      </c>
      <c t="str" r="H4">
        <f ref="H4" t="array">sigfig(MIN(QUERY($A:$D, CONCATENATE("select D where A=", $F3, " and B=", H$1))), 4)</f>
        <v>0.2325</v>
      </c>
      <c t="str" r="I4">
        <f ref="I4" t="array">sigfig(MIN(QUERY($A:$D, CONCATENATE("select D where A=", $F3, " and B=", I$1))), 4)</f>
        <v>#ERROR!</v>
      </c>
      <c t="str" r="J4">
        <f ref="J4" t="array">sigfig(MIN(QUERY($A:$D, CONCATENATE("select D where A=", $F3, " and B=", J$1))), 4)</f>
        <v>2.496</v>
      </c>
      <c s="1" r="L4">
        <v>1000.0</v>
      </c>
      <c s="1" r="M4">
        <v>250.0</v>
      </c>
      <c t="str" s="1" r="N4">
        <f ref="N4" t="array">MIN(QUERY($A:$D, CONCATENATE("select D where A=", $L4, " and B=", $M4)))</f>
        <v>0.5792686812</v>
      </c>
      <c t="str" s="1" r="O4">
        <f ref="O4" t="array">AVERAGE(QUERY($A:$D, CONCATENATE("select D where A=", $L4, " and B=", $M4)))</f>
        <v>0.5821807235</v>
      </c>
      <c t="str" s="1" r="P4">
        <f ref="P4" t="array">MAX(QUERY($A:$D, CONCATENATE("select D where A=", $L4, " and B=", $M4)))</f>
        <v>0.5872321565</v>
      </c>
    </row>
    <row r="5">
      <c s="1" r="A5">
        <v>1.0</v>
      </c>
      <c s="1" r="B5">
        <v>1.0E7</v>
      </c>
      <c s="1" r="C5">
        <v>9247.0</v>
      </c>
      <c s="1" r="D5">
        <v>0.9614181247</v>
      </c>
      <c s="1" r="F5"/>
      <c t="str" r="G5">
        <f ref="G5" t="array">sigfig(MAX(QUERY($A:$D, CONCATENATE("select D where A=", $F6, " and B=", G$1))), 4)</f>
        <v>0.2388</v>
      </c>
      <c t="str" r="H5">
        <f ref="H5" t="array">sigfig(MAX(QUERY($A:$D, CONCATENATE("select D where A=", $F6, " and B=", H$1))), 4)</f>
        <v>0.6005</v>
      </c>
      <c t="str" r="I5">
        <f ref="I5" t="array">sigfig(MAX(QUERY($A:$D, CONCATENATE("select D where A=", $F6, " and B=", I$1))), 4)</f>
        <v>1.483</v>
      </c>
      <c t="str" r="J5">
        <f ref="J5" t="array">sigfig(MAX(QUERY($A:$D, CONCATENATE("select D where A=", $F6, " and B=", J$1))), 4)</f>
        <v>6.381</v>
      </c>
      <c s="1" r="L5">
        <v>1000.0</v>
      </c>
      <c s="1" r="M5">
        <v>1000.0</v>
      </c>
      <c t="str" s="1" r="N5">
        <f ref="N5" t="array">MIN(QUERY($A:$D, CONCATENATE("select D where A=", $L5, " and B=", $M5)))</f>
        <v>9.119223869</v>
      </c>
      <c t="str" s="1" r="O5">
        <f ref="O5" t="array">AVERAGE(QUERY($A:$D, CONCATENATE("select D where A=", $L5, " and B=", $M5)))</f>
        <v>9.172871735</v>
      </c>
      <c t="str" s="1" r="P5">
        <f ref="P5" t="array">MAX(QUERY($A:$D, CONCATENATE("select D where A=", $L5, " and B=", $M5)))</f>
        <v>9.244845274</v>
      </c>
    </row>
    <row r="6">
      <c s="1" r="A6">
        <v>1.0</v>
      </c>
      <c s="1" r="B6">
        <v>2.0E7</v>
      </c>
      <c s="1" r="C6">
        <v>2347.0</v>
      </c>
      <c s="1" r="D6">
        <v>1.9243831612</v>
      </c>
      <c s="1" r="F6">
        <v>400.0</v>
      </c>
      <c t="str" r="G6">
        <f ref="G6" t="array">sigfig(AVERAGE(QUERY($A:$D, CONCATENATE("select D where A=", $F6, " and B=", G$1))), 4)</f>
        <v>0.2363</v>
      </c>
      <c t="str" r="H6">
        <f ref="H6" t="array">sigfig(AVERAGE(QUERY($A:$D, CONCATENATE("select D where A=", $F6, " and B=", H$1))), 4)</f>
        <v>#ERROR!</v>
      </c>
      <c t="str" r="I6">
        <f ref="I6" t="array">sigfig(AVERAGE(QUERY($A:$D, CONCATENATE("select D where A=", $F6, " and B=", I$1))), 4)</f>
        <v>#ERROR!</v>
      </c>
      <c t="str" r="J6">
        <f ref="J6" t="array">sigfig(AVERAGE(QUERY($A:$D, CONCATENATE("select D where A=", $F6, " and B=", J$1))), 4)</f>
        <v>6.373</v>
      </c>
      <c s="1" r="L6">
        <v>1000.0</v>
      </c>
      <c s="1" r="M6">
        <v>4000.0</v>
      </c>
      <c t="str" s="1" r="N6">
        <f ref="N6" t="array">MIN(QUERY($A:$D, CONCATENATE("select D where A=", $L6, " and B=", $M6)))</f>
        <v>39.62721433</v>
      </c>
      <c t="str" s="1" r="O6">
        <f ref="O6" t="array">AVERAGE(QUERY($A:$D, CONCATENATE("select D where A=", $L6, " and B=", $M6)))</f>
        <v>39.69587162</v>
      </c>
      <c t="str" s="1" r="P6">
        <f ref="P6" t="array">MAX(QUERY($A:$D, CONCATENATE("select D where A=", $L6, " and B=", $M6)))</f>
        <v>39.73019545</v>
      </c>
    </row>
    <row r="7">
      <c s="1" r="A7">
        <v>1.0</v>
      </c>
      <c s="1" r="B7">
        <v>2.0E7</v>
      </c>
      <c s="1" r="C7">
        <v>2435.0</v>
      </c>
      <c s="1" r="D7">
        <v>1.89744324</v>
      </c>
      <c s="1" r="F7"/>
      <c t="str" r="G7">
        <f ref="G7" t="array">sigfig(MIN(QUERY($A:$D, CONCATENATE("select D where A=", $F6, " and B=", G$1))), 4)</f>
        <v>0.2314</v>
      </c>
      <c t="str" r="H7">
        <f ref="H7" t="array">sigfig(MIN(QUERY($A:$D, CONCATENATE("select D where A=", $F6, " and B=", H$1))), 4)</f>
        <v>0.5876</v>
      </c>
      <c t="str" r="I7">
        <f ref="I7" t="array">sigfig(MIN(QUERY($A:$D, CONCATENATE("select D where A=", $F6, " and B=", I$1))), 4)</f>
        <v>#ERROR!</v>
      </c>
      <c t="str" r="J7">
        <f ref="J7" t="array">sigfig(MIN(QUERY($A:$D, CONCATENATE("select D where A=", $F6, " and B=", J$1))), 4)</f>
        <v>6.364</v>
      </c>
      <c s="1" r="L7">
        <v>4000.0</v>
      </c>
      <c s="1" r="M7">
        <v>250.0</v>
      </c>
      <c t="str" s="1" r="N7">
        <f ref="N7" t="array">MIN(QUERY($A:$D, CONCATENATE("select D where A=", $L7, " and B=", $M7)))</f>
        <v>2.498177514</v>
      </c>
      <c t="str" s="1" r="O7">
        <f ref="O7" t="array">AVERAGE(QUERY($A:$D, CONCATENATE("select D where A=", $L7, " and B=", $M7)))</f>
        <v>2.504558415</v>
      </c>
      <c t="str" s="1" r="P7">
        <f ref="P7" t="array">MAX(QUERY($A:$D, CONCATENATE("select D where A=", $L7, " and B=", $M7)))</f>
        <v>2.51228222</v>
      </c>
    </row>
    <row r="8">
      <c s="1" r="A8">
        <v>1.0</v>
      </c>
      <c s="1" r="B8">
        <v>2.0E7</v>
      </c>
      <c s="1" r="C8">
        <v>4234.0</v>
      </c>
      <c s="1" r="D8">
        <v>1.9426309271</v>
      </c>
      <c t="str" r="G8">
        <f ref="G8" t="array">sigfig(MAX(QUERY($A:$D, CONCATENATE("select D where A=", $F9, " and B=", G$1))), 4)</f>
        <v>#ERROR!</v>
      </c>
      <c t="str" r="H8">
        <f ref="H8" t="array">sigfig(MAX(QUERY($A:$D, CONCATENATE("select D where A=", $F9, " and B=", H$1))), 4)</f>
        <v>1.493</v>
      </c>
      <c t="str" r="I8">
        <f ref="I8" t="array">sigfig(MAX(QUERY($A:$D, CONCATENATE("select D where A=", $F9, " and B=", I$1))), 4)</f>
        <v>#ERROR!</v>
      </c>
      <c t="str" r="J8">
        <f ref="J8" t="array">sigfig(MAX(QUERY($A:$D, CONCATENATE("select D where A=", $F9, " and B=", J$1))), 4)</f>
        <v>39.73</v>
      </c>
      <c s="1" r="L8">
        <v>4000.0</v>
      </c>
      <c s="1" r="M8">
        <v>1000.0</v>
      </c>
      <c t="str" s="1" r="N8">
        <f ref="N8" t="array">MIN(QUERY($A:$D, CONCATENATE("select D where A=", $L8, " and B=", $M8)))</f>
        <v>39.64175688</v>
      </c>
      <c t="str" s="1" r="O8">
        <f ref="O8" t="array">AVERAGE(QUERY($A:$D, CONCATENATE("select D where A=", $L8, " and B=", $M8)))</f>
        <v>39.73142021</v>
      </c>
      <c t="str" s="1" r="P8">
        <f ref="P8" t="array">MAX(QUERY($A:$D, CONCATENATE("select D where A=", $L8, " and B=", $M8)))</f>
        <v>39.79474082</v>
      </c>
    </row>
    <row r="9">
      <c s="1" r="A9">
        <v>1.0</v>
      </c>
      <c s="1" r="B9">
        <v>2.0E7</v>
      </c>
      <c s="1" r="C9">
        <v>4412343.0</v>
      </c>
      <c s="1" r="D9">
        <v>1.8605177882</v>
      </c>
      <c s="1" r="F9">
        <v>1000.0</v>
      </c>
      <c t="str" r="G9">
        <f ref="G9" t="array">sigfig(AVERAGE(QUERY($A:$D, CONCATENATE("select D where A=", $F9, " and B=", G$1))), 4)</f>
        <v>0.5822</v>
      </c>
      <c t="str" r="H9">
        <f ref="H9" t="array">sigfig(AVERAGE(QUERY($A:$D, CONCATENATE("select D where A=", $F9, " and B=", H$1))), 4)</f>
        <v>1.482</v>
      </c>
      <c t="str" r="I9">
        <f ref="I9" t="array">sigfig(AVERAGE(QUERY($A:$D, CONCATENATE("select D where A=", $F9, " and B=", I$1))), 4)</f>
        <v>9.173</v>
      </c>
      <c t="str" r="J9">
        <f ref="J9" t="array">sigfig(AVERAGE(QUERY($A:$D, CONCATENATE("select D where A=", $F9, " and B=", J$1))), 4)</f>
        <v>39.7</v>
      </c>
      <c s="1" r="L9">
        <v>4000.0</v>
      </c>
      <c s="1" r="M9">
        <v>4000.0</v>
      </c>
      <c t="str" s="1" r="N9">
        <f ref="N9" t="array">MIN(QUERY($A:$D, CONCATENATE("select D where A=", $L9, " and B=", $M9)))</f>
        <v>633.4937864</v>
      </c>
      <c t="str" s="1" r="O9">
        <f ref="O9" t="array">AVERAGE(QUERY($A:$D, CONCATENATE("select D where A=", $L9, " and B=", $M9)))</f>
        <v>634.0279851</v>
      </c>
      <c t="str" s="1" r="P9">
        <f ref="P9" t="array">MAX(QUERY($A:$D, CONCATENATE("select D where A=", $L9, " and B=", $M9)))</f>
        <v>635.1174551</v>
      </c>
    </row>
    <row r="10">
      <c s="1" r="A10">
        <v>1.0</v>
      </c>
      <c s="1" r="B10">
        <v>2.0E7</v>
      </c>
      <c s="1" r="C10">
        <v>9247.0</v>
      </c>
      <c s="1" r="D10">
        <v>1.9314200812</v>
      </c>
      <c t="str" r="G10">
        <f ref="G10" t="array">sigfig(MIN(QUERY($A:$D, CONCATENATE("select D where A=", $F9, " and B=", G$1))), 4)</f>
        <v>0.5793</v>
      </c>
      <c t="str" r="H10">
        <f ref="H10" t="array">sigfig(MIN(QUERY($A:$D, CONCATENATE("select D where A=", $F9, " and B=", H$1))), 4)</f>
        <v>1.468</v>
      </c>
      <c t="str" r="I10">
        <f ref="I10" t="array">sigfig(MIN(QUERY($A:$D, CONCATENATE("select D where A=", $F9, " and B=", I$1))), 4)</f>
        <v>9.119</v>
      </c>
      <c t="str" r="J10">
        <f ref="J10" t="array">sigfig(MIN(QUERY($A:$D, CONCATENATE("select D where A=", $F9, " and B=", J$1))), 4)</f>
        <v>39.63</v>
      </c>
      <c s="1" r="L10">
        <v>1.0</v>
      </c>
      <c s="1" r="M10">
        <v>1.0E7</v>
      </c>
      <c t="str" s="1" r="N10">
        <f ref="N10" t="array">MIN(QUERY($A:$D, CONCATENATE("select D where A=", $L10, " and B=", $M10)))</f>
        <v>0.9241220259</v>
      </c>
      <c t="str" s="1" r="O10">
        <f ref="O10" t="array">AVERAGE(QUERY($A:$D, CONCATENATE("select D where A=", $L10, " and B=", $M10)))</f>
        <v>0.9470844567</v>
      </c>
      <c t="str" s="1" r="P10">
        <f ref="P10" t="array">MAX(QUERY($A:$D, CONCATENATE("select D where A=", $L10, " and B=", $M10)))</f>
        <v>0.9625329306</v>
      </c>
    </row>
    <row r="11">
      <c s="1" r="A11">
        <v>1.0</v>
      </c>
      <c s="1" r="B11">
        <v>3.0E7</v>
      </c>
      <c s="1" r="C11">
        <v>2347.0</v>
      </c>
      <c s="1" r="D11">
        <v>2.8662171188</v>
      </c>
      <c t="str" r="G11">
        <f ref="G11" t="array">sigfig(MAX(QUERY($A:$D, CONCATENATE("select D where A=", $F12, " and B=", G$1))), 4)</f>
        <v>2.512</v>
      </c>
      <c t="str" r="H11">
        <f ref="H11" t="array">sigfig(MAX(QUERY($A:$D, CONCATENATE("select D where A=", $F12, " and B=", H$1))), 4)</f>
        <v>6.396</v>
      </c>
      <c t="str" r="I11">
        <f ref="I11" t="array">sigfig(MAX(QUERY($A:$D, CONCATENATE("select D where A=", $F12, " and B=", I$1))), 4)</f>
        <v>39.79</v>
      </c>
      <c t="str" r="J11">
        <f ref="J11" t="array">sigfig(MAX(QUERY($A:$D, CONCATENATE("select D where A=", $F12, " and B=", J$1))), 4)</f>
        <v>#ERROR!</v>
      </c>
      <c s="1" r="L11">
        <v>1.0</v>
      </c>
      <c s="1" r="M11">
        <v>2.0E7</v>
      </c>
      <c t="str" s="1" r="N11">
        <f ref="N11" t="array">MIN(QUERY($A:$D, CONCATENATE("select D where A=", $L11, " and B=", $M11)))</f>
        <v>1.860517788</v>
      </c>
      <c t="str" s="1" r="O11">
        <f ref="O11" t="array">AVERAGE(QUERY($A:$D, CONCATENATE("select D where A=", $L11, " and B=", $M11)))</f>
        <v>1.91127904</v>
      </c>
      <c t="str" s="1" r="P11">
        <f ref="P11" t="array">MAX(QUERY($A:$D, CONCATENATE("select D where A=", $L11, " and B=", $M11)))</f>
        <v>1.942630927</v>
      </c>
    </row>
    <row r="12">
      <c s="1" r="A12">
        <v>1.0</v>
      </c>
      <c s="1" r="B12">
        <v>3.0E7</v>
      </c>
      <c s="1" r="C12">
        <v>2435.0</v>
      </c>
      <c s="1" r="D12">
        <v>2.8576592965</v>
      </c>
      <c s="1" r="F12">
        <v>4000.0</v>
      </c>
      <c t="str" r="G12">
        <f ref="G12" t="array">sigfig(AVERAGE(QUERY($A:$D, CONCATENATE("select D where A=", $F12, " and B=", G$1))), 4)</f>
        <v>2.505</v>
      </c>
      <c t="str" r="H12">
        <f ref="H12" t="array">sigfig(AVERAGE(QUERY($A:$D, CONCATENATE("select D where A=", $F12, " and B=", H$1))), 4)</f>
        <v>6.379</v>
      </c>
      <c t="str" r="I12">
        <f ref="I12" t="array">sigfig(AVERAGE(QUERY($A:$D, CONCATENATE("select D where A=", $F12, " and B=", I$1))), 4)</f>
        <v>39.73</v>
      </c>
      <c t="str" r="J12">
        <f ref="J12" t="array">sigfig(AVERAGE(QUERY($A:$D, CONCATENATE("select D where A=", $F12, " and B=", J$1))), 4)</f>
        <v>#ERROR!</v>
      </c>
      <c s="1" r="L12">
        <v>1.0</v>
      </c>
      <c s="1" r="M12">
        <v>3.0E7</v>
      </c>
      <c t="str" s="1" r="N12">
        <f ref="N12" t="array">MIN(QUERY($A:$D, CONCATENATE("select D where A=", $L12, " and B=", $M12)))</f>
        <v>2.821644944</v>
      </c>
      <c t="str" s="1" r="O12">
        <f ref="O12" t="array">AVERAGE(QUERY($A:$D, CONCATENATE("select D where A=", $L12, " and B=", $M12)))</f>
        <v>2.889069253</v>
      </c>
      <c t="str" s="1" r="P12">
        <f ref="P12" t="array">MAX(QUERY($A:$D, CONCATENATE("select D where A=", $L12, " and B=", $M12)))</f>
        <v>2.955496124</v>
      </c>
    </row>
    <row r="13">
      <c s="1" r="A13">
        <v>1.0</v>
      </c>
      <c s="1" r="B13">
        <v>3.0E7</v>
      </c>
      <c s="1" r="C13">
        <v>4234.0</v>
      </c>
      <c s="1" r="D13">
        <v>2.9443287835</v>
      </c>
      <c t="str" r="G13">
        <f ref="G13" t="array">sigfig(MIN(QUERY($A:$D, CONCATENATE("select D where A=", $F12, " and B=", G$1))), 4)</f>
        <v>2.498</v>
      </c>
      <c t="str" r="H13">
        <f ref="H13" t="array">sigfig(MIN(QUERY($A:$D, CONCATENATE("select D where A=", $F12, " and B=", H$1))), 4)</f>
        <v>6.361</v>
      </c>
      <c t="str" r="I13">
        <f ref="I13" t="array">sigfig(MIN(QUERY($A:$D, CONCATENATE("select D where A=", $F12, " and B=", I$1))), 4)</f>
        <v>39.64</v>
      </c>
      <c t="str" r="J13">
        <f ref="J13" t="array">sigfig(MIN(QUERY($A:$D, CONCATENATE("select D where A=", $F12, " and B=", J$1))), 4)</f>
        <v>633.5</v>
      </c>
      <c s="1" r="L13">
        <v>1.0E7</v>
      </c>
      <c s="1" r="M13">
        <v>1.0</v>
      </c>
      <c t="str" s="1" r="N13">
        <f ref="N13" t="array">MIN(QUERY($A:$D, CONCATENATE("select D where A=", $L13, " and B=", $M13)))</f>
        <v>0.9240824694</v>
      </c>
      <c t="str" s="1" r="O13">
        <f ref="O13" t="array">AVERAGE(QUERY($A:$D, CONCATENATE("select D where A=", $L13, " and B=", $M13)))</f>
        <v>0.9470740049</v>
      </c>
      <c t="str" s="1" r="P13">
        <f ref="P13" t="array">MAX(QUERY($A:$D, CONCATENATE("select D where A=", $L13, " and B=", $M13)))</f>
        <v>0.9625247753</v>
      </c>
    </row>
    <row r="14">
      <c s="1" r="A14">
        <v>1.0</v>
      </c>
      <c s="1" r="B14">
        <v>3.0E7</v>
      </c>
      <c s="1" r="C14">
        <v>4412343.0</v>
      </c>
      <c s="1" r="D14">
        <v>2.8216449435</v>
      </c>
      <c s="1" r="L14">
        <v>2.0E7</v>
      </c>
      <c s="1" r="M14">
        <v>1.0</v>
      </c>
      <c t="str" s="1" r="N14">
        <f ref="N14" t="array">MIN(QUERY($A:$D, CONCATENATE("select D where A=", $L14, " and B=", $M14)))</f>
        <v>1.860550231</v>
      </c>
      <c t="str" s="1" r="O14">
        <f ref="O14" t="array">AVERAGE(QUERY($A:$D, CONCATENATE("select D where A=", $L14, " and B=", $M14)))</f>
        <v>1.911287296</v>
      </c>
      <c t="str" s="1" r="P14">
        <f ref="P14" t="array">MAX(QUERY($A:$D, CONCATENATE("select D where A=", $L14, " and B=", $M14)))</f>
        <v>1.942605761</v>
      </c>
    </row>
    <row r="15">
      <c s="1" r="A15">
        <v>1.0</v>
      </c>
      <c s="1" r="B15">
        <v>3.0E7</v>
      </c>
      <c s="1" r="C15">
        <v>9247.0</v>
      </c>
      <c s="1" r="D15">
        <v>2.9554961235</v>
      </c>
      <c s="1" r="L15">
        <v>3.0E7</v>
      </c>
      <c s="1" r="M15">
        <v>1.0</v>
      </c>
      <c t="str" s="1" r="N15">
        <f ref="N15" t="array">MIN(QUERY($A:$D, CONCATENATE("select D where A=", $L15, " and B=", $M15)))</f>
        <v>2.821597084</v>
      </c>
      <c t="str" s="1" r="O15">
        <f ref="O15" t="array">AVERAGE(QUERY($A:$D, CONCATENATE("select D where A=", $L15, " and B=", $M15)))</f>
        <v>2.889072195</v>
      </c>
      <c t="str" s="1" r="P15">
        <f ref="P15" t="array">MAX(QUERY($A:$D, CONCATENATE("select D where A=", $L15, " and B=", $M15)))</f>
        <v>2.955538557</v>
      </c>
    </row>
    <row r="16">
      <c s="1" r="A16">
        <v>250.0</v>
      </c>
      <c s="1" r="B16">
        <v>1000.0</v>
      </c>
      <c s="1" r="C16">
        <v>2347.0</v>
      </c>
      <c s="1" r="D16">
        <v>0.5785865929</v>
      </c>
      <c s="1" r="N16"/>
      <c s="1" r="O16"/>
      <c s="1" r="P16"/>
    </row>
    <row r="17">
      <c s="1" r="A17">
        <v>250.0</v>
      </c>
      <c s="1" r="B17">
        <v>1000.0</v>
      </c>
      <c s="1" r="C17">
        <v>2435.0</v>
      </c>
      <c s="1" r="D17">
        <v>0.5819696824</v>
      </c>
      <c s="1" r="N17"/>
      <c s="1" r="O17"/>
      <c s="1" r="P17"/>
    </row>
    <row r="18">
      <c s="1" r="A18">
        <v>250.0</v>
      </c>
      <c s="1" r="B18">
        <v>1000.0</v>
      </c>
      <c s="1" r="C18">
        <v>4234.0</v>
      </c>
      <c s="1" r="D18">
        <v>0.5766839624</v>
      </c>
      <c s="1" r="N18"/>
      <c s="1" r="O18"/>
      <c s="1" r="P18"/>
    </row>
    <row r="19">
      <c s="1" r="A19">
        <v>250.0</v>
      </c>
      <c s="1" r="B19">
        <v>1000.0</v>
      </c>
      <c s="1" r="C19">
        <v>4412343.0</v>
      </c>
      <c s="1" r="D19">
        <v>0.5796962165</v>
      </c>
      <c s="1" r="N19"/>
      <c s="1" r="O19"/>
      <c s="1" r="P19"/>
    </row>
    <row r="20">
      <c s="1" r="A20">
        <v>250.0</v>
      </c>
      <c s="1" r="B20">
        <v>1000.0</v>
      </c>
      <c s="1" r="C20">
        <v>9247.0</v>
      </c>
      <c s="1" r="D20">
        <v>0.5818310376</v>
      </c>
      <c s="1" r="N20"/>
      <c s="1" r="O20"/>
      <c s="1" r="P20"/>
    </row>
    <row r="21">
      <c s="1" r="A21">
        <v>250.0</v>
      </c>
      <c s="1" r="B21">
        <v>250.0</v>
      </c>
      <c s="1" r="C21">
        <v>2347.0</v>
      </c>
      <c s="1" r="D21">
        <v>0.1469026141</v>
      </c>
      <c s="1" r="N21"/>
      <c s="1" r="O21"/>
      <c s="1" r="P21"/>
    </row>
    <row r="22">
      <c s="1" r="A22">
        <v>250.0</v>
      </c>
      <c s="1" r="B22">
        <v>250.0</v>
      </c>
      <c s="1" r="C22">
        <v>2435.0</v>
      </c>
      <c s="1" r="D22">
        <v>0.1487823176</v>
      </c>
      <c s="1" r="N22"/>
      <c s="1" r="O22"/>
      <c s="1" r="P22"/>
    </row>
    <row r="23">
      <c s="1" r="A23">
        <v>250.0</v>
      </c>
      <c s="1" r="B23">
        <v>250.0</v>
      </c>
      <c s="1" r="C23">
        <v>4234.0</v>
      </c>
      <c s="1" r="D23">
        <v>0.1522552776</v>
      </c>
      <c s="1" r="L23"/>
      <c s="1" r="M23"/>
      <c s="1" r="N23"/>
      <c s="1" r="O23"/>
      <c s="1" r="P23"/>
    </row>
    <row r="24">
      <c s="1" r="A24">
        <v>250.0</v>
      </c>
      <c s="1" r="B24">
        <v>250.0</v>
      </c>
      <c s="1" r="C24">
        <v>4412343.0</v>
      </c>
      <c s="1" r="D24">
        <v>0.1480267741</v>
      </c>
      <c s="1" r="L24"/>
      <c s="1" r="M24"/>
      <c s="1" r="N24"/>
      <c s="1" r="O24"/>
      <c s="1" r="P24"/>
    </row>
    <row r="25">
      <c s="1" r="A25">
        <v>250.0</v>
      </c>
      <c s="1" r="B25">
        <v>250.0</v>
      </c>
      <c s="1" r="C25">
        <v>9247.0</v>
      </c>
      <c s="1" r="D25">
        <v>0.1469419953</v>
      </c>
      <c s="1" r="L25"/>
      <c s="1" r="M25"/>
      <c s="1" r="N25"/>
      <c s="1" r="O25"/>
      <c s="1" r="P25"/>
    </row>
    <row r="26">
      <c s="1" r="A26">
        <v>250.0</v>
      </c>
      <c s="1" r="B26">
        <v>400.0</v>
      </c>
      <c s="1" r="C26">
        <v>2347.0</v>
      </c>
      <c s="1" r="D26">
        <v>0.2332906494</v>
      </c>
      <c s="1" r="L26"/>
      <c s="1" r="M26"/>
      <c s="1" r="N26"/>
      <c s="1" r="O26"/>
      <c s="1" r="P26"/>
    </row>
    <row r="27">
      <c s="1" r="A27">
        <v>250.0</v>
      </c>
      <c s="1" r="B27">
        <v>400.0</v>
      </c>
      <c s="1" r="C27">
        <v>2435.0</v>
      </c>
      <c s="1" r="D27">
        <v>0.2360856212</v>
      </c>
      <c s="1" r="L27"/>
      <c s="1" r="M27"/>
      <c s="1" r="N27"/>
      <c s="1" r="O27"/>
      <c s="1" r="P27"/>
    </row>
    <row r="28">
      <c s="1" r="A28">
        <v>250.0</v>
      </c>
      <c s="1" r="B28">
        <v>400.0</v>
      </c>
      <c s="1" r="C28">
        <v>4234.0</v>
      </c>
      <c s="1" r="D28">
        <v>0.2346655388</v>
      </c>
      <c s="1" r="L28"/>
      <c s="1" r="M28"/>
      <c s="1" r="N28"/>
      <c s="1" r="O28"/>
      <c s="1" r="P28"/>
    </row>
    <row r="29">
      <c s="1" r="A29">
        <v>250.0</v>
      </c>
      <c s="1" r="B29">
        <v>400.0</v>
      </c>
      <c s="1" r="C29">
        <v>4412343.0</v>
      </c>
      <c s="1" r="D29">
        <v>0.2334328329</v>
      </c>
      <c s="1" r="L29"/>
      <c s="1" r="M29"/>
      <c s="1" r="N29"/>
      <c s="1" r="O29"/>
      <c s="1" r="P29"/>
    </row>
    <row r="30">
      <c s="1" r="A30">
        <v>250.0</v>
      </c>
      <c s="1" r="B30">
        <v>400.0</v>
      </c>
      <c s="1" r="C30">
        <v>9247.0</v>
      </c>
      <c s="1" r="D30">
        <v>0.2324509459</v>
      </c>
      <c s="1" r="L30"/>
      <c s="1" r="M30"/>
      <c s="1" r="N30"/>
      <c s="1" r="O30"/>
      <c s="1" r="P30"/>
    </row>
    <row r="31">
      <c s="1" r="A31">
        <v>250.0</v>
      </c>
      <c s="1" r="B31">
        <v>4000.0</v>
      </c>
      <c s="1" r="C31">
        <v>2347.0</v>
      </c>
      <c s="1" r="D31">
        <v>2.4993597918</v>
      </c>
      <c s="1" r="L31"/>
      <c s="1" r="M31"/>
      <c s="1" r="N31"/>
      <c s="1" r="O31"/>
      <c s="1" r="P31"/>
    </row>
    <row r="32">
      <c s="1" r="A32">
        <v>250.0</v>
      </c>
      <c s="1" r="B32">
        <v>4000.0</v>
      </c>
      <c s="1" r="C32">
        <v>2435.0</v>
      </c>
      <c s="1" r="D32">
        <v>2.4964847459</v>
      </c>
      <c s="1" r="L32"/>
      <c s="1" r="M32"/>
      <c s="1" r="N32"/>
      <c s="1" r="O32"/>
      <c s="1" r="P32"/>
    </row>
    <row r="33">
      <c s="1" r="A33">
        <v>250.0</v>
      </c>
      <c s="1" r="B33">
        <v>4000.0</v>
      </c>
      <c s="1" r="C33">
        <v>4234.0</v>
      </c>
      <c s="1" r="D33">
        <v>2.5039238494</v>
      </c>
      <c s="1" r="L33"/>
      <c s="1" r="M33"/>
      <c s="1" r="N33"/>
      <c s="1" r="O33"/>
      <c s="1" r="P33"/>
    </row>
    <row r="34">
      <c s="1" r="A34">
        <v>250.0</v>
      </c>
      <c s="1" r="B34">
        <v>4000.0</v>
      </c>
      <c s="1" r="C34">
        <v>4412343.0</v>
      </c>
      <c s="1" r="D34">
        <v>2.5007285106</v>
      </c>
      <c s="1" r="L34"/>
      <c s="1" r="M34"/>
      <c s="1" r="N34"/>
      <c s="1" r="O34"/>
      <c s="1" r="P34"/>
    </row>
    <row r="35">
      <c s="1" r="A35">
        <v>250.0</v>
      </c>
      <c s="1" r="B35">
        <v>4000.0</v>
      </c>
      <c s="1" r="C35">
        <v>9247.0</v>
      </c>
      <c s="1" r="D35">
        <v>2.4984780612</v>
      </c>
      <c s="1" r="L35"/>
      <c s="1" r="M35"/>
      <c s="1" r="N35"/>
      <c s="1" r="O35"/>
      <c s="1" r="P35"/>
    </row>
    <row r="36">
      <c s="1" r="A36">
        <v>400.0</v>
      </c>
      <c s="1" r="B36">
        <v>1000.0</v>
      </c>
      <c s="1" r="C36">
        <v>2347.0</v>
      </c>
      <c s="1" r="D36">
        <v>1.4694812094</v>
      </c>
      <c s="1" r="L36"/>
      <c s="1" r="M36"/>
      <c s="1" r="N36"/>
      <c s="1" r="O36"/>
      <c s="1" r="P36"/>
    </row>
    <row r="37">
      <c s="1" r="A37">
        <v>400.0</v>
      </c>
      <c s="1" r="B37">
        <v>1000.0</v>
      </c>
      <c s="1" r="C37">
        <v>2435.0</v>
      </c>
      <c s="1" r="D37">
        <v>1.4834623541</v>
      </c>
      <c s="1" r="L37"/>
      <c s="1" r="M37"/>
      <c s="1" r="N37"/>
      <c s="1" r="O37"/>
      <c s="1" r="P37"/>
    </row>
    <row r="38">
      <c s="1" r="A38">
        <v>400.0</v>
      </c>
      <c s="1" r="B38">
        <v>1000.0</v>
      </c>
      <c s="1" r="C38">
        <v>4234.0</v>
      </c>
      <c s="1" r="D38">
        <v>1.4714910471</v>
      </c>
      <c s="1" r="L38"/>
      <c s="1" r="M38"/>
      <c s="1" r="N38"/>
      <c s="1" r="O38"/>
      <c s="1" r="P38"/>
    </row>
    <row r="39">
      <c s="1" r="A39">
        <v>400.0</v>
      </c>
      <c s="1" r="B39">
        <v>1000.0</v>
      </c>
      <c s="1" r="C39">
        <v>4412343.0</v>
      </c>
      <c s="1" r="D39">
        <v>1.4829728424</v>
      </c>
      <c s="1" r="L39"/>
      <c s="1" r="M39"/>
      <c s="1" r="N39"/>
      <c s="1" r="O39"/>
      <c s="1" r="P39"/>
    </row>
    <row r="40">
      <c s="1" r="A40">
        <v>400.0</v>
      </c>
      <c s="1" r="B40">
        <v>1000.0</v>
      </c>
      <c s="1" r="C40">
        <v>9247.0</v>
      </c>
      <c s="1" r="D40">
        <v>1.4734980118</v>
      </c>
      <c s="1" r="L40"/>
      <c s="1" r="M40"/>
      <c s="1" r="N40"/>
      <c s="1" r="O40"/>
      <c s="1" r="P40"/>
    </row>
    <row r="41">
      <c s="1" r="A41">
        <v>400.0</v>
      </c>
      <c s="1" r="B41">
        <v>250.0</v>
      </c>
      <c s="1" r="C41">
        <v>2347.0</v>
      </c>
      <c s="1" r="D41">
        <v>0.2368990741</v>
      </c>
      <c s="1" r="L41"/>
      <c s="1" r="M41"/>
      <c s="1" r="N41"/>
      <c s="1" r="O41"/>
      <c s="1" r="P41"/>
    </row>
    <row r="42">
      <c s="1" r="A42">
        <v>400.0</v>
      </c>
      <c s="1" r="B42">
        <v>250.0</v>
      </c>
      <c s="1" r="C42">
        <v>2435.0</v>
      </c>
      <c s="1" r="D42">
        <v>0.2383983</v>
      </c>
      <c s="1" r="L42"/>
      <c s="1" r="M42"/>
      <c s="1" r="N42"/>
      <c s="1" r="O42"/>
      <c s="1" r="P42"/>
    </row>
    <row r="43">
      <c s="1" r="A43">
        <v>400.0</v>
      </c>
      <c s="1" r="B43">
        <v>250.0</v>
      </c>
      <c s="1" r="C43">
        <v>4234.0</v>
      </c>
      <c s="1" r="D43">
        <v>0.2388193565</v>
      </c>
      <c s="1" r="L43"/>
      <c s="1" r="M43"/>
      <c s="1" r="N43"/>
      <c s="1" r="O43"/>
      <c s="1" r="P43"/>
    </row>
    <row r="44">
      <c s="1" r="A44">
        <v>400.0</v>
      </c>
      <c s="1" r="B44">
        <v>250.0</v>
      </c>
      <c s="1" r="C44">
        <v>4412343.0</v>
      </c>
      <c s="1" r="D44">
        <v>0.2313712729</v>
      </c>
      <c s="1" r="L44"/>
      <c s="1" r="M44"/>
      <c s="1" r="N44"/>
      <c s="1" r="O44"/>
      <c s="1" r="P44"/>
    </row>
    <row r="45">
      <c s="1" r="A45">
        <v>400.0</v>
      </c>
      <c s="1" r="B45">
        <v>250.0</v>
      </c>
      <c s="1" r="C45">
        <v>9247.0</v>
      </c>
      <c s="1" r="D45">
        <v>0.2358685024</v>
      </c>
      <c s="1" r="L45"/>
      <c s="1" r="M45"/>
      <c s="1" r="N45"/>
      <c s="1" r="O45"/>
      <c s="1" r="P45"/>
    </row>
    <row r="46">
      <c s="1" r="A46">
        <v>400.0</v>
      </c>
      <c s="1" r="B46">
        <v>400.0</v>
      </c>
      <c s="1" r="C46">
        <v>2347.0</v>
      </c>
      <c s="1" r="D46">
        <v>0.5950894376</v>
      </c>
      <c s="1" r="L46"/>
      <c s="1" r="M46"/>
      <c s="1" r="N46"/>
      <c s="1" r="O46"/>
      <c s="1" r="P46"/>
    </row>
    <row r="47">
      <c s="1" r="A47">
        <v>400.0</v>
      </c>
      <c s="1" r="B47">
        <v>400.0</v>
      </c>
      <c s="1" r="C47">
        <v>2435.0</v>
      </c>
      <c s="1" r="D47">
        <v>0.6004680824</v>
      </c>
      <c s="1" r="L47"/>
      <c s="1" r="M47"/>
      <c s="1" r="N47"/>
      <c s="1" r="O47"/>
      <c s="1" r="P47"/>
    </row>
    <row r="48">
      <c s="1" r="A48">
        <v>400.0</v>
      </c>
      <c s="1" r="B48">
        <v>400.0</v>
      </c>
      <c s="1" r="C48">
        <v>4234.0</v>
      </c>
      <c s="1" r="D48">
        <v>0.5931091506</v>
      </c>
      <c s="1" r="L48"/>
      <c s="1" r="M48"/>
      <c s="1" r="N48"/>
      <c s="1" r="O48"/>
      <c s="1" r="P48"/>
    </row>
    <row r="49">
      <c s="1" r="A49">
        <v>400.0</v>
      </c>
      <c s="1" r="B49">
        <v>400.0</v>
      </c>
      <c s="1" r="C49">
        <v>4412343.0</v>
      </c>
      <c s="1" r="D49">
        <v>0.5976946235</v>
      </c>
      <c s="1" r="L49"/>
      <c s="1" r="M49"/>
      <c s="1" r="N49"/>
      <c s="1" r="O49"/>
      <c s="1" r="P49"/>
    </row>
    <row r="50">
      <c s="1" r="A50">
        <v>400.0</v>
      </c>
      <c s="1" r="B50">
        <v>400.0</v>
      </c>
      <c s="1" r="C50">
        <v>9247.0</v>
      </c>
      <c s="1" r="D50">
        <v>0.5875741365</v>
      </c>
      <c s="1" r="L50"/>
      <c s="1" r="M50"/>
      <c s="1" r="N50"/>
      <c s="1" r="O50"/>
      <c s="1" r="P50"/>
    </row>
    <row r="51">
      <c s="1" r="A51">
        <v>400.0</v>
      </c>
      <c s="1" r="B51">
        <v>4000.0</v>
      </c>
      <c s="1" r="C51">
        <v>2347.0</v>
      </c>
      <c s="1" r="D51">
        <v>6.3760360118</v>
      </c>
      <c s="1" r="L51"/>
      <c s="1" r="M51"/>
      <c s="1" r="N51"/>
      <c s="1" r="O51"/>
      <c s="1" r="P51"/>
    </row>
    <row r="52">
      <c s="1" r="A52">
        <v>400.0</v>
      </c>
      <c s="1" r="B52">
        <v>4000.0</v>
      </c>
      <c s="1" r="C52">
        <v>2435.0</v>
      </c>
      <c s="1" r="D52">
        <v>6.3714706141</v>
      </c>
      <c s="1" r="L52"/>
      <c s="1" r="M52"/>
      <c s="1" r="N52"/>
      <c s="1" r="O52"/>
      <c s="1" r="P52"/>
    </row>
    <row r="53">
      <c s="1" r="A53">
        <v>400.0</v>
      </c>
      <c s="1" r="B53">
        <v>4000.0</v>
      </c>
      <c s="1" r="C53">
        <v>4234.0</v>
      </c>
      <c s="1" r="D53">
        <v>6.3719811588</v>
      </c>
      <c s="1" r="L53"/>
      <c s="1" r="M53"/>
      <c s="1" r="N53"/>
      <c s="1" r="O53"/>
      <c s="1" r="P53"/>
    </row>
    <row r="54">
      <c s="1" r="A54">
        <v>400.0</v>
      </c>
      <c s="1" r="B54">
        <v>4000.0</v>
      </c>
      <c s="1" r="C54">
        <v>4412343.0</v>
      </c>
      <c s="1" r="D54">
        <v>6.3813287506</v>
      </c>
      <c s="1" r="L54"/>
      <c s="1" r="M54"/>
      <c s="1" r="N54"/>
      <c s="1" r="O54"/>
      <c s="1" r="P54"/>
    </row>
    <row r="55">
      <c s="1" r="A55">
        <v>400.0</v>
      </c>
      <c s="1" r="B55">
        <v>4000.0</v>
      </c>
      <c s="1" r="C55">
        <v>9247.0</v>
      </c>
      <c s="1" r="D55">
        <v>6.3637699224</v>
      </c>
      <c s="1" r="L55"/>
      <c s="1" r="M55"/>
      <c s="1" r="N55"/>
      <c s="1" r="O55"/>
      <c s="1" r="P55"/>
    </row>
    <row r="56">
      <c s="1" r="A56">
        <v>1000.0</v>
      </c>
      <c s="1" r="B56">
        <v>1000.0</v>
      </c>
      <c s="1" r="C56">
        <v>2347.0</v>
      </c>
      <c s="1" r="D56">
        <v>9.1192238694</v>
      </c>
      <c s="1" r="L56"/>
      <c s="1" r="M56"/>
      <c s="1" r="N56"/>
      <c s="1" r="O56"/>
      <c s="1" r="P56"/>
    </row>
    <row r="57">
      <c s="1" r="A57">
        <v>1000.0</v>
      </c>
      <c s="1" r="B57">
        <v>1000.0</v>
      </c>
      <c s="1" r="C57">
        <v>2435.0</v>
      </c>
      <c s="1" r="D57">
        <v>9.1415035588</v>
      </c>
      <c s="1" r="L57"/>
      <c s="1" r="M57"/>
      <c s="1" r="N57"/>
      <c s="1" r="O57"/>
      <c s="1" r="P57"/>
    </row>
    <row r="58">
      <c s="1" r="A58">
        <v>1000.0</v>
      </c>
      <c s="1" r="B58">
        <v>1000.0</v>
      </c>
      <c s="1" r="C58">
        <v>4234.0</v>
      </c>
      <c s="1" r="D58">
        <v>9.2448452741</v>
      </c>
      <c s="1" r="L58"/>
      <c s="1" r="M58"/>
      <c s="1" r="N58"/>
      <c s="1" r="O58"/>
      <c s="1" r="P58"/>
    </row>
    <row r="59">
      <c s="1" r="A59">
        <v>1000.0</v>
      </c>
      <c s="1" r="B59">
        <v>1000.0</v>
      </c>
      <c s="1" r="C59">
        <v>4412343.0</v>
      </c>
      <c s="1" r="D59">
        <v>9.1603089282</v>
      </c>
      <c s="1" r="L59"/>
      <c s="1" r="M59"/>
      <c s="1" r="N59"/>
      <c s="1" r="O59"/>
      <c s="1" r="P59"/>
    </row>
    <row r="60">
      <c s="1" r="A60">
        <v>1000.0</v>
      </c>
      <c s="1" r="B60">
        <v>1000.0</v>
      </c>
      <c s="1" r="C60">
        <v>9247.0</v>
      </c>
      <c s="1" r="D60">
        <v>9.1984770435</v>
      </c>
      <c s="1" r="L60"/>
      <c s="1" r="M60"/>
      <c s="1" r="N60"/>
      <c s="1" r="O60"/>
      <c s="1" r="P60"/>
    </row>
    <row r="61">
      <c s="1" r="A61">
        <v>1000.0</v>
      </c>
      <c s="1" r="B61">
        <v>250.0</v>
      </c>
      <c s="1" r="C61">
        <v>2347.0</v>
      </c>
      <c s="1" r="D61">
        <v>0.5872321565</v>
      </c>
      <c s="1" r="L61"/>
      <c s="1" r="M61"/>
      <c s="1" r="N61"/>
      <c s="1" r="O61"/>
      <c s="1" r="P61"/>
    </row>
    <row r="62">
      <c s="1" r="A62">
        <v>1000.0</v>
      </c>
      <c s="1" r="B62">
        <v>250.0</v>
      </c>
      <c s="1" r="C62">
        <v>2435.0</v>
      </c>
      <c s="1" r="D62">
        <v>0.5818678835</v>
      </c>
      <c s="1" r="L62"/>
      <c s="1" r="M62"/>
      <c s="1" r="N62"/>
      <c s="1" r="O62"/>
      <c s="1" r="P62"/>
    </row>
    <row r="63">
      <c s="1" r="A63">
        <v>1000.0</v>
      </c>
      <c s="1" r="B63">
        <v>250.0</v>
      </c>
      <c s="1" r="C63">
        <v>4234.0</v>
      </c>
      <c s="1" r="D63">
        <v>0.5815339941</v>
      </c>
      <c s="1" r="L63"/>
      <c s="1" r="M63"/>
      <c s="1" r="N63"/>
      <c s="1" r="O63"/>
      <c s="1" r="P63"/>
    </row>
    <row r="64">
      <c s="1" r="A64">
        <v>1000.0</v>
      </c>
      <c s="1" r="B64">
        <v>250.0</v>
      </c>
      <c s="1" r="C64">
        <v>4412343.0</v>
      </c>
      <c s="1" r="D64">
        <v>0.5810009024</v>
      </c>
      <c s="1" r="L64"/>
      <c s="1" r="M64"/>
      <c s="1" r="N64"/>
      <c s="1" r="O64"/>
      <c s="1" r="P64"/>
    </row>
    <row r="65">
      <c s="1" r="A65">
        <v>1000.0</v>
      </c>
      <c s="1" r="B65">
        <v>250.0</v>
      </c>
      <c s="1" r="C65">
        <v>9247.0</v>
      </c>
      <c s="1" r="D65">
        <v>0.5792686812</v>
      </c>
      <c s="1" r="L65"/>
      <c s="1" r="M65"/>
      <c s="1" r="N65"/>
      <c s="1" r="O65"/>
      <c s="1" r="P65"/>
    </row>
    <row r="66">
      <c s="1" r="A66">
        <v>1000.0</v>
      </c>
      <c s="1" r="B66">
        <v>400.0</v>
      </c>
      <c s="1" r="C66">
        <v>2347.0</v>
      </c>
      <c s="1" r="D66">
        <v>1.4930488318</v>
      </c>
      <c s="1" r="L66"/>
      <c s="1" r="M66"/>
      <c s="1" r="N66"/>
      <c s="1" r="O66"/>
      <c s="1" r="P66"/>
    </row>
    <row r="67">
      <c s="1" r="A67">
        <v>1000.0</v>
      </c>
      <c s="1" r="B67">
        <v>400.0</v>
      </c>
      <c s="1" r="C67">
        <v>2435.0</v>
      </c>
      <c s="1" r="D67">
        <v>1.4717601471</v>
      </c>
      <c s="1" r="L67"/>
      <c s="1" r="M67"/>
      <c s="1" r="N67"/>
      <c s="1" r="O67"/>
      <c s="1" r="P67"/>
    </row>
    <row r="68">
      <c s="1" r="A68">
        <v>1000.0</v>
      </c>
      <c s="1" r="B68">
        <v>400.0</v>
      </c>
      <c s="1" r="C68">
        <v>4234.0</v>
      </c>
      <c s="1" r="D68">
        <v>1.4837243753</v>
      </c>
      <c s="1" r="L68"/>
      <c s="1" r="M68"/>
      <c s="1" r="N68"/>
      <c s="1" r="O68"/>
      <c s="1" r="P68"/>
    </row>
    <row r="69">
      <c s="1" r="A69">
        <v>1000.0</v>
      </c>
      <c s="1" r="B69">
        <v>400.0</v>
      </c>
      <c s="1" r="C69">
        <v>4412343.0</v>
      </c>
      <c s="1" r="D69">
        <v>1.4919558153</v>
      </c>
      <c s="1" r="L69"/>
      <c s="1" r="M69"/>
      <c s="1" r="N69"/>
      <c s="1" r="O69"/>
      <c s="1" r="P69"/>
    </row>
    <row r="70">
      <c s="1" r="A70">
        <v>1000.0</v>
      </c>
      <c s="1" r="B70">
        <v>400.0</v>
      </c>
      <c s="1" r="C70">
        <v>9247.0</v>
      </c>
      <c s="1" r="D70">
        <v>1.4680435612</v>
      </c>
      <c s="1" r="L70"/>
      <c s="1" r="M70"/>
      <c s="1" r="N70"/>
      <c s="1" r="O70"/>
      <c s="1" r="P70"/>
    </row>
    <row r="71">
      <c s="1" r="A71">
        <v>1000.0</v>
      </c>
      <c s="1" r="B71">
        <v>4000.0</v>
      </c>
      <c s="1" r="C71">
        <v>2347.0</v>
      </c>
      <c s="1" r="D71">
        <v>39.7287859647</v>
      </c>
      <c s="1" r="L71"/>
      <c s="1" r="M71"/>
      <c s="1" r="N71"/>
      <c s="1" r="O71"/>
      <c s="1" r="P71"/>
    </row>
    <row r="72">
      <c s="1" r="A72">
        <v>1000.0</v>
      </c>
      <c s="1" r="B72">
        <v>4000.0</v>
      </c>
      <c s="1" r="C72">
        <v>2435.0</v>
      </c>
      <c s="1" r="D72">
        <v>39.7301954471</v>
      </c>
      <c s="1" r="L72"/>
      <c s="1" r="M72"/>
      <c s="1" r="N72"/>
      <c s="1" r="O72"/>
      <c s="1" r="P72"/>
    </row>
    <row r="73">
      <c s="1" r="A73">
        <v>1000.0</v>
      </c>
      <c s="1" r="B73">
        <v>4000.0</v>
      </c>
      <c s="1" r="C73">
        <v>4234.0</v>
      </c>
      <c s="1" r="D73">
        <v>39.6272143318</v>
      </c>
      <c s="1" r="L73"/>
      <c s="1" r="M73"/>
      <c s="1" r="N73"/>
      <c s="1" r="O73"/>
      <c s="1" r="P73"/>
    </row>
    <row r="74">
      <c s="1" r="A74">
        <v>1000.0</v>
      </c>
      <c s="1" r="B74">
        <v>4000.0</v>
      </c>
      <c s="1" r="C74">
        <v>4412343.0</v>
      </c>
      <c s="1" r="D74">
        <v>39.6964794329</v>
      </c>
      <c s="1" r="L74"/>
      <c s="1" r="M74"/>
      <c s="1" r="N74"/>
      <c s="1" r="O74"/>
      <c s="1" r="P74"/>
    </row>
    <row r="75">
      <c s="1" r="A75">
        <v>1000.0</v>
      </c>
      <c s="1" r="B75">
        <v>4000.0</v>
      </c>
      <c s="1" r="C75">
        <v>9247.0</v>
      </c>
      <c s="1" r="D75">
        <v>39.6966829059</v>
      </c>
      <c s="1" r="L75"/>
      <c s="1" r="M75"/>
      <c s="1" r="N75"/>
      <c s="1" r="O75"/>
      <c s="1" r="P75"/>
    </row>
    <row r="76">
      <c s="1" r="A76">
        <v>4000.0</v>
      </c>
      <c s="1" r="B76">
        <v>1000.0</v>
      </c>
      <c s="1" r="C76">
        <v>2347.0</v>
      </c>
      <c s="1" r="D76">
        <v>39.7686718541</v>
      </c>
      <c s="1" r="L76"/>
      <c s="1" r="M76"/>
      <c s="1" r="N76"/>
      <c s="1" r="O76"/>
      <c s="1" r="P76"/>
    </row>
    <row r="77">
      <c s="1" r="A77">
        <v>4000.0</v>
      </c>
      <c s="1" r="B77">
        <v>1000.0</v>
      </c>
      <c s="1" r="C77">
        <v>2435.0</v>
      </c>
      <c s="1" r="D77">
        <v>39.6651681624</v>
      </c>
      <c s="1" r="L77"/>
      <c s="1" r="M77"/>
      <c s="1" r="N77"/>
      <c s="1" r="O77"/>
      <c s="1" r="P77"/>
    </row>
    <row r="78">
      <c s="1" r="A78">
        <v>4000.0</v>
      </c>
      <c s="1" r="B78">
        <v>1000.0</v>
      </c>
      <c s="1" r="C78">
        <v>4234.0</v>
      </c>
      <c s="1" r="D78">
        <v>39.7867633176</v>
      </c>
      <c s="1" r="L78"/>
      <c s="1" r="M78"/>
      <c s="1" r="N78"/>
      <c s="1" r="O78"/>
      <c s="1" r="P78"/>
    </row>
    <row r="79">
      <c s="1" r="A79">
        <v>4000.0</v>
      </c>
      <c s="1" r="B79">
        <v>1000.0</v>
      </c>
      <c s="1" r="C79">
        <v>4412343.0</v>
      </c>
      <c s="1" r="D79">
        <v>39.7947408235</v>
      </c>
      <c s="1" r="L79"/>
      <c s="1" r="M79"/>
      <c s="1" r="N79"/>
      <c s="1" r="O79"/>
      <c s="1" r="P79"/>
    </row>
    <row r="80">
      <c s="1" r="A80">
        <v>4000.0</v>
      </c>
      <c s="1" r="B80">
        <v>1000.0</v>
      </c>
      <c s="1" r="C80">
        <v>9247.0</v>
      </c>
      <c s="1" r="D80">
        <v>39.6417568753</v>
      </c>
      <c s="1" r="L80"/>
      <c s="1" r="M80"/>
      <c s="1" r="N80"/>
      <c s="1" r="O80"/>
      <c s="1" r="P80"/>
    </row>
    <row r="81">
      <c s="1" r="A81">
        <v>4000.0</v>
      </c>
      <c s="1" r="B81">
        <v>250.0</v>
      </c>
      <c s="1" r="C81">
        <v>2347.0</v>
      </c>
      <c s="1" r="D81">
        <v>2.51228222</v>
      </c>
      <c s="1" r="L81"/>
      <c s="1" r="M81"/>
      <c s="1" r="N81"/>
      <c s="1" r="O81"/>
      <c s="1" r="P81"/>
    </row>
    <row r="82">
      <c s="1" r="A82">
        <v>4000.0</v>
      </c>
      <c s="1" r="B82">
        <v>250.0</v>
      </c>
      <c s="1" r="C82">
        <v>2435.0</v>
      </c>
      <c s="1" r="D82">
        <v>2.4991124341</v>
      </c>
      <c s="1" r="L82"/>
      <c s="1" r="M82"/>
      <c s="1" r="N82"/>
      <c s="1" r="O82"/>
      <c s="1" r="P82"/>
    </row>
    <row r="83">
      <c s="1" r="A83">
        <v>4000.0</v>
      </c>
      <c s="1" r="B83">
        <v>250.0</v>
      </c>
      <c s="1" r="C83">
        <v>4234.0</v>
      </c>
      <c s="1" r="D83">
        <v>2.5095957565</v>
      </c>
      <c s="1" r="L83"/>
      <c s="1" r="M83"/>
      <c s="1" r="N83"/>
      <c s="1" r="O83"/>
      <c s="1" r="P83"/>
    </row>
    <row r="84">
      <c s="1" r="A84">
        <v>4000.0</v>
      </c>
      <c s="1" r="B84">
        <v>250.0</v>
      </c>
      <c s="1" r="C84">
        <v>4412343.0</v>
      </c>
      <c s="1" r="D84">
        <v>2.4981775141</v>
      </c>
      <c s="1" r="L84"/>
      <c s="1" r="M84"/>
      <c s="1" r="N84"/>
      <c s="1" r="O84"/>
      <c s="1" r="P84"/>
    </row>
    <row r="85">
      <c s="1" r="A85">
        <v>4000.0</v>
      </c>
      <c s="1" r="B85">
        <v>250.0</v>
      </c>
      <c s="1" r="C85">
        <v>9247.0</v>
      </c>
      <c s="1" r="D85">
        <v>2.5036241518</v>
      </c>
      <c s="1" r="L85"/>
      <c s="1" r="M85"/>
      <c s="1" r="N85"/>
      <c s="1" r="O85"/>
      <c s="1" r="P85"/>
    </row>
    <row r="86">
      <c s="1" r="A86">
        <v>4000.0</v>
      </c>
      <c s="1" r="B86">
        <v>400.0</v>
      </c>
      <c s="1" r="C86">
        <v>2347.0</v>
      </c>
      <c s="1" r="D86">
        <v>6.3869382012</v>
      </c>
      <c s="1" r="L86"/>
      <c s="1" r="M86"/>
      <c s="1" r="N86"/>
      <c s="1" r="O86"/>
      <c s="1" r="P86"/>
    </row>
    <row r="87">
      <c s="1" r="A87">
        <v>4000.0</v>
      </c>
      <c s="1" r="B87">
        <v>400.0</v>
      </c>
      <c s="1" r="C87">
        <v>2435.0</v>
      </c>
      <c s="1" r="D87">
        <v>6.3696466294</v>
      </c>
      <c s="1" r="L87"/>
      <c s="1" r="M87"/>
      <c s="1" r="N87"/>
      <c s="1" r="O87"/>
      <c s="1" r="P87"/>
    </row>
    <row r="88">
      <c s="1" r="A88">
        <v>4000.0</v>
      </c>
      <c s="1" r="B88">
        <v>400.0</v>
      </c>
      <c s="1" r="C88">
        <v>4234.0</v>
      </c>
      <c s="1" r="D88">
        <v>6.3959233165</v>
      </c>
      <c s="1" r="L88"/>
      <c s="1" r="M88"/>
      <c s="1" r="N88"/>
      <c s="1" r="O88"/>
      <c s="1" r="P88"/>
    </row>
    <row r="89">
      <c s="1" r="A89">
        <v>4000.0</v>
      </c>
      <c s="1" r="B89">
        <v>400.0</v>
      </c>
      <c s="1" r="C89">
        <v>4412343.0</v>
      </c>
      <c s="1" r="D89">
        <v>6.3829155612</v>
      </c>
      <c s="1" r="L89"/>
      <c s="1" r="M89"/>
      <c s="1" r="N89"/>
      <c s="1" r="O89"/>
      <c s="1" r="P89"/>
    </row>
    <row r="90">
      <c s="1" r="A90">
        <v>4000.0</v>
      </c>
      <c s="1" r="B90">
        <v>400.0</v>
      </c>
      <c s="1" r="C90">
        <v>9247.0</v>
      </c>
      <c s="1" r="D90">
        <v>6.3612862506</v>
      </c>
      <c s="1" r="L90"/>
      <c s="1" r="M90"/>
      <c s="1" r="N90"/>
      <c s="1" r="O90"/>
      <c s="1" r="P90"/>
    </row>
    <row r="91">
      <c s="1" r="A91">
        <v>4000.0</v>
      </c>
      <c s="1" r="B91">
        <v>4000.0</v>
      </c>
      <c s="1" r="C91">
        <v>2347.0</v>
      </c>
      <c s="1" r="D91">
        <v>633.8914284094</v>
      </c>
    </row>
    <row r="92">
      <c s="1" r="A92">
        <v>4000.0</v>
      </c>
      <c s="1" r="B92">
        <v>4000.0</v>
      </c>
      <c s="1" r="C92">
        <v>2435.0</v>
      </c>
      <c s="1" r="D92">
        <v>634.0619535859</v>
      </c>
    </row>
    <row r="93">
      <c s="1" r="A93">
        <v>4000.0</v>
      </c>
      <c s="1" r="B93">
        <v>4000.0</v>
      </c>
      <c s="1" r="C93">
        <v>4234.0</v>
      </c>
      <c s="1" r="D93">
        <v>633.5753021812</v>
      </c>
    </row>
    <row r="94">
      <c s="1" r="A94">
        <v>4000.0</v>
      </c>
      <c s="1" r="B94">
        <v>4000.0</v>
      </c>
      <c s="1" r="C94">
        <v>4412343.0</v>
      </c>
      <c s="1" r="D94">
        <v>633.4937864353</v>
      </c>
    </row>
    <row r="95">
      <c s="1" r="A95">
        <v>4000.0</v>
      </c>
      <c s="1" r="B95">
        <v>4000.0</v>
      </c>
      <c s="1" r="C95">
        <v>9247.0</v>
      </c>
      <c s="1" r="D95">
        <v>635.1174550612</v>
      </c>
    </row>
    <row r="96">
      <c s="1" r="A96">
        <v>1.0E7</v>
      </c>
      <c s="1" r="B96">
        <v>1.0</v>
      </c>
      <c s="1" r="C96">
        <v>2347.0</v>
      </c>
      <c s="1" r="D96">
        <v>0.9625247753</v>
      </c>
    </row>
    <row r="97">
      <c s="1" r="A97">
        <v>1.0E7</v>
      </c>
      <c s="1" r="B97">
        <v>1.0</v>
      </c>
      <c s="1" r="C97">
        <v>2435.0</v>
      </c>
      <c s="1" r="D97">
        <v>0.9448719941</v>
      </c>
    </row>
    <row r="98">
      <c s="1" r="A98">
        <v>1.0E7</v>
      </c>
      <c s="1" r="B98">
        <v>1.0</v>
      </c>
      <c s="1" r="C98">
        <v>4234.0</v>
      </c>
      <c s="1" r="D98">
        <v>0.9424617965</v>
      </c>
    </row>
    <row r="99">
      <c s="1" r="A99">
        <v>1.0E7</v>
      </c>
      <c s="1" r="B99">
        <v>1.0</v>
      </c>
      <c s="1" r="C99">
        <v>4412343.0</v>
      </c>
      <c s="1" r="D99">
        <v>0.9240824694</v>
      </c>
    </row>
    <row r="100">
      <c s="1" r="A100">
        <v>1.0E7</v>
      </c>
      <c s="1" r="B100">
        <v>1.0</v>
      </c>
      <c s="1" r="C100">
        <v>9247.0</v>
      </c>
      <c s="1" r="D100">
        <v>0.9614289894</v>
      </c>
    </row>
    <row r="101">
      <c s="1" r="A101">
        <v>2.0E7</v>
      </c>
      <c s="1" r="B101">
        <v>1.0</v>
      </c>
      <c s="1" r="C101">
        <v>2347.0</v>
      </c>
      <c s="1" r="D101">
        <v>1.9243860129</v>
      </c>
    </row>
    <row r="102">
      <c s="1" r="A102">
        <v>2.0E7</v>
      </c>
      <c s="1" r="B102">
        <v>1.0</v>
      </c>
      <c s="1" r="C102">
        <v>2435.0</v>
      </c>
      <c s="1" r="D102">
        <v>1.8974636365</v>
      </c>
    </row>
    <row r="103">
      <c s="1" r="A103">
        <v>2.0E7</v>
      </c>
      <c s="1" r="B103">
        <v>1.0</v>
      </c>
      <c s="1" r="C103">
        <v>4234.0</v>
      </c>
      <c s="1" r="D103">
        <v>1.9426057612</v>
      </c>
    </row>
    <row r="104">
      <c s="1" r="A104">
        <v>2.0E7</v>
      </c>
      <c s="1" r="B104">
        <v>1.0</v>
      </c>
      <c s="1" r="C104">
        <v>4412343.0</v>
      </c>
      <c s="1" r="D104">
        <v>1.8605502306</v>
      </c>
    </row>
    <row r="105">
      <c s="1" r="A105">
        <v>2.0E7</v>
      </c>
      <c s="1" r="B105">
        <v>1.0</v>
      </c>
      <c s="1" r="C105">
        <v>9247.0</v>
      </c>
      <c s="1" r="D105">
        <v>1.9314308412</v>
      </c>
    </row>
    <row r="106">
      <c s="1" r="A106">
        <v>3.0E7</v>
      </c>
      <c s="1" r="B106">
        <v>1.0</v>
      </c>
      <c s="1" r="C106">
        <v>2347.0</v>
      </c>
      <c s="1" r="D106">
        <v>2.8662298753</v>
      </c>
    </row>
    <row r="107">
      <c s="1" r="A107">
        <v>3.0E7</v>
      </c>
      <c s="1" r="B107">
        <v>1.0</v>
      </c>
      <c s="1" r="C107">
        <v>2435.0</v>
      </c>
      <c s="1" r="D107">
        <v>2.8576642294</v>
      </c>
    </row>
    <row r="108">
      <c s="1" r="A108">
        <v>3.0E7</v>
      </c>
      <c s="1" r="B108">
        <v>1.0</v>
      </c>
      <c s="1" r="C108">
        <v>4234.0</v>
      </c>
      <c s="1" r="D108">
        <v>2.9443312318</v>
      </c>
    </row>
    <row r="109">
      <c s="1" r="A109">
        <v>3.0E7</v>
      </c>
      <c s="1" r="B109">
        <v>1.0</v>
      </c>
      <c s="1" r="C109">
        <v>4412343.0</v>
      </c>
      <c s="1" r="D109">
        <v>2.8215970835</v>
      </c>
    </row>
    <row r="110">
      <c s="1" r="A110">
        <v>3.0E7</v>
      </c>
      <c s="1" r="B110">
        <v>1.0</v>
      </c>
      <c s="1" r="C110">
        <v>9247.0</v>
      </c>
      <c s="1" r="D110">
        <v>2.9555385565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s="1" r="A1">
        <v>1.0</v>
      </c>
      <c s="1" r="B1">
        <v>1.0E7</v>
      </c>
      <c s="1" r="C1">
        <v>2347.0</v>
      </c>
      <c s="1" r="D1">
        <v>0.0317779788</v>
      </c>
      <c t="s" s="1" r="F1">
        <v>7</v>
      </c>
      <c s="1" r="G1">
        <v>250.0</v>
      </c>
      <c s="1" r="H1">
        <v>400.0</v>
      </c>
      <c s="1" r="I1">
        <v>1000.0</v>
      </c>
      <c s="1" r="J1">
        <v>4000.0</v>
      </c>
    </row>
    <row r="2">
      <c s="1" r="A2">
        <v>1.0</v>
      </c>
      <c s="1" r="B2">
        <v>1.0E7</v>
      </c>
      <c s="1" r="C2">
        <v>2435.0</v>
      </c>
      <c s="1" r="D2">
        <v>0.01759672</v>
      </c>
      <c s="1" r="F2"/>
      <c t="str" r="G2">
        <f ref="G2" t="array">sigfig(MAX(QUERY($A:$D, CONCATENATE("select D where A=", $F3, " and B=", G$1))), 4)</f>
        <v>#ERROR!</v>
      </c>
      <c t="str" r="H2">
        <f ref="H2" t="array">sigfig(MAX(QUERY($A:$D, CONCATENATE("select D where A=", $F3, " and B=", H$1))), 4)</f>
        <v>#ERROR!</v>
      </c>
      <c t="str" r="I2">
        <f ref="I2" t="array">sigfig(MAX(QUERY($A:$D, CONCATENATE("select D where A=", $F3, " and B=", I$1))), 4)</f>
        <v>0.01487</v>
      </c>
      <c t="str" r="J2">
        <f ref="J2" t="array">sigfig(MAX(QUERY($A:$D, CONCATENATE("select D where A=", $F3, " and B=", J$1))), 4)</f>
        <v>0.05884</v>
      </c>
    </row>
    <row r="3">
      <c s="1" r="A3">
        <v>1.0</v>
      </c>
      <c s="1" r="B3">
        <v>1.0E7</v>
      </c>
      <c s="1" r="C3">
        <v>4234.0</v>
      </c>
      <c s="1" r="D3">
        <v>0.0192043741</v>
      </c>
      <c s="1" r="F3">
        <v>250.0</v>
      </c>
      <c t="str" r="G3">
        <f ref="G3" t="array">sigfig(AVERAGE(QUERY($A:$D, CONCATENATE("select D where A=", $F3, " and B=", G$1))), 4)</f>
        <v>#ERROR!</v>
      </c>
      <c t="str" r="H3">
        <f ref="H3" t="array">sigfig(AVERAGE(QUERY($A:$D, CONCATENATE("select D where A=", $F3, " and B=", H$1))), 4)</f>
        <v>0.006578</v>
      </c>
      <c t="str" r="I3">
        <f ref="I3" t="array">sigfig(AVERAGE(QUERY($A:$D, CONCATENATE("select D where A=", $F3, " and B=", I$1))), 4)</f>
        <v>#ERROR!</v>
      </c>
      <c t="str" r="J3">
        <f ref="J3" t="array">sigfig(AVERAGE(QUERY($A:$D, CONCATENATE("select D where A=", $F3, " and B=", J$1))), 4)</f>
        <v>0.05795</v>
      </c>
    </row>
    <row r="4">
      <c s="1" r="A4">
        <v>1.0</v>
      </c>
      <c s="1" r="B4">
        <v>1.0E7</v>
      </c>
      <c s="1" r="C4">
        <v>4412343.0</v>
      </c>
      <c s="1" r="D4">
        <v>0.0195201435</v>
      </c>
      <c s="1" r="F4"/>
      <c t="str" r="G4">
        <f ref="G4" t="array">sigfig(MIN(QUERY($A:$D, CONCATENATE("select D where A=", $F3, " and B=", G$1))), 4)</f>
        <v>#ERROR!</v>
      </c>
      <c t="str" r="H4">
        <f ref="H4" t="array">sigfig(MIN(QUERY($A:$D, CONCATENATE("select D where A=", $F3, " and B=", H$1))), 4)</f>
        <v>#ERROR!</v>
      </c>
      <c t="str" r="I4">
        <f ref="I4" t="array">sigfig(MIN(QUERY($A:$D, CONCATENATE("select D where A=", $F3, " and B=", I$1))), 4)</f>
        <v>0.01448</v>
      </c>
      <c t="str" r="J4">
        <f ref="J4" t="array">sigfig(MIN(QUERY($A:$D, CONCATENATE("select D where A=", $F3, " and B=", J$1))), 4)</f>
        <v>0.05762</v>
      </c>
    </row>
    <row r="5">
      <c s="1" r="A5">
        <v>1.0</v>
      </c>
      <c s="1" r="B5">
        <v>1.0E7</v>
      </c>
      <c s="1" r="C5">
        <v>9247.0</v>
      </c>
      <c s="1" r="D5">
        <v>0.0165145671</v>
      </c>
      <c s="1" r="F5"/>
      <c t="str" r="G5">
        <f ref="G5" t="array">sigfig(MAX(QUERY($A:$D, CONCATENATE("select D where A=", $F6, " and B=", G$1))), 4)</f>
        <v>0.006687</v>
      </c>
      <c t="str" r="H5">
        <f ref="H5" t="array">sigfig(MAX(QUERY($A:$D, CONCATENATE("select D where A=", $F6, " and B=", H$1))), 4)</f>
        <v>0.01413</v>
      </c>
      <c t="str" r="I5">
        <f ref="I5" t="array">sigfig(MAX(QUERY($A:$D, CONCATENATE("select D where A=", $F6, " and B=", I$1))), 4)</f>
        <v>0.03248</v>
      </c>
      <c t="str" r="J5">
        <f ref="J5" t="array">sigfig(MAX(QUERY($A:$D, CONCATENATE("select D where A=", $F6, " and B=", J$1))), 4)</f>
        <v>0.1322</v>
      </c>
    </row>
    <row r="6">
      <c s="1" r="A6">
        <v>1.0</v>
      </c>
      <c s="1" r="B6">
        <v>2.0E7</v>
      </c>
      <c s="1" r="C6">
        <v>2347.0</v>
      </c>
      <c s="1" r="D6">
        <v>0.0654824894</v>
      </c>
      <c s="1" r="F6">
        <v>400.0</v>
      </c>
      <c t="str" r="G6">
        <f ref="G6" t="array">sigfig(AVERAGE(QUERY($A:$D, CONCATENATE("select D where A=", $F6, " and B=", G$1))), 4)</f>
        <v>0.006623</v>
      </c>
      <c t="str" r="H6">
        <f ref="H6" t="array">sigfig(AVERAGE(QUERY($A:$D, CONCATENATE("select D where A=", $F6, " and B=", H$1))), 4)</f>
        <v>#ERROR!</v>
      </c>
      <c t="str" r="I6">
        <f ref="I6" t="array">sigfig(AVERAGE(QUERY($A:$D, CONCATENATE("select D where A=", $F6, " and B=", I$1))), 4)</f>
        <v>0.03222</v>
      </c>
      <c t="str" r="J6">
        <f ref="J6" t="array">sigfig(AVERAGE(QUERY($A:$D, CONCATENATE("select D where A=", $F6, " and B=", J$1))), 4)</f>
        <v>#ERROR!</v>
      </c>
    </row>
    <row r="7">
      <c s="1" r="A7">
        <v>1.0</v>
      </c>
      <c s="1" r="B7">
        <v>2.0E7</v>
      </c>
      <c s="1" r="C7">
        <v>2435.0</v>
      </c>
      <c s="1" r="D7">
        <v>0.0638811059</v>
      </c>
      <c s="1" r="F7"/>
      <c t="str" r="G7">
        <f ref="G7" t="array">sigfig(MIN(QUERY($A:$D, CONCATENATE("select D where A=", $F6, " and B=", G$1))), 4)</f>
        <v>0.006556</v>
      </c>
      <c t="str" r="H7">
        <f ref="H7" t="array">sigfig(MIN(QUERY($A:$D, CONCATENATE("select D where A=", $F6, " and B=", H$1))), 4)</f>
        <v>#ERROR!</v>
      </c>
      <c t="str" r="I7">
        <f ref="I7" t="array">sigfig(MIN(QUERY($A:$D, CONCATENATE("select D where A=", $F6, " and B=", I$1))), 4)</f>
        <v>0.03198</v>
      </c>
      <c t="str" r="J7">
        <f ref="J7" t="array">sigfig(MIN(QUERY($A:$D, CONCATENATE("select D where A=", $F6, " and B=", J$1))), 4)</f>
        <v>0.1294</v>
      </c>
    </row>
    <row r="8">
      <c s="1" r="A8">
        <v>1.0</v>
      </c>
      <c s="1" r="B8">
        <v>2.0E7</v>
      </c>
      <c s="1" r="C8">
        <v>4234.0</v>
      </c>
      <c s="1" r="D8">
        <v>0.0629384329</v>
      </c>
      <c t="str" r="G8">
        <f ref="G8" t="array">sigfig(MAX(QUERY($A:$D, CONCATENATE("select D where A=", $F9, " and B=", G$1))), 4)</f>
        <v>0.01465</v>
      </c>
      <c t="str" r="H8">
        <f ref="H8" t="array">sigfig(MAX(QUERY($A:$D, CONCATENATE("select D where A=", $F9, " and B=", H$1))), 4)</f>
        <v>0.03258</v>
      </c>
      <c t="str" r="I8">
        <f ref="I8" t="array">sigfig(MAX(QUERY($A:$D, CONCATENATE("select D where A=", $F9, " and B=", I$1))), 4)</f>
        <v>#ERROR!</v>
      </c>
      <c t="str" r="J8">
        <f ref="J8" t="array">sigfig(MAX(QUERY($A:$D, CONCATENATE("select D where A=", $F9, " and B=", J$1))), 4)</f>
        <v>#ERROR!</v>
      </c>
    </row>
    <row r="9">
      <c s="1" r="A9">
        <v>1.0</v>
      </c>
      <c s="1" r="B9">
        <v>2.0E7</v>
      </c>
      <c s="1" r="C9">
        <v>4412343.0</v>
      </c>
      <c s="1" r="D9">
        <v>0.0698745129</v>
      </c>
      <c s="1" r="F9">
        <v>1000.0</v>
      </c>
      <c t="str" r="G9">
        <f ref="G9" t="array">sigfig(AVERAGE(QUERY($A:$D, CONCATENATE("select D where A=", $F9, " and B=", G$1))), 4)</f>
        <v>#ERROR!</v>
      </c>
      <c t="str" r="H9">
        <f ref="H9" t="array">sigfig(AVERAGE(QUERY($A:$D, CONCATENATE("select D where A=", $F9, " and B=", H$1))), 4)</f>
        <v>0.03236</v>
      </c>
      <c t="str" r="I9">
        <f ref="I9" t="array">sigfig(AVERAGE(QUERY($A:$D, CONCATENATE("select D where A=", $F9, " and B=", I$1))), 4)</f>
        <v>0.1711</v>
      </c>
      <c t="str" r="J9">
        <f ref="J9" t="array">sigfig(AVERAGE(QUERY($A:$D, CONCATENATE("select D where A=", $F9, " and B=", J$1))), 4)</f>
        <v>#ERROR!</v>
      </c>
    </row>
    <row r="10">
      <c s="1" r="A10">
        <v>1.0</v>
      </c>
      <c s="1" r="B10">
        <v>2.0E7</v>
      </c>
      <c s="1" r="C10">
        <v>9247.0</v>
      </c>
      <c s="1" r="D10">
        <v>0.0442825247</v>
      </c>
      <c t="str" r="G10">
        <f ref="G10" t="array">sigfig(MIN(QUERY($A:$D, CONCATENATE("select D where A=", $F9, " and B=", G$1))), 4)</f>
        <v>0.01448</v>
      </c>
      <c t="str" r="H10">
        <f ref="H10" t="array">sigfig(MIN(QUERY($A:$D, CONCATENATE("select D where A=", $F9, " and B=", H$1))), 4)</f>
        <v>0.032</v>
      </c>
      <c t="str" r="I10">
        <f ref="I10" t="array">sigfig(MIN(QUERY($A:$D, CONCATENATE("select D where A=", $F9, " and B=", I$1))), 4)</f>
        <v>0.1702</v>
      </c>
      <c t="str" r="J10">
        <f ref="J10" t="array">sigfig(MIN(QUERY($A:$D, CONCATENATE("select D where A=", $F9, " and B=", J$1))), 4)</f>
        <v>0.6991</v>
      </c>
    </row>
    <row r="11">
      <c s="1" r="A11">
        <v>1.0</v>
      </c>
      <c s="1" r="B11">
        <v>3.0E7</v>
      </c>
      <c s="1" r="C11">
        <v>2347.0</v>
      </c>
      <c s="1" r="D11">
        <v>0.0658938424</v>
      </c>
      <c t="str" r="G11">
        <f ref="G11" t="array">sigfig(MAX(QUERY($A:$D, CONCATENATE("select D where A=", $F12, " and B=", G$1))), 4)</f>
        <v>0.05993</v>
      </c>
      <c t="str" r="H11">
        <f ref="H11" t="array">sigfig(MAX(QUERY($A:$D, CONCATENATE("select D where A=", $F12, " and B=", H$1))), 4)</f>
        <v>#ERROR!</v>
      </c>
      <c t="str" r="I11">
        <f ref="I11" t="array">sigfig(MAX(QUERY($A:$D, CONCATENATE("select D where A=", $F12, " and B=", I$1))), 4)</f>
        <v>#ERROR!</v>
      </c>
      <c t="str" r="J11">
        <f ref="J11" t="array">sigfig(MAX(QUERY($A:$D, CONCATENATE("select D where A=", $F12, " and B=", J$1))), 4)</f>
        <v>10.35</v>
      </c>
    </row>
    <row r="12">
      <c s="1" r="A12">
        <v>1.0</v>
      </c>
      <c s="1" r="B12">
        <v>3.0E7</v>
      </c>
      <c s="1" r="C12">
        <v>2435.0</v>
      </c>
      <c s="1" r="D12">
        <v>0.0556459694</v>
      </c>
      <c s="1" r="F12">
        <v>4000.0</v>
      </c>
      <c t="str" r="G12">
        <f ref="G12" t="array">sigfig(AVERAGE(QUERY($A:$D, CONCATENATE("select D where A=", $F12, " and B=", G$1))), 4)</f>
        <v>0.05913</v>
      </c>
      <c t="str" r="H12">
        <f ref="H12" t="array">sigfig(AVERAGE(QUERY($A:$D, CONCATENATE("select D where A=", $F12, " and B=", H$1))), 4)</f>
        <v>0.1324</v>
      </c>
      <c t="str" r="I12">
        <f ref="I12" t="array">sigfig(AVERAGE(QUERY($A:$D, CONCATENATE("select D where A=", $F12, " and B=", I$1))), 4)</f>
        <v>0.7044</v>
      </c>
      <c t="str" r="J12">
        <f ref="J12" t="array">sigfig(AVERAGE(QUERY($A:$D, CONCATENATE("select D where A=", $F12, " and B=", J$1))), 4)</f>
        <v>10.33</v>
      </c>
    </row>
    <row r="13">
      <c s="1" r="A13">
        <v>1.0</v>
      </c>
      <c s="1" r="B13">
        <v>3.0E7</v>
      </c>
      <c s="1" r="C13">
        <v>4234.0</v>
      </c>
      <c s="1" r="D13">
        <v>0.0954305553</v>
      </c>
      <c t="str" r="G13">
        <f ref="G13" t="array">sigfig(MIN(QUERY($A:$D, CONCATENATE("select D where A=", $F12, " and B=", G$1))), 4)</f>
        <v>0.05841</v>
      </c>
      <c t="str" r="H13">
        <f ref="H13" t="array">sigfig(MIN(QUERY($A:$D, CONCATENATE("select D where A=", $F12, " and B=", H$1))), 4)</f>
        <v>0.1297</v>
      </c>
      <c t="str" r="I13">
        <f ref="I13" t="array">sigfig(MIN(QUERY($A:$D, CONCATENATE("select D where A=", $F12, " and B=", I$1))), 4)</f>
        <v>0.7014</v>
      </c>
      <c t="str" r="J13">
        <f ref="J13" t="array">sigfig(MIN(QUERY($A:$D, CONCATENATE("select D where A=", $F12, " and B=", J$1))), 4)</f>
        <v>#ERROR!</v>
      </c>
    </row>
    <row r="14">
      <c s="1" r="A14">
        <v>1.0</v>
      </c>
      <c s="1" r="B14">
        <v>3.0E7</v>
      </c>
      <c s="1" r="C14">
        <v>4412343.0</v>
      </c>
      <c s="1" r="D14">
        <v>0.0511195012</v>
      </c>
    </row>
    <row r="15">
      <c s="1" r="A15">
        <v>1.0</v>
      </c>
      <c s="1" r="B15">
        <v>3.0E7</v>
      </c>
      <c s="1" r="C15">
        <v>9247.0</v>
      </c>
      <c s="1" r="D15">
        <v>0.06303752</v>
      </c>
    </row>
    <row r="16">
      <c s="1" r="A16">
        <v>250.0</v>
      </c>
      <c s="1" r="B16">
        <v>1000.0</v>
      </c>
      <c s="1" r="C16">
        <v>2347.0</v>
      </c>
      <c s="1" r="D16">
        <v>0.0144834141</v>
      </c>
    </row>
    <row r="17">
      <c s="1" r="A17">
        <v>250.0</v>
      </c>
      <c s="1" r="B17">
        <v>1000.0</v>
      </c>
      <c s="1" r="C17">
        <v>2435.0</v>
      </c>
      <c s="1" r="D17">
        <v>0.0146756776</v>
      </c>
    </row>
    <row r="18">
      <c s="1" r="A18">
        <v>250.0</v>
      </c>
      <c s="1" r="B18">
        <v>1000.0</v>
      </c>
      <c s="1" r="C18">
        <v>4234.0</v>
      </c>
      <c s="1" r="D18">
        <v>0.0148706894</v>
      </c>
    </row>
    <row r="19">
      <c s="1" r="A19">
        <v>250.0</v>
      </c>
      <c s="1" r="B19">
        <v>1000.0</v>
      </c>
      <c s="1" r="C19">
        <v>4412343.0</v>
      </c>
      <c s="1" r="D19">
        <v>0.0146594165</v>
      </c>
    </row>
    <row r="20">
      <c s="1" r="A20">
        <v>250.0</v>
      </c>
      <c s="1" r="B20">
        <v>1000.0</v>
      </c>
      <c s="1" r="C20">
        <v>9247.0</v>
      </c>
      <c s="1" r="D20">
        <v>0.0145780941</v>
      </c>
    </row>
    <row r="21">
      <c s="1" r="A21">
        <v>250.0</v>
      </c>
      <c s="1" r="B21">
        <v>250.0</v>
      </c>
      <c s="1" r="C21">
        <v>2347.0</v>
      </c>
      <c s="1" r="D21">
        <v>0.0045727012</v>
      </c>
    </row>
    <row r="22">
      <c s="1" r="A22">
        <v>250.0</v>
      </c>
      <c s="1" r="B22">
        <v>250.0</v>
      </c>
      <c s="1" r="C22">
        <v>2435.0</v>
      </c>
      <c s="1" r="D22">
        <v>0.0045899553</v>
      </c>
    </row>
    <row r="23">
      <c s="1" r="A23">
        <v>250.0</v>
      </c>
      <c s="1" r="B23">
        <v>250.0</v>
      </c>
      <c s="1" r="C23">
        <v>4234.0</v>
      </c>
      <c s="1" r="D23">
        <v>0.0047054776</v>
      </c>
    </row>
    <row r="24">
      <c s="1" r="A24">
        <v>250.0</v>
      </c>
      <c s="1" r="B24">
        <v>250.0</v>
      </c>
      <c s="1" r="C24">
        <v>4412343.0</v>
      </c>
      <c s="1" r="D24">
        <v>0.0045620965</v>
      </c>
    </row>
    <row r="25">
      <c s="1" r="A25">
        <v>250.0</v>
      </c>
      <c s="1" r="B25">
        <v>250.0</v>
      </c>
      <c s="1" r="C25">
        <v>9247.0</v>
      </c>
      <c s="1" r="D25">
        <v>0.0045599718</v>
      </c>
    </row>
    <row r="26">
      <c s="1" r="A26">
        <v>250.0</v>
      </c>
      <c s="1" r="B26">
        <v>400.0</v>
      </c>
      <c s="1" r="C26">
        <v>2347.0</v>
      </c>
      <c s="1" r="D26">
        <v>0.0065301341</v>
      </c>
    </row>
    <row r="27">
      <c s="1" r="A27">
        <v>250.0</v>
      </c>
      <c s="1" r="B27">
        <v>400.0</v>
      </c>
      <c s="1" r="C27">
        <v>2435.0</v>
      </c>
      <c s="1" r="D27">
        <v>0.0065806541</v>
      </c>
    </row>
    <row r="28">
      <c s="1" r="A28">
        <v>250.0</v>
      </c>
      <c s="1" r="B28">
        <v>400.0</v>
      </c>
      <c s="1" r="C28">
        <v>4234.0</v>
      </c>
      <c s="1" r="D28">
        <v>0.0066339671</v>
      </c>
    </row>
    <row r="29">
      <c s="1" r="A29">
        <v>250.0</v>
      </c>
      <c s="1" r="B29">
        <v>400.0</v>
      </c>
      <c s="1" r="C29">
        <v>4412343.0</v>
      </c>
      <c s="1" r="D29">
        <v>0.0065352118</v>
      </c>
    </row>
    <row r="30">
      <c s="1" r="A30">
        <v>250.0</v>
      </c>
      <c s="1" r="B30">
        <v>400.0</v>
      </c>
      <c s="1" r="C30">
        <v>9247.0</v>
      </c>
      <c s="1" r="D30">
        <v>0.0066092282</v>
      </c>
    </row>
    <row r="31">
      <c s="1" r="A31">
        <v>250.0</v>
      </c>
      <c s="1" r="B31">
        <v>4000.0</v>
      </c>
      <c s="1" r="C31">
        <v>2347.0</v>
      </c>
      <c s="1" r="D31">
        <v>0.0588352471</v>
      </c>
    </row>
    <row r="32">
      <c s="1" r="A32">
        <v>250.0</v>
      </c>
      <c s="1" r="B32">
        <v>4000.0</v>
      </c>
      <c s="1" r="C32">
        <v>2435.0</v>
      </c>
      <c s="1" r="D32">
        <v>0.0576281859</v>
      </c>
    </row>
    <row r="33">
      <c s="1" r="A33">
        <v>250.0</v>
      </c>
      <c s="1" r="B33">
        <v>4000.0</v>
      </c>
      <c s="1" r="C33">
        <v>4234.0</v>
      </c>
      <c s="1" r="D33">
        <v>0.0577540447</v>
      </c>
    </row>
    <row r="34">
      <c s="1" r="A34">
        <v>250.0</v>
      </c>
      <c s="1" r="B34">
        <v>4000.0</v>
      </c>
      <c s="1" r="C34">
        <v>4412343.0</v>
      </c>
      <c s="1" r="D34">
        <v>0.0576207271</v>
      </c>
    </row>
    <row r="35">
      <c s="1" r="A35">
        <v>250.0</v>
      </c>
      <c s="1" r="B35">
        <v>4000.0</v>
      </c>
      <c s="1" r="C35">
        <v>9247.0</v>
      </c>
      <c s="1" r="D35">
        <v>0.0579276918</v>
      </c>
    </row>
    <row r="36">
      <c s="1" r="A36">
        <v>400.0</v>
      </c>
      <c s="1" r="B36">
        <v>1000.0</v>
      </c>
      <c s="1" r="C36">
        <v>2347.0</v>
      </c>
      <c s="1" r="D36">
        <v>0.0323616612</v>
      </c>
    </row>
    <row r="37">
      <c s="1" r="A37">
        <v>400.0</v>
      </c>
      <c s="1" r="B37">
        <v>1000.0</v>
      </c>
      <c s="1" r="C37">
        <v>2435.0</v>
      </c>
      <c s="1" r="D37">
        <v>0.0321426635</v>
      </c>
    </row>
    <row r="38">
      <c s="1" r="A38">
        <v>400.0</v>
      </c>
      <c s="1" r="B38">
        <v>1000.0</v>
      </c>
      <c s="1" r="C38">
        <v>4234.0</v>
      </c>
      <c s="1" r="D38">
        <v>0.0324839671</v>
      </c>
    </row>
    <row r="39">
      <c s="1" r="A39">
        <v>400.0</v>
      </c>
      <c s="1" r="B39">
        <v>1000.0</v>
      </c>
      <c s="1" r="C39">
        <v>4412343.0</v>
      </c>
      <c s="1" r="D39">
        <v>0.0321232612</v>
      </c>
    </row>
    <row r="40">
      <c s="1" r="A40">
        <v>400.0</v>
      </c>
      <c s="1" r="B40">
        <v>1000.0</v>
      </c>
      <c s="1" r="C40">
        <v>9247.0</v>
      </c>
      <c s="1" r="D40">
        <v>0.0319828847</v>
      </c>
    </row>
    <row r="41">
      <c s="1" r="A41">
        <v>400.0</v>
      </c>
      <c s="1" r="B41">
        <v>250.0</v>
      </c>
      <c s="1" r="C41">
        <v>2347.0</v>
      </c>
      <c s="1" r="D41">
        <v>0.0066057918</v>
      </c>
    </row>
    <row r="42">
      <c s="1" r="A42">
        <v>400.0</v>
      </c>
      <c s="1" r="B42">
        <v>250.0</v>
      </c>
      <c s="1" r="C42">
        <v>2435.0</v>
      </c>
      <c s="1" r="D42">
        <v>0.0066501612</v>
      </c>
    </row>
    <row r="43">
      <c s="1" r="A43">
        <v>400.0</v>
      </c>
      <c s="1" r="B43">
        <v>250.0</v>
      </c>
      <c s="1" r="C43">
        <v>4234.0</v>
      </c>
      <c s="1" r="D43">
        <v>0.0066866929</v>
      </c>
    </row>
    <row r="44">
      <c s="1" r="A44">
        <v>400.0</v>
      </c>
      <c s="1" r="B44">
        <v>250.0</v>
      </c>
      <c s="1" r="C44">
        <v>4412343.0</v>
      </c>
      <c s="1" r="D44">
        <v>0.0065561047</v>
      </c>
    </row>
    <row r="45">
      <c s="1" r="A45">
        <v>400.0</v>
      </c>
      <c s="1" r="B45">
        <v>250.0</v>
      </c>
      <c s="1" r="C45">
        <v>9247.0</v>
      </c>
      <c s="1" r="D45">
        <v>0.0066176153</v>
      </c>
    </row>
    <row r="46">
      <c s="1" r="A46">
        <v>400.0</v>
      </c>
      <c s="1" r="B46">
        <v>400.0</v>
      </c>
      <c s="1" r="C46">
        <v>2347.0</v>
      </c>
      <c s="1" r="D46">
        <v>0.0140305035</v>
      </c>
    </row>
    <row r="47">
      <c s="1" r="A47">
        <v>400.0</v>
      </c>
      <c s="1" r="B47">
        <v>400.0</v>
      </c>
      <c s="1" r="C47">
        <v>2435.0</v>
      </c>
      <c s="1" r="D47">
        <v>0.0141333976</v>
      </c>
    </row>
    <row r="48">
      <c s="1" r="A48">
        <v>400.0</v>
      </c>
      <c s="1" r="B48">
        <v>400.0</v>
      </c>
      <c s="1" r="C48">
        <v>4234.0</v>
      </c>
      <c s="1" r="D48">
        <v>0.0140334824</v>
      </c>
    </row>
    <row r="49">
      <c s="1" r="A49">
        <v>400.0</v>
      </c>
      <c s="1" r="B49">
        <v>400.0</v>
      </c>
      <c s="1" r="C49">
        <v>4412343.0</v>
      </c>
      <c s="1" r="D49">
        <v>0.0140814776</v>
      </c>
    </row>
    <row r="50">
      <c s="1" r="A50">
        <v>400.0</v>
      </c>
      <c s="1" r="B50">
        <v>400.0</v>
      </c>
      <c s="1" r="C50">
        <v>9247.0</v>
      </c>
      <c s="1" r="D50">
        <v>0.0139545906</v>
      </c>
    </row>
    <row r="51">
      <c s="1" r="A51">
        <v>400.0</v>
      </c>
      <c s="1" r="B51">
        <v>4000.0</v>
      </c>
      <c s="1" r="C51">
        <v>2347.0</v>
      </c>
      <c s="1" r="D51">
        <v>0.1299141529</v>
      </c>
    </row>
    <row r="52">
      <c s="1" r="A52">
        <v>400.0</v>
      </c>
      <c s="1" r="B52">
        <v>4000.0</v>
      </c>
      <c s="1" r="C52">
        <v>2435.0</v>
      </c>
      <c s="1" r="D52">
        <v>0.1297345976</v>
      </c>
    </row>
    <row r="53">
      <c s="1" r="A53">
        <v>400.0</v>
      </c>
      <c s="1" r="B53">
        <v>4000.0</v>
      </c>
      <c s="1" r="C53">
        <v>4234.0</v>
      </c>
      <c s="1" r="D53">
        <v>0.1294301106</v>
      </c>
    </row>
    <row r="54">
      <c s="1" r="A54">
        <v>400.0</v>
      </c>
      <c s="1" r="B54">
        <v>4000.0</v>
      </c>
      <c s="1" r="C54">
        <v>4412343.0</v>
      </c>
      <c s="1" r="D54">
        <v>0.1322353529</v>
      </c>
    </row>
    <row r="55">
      <c s="1" r="A55">
        <v>400.0</v>
      </c>
      <c s="1" r="B55">
        <v>4000.0</v>
      </c>
      <c s="1" r="C55">
        <v>9247.0</v>
      </c>
      <c s="1" r="D55">
        <v>0.1320969718</v>
      </c>
    </row>
    <row r="56">
      <c s="1" r="A56">
        <v>1000.0</v>
      </c>
      <c s="1" r="B56">
        <v>1000.0</v>
      </c>
      <c s="1" r="C56">
        <v>2347.0</v>
      </c>
      <c s="1" r="D56">
        <v>0.1701772188</v>
      </c>
    </row>
    <row r="57">
      <c s="1" r="A57">
        <v>1000.0</v>
      </c>
      <c s="1" r="B57">
        <v>1000.0</v>
      </c>
      <c s="1" r="C57">
        <v>2435.0</v>
      </c>
      <c s="1" r="D57">
        <v>0.1702279082</v>
      </c>
    </row>
    <row r="58">
      <c s="1" r="A58">
        <v>1000.0</v>
      </c>
      <c s="1" r="B58">
        <v>1000.0</v>
      </c>
      <c s="1" r="C58">
        <v>4234.0</v>
      </c>
      <c s="1" r="D58">
        <v>0.1719035412</v>
      </c>
    </row>
    <row r="59">
      <c s="1" r="A59">
        <v>1000.0</v>
      </c>
      <c s="1" r="B59">
        <v>1000.0</v>
      </c>
      <c s="1" r="C59">
        <v>4412343.0</v>
      </c>
      <c s="1" r="D59">
        <v>0.1704616588</v>
      </c>
    </row>
    <row r="60">
      <c s="1" r="A60">
        <v>1000.0</v>
      </c>
      <c s="1" r="B60">
        <v>1000.0</v>
      </c>
      <c s="1" r="C60">
        <v>9247.0</v>
      </c>
      <c s="1" r="D60">
        <v>0.1729119435</v>
      </c>
    </row>
    <row r="61">
      <c s="1" r="A61">
        <v>1000.0</v>
      </c>
      <c s="1" r="B61">
        <v>250.0</v>
      </c>
      <c s="1" r="C61">
        <v>2347.0</v>
      </c>
      <c s="1" r="D61">
        <v>0.0146458647</v>
      </c>
    </row>
    <row r="62">
      <c s="1" r="A62">
        <v>1000.0</v>
      </c>
      <c s="1" r="B62">
        <v>250.0</v>
      </c>
      <c s="1" r="C62">
        <v>2435.0</v>
      </c>
      <c s="1" r="D62">
        <v>0.0145353471</v>
      </c>
    </row>
    <row r="63">
      <c s="1" r="A63">
        <v>1000.0</v>
      </c>
      <c s="1" r="B63">
        <v>250.0</v>
      </c>
      <c s="1" r="C63">
        <v>4234.0</v>
      </c>
      <c s="1" r="D63">
        <v>0.0145900059</v>
      </c>
    </row>
    <row r="64">
      <c s="1" r="A64">
        <v>1000.0</v>
      </c>
      <c s="1" r="B64">
        <v>250.0</v>
      </c>
      <c s="1" r="C64">
        <v>4412343.0</v>
      </c>
      <c s="1" r="D64">
        <v>0.0145481612</v>
      </c>
    </row>
    <row r="65">
      <c s="1" r="A65">
        <v>1000.0</v>
      </c>
      <c s="1" r="B65">
        <v>250.0</v>
      </c>
      <c s="1" r="C65">
        <v>9247.0</v>
      </c>
      <c s="1" r="D65">
        <v>0.0144831682</v>
      </c>
    </row>
    <row r="66">
      <c s="1" r="A66">
        <v>1000.0</v>
      </c>
      <c s="1" r="B66">
        <v>400.0</v>
      </c>
      <c s="1" r="C66">
        <v>2347.0</v>
      </c>
      <c s="1" r="D66">
        <v>0.03257802</v>
      </c>
    </row>
    <row r="67">
      <c s="1" r="A67">
        <v>1000.0</v>
      </c>
      <c s="1" r="B67">
        <v>400.0</v>
      </c>
      <c s="1" r="C67">
        <v>2435.0</v>
      </c>
      <c s="1" r="D67">
        <v>0.0319954718</v>
      </c>
    </row>
    <row r="68">
      <c s="1" r="A68">
        <v>1000.0</v>
      </c>
      <c s="1" r="B68">
        <v>400.0</v>
      </c>
      <c s="1" r="C68">
        <v>4234.0</v>
      </c>
      <c s="1" r="D68">
        <v>0.03252022</v>
      </c>
    </row>
    <row r="69">
      <c s="1" r="A69">
        <v>1000.0</v>
      </c>
      <c s="1" r="B69">
        <v>400.0</v>
      </c>
      <c s="1" r="C69">
        <v>4412343.0</v>
      </c>
      <c s="1" r="D69">
        <v>0.0325525494</v>
      </c>
    </row>
    <row r="70">
      <c s="1" r="A70">
        <v>1000.0</v>
      </c>
      <c s="1" r="B70">
        <v>400.0</v>
      </c>
      <c s="1" r="C70">
        <v>9247.0</v>
      </c>
      <c s="1" r="D70">
        <v>0.0321440694</v>
      </c>
    </row>
    <row r="71">
      <c s="1" r="A71">
        <v>1000.0</v>
      </c>
      <c s="1" r="B71">
        <v>4000.0</v>
      </c>
      <c s="1" r="C71">
        <v>2347.0</v>
      </c>
      <c s="1" r="D71">
        <v>0.7006214847</v>
      </c>
    </row>
    <row r="72">
      <c s="1" r="A72">
        <v>1000.0</v>
      </c>
      <c s="1" r="B72">
        <v>4000.0</v>
      </c>
      <c s="1" r="C72">
        <v>2435.0</v>
      </c>
      <c s="1" r="D72">
        <v>0.7012852471</v>
      </c>
    </row>
    <row r="73">
      <c s="1" r="A73">
        <v>1000.0</v>
      </c>
      <c s="1" r="B73">
        <v>4000.0</v>
      </c>
      <c s="1" r="C73">
        <v>4234.0</v>
      </c>
      <c s="1" r="D73">
        <v>0.6991213671</v>
      </c>
    </row>
    <row r="74">
      <c s="1" r="A74">
        <v>1000.0</v>
      </c>
      <c s="1" r="B74">
        <v>4000.0</v>
      </c>
      <c s="1" r="C74">
        <v>4412343.0</v>
      </c>
      <c s="1" r="D74">
        <v>0.7013799576</v>
      </c>
    </row>
    <row r="75">
      <c s="1" r="A75">
        <v>1000.0</v>
      </c>
      <c s="1" r="B75">
        <v>4000.0</v>
      </c>
      <c s="1" r="C75">
        <v>9247.0</v>
      </c>
      <c s="1" r="D75">
        <v>0.7011305812</v>
      </c>
    </row>
    <row r="76">
      <c s="1" r="A76">
        <v>4000.0</v>
      </c>
      <c s="1" r="B76">
        <v>1000.0</v>
      </c>
      <c s="1" r="C76">
        <v>2347.0</v>
      </c>
      <c s="1" r="D76">
        <v>0.7047248741</v>
      </c>
    </row>
    <row r="77">
      <c s="1" r="A77">
        <v>4000.0</v>
      </c>
      <c s="1" r="B77">
        <v>1000.0</v>
      </c>
      <c s="1" r="C77">
        <v>2435.0</v>
      </c>
      <c s="1" r="D77">
        <v>0.7013901118</v>
      </c>
    </row>
    <row r="78">
      <c s="1" r="A78">
        <v>4000.0</v>
      </c>
      <c s="1" r="B78">
        <v>1000.0</v>
      </c>
      <c s="1" r="C78">
        <v>4234.0</v>
      </c>
      <c s="1" r="D78">
        <v>0.7022293165</v>
      </c>
    </row>
    <row r="79">
      <c s="1" r="A79">
        <v>4000.0</v>
      </c>
      <c s="1" r="B79">
        <v>1000.0</v>
      </c>
      <c s="1" r="C79">
        <v>4412343.0</v>
      </c>
      <c s="1" r="D79">
        <v>0.7082768506</v>
      </c>
    </row>
    <row r="80">
      <c s="1" r="A80">
        <v>4000.0</v>
      </c>
      <c s="1" r="B80">
        <v>1000.0</v>
      </c>
      <c s="1" r="C80">
        <v>9247.0</v>
      </c>
      <c s="1" r="D80">
        <v>0.7056069329</v>
      </c>
    </row>
    <row r="81">
      <c s="1" r="A81">
        <v>4000.0</v>
      </c>
      <c s="1" r="B81">
        <v>250.0</v>
      </c>
      <c s="1" r="C81">
        <v>2347.0</v>
      </c>
      <c s="1" r="D81">
        <v>0.0584071565</v>
      </c>
    </row>
    <row r="82">
      <c s="1" r="A82">
        <v>4000.0</v>
      </c>
      <c s="1" r="B82">
        <v>250.0</v>
      </c>
      <c s="1" r="C82">
        <v>2435.0</v>
      </c>
      <c s="1" r="D82">
        <v>0.0593521024</v>
      </c>
    </row>
    <row r="83">
      <c s="1" r="A83">
        <v>4000.0</v>
      </c>
      <c s="1" r="B83">
        <v>250.0</v>
      </c>
      <c s="1" r="C83">
        <v>4234.0</v>
      </c>
      <c s="1" r="D83">
        <v>0.0593450788</v>
      </c>
    </row>
    <row r="84">
      <c s="1" r="A84">
        <v>4000.0</v>
      </c>
      <c s="1" r="B84">
        <v>250.0</v>
      </c>
      <c s="1" r="C84">
        <v>4412343.0</v>
      </c>
      <c s="1" r="D84">
        <v>0.0586397494</v>
      </c>
    </row>
    <row r="85">
      <c s="1" r="A85">
        <v>4000.0</v>
      </c>
      <c s="1" r="B85">
        <v>250.0</v>
      </c>
      <c s="1" r="C85">
        <v>9247.0</v>
      </c>
      <c s="1" r="D85">
        <v>0.0599273659</v>
      </c>
    </row>
    <row r="86">
      <c s="1" r="A86">
        <v>4000.0</v>
      </c>
      <c s="1" r="B86">
        <v>400.0</v>
      </c>
      <c s="1" r="C86">
        <v>2347.0</v>
      </c>
      <c s="1" r="D86">
        <v>0.1305840929</v>
      </c>
    </row>
    <row r="87">
      <c s="1" r="A87">
        <v>4000.0</v>
      </c>
      <c s="1" r="B87">
        <v>400.0</v>
      </c>
      <c s="1" r="C87">
        <v>2435.0</v>
      </c>
      <c s="1" r="D87">
        <v>0.1297080953</v>
      </c>
    </row>
    <row r="88">
      <c s="1" r="A88">
        <v>4000.0</v>
      </c>
      <c s="1" r="B88">
        <v>400.0</v>
      </c>
      <c s="1" r="C88">
        <v>4234.0</v>
      </c>
      <c s="1" r="D88">
        <v>0.1342541094</v>
      </c>
    </row>
    <row r="89">
      <c s="1" r="A89">
        <v>4000.0</v>
      </c>
      <c s="1" r="B89">
        <v>400.0</v>
      </c>
      <c s="1" r="C89">
        <v>4412343.0</v>
      </c>
      <c s="1" r="D89">
        <v>0.1337098882</v>
      </c>
    </row>
    <row r="90">
      <c s="1" r="A90">
        <v>4000.0</v>
      </c>
      <c s="1" r="B90">
        <v>400.0</v>
      </c>
      <c s="1" r="C90">
        <v>9247.0</v>
      </c>
      <c s="1" r="D90">
        <v>0.1338764271</v>
      </c>
    </row>
    <row r="91">
      <c s="1" r="A91">
        <v>4000.0</v>
      </c>
      <c s="1" r="B91">
        <v>4000.0</v>
      </c>
      <c s="1" r="C91">
        <v>2347.0</v>
      </c>
      <c s="1" r="D91">
        <v>10.3223334447</v>
      </c>
    </row>
    <row r="92">
      <c s="1" r="A92">
        <v>4000.0</v>
      </c>
      <c s="1" r="B92">
        <v>4000.0</v>
      </c>
      <c s="1" r="C92">
        <v>2435.0</v>
      </c>
      <c s="1" r="D92">
        <v>10.3438458235</v>
      </c>
    </row>
    <row r="93">
      <c s="1" r="A93">
        <v>4000.0</v>
      </c>
      <c s="1" r="B93">
        <v>4000.0</v>
      </c>
      <c s="1" r="C93">
        <v>4234.0</v>
      </c>
      <c s="1" r="D93">
        <v>10.3178331388</v>
      </c>
    </row>
    <row r="94">
      <c s="1" r="A94">
        <v>4000.0</v>
      </c>
      <c s="1" r="B94">
        <v>4000.0</v>
      </c>
      <c s="1" r="C94">
        <v>4412343.0</v>
      </c>
      <c s="1" r="D94">
        <v>10.3317600847</v>
      </c>
    </row>
    <row r="95">
      <c s="1" r="A95">
        <v>4000.0</v>
      </c>
      <c s="1" r="B95">
        <v>4000.0</v>
      </c>
      <c s="1" r="C95">
        <v>9247.0</v>
      </c>
      <c s="1" r="D95">
        <v>10.3458315929</v>
      </c>
    </row>
    <row r="96">
      <c s="1" r="A96">
        <v>1.0E7</v>
      </c>
      <c s="1" r="B96">
        <v>1.0</v>
      </c>
      <c s="1" r="C96">
        <v>2347.0</v>
      </c>
      <c s="1" r="D96">
        <v>0.2387008741</v>
      </c>
    </row>
    <row r="97">
      <c s="1" r="A97">
        <v>1.0E7</v>
      </c>
      <c s="1" r="B97">
        <v>1.0</v>
      </c>
      <c s="1" r="C97">
        <v>2435.0</v>
      </c>
      <c s="1" r="D97">
        <v>0.4710835847</v>
      </c>
    </row>
    <row r="98">
      <c s="1" r="A98">
        <v>1.0E7</v>
      </c>
      <c s="1" r="B98">
        <v>1.0</v>
      </c>
      <c s="1" r="C98">
        <v>4234.0</v>
      </c>
      <c s="1" r="D98">
        <v>0.6278244765</v>
      </c>
    </row>
    <row r="99">
      <c s="1" r="A99">
        <v>1.0E7</v>
      </c>
      <c s="1" r="B99">
        <v>1.0</v>
      </c>
      <c s="1" r="C99">
        <v>4412343.0</v>
      </c>
      <c s="1" r="D99">
        <v>0.2286295141</v>
      </c>
    </row>
    <row r="100">
      <c s="1" r="A100">
        <v>1.0E7</v>
      </c>
      <c s="1" r="B100">
        <v>1.0</v>
      </c>
      <c s="1" r="C100">
        <v>9247.0</v>
      </c>
      <c s="1" r="D100">
        <v>0.7247473329</v>
      </c>
    </row>
    <row r="101">
      <c s="1" r="A101">
        <v>2.0E7</v>
      </c>
      <c s="1" r="B101">
        <v>1.0</v>
      </c>
      <c s="1" r="C101">
        <v>2347.0</v>
      </c>
      <c s="1" r="D101">
        <v>1.12942418</v>
      </c>
    </row>
    <row r="102">
      <c s="1" r="A102">
        <v>2.0E7</v>
      </c>
      <c s="1" r="B102">
        <v>1.0</v>
      </c>
      <c s="1" r="C102">
        <v>2435.0</v>
      </c>
      <c s="1" r="D102">
        <v>1.5432769494</v>
      </c>
    </row>
    <row r="103">
      <c s="1" r="A103">
        <v>2.0E7</v>
      </c>
      <c s="1" r="B103">
        <v>1.0</v>
      </c>
      <c s="1" r="C103">
        <v>4234.0</v>
      </c>
      <c s="1" r="D103">
        <v>0.0611164365</v>
      </c>
    </row>
    <row r="104">
      <c s="1" r="A104">
        <v>2.0E7</v>
      </c>
      <c s="1" r="B104">
        <v>1.0</v>
      </c>
      <c s="1" r="C104">
        <v>4412343.0</v>
      </c>
      <c s="1" r="D104">
        <v>1.2586376906</v>
      </c>
    </row>
    <row r="105">
      <c s="1" r="A105">
        <v>2.0E7</v>
      </c>
      <c s="1" r="B105">
        <v>1.0</v>
      </c>
      <c s="1" r="C105">
        <v>9247.0</v>
      </c>
      <c s="1" r="D105">
        <v>0.8887639447</v>
      </c>
    </row>
    <row r="106">
      <c s="1" r="A106">
        <v>3.0E7</v>
      </c>
      <c s="1" r="B106">
        <v>1.0</v>
      </c>
      <c s="1" r="C106">
        <v>2347.0</v>
      </c>
      <c s="1" r="D106">
        <v>0.6896260553</v>
      </c>
    </row>
    <row r="107">
      <c s="1" r="A107">
        <v>3.0E7</v>
      </c>
      <c s="1" r="B107">
        <v>1.0</v>
      </c>
      <c s="1" r="C107">
        <v>2435.0</v>
      </c>
      <c s="1" r="D107">
        <v>1.2581632929</v>
      </c>
    </row>
    <row r="108">
      <c s="1" r="A108">
        <v>3.0E7</v>
      </c>
      <c s="1" r="B108">
        <v>1.0</v>
      </c>
      <c s="1" r="C108">
        <v>4234.0</v>
      </c>
      <c s="1" r="D108">
        <v>0.5998249259</v>
      </c>
    </row>
    <row r="109">
      <c s="1" r="A109">
        <v>3.0E7</v>
      </c>
      <c s="1" r="B109">
        <v>1.0</v>
      </c>
      <c s="1" r="C109">
        <v>4412343.0</v>
      </c>
      <c s="1" r="D109">
        <v>2.0519424812</v>
      </c>
    </row>
    <row r="110">
      <c s="1" r="A110">
        <v>3.0E7</v>
      </c>
      <c s="1" r="B110">
        <v>1.0</v>
      </c>
      <c s="1" r="C110">
        <v>9247.0</v>
      </c>
      <c s="1" r="D110">
        <v>0.7461645118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s="1" r="A1">
        <v>64.0</v>
      </c>
      <c s="1" r="B1">
        <v>4.0</v>
      </c>
      <c s="1" r="C1">
        <v>1.0</v>
      </c>
      <c s="1" r="D1">
        <v>1.0E7</v>
      </c>
      <c s="1" r="E1">
        <v>2347.0</v>
      </c>
      <c s="1" r="F1">
        <v>0.0317779788</v>
      </c>
      <c t="s" s="1" r="H1">
        <v>8</v>
      </c>
      <c s="1" r="I1">
        <v>250.0</v>
      </c>
      <c s="1" r="J1">
        <v>250.0</v>
      </c>
      <c s="1" r="K1">
        <v>250.0</v>
      </c>
      <c s="1" r="L1">
        <v>1000.0</v>
      </c>
      <c s="1" r="M1">
        <v>1000.0</v>
      </c>
      <c s="1" r="N1">
        <v>1000.0</v>
      </c>
      <c s="1" r="O1">
        <v>4000.0</v>
      </c>
      <c s="1" r="P1">
        <v>4000.0</v>
      </c>
      <c s="1" r="Q1">
        <v>4000.0</v>
      </c>
      <c s="1" r="R1">
        <v>1.0</v>
      </c>
      <c s="1" r="S1">
        <v>1.0</v>
      </c>
      <c s="1" r="T1">
        <v>1.0</v>
      </c>
      <c s="1" r="U1">
        <v>1.0E7</v>
      </c>
      <c s="1" r="V1">
        <v>2.0E7</v>
      </c>
      <c s="1" r="W1">
        <v>3.0E7</v>
      </c>
    </row>
    <row r="2">
      <c s="1" r="A2">
        <v>64.0</v>
      </c>
      <c s="1" r="B2">
        <v>4.0</v>
      </c>
      <c s="1" r="C2">
        <v>1.0</v>
      </c>
      <c s="1" r="D2">
        <v>1.0E7</v>
      </c>
      <c s="1" r="E2">
        <v>2435.0</v>
      </c>
      <c s="1" r="F2">
        <v>0.01759672</v>
      </c>
      <c t="s" s="1" r="H2">
        <v>9</v>
      </c>
      <c s="1" r="I2">
        <v>250.0</v>
      </c>
      <c s="1" r="J2">
        <v>1000.0</v>
      </c>
      <c s="1" r="K2">
        <v>4000.0</v>
      </c>
      <c s="1" r="L2">
        <v>250.0</v>
      </c>
      <c s="1" r="M2">
        <v>1000.0</v>
      </c>
      <c s="1" r="N2">
        <v>4000.0</v>
      </c>
      <c s="1" r="O2">
        <v>250.0</v>
      </c>
      <c s="1" r="P2">
        <v>1000.0</v>
      </c>
      <c s="1" r="Q2">
        <v>4000.0</v>
      </c>
      <c s="1" r="R2">
        <v>1.0E7</v>
      </c>
      <c s="1" r="S2">
        <v>2.0E7</v>
      </c>
      <c s="1" r="T2">
        <v>3.0E7</v>
      </c>
      <c s="1" r="U2">
        <v>1.0</v>
      </c>
      <c s="1" r="V2">
        <v>1.0</v>
      </c>
      <c s="1" r="W2">
        <v>1.0</v>
      </c>
    </row>
    <row r="3">
      <c s="1" r="A3">
        <v>64.0</v>
      </c>
      <c s="1" r="B3">
        <v>4.0</v>
      </c>
      <c s="1" r="C3">
        <v>1.0</v>
      </c>
      <c s="1" r="D3">
        <v>1.0E7</v>
      </c>
      <c s="1" r="E3">
        <v>4234.0</v>
      </c>
      <c s="1" r="F3">
        <v>0.0192043741</v>
      </c>
      <c t="str" r="I3">
        <f ref="I3" t="array">sigfig1(MAX(QUERY($A:$F, CONCATENATE("select F where C=", I$1, " and D=", I$2, " and A=", $H5))), 4)</f>
        <v>0.004705</v>
      </c>
      <c t="str" r="J3">
        <f ref="J3" t="array">sigfig1(MAX(QUERY($A:$F, CONCATENATE("select F where C=", J$1, " and D=", J$2, " and A=", $H5))), 4)</f>
        <v>0.01487</v>
      </c>
      <c t="str" r="K3">
        <f ref="K3" t="array">sigfig1(MAX(QUERY($A:$F, CONCATENATE("select F where C=", K$1, " and D=", K$2, " and A=", $H5))), 4)</f>
        <v>0.05884</v>
      </c>
      <c t="str" r="L3">
        <f ref="L3" t="array">sigfig1(MAX(QUERY($A:$F, CONCATENATE("select F where C=", L$1, " and D=", L$2, " and A=", $H5))), 4)</f>
        <v>0.01465</v>
      </c>
      <c t="str" r="M3">
        <f ref="M3" t="array">sigfig1(MAX(QUERY($A:$F, CONCATENATE("select F where C=", M$1, " and D=", M$2, " and A=", $H5))), 4)</f>
        <v>0.1729</v>
      </c>
      <c t="str" r="N3">
        <f ref="N3" t="array">sigfig1(MAX(QUERY($A:$F, CONCATENATE("select F where C=", N$1, " and D=", N$2, " and A=", $H5))), 4)</f>
        <v>0.7014</v>
      </c>
      <c t="str" r="O3">
        <f ref="O3" t="array">sigfig1(MAX(QUERY($A:$F, CONCATENATE("select F where C=", O$1, " and D=", O$2, " and A=", $H5))), 4)</f>
        <v>0.05993</v>
      </c>
      <c t="str" r="P3">
        <f ref="P3" t="array">sigfig1(MAX(QUERY($A:$F, CONCATENATE("select F where C=", P$1, " and D=", P$2, " and A=", $H5))), 4)</f>
        <v>0.7083</v>
      </c>
      <c t="str" r="Q3">
        <f ref="Q3" t="array">sigfig1(MAX(QUERY($A:$F, CONCATENATE("select F where C=", Q$1, " and D=", Q$2, " and A=", $H5))), 4)</f>
        <v>10.35</v>
      </c>
      <c t="str" r="R3">
        <f ref="R3" t="array">sigfig1(MAX(QUERY($A:$F, CONCATENATE("select F where C=", R$1, " and D=", R$2, " and A=", $H5))), 4)</f>
        <v>0.03178</v>
      </c>
      <c t="str" r="S3">
        <f ref="S3" t="array">sigfig1(MAX(QUERY($A:$F, CONCATENATE("select F where C=", S$1, " and D=", S$2, " and A=", $H5))), 4)</f>
        <v>0.06987</v>
      </c>
      <c t="str" r="T3">
        <f ref="T3" t="array">sigfig1(MAX(QUERY($A:$F, CONCATENATE("select F where C=", T$1, " and D=", T$2, " and A=", $H5))), 4)</f>
        <v>0.09543</v>
      </c>
      <c t="str" r="U3">
        <f ref="U3" t="array">sigfig1(MAX(QUERY($A:$F, CONCATENATE("select F where C=", U$1, " and D=", U$2, " and A=", $H5))), 4)</f>
        <v>0.7247</v>
      </c>
      <c t="str" r="V3">
        <f ref="V3" t="array">sigfig1(MAX(QUERY($A:$F, CONCATENATE("select F where C=", V$1, " and D=", V$2, " and A=", $H5))), 4)</f>
        <v>1.543</v>
      </c>
      <c t="str" r="W3">
        <f ref="W3" t="array">sigfig1(MAX(QUERY($A:$F, CONCATENATE("select F where C=", W$1, " and D=", W$2, " and A=", $H5))), 4)</f>
        <v>2.052</v>
      </c>
    </row>
    <row r="4">
      <c s="1" r="A4">
        <v>64.0</v>
      </c>
      <c s="1" r="B4">
        <v>4.0</v>
      </c>
      <c s="1" r="C4">
        <v>1.0</v>
      </c>
      <c s="1" r="D4">
        <v>1.0E7</v>
      </c>
      <c s="1" r="E4">
        <v>4412343.0</v>
      </c>
      <c s="1" r="F4">
        <v>0.0195201435</v>
      </c>
      <c s="1" r="H4"/>
      <c t="str" r="I4">
        <f ref="I4" t="array">sigfig2(AVERAGE(QUERY($A:$F, CONCATENATE("select F where C=", I$1, " and D=", I$2, " and A=", $H5))), 4)</f>
        <v>0.004598</v>
      </c>
      <c t="str" r="J4">
        <f ref="J4" t="array">sigfig2(AVERAGE(QUERY($A:$F, CONCATENATE("select F where C=", J$1, " and D=", J$2, " and A=", $H5))), 4)</f>
        <v>0.01465</v>
      </c>
      <c t="str" r="K4">
        <f ref="K4" t="array">sigfig2(AVERAGE(QUERY($A:$F, CONCATENATE("select F where C=", K$1, " and D=", K$2, " and A=", $H5))), 4)</f>
        <v>0.05795</v>
      </c>
      <c t="str" r="L4">
        <f ref="L4" t="array">sigfig2(AVERAGE(QUERY($A:$F, CONCATENATE("select F where C=", L$1, " and D=", L$2, " and A=", $H5))), 4)</f>
        <v>0.01456</v>
      </c>
      <c t="str" r="M4">
        <f ref="M4" t="array">sigfig2(AVERAGE(QUERY($A:$F, CONCATENATE("select F where C=", M$1, " and D=", M$2, " and A=", $H5))), 4)</f>
        <v>0.1711</v>
      </c>
      <c t="str" r="N4">
        <f ref="N4" t="array">sigfig2(AVERAGE(QUERY($A:$F, CONCATENATE("select F where C=", N$1, " and D=", N$2, " and A=", $H5))), 4)</f>
        <v>0.7007</v>
      </c>
      <c t="str" r="O4">
        <f ref="O4" t="array">sigfig2(AVERAGE(QUERY($A:$F, CONCATENATE("select F where C=", O$1, " and D=", O$2, " and A=", $H5))), 4)</f>
        <v>0.05913</v>
      </c>
      <c t="str" r="P4">
        <f ref="P4" t="array">sigfig2(AVERAGE(QUERY($A:$F, CONCATENATE("select F where C=", P$1, " and D=", P$2, " and A=", $H5))), 4)</f>
        <v>0.7044</v>
      </c>
      <c t="str" r="Q4">
        <f ref="Q4" t="array">sigfig2(AVERAGE(QUERY($A:$F, CONCATENATE("select F where C=", Q$1, " and D=", Q$2, " and A=", $H5))), 4)</f>
        <v>10.33</v>
      </c>
      <c t="str" r="R4">
        <f ref="R4" t="array">sigfig2(AVERAGE(QUERY($A:$F, CONCATENATE("select F where C=", R$1, " and D=", R$2, " and A=", $H5))), 4)</f>
        <v>0.02092</v>
      </c>
      <c t="str" r="S4">
        <f ref="S4" t="array">sigfig2(AVERAGE(QUERY($A:$F, CONCATENATE("select F where C=", S$1, " and D=", S$2, " and A=", $H5))), 4)</f>
        <v>0.06129</v>
      </c>
      <c t="str" r="T4">
        <f ref="T4" t="array">sigfig2(AVERAGE(QUERY($A:$F, CONCATENATE("select F where C=", T$1, " and D=", T$2, " and A=", $H5))), 4)</f>
        <v>0.06623</v>
      </c>
      <c t="str" r="U4">
        <f ref="U4" t="array">sigfig2(AVERAGE(QUERY($A:$F, CONCATENATE("select F where C=", U$1, " and D=", U$2, " and A=", $H5))), 4)</f>
        <v>0.4582</v>
      </c>
      <c t="str" r="V4">
        <f ref="V4" t="array">sigfig2(AVERAGE(QUERY($A:$F, CONCATENATE("select F where C=", V$1, " and D=", V$2, " and A=", $H5))), 4)</f>
        <v>0.9762</v>
      </c>
      <c t="str" r="W4">
        <f ref="W4" t="array">sigfig2(AVERAGE(QUERY($A:$F, CONCATENATE("select F where C=", W$1, " and D=", W$2, " and A=", $H5))), 4)</f>
        <v>1.069</v>
      </c>
    </row>
    <row r="5">
      <c s="1" r="A5">
        <v>64.0</v>
      </c>
      <c s="1" r="B5">
        <v>4.0</v>
      </c>
      <c s="1" r="C5">
        <v>1.0</v>
      </c>
      <c s="1" r="D5">
        <v>1.0E7</v>
      </c>
      <c s="1" r="E5">
        <v>9247.0</v>
      </c>
      <c s="1" r="F5">
        <v>0.0165145671</v>
      </c>
      <c s="1" r="H5">
        <v>64.0</v>
      </c>
      <c t="str" r="I5">
        <f ref="I5" t="array">ROUND(QUERY('par-hybrid-P1-C1'!$L:$P, CONCATENATE("select O where L=", I$1, " and M=", I$2)) / I4, 2)</f>
        <v>32.31</v>
      </c>
      <c t="str" r="J5">
        <f ref="J5" t="array">ROUND(QUERY('par-hybrid-P1-C1'!$L:$P, CONCATENATE("select O where L=", J$1, " and M=", J$2)) / J4, 2)</f>
        <v>39.57</v>
      </c>
      <c t="str" r="K5">
        <f ref="K5" t="array">ROUND(QUERY('par-hybrid-P1-C1'!$L:$P, CONCATENATE("select O where L=", K$1, " and M=", K$2)) / K4, 2)</f>
        <v>43.14</v>
      </c>
      <c t="str" r="L5">
        <f ref="L5" t="array">ROUND(QUERY('par-hybrid-P1-C1'!$L:$P, CONCATENATE("select O where L=", L$1, " and M=", L$2)) / L4, 2)</f>
        <v>39.98</v>
      </c>
      <c t="str" r="M5">
        <f ref="M5" t="array">ROUND(QUERY('par-hybrid-P1-C1'!$L:$P, CONCATENATE("select O where L=", M$1, " and M=", M$2)) / M4, 2)</f>
        <v>53.61</v>
      </c>
      <c t="str" r="N5">
        <f ref="N5" t="array">ROUND(QUERY('par-hybrid-P1-C1'!$L:$P, CONCATENATE("select O where L=", N$1, " and M=", N$2)) / N4, 2)</f>
        <v>56.65</v>
      </c>
      <c t="str" r="O5">
        <f ref="O5" t="array">ROUND(QUERY('par-hybrid-P1-C1'!$L:$P, CONCATENATE("select O where L=", O$1, " and M=", O$2)) / O4, 2)</f>
        <v>42.36</v>
      </c>
      <c t="str" r="P5">
        <f ref="P5" t="array">ROUND(QUERY('par-hybrid-P1-C1'!$L:$P, CONCATENATE("select O where L=", P$1, " and M=", P$2)) / P4, 2)</f>
        <v>56.4</v>
      </c>
      <c t="str" r="Q5">
        <f ref="Q5" t="array">ROUND(QUERY('par-hybrid-P1-C1'!$L:$P, CONCATENATE("select O where L=", Q$1, " and M=", Q$2)) / Q4, 2)</f>
        <v>61.38</v>
      </c>
      <c t="str" r="R5">
        <f ref="R5" t="array">ROUND(QUERY('par-hybrid-P1-C1'!$L:$P, CONCATENATE("select O where L=", R$1, " and M=", R$2)) / R4, 2)</f>
        <v>45.27</v>
      </c>
      <c t="str" r="S5">
        <f ref="S5" t="array">ROUND(QUERY('par-hybrid-P1-C1'!$L:$P, CONCATENATE("select O where L=", S$1, " and M=", S$2)) / S4, 2)</f>
        <v>31.18</v>
      </c>
      <c t="str" r="T5">
        <f ref="T5" t="array">ROUND(QUERY('par-hybrid-P1-C1'!$L:$P, CONCATENATE("select O where L=", T$1, " and M=", T$2)) / T4, 2)</f>
        <v>43.62</v>
      </c>
      <c t="str" r="U5">
        <f ref="U5" t="array">ROUND(QUERY('par-hybrid-P1-C1'!$L:$P, CONCATENATE("select O where L=", U$1, " and M=", U$2)) / U4, 2)</f>
        <v>2.07</v>
      </c>
      <c t="str" r="V5">
        <f ref="V5" t="array">ROUND(QUERY('par-hybrid-P1-C1'!$L:$P, CONCATENATE("select O where L=", V$1, " and M=", V$2)) / V4, 2)</f>
        <v>1.96</v>
      </c>
      <c t="str" r="W5">
        <f ref="W5" t="array">ROUND(QUERY('par-hybrid-P1-C1'!$L:$P, CONCATENATE("select O where L=", W$1, " and M=", W$2)) / W4, 2)</f>
        <v>2.7</v>
      </c>
    </row>
    <row r="6">
      <c s="1" r="A6">
        <v>64.0</v>
      </c>
      <c s="1" r="B6">
        <v>4.0</v>
      </c>
      <c s="1" r="C6">
        <v>1.0</v>
      </c>
      <c s="1" r="D6">
        <v>2.0E7</v>
      </c>
      <c s="1" r="E6">
        <v>2347.0</v>
      </c>
      <c s="1" r="F6">
        <v>0.0654824894</v>
      </c>
      <c t="str" r="I6">
        <f ref="I6" t="array">CONCATENATE("(", ROUND(QUERY(results!$E:$I, CONCATENATE("select H where E=", I$1, " and F=", I$2)) / I4, 2), ")")</f>
        <v>(105.83)</v>
      </c>
      <c t="str" r="J6">
        <f ref="J6" t="array">CONCATENATE("(", ROUND(QUERY(results!$E:$I, CONCATENATE("select H where E=", J$1, " and F=", J$2)) / J4, 2), ")")</f>
        <v>(201.15)</v>
      </c>
      <c t="str" r="K6">
        <f ref="K6" t="array">CONCATENATE("(", ROUND(QUERY(results!$E:$I, CONCATENATE("select H where E=", K$1, " and F=", K$2)) / K4, 2), ")")</f>
        <v>(275.4)</v>
      </c>
      <c t="str" r="L6">
        <f ref="L6" t="array">CONCATENATE("(", ROUND(QUERY(results!$E:$I, CONCATENATE("select H where E=", L$1, " and F=", L$2)) / L4, 2), ")")</f>
        <v>(313.12)</v>
      </c>
      <c t="str" r="M6">
        <f ref="M6" t="array">CONCATENATE("(", ROUND(QUERY(results!$E:$I, CONCATENATE("select H where E=", M$1, " and F=", M$2)) / M4, 2), ")")</f>
        <v>(219.56)</v>
      </c>
      <c t="str" r="N6">
        <f ref="N6" t="array">CONCATENATE("(", ROUND(QUERY(results!$E:$I, CONCATENATE("select H where E=", N$1, " and F=", N$2)) / N4, 2), ")")</f>
        <v>(308.94)</v>
      </c>
      <c t="str" r="O6">
        <f ref="O6" t="array">CONCATENATE("(", ROUND(QUERY(results!$E:$I, CONCATENATE("select H where E=", O$1, " and F=", O$2)) / O4, 2), ")")</f>
        <v>(549.04)</v>
      </c>
      <c t="str" r="P6">
        <f ref="P6" t="array">CONCATENATE("(", ROUND(QUERY(results!$E:$I, CONCATENATE("select H where E=", P$1, " and F=", P$2)) / P4, 2), ")")</f>
        <v>(542.92)</v>
      </c>
      <c t="str" r="Q6">
        <f ref="Q6" t="array">CONCATENATE("(", ROUND(QUERY(results!$E:$I, CONCATENATE("select H where E=", Q$1, " and F=", Q$2)) / Q4, 2), ")")</f>
        <v>(269.78)</v>
      </c>
      <c t="str" r="R6">
        <f ref="R6" t="array">CONCATENATE("(", ROUND(QUERY(results!$E:$I, CONCATENATE("select H where E=", R$1, " and F=", R$2)) / R4, 2), ")")</f>
        <v>#N/A</v>
      </c>
      <c t="str" r="S6">
        <f ref="S6" t="array">CONCATENATE("(", ROUND(QUERY(results!$E:$I, CONCATENATE("select H where E=", S$1, " and F=", S$2)) / S4, 2), ")")</f>
        <v>#N/A</v>
      </c>
      <c t="str" r="T6">
        <f ref="T6" t="array">CONCATENATE("(", ROUND(QUERY(results!$E:$I, CONCATENATE("select H where E=", T$1, " and F=", T$2)) / T4, 2), ")")</f>
        <v>#N/A</v>
      </c>
      <c t="str" r="U6">
        <f ref="U6" t="array">CONCATENATE("(", ROUND(QUERY(results!$E:$I, CONCATENATE("select H where E=", U$1, " and F=", U$2)) / U4, 2), ")")</f>
        <v>#N/A</v>
      </c>
      <c t="str" r="V6">
        <f ref="V6" t="array">CONCATENATE("(", ROUND(QUERY(results!$E:$I, CONCATENATE("select H where E=", V$1, " and F=", V$2)) / V4, 2), ")")</f>
        <v>#N/A</v>
      </c>
      <c t="str" r="W6">
        <f ref="W6" t="array">CONCATENATE("(", ROUND(QUERY(results!$E:$I, CONCATENATE("select H where E=", W$1, " and F=", W$2)) / W4, 2), ")")</f>
        <v>#N/A</v>
      </c>
    </row>
    <row r="7">
      <c s="1" r="A7">
        <v>64.0</v>
      </c>
      <c s="1" r="B7">
        <v>4.0</v>
      </c>
      <c s="1" r="C7">
        <v>1.0</v>
      </c>
      <c s="1" r="D7">
        <v>2.0E7</v>
      </c>
      <c s="1" r="E7">
        <v>2435.0</v>
      </c>
      <c s="1" r="F7">
        <v>0.0638811059</v>
      </c>
      <c t="str" r="I7">
        <f ref="I7" t="array">sigfig3(MIN(QUERY($A:$F, CONCATENATE("select F where C=", I$1, " and D=", I$2, " and A=", $H5))), 4)</f>
        <v>0.00456</v>
      </c>
      <c t="str" r="J7">
        <f ref="J7" t="array">sigfig3(MIN(QUERY($A:$F, CONCATENATE("select F where C=", J$1, " and D=", J$2, " and A=", $H5))), 4)</f>
        <v>0.01448</v>
      </c>
      <c t="str" r="K7">
        <f ref="K7" t="array">sigfig3(MIN(QUERY($A:$F, CONCATENATE("select F where C=", K$1, " and D=", K$2, " and A=", $H5))), 4)</f>
        <v>0.05762</v>
      </c>
      <c t="str" r="L7">
        <f ref="L7" t="array">sigfig3(MIN(QUERY($A:$F, CONCATENATE("select F where C=", L$1, " and D=", L$2, " and A=", $H5))), 4)</f>
        <v>0.01448</v>
      </c>
      <c t="str" r="M7">
        <f ref="M7" t="array">sigfig3(MIN(QUERY($A:$F, CONCATENATE("select F where C=", M$1, " and D=", M$2, " and A=", $H5))), 4)</f>
        <v>0.1702</v>
      </c>
      <c t="str" r="N7">
        <f ref="N7" t="array">sigfig3(MIN(QUERY($A:$F, CONCATENATE("select F where C=", N$1, " and D=", N$2, " and A=", $H5))), 4)</f>
        <v>0.6991</v>
      </c>
      <c t="str" r="O7">
        <f ref="O7" t="array">sigfig3(MIN(QUERY($A:$F, CONCATENATE("select F where C=", O$1, " and D=", O$2, " and A=", $H5))), 4)</f>
        <v>0.05841</v>
      </c>
      <c t="str" r="P7">
        <f ref="P7" t="array">sigfig3(MIN(QUERY($A:$F, CONCATENATE("select F where C=", P$1, " and D=", P$2, " and A=", $H5))), 4)</f>
        <v>0.7014</v>
      </c>
      <c t="str" r="Q7">
        <f ref="Q7" t="array">sigfig3(MIN(QUERY($A:$F, CONCATENATE("select F where C=", Q$1, " and D=", Q$2, " and A=", $H5))), 4)</f>
        <v>10.32</v>
      </c>
      <c t="str" r="R7">
        <f ref="R7" t="array">sigfig3(MIN(QUERY($A:$F, CONCATENATE("select F where C=", R$1, " and D=", R$2, " and A=", $H5))), 4)</f>
        <v>0.01651</v>
      </c>
      <c t="str" r="S7">
        <f ref="S7" t="array">sigfig3(MIN(QUERY($A:$F, CONCATENATE("select F where C=", S$1, " and D=", S$2, " and A=", $H5))), 4)</f>
        <v>0.04428</v>
      </c>
      <c t="str" r="T7">
        <f ref="T7" t="array">sigfig3(MIN(QUERY($A:$F, CONCATENATE("select F where C=", T$1, " and D=", T$2, " and A=", $H5))), 4)</f>
        <v>0.05112</v>
      </c>
      <c t="str" r="U7">
        <f ref="U7" t="array">sigfig3(MIN(QUERY($A:$F, CONCATENATE("select F where C=", U$1, " and D=", U$2, " and A=", $H5))), 4)</f>
        <v>0.2286</v>
      </c>
      <c t="str" r="V7">
        <f ref="V7" t="array">sigfig3(MIN(QUERY($A:$F, CONCATENATE("select F where C=", V$1, " and D=", V$2, " and A=", $H5))), 4)</f>
        <v>0.06112</v>
      </c>
      <c t="str" r="W7">
        <f ref="W7" t="array">sigfig3(MIN(QUERY($A:$F, CONCATENATE("select F where C=", W$1, " and D=", W$2, " and A=", $H5))), 4)</f>
        <v>0.5998</v>
      </c>
    </row>
    <row r="8">
      <c s="1" r="A8">
        <v>64.0</v>
      </c>
      <c s="1" r="B8">
        <v>4.0</v>
      </c>
      <c s="1" r="C8">
        <v>1.0</v>
      </c>
      <c s="1" r="D8">
        <v>2.0E7</v>
      </c>
      <c s="1" r="E8">
        <v>4234.0</v>
      </c>
      <c s="1" r="F8">
        <v>0.0629384329</v>
      </c>
      <c t="str" r="I8">
        <f ref="I8" t="array">sigfig1(MAX(QUERY($A:$F, CONCATENATE("select F where C=", I$1, " and D=", I$2, " and A=", $H10))), 4)</f>
        <v>0.006968</v>
      </c>
      <c t="str" r="J8">
        <f ref="J8" t="array">sigfig1(MAX(QUERY($A:$F, CONCATENATE("select F where C=", J$1, " and D=", J$2, " and A=", $H10))), 4)</f>
        <v>0.02371</v>
      </c>
      <c t="str" r="K8">
        <f ref="K8" t="array">sigfig1(MAX(QUERY($A:$F, CONCATENATE("select F where C=", K$1, " and D=", K$2, " and A=", $H10))), 4)</f>
        <v>0.0966</v>
      </c>
      <c t="str" r="L8">
        <f ref="L8" t="array">sigfig1(MAX(QUERY($A:$F, CONCATENATE("select F where C=", L$1, " and D=", L$2, " and A=", $H10))), 4)</f>
        <v>0.02387</v>
      </c>
      <c t="str" r="M8">
        <f ref="M8" t="array">sigfig1(MAX(QUERY($A:$F, CONCATENATE("select F where C=", M$1, " and D=", M$2, " and A=", $H10))), 4)</f>
        <v>0.318</v>
      </c>
      <c t="str" r="N8">
        <f ref="N8" t="array">sigfig1(MAX(QUERY($A:$F, CONCATENATE("select F where C=", N$1, " and D=", N$2, " and A=", $H10))), 4)</f>
        <v>1.325</v>
      </c>
      <c t="str" r="O8">
        <f ref="O8" t="array">sigfig1(MAX(QUERY($A:$F, CONCATENATE("select F where C=", O$1, " and D=", O$2, " and A=", $H10))), 4)</f>
        <v>0.0983</v>
      </c>
      <c t="str" r="P8">
        <f ref="P8" t="array">sigfig1(MAX(QUERY($A:$F, CONCATENATE("select F where C=", P$1, " and D=", P$2, " and A=", $H10))), 4)</f>
        <v>1.331</v>
      </c>
      <c t="str" r="Q8">
        <f ref="Q8" t="array">sigfig1(MAX(QUERY($A:$F, CONCATENATE("select F where C=", Q$1, " and D=", Q$2, " and A=", $H10))), 4)</f>
        <v>20.27</v>
      </c>
      <c t="str" r="R8">
        <f ref="R8" t="array">sigfig1(MAX(QUERY($A:$F, CONCATENATE("select F where C=", R$1, " and D=", R$2, " and A=", $H10))), 4)</f>
        <v>0.03525</v>
      </c>
      <c t="str" r="S8">
        <f ref="S8" t="array">sigfig1(MAX(QUERY($A:$F, CONCATENATE("select F where C=", S$1, " and D=", S$2, " and A=", $H10))), 4)</f>
        <v>0.07446</v>
      </c>
      <c t="str" r="T8">
        <f ref="T8" t="array">sigfig1(MAX(QUERY($A:$F, CONCATENATE("select F where C=", T$1, " and D=", T$2, " and A=", $H10))), 4)</f>
        <v>0.1108</v>
      </c>
      <c t="str" r="U8">
        <f ref="U8" t="array">sigfig1(MAX(QUERY($A:$F, CONCATENATE("select F where C=", U$1, " and D=", U$2, " and A=", $H10))), 4)</f>
        <v>0.577</v>
      </c>
      <c t="str" r="V8">
        <f ref="V8" t="array">sigfig1(MAX(QUERY($A:$F, CONCATENATE("select F where C=", V$1, " and D=", V$2, " and A=", $H10))), 4)</f>
        <v>1.453</v>
      </c>
      <c t="str" r="W8">
        <f ref="W8" t="array">sigfig1(MAX(QUERY($A:$F, CONCATENATE("select F where C=", W$1, " and D=", W$2, " and A=", $H10))), 4)</f>
        <v>1.734</v>
      </c>
    </row>
    <row r="9">
      <c s="1" r="A9">
        <v>64.0</v>
      </c>
      <c s="1" r="B9">
        <v>4.0</v>
      </c>
      <c s="1" r="C9">
        <v>1.0</v>
      </c>
      <c s="1" r="D9">
        <v>2.0E7</v>
      </c>
      <c s="1" r="E9">
        <v>4412343.0</v>
      </c>
      <c s="1" r="F9">
        <v>0.0698745129</v>
      </c>
      <c s="1" r="H9"/>
      <c t="str" r="I9">
        <f ref="I9" t="array">sigfig2(AVERAGE(QUERY($A:$F, CONCATENATE("select F where C=", I$1, " and D=", I$2, " and A=", $H10))), 4)</f>
        <v>0.006887</v>
      </c>
      <c t="str" r="J9">
        <f ref="J9" t="array">sigfig2(AVERAGE(QUERY($A:$F, CONCATENATE("select F where C=", J$1, " and D=", J$2, " and A=", $H10))), 4)</f>
        <v>0.02361</v>
      </c>
      <c t="str" r="K9">
        <f ref="K9" t="array">sigfig2(AVERAGE(QUERY($A:$F, CONCATENATE("select F where C=", K$1, " and D=", K$2, " and A=", $H10))), 4)</f>
        <v>0.09648</v>
      </c>
      <c t="str" r="L9">
        <f ref="L9" t="array">sigfig2(AVERAGE(QUERY($A:$F, CONCATENATE("select F where C=", L$1, " and D=", L$2, " and A=", $H10))), 4)</f>
        <v>0.02373</v>
      </c>
      <c t="str" r="M9">
        <f ref="M9" t="array">sigfig2(AVERAGE(QUERY($A:$F, CONCATENATE("select F where C=", M$1, " and D=", M$2, " and A=", $H10))), 4)</f>
        <v>0.3158</v>
      </c>
      <c t="str" r="N9">
        <f ref="N9" t="array">sigfig2(AVERAGE(QUERY($A:$F, CONCATENATE("select F where C=", N$1, " and D=", N$2, " and A=", $H10))), 4)</f>
        <v>1.321</v>
      </c>
      <c t="str" r="O9">
        <f ref="O9" t="array">sigfig2(AVERAGE(QUERY($A:$F, CONCATENATE("select F where C=", O$1, " and D=", O$2, " and A=", $H10))), 4)</f>
        <v>0.09794</v>
      </c>
      <c t="str" r="P9">
        <f ref="P9" t="array">sigfig2(AVERAGE(QUERY($A:$F, CONCATENATE("select F where C=", P$1, " and D=", P$2, " and A=", $H10))), 4)</f>
        <v>1.327</v>
      </c>
      <c t="str" r="Q9">
        <f ref="Q9" t="array">sigfig2(AVERAGE(QUERY($A:$F, CONCATENATE("select F where C=", Q$1, " and D=", Q$2, " and A=", $H10))), 4)</f>
        <v>20.24</v>
      </c>
      <c t="str" r="R9">
        <f ref="R9" t="array">sigfig2(AVERAGE(QUERY($A:$F, CONCATENATE("select F where C=", R$1, " and D=", R$2, " and A=", $H10))), 4)</f>
        <v>0.03235</v>
      </c>
      <c t="str" r="S9">
        <f ref="S9" t="array">sigfig2(AVERAGE(QUERY($A:$F, CONCATENATE("select F where C=", S$1, " and D=", S$2, " and A=", $H10))), 4)</f>
        <v>0.06888</v>
      </c>
      <c t="str" r="T9">
        <f ref="T9" t="array">sigfig2(AVERAGE(QUERY($A:$F, CONCATENATE("select F where C=", T$1, " and D=", T$2, " and A=", $H10))), 4)</f>
        <v>0.105</v>
      </c>
      <c t="str" r="U9">
        <f ref="U9" t="array">sigfig2(AVERAGE(QUERY($A:$F, CONCATENATE("select F where C=", U$1, " and D=", U$2, " and A=", $H10))), 4)</f>
        <v>0.3407</v>
      </c>
      <c t="str" r="V9">
        <f ref="V9" t="array">sigfig2(AVERAGE(QUERY($A:$F, CONCATENATE("select F where C=", V$1, " and D=", V$2, " and A=", $H10))), 4)</f>
        <v>0.9955</v>
      </c>
      <c t="str" r="W9">
        <f ref="W9" t="array">sigfig2(AVERAGE(QUERY($A:$F, CONCATENATE("select F where C=", W$1, " and D=", W$2, " and A=", $H10))), 4)</f>
        <v>1.22</v>
      </c>
    </row>
    <row r="10">
      <c s="1" r="A10">
        <v>64.0</v>
      </c>
      <c s="1" r="B10">
        <v>4.0</v>
      </c>
      <c s="1" r="C10">
        <v>1.0</v>
      </c>
      <c s="1" r="D10">
        <v>2.0E7</v>
      </c>
      <c s="1" r="E10">
        <v>9247.0</v>
      </c>
      <c s="1" r="F10">
        <v>0.0442825247</v>
      </c>
      <c s="1" r="H10">
        <v>32.0</v>
      </c>
      <c t="str" r="I10">
        <f ref="I10" t="array">ROUND(QUERY('par-hybrid-P1-C1'!$L:$P, CONCATENATE("select O where L=", I$1, " and M=", I$2)) / I9, 2)</f>
        <v>21.57</v>
      </c>
      <c t="str" r="J10">
        <f ref="J10" t="array">ROUND(QUERY('par-hybrid-P1-C1'!$L:$P, CONCATENATE("select O where L=", J$1, " and M=", J$2)) / J9, 2)</f>
        <v>24.56</v>
      </c>
      <c t="str" r="K10">
        <f ref="K10" t="array">ROUND(QUERY('par-hybrid-P1-C1'!$L:$P, CONCATENATE("select O where L=", K$1, " and M=", K$2)) / K9, 2)</f>
        <v>25.91</v>
      </c>
      <c t="str" r="L10">
        <f ref="L10" t="array">ROUND(QUERY('par-hybrid-P1-C1'!$L:$P, CONCATENATE("select O where L=", L$1, " and M=", L$2)) / L9, 2)</f>
        <v>24.53</v>
      </c>
      <c t="str" r="M10">
        <f ref="M10" t="array">ROUND(QUERY('par-hybrid-P1-C1'!$L:$P, CONCATENATE("select O where L=", M$1, " and M=", M$2)) / M9, 2)</f>
        <v>29.05</v>
      </c>
      <c t="str" r="N10">
        <f ref="N10" t="array">ROUND(QUERY('par-hybrid-P1-C1'!$L:$P, CONCATENATE("select O where L=", N$1, " and M=", N$2)) / N9, 2)</f>
        <v>30.05</v>
      </c>
      <c t="str" r="O10">
        <f ref="O10" t="array">ROUND(QUERY('par-hybrid-P1-C1'!$L:$P, CONCATENATE("select O where L=", O$1, " and M=", O$2)) / O9, 2)</f>
        <v>25.57</v>
      </c>
      <c t="str" r="P10">
        <f ref="P10" t="array">ROUND(QUERY('par-hybrid-P1-C1'!$L:$P, CONCATENATE("select O where L=", P$1, " and M=", P$2)) / P9, 2)</f>
        <v>29.94</v>
      </c>
      <c t="str" r="Q10">
        <f ref="Q10" t="array">ROUND(QUERY('par-hybrid-P1-C1'!$L:$P, CONCATENATE("select O where L=", Q$1, " and M=", Q$2)) / Q9, 2)</f>
        <v>31.33</v>
      </c>
      <c t="str" r="R10">
        <f ref="R10" t="array">ROUND(QUERY('par-hybrid-P1-C1'!$L:$P, CONCATENATE("select O where L=", R$1, " and M=", R$2)) / R9, 2)</f>
        <v>29.28</v>
      </c>
      <c t="str" r="S10">
        <f ref="S10" t="array">ROUND(QUERY('par-hybrid-P1-C1'!$L:$P, CONCATENATE("select O where L=", S$1, " and M=", S$2)) / S9, 2)</f>
        <v>27.75</v>
      </c>
      <c t="str" r="T10">
        <f ref="T10" t="array">ROUND(QUERY('par-hybrid-P1-C1'!$L:$P, CONCATENATE("select O where L=", T$1, " and M=", T$2)) / T9, 2)</f>
        <v>27.51</v>
      </c>
      <c t="str" r="U10">
        <f ref="U10" t="array">ROUND(QUERY('par-hybrid-P1-C1'!$L:$P, CONCATENATE("select O where L=", U$1, " and M=", U$2)) / U9, 2)</f>
        <v>2.78</v>
      </c>
      <c t="str" r="V10">
        <f ref="V10" t="array">ROUND(QUERY('par-hybrid-P1-C1'!$L:$P, CONCATENATE("select O where L=", V$1, " and M=", V$2)) / V9, 2)</f>
        <v>1.92</v>
      </c>
      <c t="str" r="W10">
        <f ref="W10" t="array">ROUND(QUERY('par-hybrid-P1-C1'!$L:$P, CONCATENATE("select O where L=", W$1, " and M=", W$2)) / W9, 2)</f>
        <v>2.37</v>
      </c>
    </row>
    <row r="11">
      <c s="1" r="A11">
        <v>64.0</v>
      </c>
      <c s="1" r="B11">
        <v>4.0</v>
      </c>
      <c s="1" r="C11">
        <v>1.0</v>
      </c>
      <c s="1" r="D11">
        <v>3.0E7</v>
      </c>
      <c s="1" r="E11">
        <v>2347.0</v>
      </c>
      <c s="1" r="F11">
        <v>0.0658938424</v>
      </c>
      <c t="str" r="I11">
        <f ref="I11" t="array">CONCATENATE("(", ROUND(QUERY(results!$E:$I, CONCATENATE("select H where E=", I$1, " and F=", I$2)) / I9, 2), ")")</f>
        <v>(70.66)</v>
      </c>
      <c t="str" r="J11">
        <f ref="J11" t="array">CONCATENATE("(", ROUND(QUERY(results!$E:$I, CONCATENATE("select H where E=", J$1, " and F=", J$2)) / J9, 2), ")")</f>
        <v>(124.81)</v>
      </c>
      <c t="str" r="K11">
        <f ref="K11" t="array">CONCATENATE("(", ROUND(QUERY(results!$E:$I, CONCATENATE("select H where E=", K$1, " and F=", K$2)) / K9, 2), ")")</f>
        <v>(165.42)</v>
      </c>
      <c t="str" r="L11">
        <f ref="L11" t="array">CONCATENATE("(", ROUND(QUERY(results!$E:$I, CONCATENATE("select H where E=", L$1, " and F=", L$2)) / L9, 2), ")")</f>
        <v>(192.12)</v>
      </c>
      <c t="str" r="M11">
        <f ref="M11" t="array">CONCATENATE("(", ROUND(QUERY(results!$E:$I, CONCATENATE("select H where E=", M$1, " and F=", M$2)) / M9, 2), ")")</f>
        <v>(118.96)</v>
      </c>
      <c t="str" r="N11">
        <f ref="N11" t="array">CONCATENATE("(", ROUND(QUERY(results!$E:$I, CONCATENATE("select H where E=", N$1, " and F=", N$2)) / N9, 2), ")")</f>
        <v>(163.87)</v>
      </c>
      <c t="str" r="O11">
        <f ref="O11" t="array">CONCATENATE("(", ROUND(QUERY(results!$E:$I, CONCATENATE("select H where E=", O$1, " and F=", O$2)) / O9, 2), ")")</f>
        <v>(331.47)</v>
      </c>
      <c t="str" r="P11">
        <f ref="P11" t="array">CONCATENATE("(", ROUND(QUERY(results!$E:$I, CONCATENATE("select H where E=", P$1, " and F=", P$2)) / P9, 2), ")")</f>
        <v>(288.19)</v>
      </c>
      <c t="str" r="Q11">
        <f ref="Q11" t="array">CONCATENATE("(", ROUND(QUERY(results!$E:$I, CONCATENATE("select H where E=", Q$1, " and F=", Q$2)) / Q9, 2), ")")</f>
        <v>(137.69)</v>
      </c>
      <c t="str" r="R11">
        <f ref="R11" t="array">CONCATENATE("(", ROUND(QUERY(results!$E:$I, CONCATENATE("select H where E=", R$1, " and F=", R$2)) / R9, 2), ")")</f>
        <v>#N/A</v>
      </c>
      <c t="str" r="S11">
        <f ref="S11" t="array">CONCATENATE("(", ROUND(QUERY(results!$E:$I, CONCATENATE("select H where E=", S$1, " and F=", S$2)) / S9, 2), ")")</f>
        <v>#N/A</v>
      </c>
      <c t="str" r="T11">
        <f ref="T11" t="array">CONCATENATE("(", ROUND(QUERY(results!$E:$I, CONCATENATE("select H where E=", T$1, " and F=", T$2)) / T9, 2), ")")</f>
        <v>#N/A</v>
      </c>
      <c t="str" r="U11">
        <f ref="U11" t="array">CONCATENATE("(", ROUND(QUERY(results!$E:$I, CONCATENATE("select H where E=", U$1, " and F=", U$2)) / U9, 2), ")")</f>
        <v>#N/A</v>
      </c>
      <c t="str" r="V11">
        <f ref="V11" t="array">CONCATENATE("(", ROUND(QUERY(results!$E:$I, CONCATENATE("select H where E=", V$1, " and F=", V$2)) / V9, 2), ")")</f>
        <v>#N/A</v>
      </c>
      <c t="str" r="W11">
        <f ref="W11" t="array">CONCATENATE("(", ROUND(QUERY(results!$E:$I, CONCATENATE("select H where E=", W$1, " and F=", W$2)) / W9, 2), ")")</f>
        <v>#N/A</v>
      </c>
    </row>
    <row r="12">
      <c s="1" r="A12">
        <v>64.0</v>
      </c>
      <c s="1" r="B12">
        <v>4.0</v>
      </c>
      <c s="1" r="C12">
        <v>1.0</v>
      </c>
      <c s="1" r="D12">
        <v>3.0E7</v>
      </c>
      <c s="1" r="E12">
        <v>2435.0</v>
      </c>
      <c s="1" r="F12">
        <v>0.0556459694</v>
      </c>
      <c t="str" r="I12">
        <f ref="I12" t="array">sigfig3(MIN(QUERY($A:$F, CONCATENATE("select F where C=", I$1, " and D=", I$2, " and A=", $H10))), 4)</f>
        <v>0.006815</v>
      </c>
      <c t="str" r="J12">
        <f ref="J12" t="array">sigfig3(MIN(QUERY($A:$F, CONCATENATE("select F where C=", J$1, " and D=", J$2, " and A=", $H10))), 4)</f>
        <v>0.02355</v>
      </c>
      <c t="str" r="K12">
        <f ref="K12" t="array">sigfig3(MIN(QUERY($A:$F, CONCATENATE("select F where C=", K$1, " and D=", K$2, " and A=", $H10))), 4)</f>
        <v>0.09636</v>
      </c>
      <c t="str" r="L12">
        <f ref="L12" t="array">sigfig3(MIN(QUERY($A:$F, CONCATENATE("select F where C=", L$1, " and D=", L$2, " and A=", $H10))), 4)</f>
        <v>0.02366</v>
      </c>
      <c t="str" r="M12">
        <f ref="M12" t="array">sigfig3(MIN(QUERY($A:$F, CONCATENATE("select F where C=", M$1, " and D=", M$2, " and A=", $H10))), 4)</f>
        <v>0.3141</v>
      </c>
      <c t="str" r="N12">
        <f ref="N12" t="array">sigfig3(MIN(QUERY($A:$F, CONCATENATE("select F where C=", N$1, " and D=", N$2, " and A=", $H10))), 4)</f>
        <v>1.319</v>
      </c>
      <c t="str" r="O12">
        <f ref="O12" t="array">sigfig3(MIN(QUERY($A:$F, CONCATENATE("select F where C=", O$1, " and D=", O$2, " and A=", $H10))), 4)</f>
        <v>0.09706</v>
      </c>
      <c t="str" r="P12">
        <f ref="P12" t="array">sigfig3(MIN(QUERY($A:$F, CONCATENATE("select F where C=", P$1, " and D=", P$2, " and A=", $H10))), 4)</f>
        <v>1.321</v>
      </c>
      <c t="str" r="Q12">
        <f ref="Q12" t="array">sigfig3(MIN(QUERY($A:$F, CONCATENATE("select F where C=", Q$1, " and D=", Q$2, " and A=", $H10))), 4)</f>
        <v>20.22</v>
      </c>
      <c t="str" r="R12">
        <f ref="R12" t="array">sigfig3(MIN(QUERY($A:$F, CONCATENATE("select F where C=", R$1, " and D=", R$2, " and A=", $H10))), 4)</f>
        <v>0.03127</v>
      </c>
      <c t="str" r="S12">
        <f ref="S12" t="array">sigfig3(MIN(QUERY($A:$F, CONCATENATE("select F where C=", S$1, " and D=", S$2, " and A=", $H10))), 4)</f>
        <v>0.06553</v>
      </c>
      <c t="str" r="T12">
        <f ref="T12" t="array">sigfig3(MIN(QUERY($A:$F, CONCATENATE("select F where C=", T$1, " and D=", T$2, " and A=", $H10))), 4)</f>
        <v>0.1014</v>
      </c>
      <c t="str" r="U12">
        <f ref="U12" t="array">sigfig3(MIN(QUERY($A:$F, CONCATENATE("select F where C=", U$1, " and D=", U$2, " and A=", $H10))), 4)</f>
        <v>0.03903</v>
      </c>
      <c t="str" r="V12">
        <f ref="V12" t="array">sigfig3(MIN(QUERY($A:$F, CONCATENATE("select F where C=", V$1, " and D=", V$2, " and A=", $H10))), 4)</f>
        <v>0.4486</v>
      </c>
      <c t="str" r="W12">
        <f ref="W12" t="array">sigfig3(MIN(QUERY($A:$F, CONCATENATE("select F where C=", W$1, " and D=", W$2, " and A=", $H10))), 4)</f>
        <v>0.6897</v>
      </c>
    </row>
    <row r="13">
      <c s="1" r="A13">
        <v>64.0</v>
      </c>
      <c s="1" r="B13">
        <v>4.0</v>
      </c>
      <c s="1" r="C13">
        <v>1.0</v>
      </c>
      <c s="1" r="D13">
        <v>3.0E7</v>
      </c>
      <c s="1" r="E13">
        <v>4234.0</v>
      </c>
      <c s="1" r="F13">
        <v>0.0954305553</v>
      </c>
      <c s="1" r="H13"/>
      <c t="str" r="I13">
        <f ref="I13" t="array">sigfig1(MAX(QUERY($A:$F, CONCATENATE("select F where C=", I$1, " and D=", I$2, " and A=", $H15))), 4)</f>
        <v>0.01171</v>
      </c>
      <c t="str" r="J13">
        <f ref="J13" t="array">sigfig1(MAX(QUERY($A:$F, CONCATENATE("select F where C=", J$1, " and D=", J$2, " and A=", $H15))), 4)</f>
        <v>0.04201</v>
      </c>
      <c t="str" r="K13">
        <f ref="K13" t="array">sigfig1(MAX(QUERY($A:$F, CONCATENATE("select F where C=", K$1, " and D=", K$2, " and A=", $H15))), 4)</f>
        <v>0.1743</v>
      </c>
      <c t="str" r="L13">
        <f ref="L13" t="array">sigfig1(MAX(QUERY($A:$F, CONCATENATE("select F where C=", L$1, " and D=", L$2, " and A=", $H15))), 4)</f>
        <v>0.04228</v>
      </c>
      <c t="str" r="M13">
        <f ref="M13" t="array">sigfig1(MAX(QUERY($A:$F, CONCATENATE("select F where C=", M$1, " and D=", M$2, " and A=", $H15))), 4)</f>
        <v>0.6104</v>
      </c>
      <c t="str" r="N13">
        <f ref="N13" t="array">sigfig1(MAX(QUERY($A:$F, CONCATENATE("select F where C=", N$1, " and D=", N$2, " and A=", $H15))), 4)</f>
        <v>2.564</v>
      </c>
      <c t="str" r="O13">
        <f ref="O13" t="array">sigfig1(MAX(QUERY($A:$F, CONCATENATE("select F where C=", O$1, " and D=", O$2, " and A=", $H15))), 4)</f>
        <v>0.1762</v>
      </c>
      <c t="str" r="P13">
        <f ref="P13" t="array">sigfig1(MAX(QUERY($A:$F, CONCATENATE("select F where C=", P$1, " and D=", P$2, " and A=", $H15))), 4)</f>
        <v>2.567</v>
      </c>
      <c t="str" r="Q13">
        <f ref="Q13" t="array">sigfig1(MAX(QUERY($A:$F, CONCATENATE("select F where C=", Q$1, " and D=", Q$2, " and A=", $H15))), 4)</f>
        <v>40.13</v>
      </c>
      <c t="str" r="R13">
        <f ref="R13" t="array">sigfig1(MAX(QUERY($A:$F, CONCATENATE("select F where C=", R$1, " and D=", R$2, " and A=", $H15))), 4)</f>
        <v>0.06565</v>
      </c>
      <c t="str" r="S13">
        <f ref="S13" t="array">sigfig1(MAX(QUERY($A:$F, CONCATENATE("select F where C=", S$1, " and D=", S$2, " and A=", $H15))), 4)</f>
        <v>0.1536</v>
      </c>
      <c t="str" r="T13">
        <f ref="T13" t="array">sigfig1(MAX(QUERY($A:$F, CONCATENATE("select F where C=", T$1, " and D=", T$2, " and A=", $H15))), 4)</f>
        <v>0.201</v>
      </c>
      <c t="str" r="U13">
        <f ref="U13" t="array">sigfig1(MAX(QUERY($A:$F, CONCATENATE("select F where C=", U$1, " and D=", U$2, " and A=", $H15))), 4)</f>
        <v>0.3542</v>
      </c>
      <c t="str" r="V13">
        <f ref="V13" t="array">sigfig1(MAX(QUERY($A:$F, CONCATENATE("select F where C=", V$1, " and D=", V$2, " and A=", $H15))), 4)</f>
        <v>0.208</v>
      </c>
      <c t="str" r="W13">
        <f ref="W13" t="array">sigfig1(MAX(QUERY($A:$F, CONCATENATE("select F where C=", W$1, " and D=", W$2, " and A=", $H15))), 4)</f>
        <v>0.2787</v>
      </c>
    </row>
    <row r="14">
      <c s="1" r="A14">
        <v>64.0</v>
      </c>
      <c s="1" r="B14">
        <v>4.0</v>
      </c>
      <c s="1" r="C14">
        <v>1.0</v>
      </c>
      <c s="1" r="D14">
        <v>3.0E7</v>
      </c>
      <c s="1" r="E14">
        <v>4412343.0</v>
      </c>
      <c s="1" r="F14">
        <v>0.0511195012</v>
      </c>
      <c t="str" r="I14">
        <f ref="I14" t="array">sigfig2(AVERAGE(QUERY($A:$F, CONCATENATE("select F where C=", I$1, " and D=", I$2, " and A=", $H15))), 4)</f>
        <v>0.01148</v>
      </c>
      <c t="str" r="J14">
        <f ref="J14" t="array">sigfig2(AVERAGE(QUERY($A:$F, CONCATENATE("select F where C=", J$1, " and D=", J$2, " and A=", $H15))), 4)</f>
        <v>0.0419</v>
      </c>
      <c t="str" r="K14">
        <f ref="K14" t="array">sigfig2(AVERAGE(QUERY($A:$F, CONCATENATE("select F where C=", K$1, " and D=", K$2, " and A=", $H15))), 4)</f>
        <v>0.1741</v>
      </c>
      <c t="str" r="L14">
        <f ref="L14" t="array">sigfig2(AVERAGE(QUERY($A:$F, CONCATENATE("select F where C=", L$1, " and D=", L$2, " and A=", $H15))), 4)</f>
        <v>0.04195</v>
      </c>
      <c t="str" r="M14">
        <f ref="M14" t="array">sigfig2(AVERAGE(QUERY($A:$F, CONCATENATE("select F where C=", M$1, " and D=", M$2, " and A=", $H15))), 4)</f>
        <v>0.6059</v>
      </c>
      <c t="str" r="N14">
        <f ref="N14" t="array">sigfig2(AVERAGE(QUERY($A:$F, CONCATENATE("select F where C=", N$1, " and D=", N$2, " and A=", $H15))), 4)</f>
        <v>2.56</v>
      </c>
      <c t="str" r="O14">
        <f ref="O14" t="array">sigfig2(AVERAGE(QUERY($A:$F, CONCATENATE("select F where C=", O$1, " and D=", O$2, " and A=", $H15))), 4)</f>
        <v>0.1753</v>
      </c>
      <c t="str" r="P14">
        <f ref="P14" t="array">sigfig2(AVERAGE(QUERY($A:$F, CONCATENATE("select F where C=", P$1, " and D=", P$2, " and A=", $H15))), 4)</f>
        <v>2.564</v>
      </c>
      <c t="str" r="Q14">
        <f ref="Q14" t="array">sigfig2(AVERAGE(QUERY($A:$F, CONCATENATE("select F where C=", Q$1, " and D=", Q$2, " and A=", $H15))), 4)</f>
        <v>40.06</v>
      </c>
      <c t="str" r="R14">
        <f ref="R14" t="array">sigfig2(AVERAGE(QUERY($A:$F, CONCATENATE("select F where C=", R$1, " and D=", R$2, " and A=", $H15))), 4)</f>
        <v>0.06341</v>
      </c>
      <c t="str" r="S14">
        <f ref="S14" t="array">sigfig2(AVERAGE(QUERY($A:$F, CONCATENATE("select F where C=", S$1, " and D=", S$2, " and A=", $H15))), 4)</f>
        <v>0.1392</v>
      </c>
      <c t="str" r="T14">
        <f ref="T14" t="array">sigfig2(AVERAGE(QUERY($A:$F, CONCATENATE("select F where C=", T$1, " and D=", T$2, " and A=", $H15))), 4)</f>
        <v>0.1913</v>
      </c>
      <c t="str" r="U14">
        <f ref="U14" t="array">sigfig2(AVERAGE(QUERY($A:$F, CONCATENATE("select F where C=", U$1, " and D=", U$2, " and A=", $H15))), 4)</f>
        <v>0.1352</v>
      </c>
      <c t="str" r="V14">
        <f ref="V14" t="array">sigfig2(AVERAGE(QUERY($A:$F, CONCATENATE("select F where C=", V$1, " and D=", V$2, " and A=", $H15))), 4)</f>
        <v>0.1827</v>
      </c>
      <c t="str" r="W14">
        <f ref="W14" t="array">sigfig2(AVERAGE(QUERY($A:$F, CONCATENATE("select F where C=", W$1, " and D=", W$2, " and A=", $H15))), 4)</f>
        <v>0.204</v>
      </c>
    </row>
    <row r="15">
      <c s="1" r="A15">
        <v>64.0</v>
      </c>
      <c s="1" r="B15">
        <v>4.0</v>
      </c>
      <c s="1" r="C15">
        <v>1.0</v>
      </c>
      <c s="1" r="D15">
        <v>3.0E7</v>
      </c>
      <c s="1" r="E15">
        <v>9247.0</v>
      </c>
      <c s="1" r="F15">
        <v>0.06303752</v>
      </c>
      <c s="1" r="H15">
        <v>16.0</v>
      </c>
      <c t="str" r="I15">
        <f ref="I15" t="array">ROUND(QUERY('par-hybrid-P1-C1'!$L:$P, CONCATENATE("select O where L=", I$1, " and M=", I$2)) / I14, 2)</f>
        <v>12.94</v>
      </c>
      <c t="str" r="J15">
        <f ref="J15" t="array">ROUND(QUERY('par-hybrid-P1-C1'!$L:$P, CONCATENATE("select O where L=", J$1, " and M=", J$2)) / J14, 2)</f>
        <v>13.84</v>
      </c>
      <c t="str" r="K15">
        <f ref="K15" t="array">ROUND(QUERY('par-hybrid-P1-C1'!$L:$P, CONCATENATE("select O where L=", K$1, " and M=", K$2)) / K14, 2)</f>
        <v>14.36</v>
      </c>
      <c t="str" r="L15">
        <f ref="L15" t="array">ROUND(QUERY('par-hybrid-P1-C1'!$L:$P, CONCATENATE("select O where L=", L$1, " and M=", L$2)) / L14, 2)</f>
        <v>13.88</v>
      </c>
      <c t="str" r="M15">
        <f ref="M15" t="array">ROUND(QUERY('par-hybrid-P1-C1'!$L:$P, CONCATENATE("select O where L=", M$1, " and M=", M$2)) / M14, 2)</f>
        <v>15.14</v>
      </c>
      <c t="str" r="N15">
        <f ref="N15" t="array">ROUND(QUERY('par-hybrid-P1-C1'!$L:$P, CONCATENATE("select O where L=", N$1, " and M=", N$2)) / N14, 2)</f>
        <v>15.51</v>
      </c>
      <c t="str" r="O15">
        <f ref="O15" t="array">ROUND(QUERY('par-hybrid-P1-C1'!$L:$P, CONCATENATE("select O where L=", O$1, " and M=", O$2)) / O14, 2)</f>
        <v>14.29</v>
      </c>
      <c t="str" r="P15">
        <f ref="P15" t="array">ROUND(QUERY('par-hybrid-P1-C1'!$L:$P, CONCATENATE("select O where L=", P$1, " and M=", P$2)) / P14, 2)</f>
        <v>15.5</v>
      </c>
      <c t="str" r="Q15">
        <f ref="Q15" t="array">ROUND(QUERY('par-hybrid-P1-C1'!$L:$P, CONCATENATE("select O where L=", Q$1, " and M=", Q$2)) / Q14, 2)</f>
        <v>15.83</v>
      </c>
      <c t="str" r="R15">
        <f ref="R15" t="array">ROUND(QUERY('par-hybrid-P1-C1'!$L:$P, CONCATENATE("select O where L=", R$1, " and M=", R$2)) / R14, 2)</f>
        <v>14.94</v>
      </c>
      <c t="str" r="S15">
        <f ref="S15" t="array">ROUND(QUERY('par-hybrid-P1-C1'!$L:$P, CONCATENATE("select O where L=", S$1, " and M=", S$2)) / S14, 2)</f>
        <v>13.73</v>
      </c>
      <c t="str" r="T15">
        <f ref="T15" t="array">ROUND(QUERY('par-hybrid-P1-C1'!$L:$P, CONCATENATE("select O where L=", T$1, " and M=", T$2)) / T14, 2)</f>
        <v>15.1</v>
      </c>
      <c t="str" r="U15">
        <f ref="U15" t="array">ROUND(QUERY('par-hybrid-P1-C1'!$L:$P, CONCATENATE("select O where L=", U$1, " and M=", U$2)) / U14, 2)</f>
        <v>7</v>
      </c>
      <c t="str" r="V15">
        <f ref="V15" t="array">ROUND(QUERY('par-hybrid-P1-C1'!$L:$P, CONCATENATE("select O where L=", V$1, " and M=", V$2)) / V14, 2)</f>
        <v>10.46</v>
      </c>
      <c t="str" r="W15">
        <f ref="W15" t="array">ROUND(QUERY('par-hybrid-P1-C1'!$L:$P, CONCATENATE("select O where L=", W$1, " and M=", W$2)) / W14, 2)</f>
        <v>14.16</v>
      </c>
    </row>
    <row r="16">
      <c s="1" r="A16">
        <v>64.0</v>
      </c>
      <c s="1" r="B16">
        <v>4.0</v>
      </c>
      <c s="1" r="C16">
        <v>250.0</v>
      </c>
      <c s="1" r="D16">
        <v>1000.0</v>
      </c>
      <c s="1" r="E16">
        <v>2347.0</v>
      </c>
      <c s="1" r="F16">
        <v>0.0144834141</v>
      </c>
      <c t="str" r="I16">
        <f ref="I16" t="array">CONCATENATE("(", ROUND(QUERY(results!$E:$I, CONCATENATE("select H where E=", I$1, " and F=", I$2)) / I14, 2), ")")</f>
        <v>(42.39)</v>
      </c>
      <c t="str" r="J16">
        <f ref="J16" t="array">CONCATENATE("(", ROUND(QUERY(results!$E:$I, CONCATENATE("select H where E=", J$1, " and F=", J$2)) / J14, 2), ")")</f>
        <v>(70.33)</v>
      </c>
      <c t="str" r="K16">
        <f ref="K16" t="array">CONCATENATE("(", ROUND(QUERY(results!$E:$I, CONCATENATE("select H where E=", K$1, " and F=", K$2)) / K14, 2), ")")</f>
        <v>(91.67)</v>
      </c>
      <c t="str" r="L16">
        <f ref="L16" t="array">CONCATENATE("(", ROUND(QUERY(results!$E:$I, CONCATENATE("select H where E=", L$1, " and F=", L$2)) / L14, 2), ")")</f>
        <v>(108.68)</v>
      </c>
      <c t="str" r="M16">
        <f ref="M16" t="array">CONCATENATE("(", ROUND(QUERY(results!$E:$I, CONCATENATE("select H where E=", M$1, " and F=", M$2)) / M14, 2), ")")</f>
        <v>(62)</v>
      </c>
      <c t="str" r="N16">
        <f ref="N16" t="array">CONCATENATE("(", ROUND(QUERY(results!$E:$I, CONCATENATE("select H where E=", N$1, " and F=", N$2)) / N14, 2), ")")</f>
        <v>(84.56)</v>
      </c>
      <c t="str" r="O16">
        <f ref="O16" t="array">CONCATENATE("(", ROUND(QUERY(results!$E:$I, CONCATENATE("select H where E=", O$1, " and F=", O$2)) / O14, 2), ")")</f>
        <v>(185.19)</v>
      </c>
      <c t="str" r="P16">
        <f ref="P16" t="array">CONCATENATE("(", ROUND(QUERY(results!$E:$I, CONCATENATE("select H where E=", P$1, " and F=", P$2)) / P14, 2), ")")</f>
        <v>(149.15)</v>
      </c>
      <c t="str" r="Q16">
        <f ref="Q16" t="array">CONCATENATE("(", ROUND(QUERY(results!$E:$I, CONCATENATE("select H where E=", Q$1, " and F=", Q$2)) / Q14, 2), ")")</f>
        <v>(69.57)</v>
      </c>
      <c t="str" r="R16">
        <f ref="R16" t="array">CONCATENATE("(", ROUND(QUERY(results!$E:$I, CONCATENATE("select H where E=", R$1, " and F=", R$2)) / R14, 2), ")")</f>
        <v>#N/A</v>
      </c>
      <c t="str" r="S16">
        <f ref="S16" t="array">CONCATENATE("(", ROUND(QUERY(results!$E:$I, CONCATENATE("select H where E=", S$1, " and F=", S$2)) / S14, 2), ")")</f>
        <v>#N/A</v>
      </c>
      <c t="str" r="T16">
        <f ref="T16" t="array">CONCATENATE("(", ROUND(QUERY(results!$E:$I, CONCATENATE("select H where E=", T$1, " and F=", T$2)) / T14, 2), ")")</f>
        <v>#N/A</v>
      </c>
      <c t="str" r="U16">
        <f ref="U16" t="array">CONCATENATE("(", ROUND(QUERY(results!$E:$I, CONCATENATE("select H where E=", U$1, " and F=", U$2)) / U14, 2), ")")</f>
        <v>#N/A</v>
      </c>
      <c t="str" r="V16">
        <f ref="V16" t="array">CONCATENATE("(", ROUND(QUERY(results!$E:$I, CONCATENATE("select H where E=", V$1, " and F=", V$2)) / V14, 2), ")")</f>
        <v>#N/A</v>
      </c>
      <c t="str" r="W16">
        <f ref="W16" t="array">CONCATENATE("(", ROUND(QUERY(results!$E:$I, CONCATENATE("select H where E=", W$1, " and F=", W$2)) / W14, 2), ")")</f>
        <v>#N/A</v>
      </c>
    </row>
    <row r="17">
      <c s="1" r="A17">
        <v>64.0</v>
      </c>
      <c s="1" r="B17">
        <v>4.0</v>
      </c>
      <c s="1" r="C17">
        <v>250.0</v>
      </c>
      <c s="1" r="D17">
        <v>1000.0</v>
      </c>
      <c s="1" r="E17">
        <v>2435.0</v>
      </c>
      <c s="1" r="F17">
        <v>0.0146756776</v>
      </c>
      <c t="str" r="I17">
        <f ref="I17" t="array">sigfig3(MIN(QUERY($A:$F, CONCATENATE("select F where C=", I$1, " and D=", I$2, " and A=", $H15))), 4)</f>
        <v>0.01134</v>
      </c>
      <c t="str" r="J17">
        <f ref="J17" t="array">sigfig3(MIN(QUERY($A:$F, CONCATENATE("select F where C=", J$1, " and D=", J$2, " and A=", $H15))), 4)</f>
        <v>0.04178</v>
      </c>
      <c t="str" r="K17">
        <f ref="K17" t="array">sigfig3(MIN(QUERY($A:$F, CONCATENATE("select F where C=", K$1, " and D=", K$2, " and A=", $H15))), 4)</f>
        <v>0.1739</v>
      </c>
      <c t="str" r="L17">
        <f ref="L17" t="array">sigfig3(MIN(QUERY($A:$F, CONCATENATE("select F where C=", L$1, " and D=", L$2, " and A=", $H15))), 4)</f>
        <v>0.04184</v>
      </c>
      <c t="str" r="M17">
        <f ref="M17" t="array">sigfig3(MIN(QUERY($A:$F, CONCATENATE("select F where C=", M$1, " and D=", M$2, " and A=", $H15))), 4)</f>
        <v>0.6024</v>
      </c>
      <c t="str" r="N17">
        <f ref="N17" t="array">sigfig3(MIN(QUERY($A:$F, CONCATENATE("select F where C=", N$1, " and D=", N$2, " and A=", $H15))), 4)</f>
        <v>2.554</v>
      </c>
      <c t="str" r="O17">
        <f ref="O17" t="array">sigfig3(MIN(QUERY($A:$F, CONCATENATE("select F where C=", O$1, " and D=", O$2, " and A=", $H15))), 4)</f>
        <v>0.1747</v>
      </c>
      <c t="str" r="P17">
        <f ref="P17" t="array">sigfig3(MIN(QUERY($A:$F, CONCATENATE("select F where C=", P$1, " and D=", P$2, " and A=", $H15))), 4)</f>
        <v>2.556</v>
      </c>
      <c t="str" r="Q17">
        <f ref="Q17" t="array">sigfig3(MIN(QUERY($A:$F, CONCATENATE("select F where C=", Q$1, " and D=", Q$2, " and A=", $H15))), 4)</f>
        <v>40.02</v>
      </c>
      <c t="str" r="R17">
        <f ref="R17" t="array">sigfig3(MIN(QUERY($A:$F, CONCATENATE("select F where C=", R$1, " and D=", R$2, " and A=", $H15))), 4)</f>
        <v>0.06017</v>
      </c>
      <c t="str" r="S17">
        <f ref="S17" t="array">sigfig3(MIN(QUERY($A:$F, CONCATENATE("select F where C=", S$1, " and D=", S$2, " and A=", $H15))), 4)</f>
        <v>0.1287</v>
      </c>
      <c t="str" r="T17">
        <f ref="T17" t="array">sigfig3(MIN(QUERY($A:$F, CONCATENATE("select F where C=", T$1, " and D=", T$2, " and A=", $H15))), 4)</f>
        <v>0.1844</v>
      </c>
      <c t="str" r="U17">
        <f ref="U17" t="array">sigfig3(MIN(QUERY($A:$F, CONCATENATE("select F where C=", U$1, " and D=", U$2, " and A=", $H15))), 4)</f>
        <v>0.05898</v>
      </c>
      <c t="str" r="V17">
        <f ref="V17" t="array">sigfig3(MIN(QUERY($A:$F, CONCATENATE("select F where C=", V$1, " and D=", V$2, " and A=", $H15))), 4)</f>
        <v>0.1245</v>
      </c>
      <c t="str" r="W17">
        <f ref="W17" t="array">sigfig3(MIN(QUERY($A:$F, CONCATENATE("select F where C=", W$1, " and D=", W$2, " and A=", $H15))), 4)</f>
        <v>0.1835</v>
      </c>
    </row>
    <row r="18">
      <c s="1" r="A18">
        <v>64.0</v>
      </c>
      <c s="1" r="B18">
        <v>4.0</v>
      </c>
      <c s="1" r="C18">
        <v>250.0</v>
      </c>
      <c s="1" r="D18">
        <v>1000.0</v>
      </c>
      <c s="1" r="E18">
        <v>4234.0</v>
      </c>
      <c s="1" r="F18">
        <v>0.0148706894</v>
      </c>
      <c t="str" r="I18">
        <f ref="I18" t="array">sigfig1(MAX(QUERY($A:$F, CONCATENATE("select F where C=", I$1, " and D=", I$2, " and A=", $H20))), 4)</f>
        <v>0.02126</v>
      </c>
      <c t="str" r="J18">
        <f ref="J18" t="array">sigfig1(MAX(QUERY($A:$F, CONCATENATE("select F where C=", J$1, " and D=", J$2, " and A=", $H20))), 4)</f>
        <v>0.07837</v>
      </c>
      <c t="str" r="K18">
        <f ref="K18" t="array">sigfig1(MAX(QUERY($A:$F, CONCATENATE("select F where C=", K$1, " and D=", K$2, " and A=", $H20))), 4)</f>
        <v>0.3297</v>
      </c>
      <c t="str" r="L18">
        <f ref="L18" t="array">sigfig1(MAX(QUERY($A:$F, CONCATENATE("select F where C=", L$1, " and D=", L$2, " and A=", $H20))), 4)</f>
        <v>0.07902</v>
      </c>
      <c t="str" r="M18">
        <f ref="M18" t="array">sigfig1(MAX(QUERY($A:$F, CONCATENATE("select F where C=", M$1, " and D=", M$2, " and A=", $H20))), 4)</f>
        <v>1.196</v>
      </c>
      <c t="str" r="N18">
        <f ref="N18" t="array">sigfig1(MAX(QUERY($A:$F, CONCATENATE("select F where C=", N$1, " and D=", N$2, " and A=", $H20))), 4)</f>
        <v>5.042</v>
      </c>
      <c t="str" r="O18">
        <f ref="O18" t="array">sigfig1(MAX(QUERY($A:$F, CONCATENATE("select F where C=", O$1, " and D=", O$2, " and A=", $H20))), 4)</f>
        <v>0.3313</v>
      </c>
      <c t="str" r="P18">
        <f ref="P18" t="array">sigfig1(MAX(QUERY($A:$F, CONCATENATE("select F where C=", P$1, " and D=", P$2, " and A=", $H20))), 4)</f>
        <v>5.052</v>
      </c>
      <c t="str" r="Q18">
        <f ref="Q18" t="array">sigfig1(MAX(QUERY($A:$F, CONCATENATE("select F where C=", Q$1, " and D=", Q$2, " and A=", $H20))), 4)</f>
        <v>79.84</v>
      </c>
      <c t="str" r="R18">
        <f ref="R18" t="array">sigfig1(MAX(QUERY($A:$F, CONCATENATE("select F where C=", R$1, " and D=", R$2, " and A=", $H20))), 4)</f>
        <v>0.1212</v>
      </c>
      <c t="str" r="S18">
        <f ref="S18" t="array">sigfig1(MAX(QUERY($A:$F, CONCATENATE("select F where C=", S$1, " and D=", S$2, " and A=", $H20))), 4)</f>
        <v>0.2481</v>
      </c>
      <c t="str" r="T18">
        <f ref="T18" t="array">sigfig1(MAX(QUERY($A:$F, CONCATENATE("select F where C=", T$1, " and D=", T$2, " and A=", $H20))), 4)</f>
        <v>0.3753</v>
      </c>
      <c t="str" r="U18">
        <f ref="U18" t="array">sigfig1(MAX(QUERY($A:$F, CONCATENATE("select F where C=", U$1, " and D=", U$2, " and A=", $H20))), 4)</f>
        <v>0.513</v>
      </c>
      <c t="str" r="V18">
        <f ref="V18" t="array">sigfig1(MAX(QUERY($A:$F, CONCATENATE("select F where C=", V$1, " and D=", V$2, " and A=", $H20))), 4)</f>
        <v>0.2684</v>
      </c>
      <c t="str" r="W18">
        <f ref="W18" t="array">sigfig1(MAX(QUERY($A:$F, CONCATENATE("select F where C=", W$1, " and D=", W$2, " and A=", $H20))), 4)</f>
        <v>1.605</v>
      </c>
    </row>
    <row r="19">
      <c s="1" r="A19">
        <v>64.0</v>
      </c>
      <c s="1" r="B19">
        <v>4.0</v>
      </c>
      <c s="1" r="C19">
        <v>250.0</v>
      </c>
      <c s="1" r="D19">
        <v>1000.0</v>
      </c>
      <c s="1" r="E19">
        <v>4412343.0</v>
      </c>
      <c s="1" r="F19">
        <v>0.0146594165</v>
      </c>
      <c s="1" r="H19"/>
      <c t="str" r="I19">
        <f ref="I19" t="array">sigfig2(AVERAGE(QUERY($A:$F, CONCATENATE("select F where C=", I$1, " and D=", I$2, " and A=", $H20))), 4)</f>
        <v>0.02081</v>
      </c>
      <c t="str" r="J19">
        <f ref="J19" t="array">sigfig2(AVERAGE(QUERY($A:$F, CONCATENATE("select F where C=", J$1, " and D=", J$2, " and A=", $H20))), 4)</f>
        <v>0.07806</v>
      </c>
      <c t="str" r="K19">
        <f ref="K19" t="array">sigfig2(AVERAGE(QUERY($A:$F, CONCATENATE("select F where C=", K$1, " and D=", K$2, " and A=", $H20))), 4)</f>
        <v>0.3291</v>
      </c>
      <c t="str" r="L19">
        <f ref="L19" t="array">sigfig2(AVERAGE(QUERY($A:$F, CONCATENATE("select F where C=", L$1, " and D=", L$2, " and A=", $H20))), 4)</f>
        <v>0.07838</v>
      </c>
      <c t="str" r="M19">
        <f ref="M19" t="array">sigfig2(AVERAGE(QUERY($A:$F, CONCATENATE("select F where C=", M$1, " and D=", M$2, " and A=", $H20))), 4)</f>
        <v>1.187</v>
      </c>
      <c t="str" r="N19">
        <f ref="N19" t="array">sigfig2(AVERAGE(QUERY($A:$F, CONCATENATE("select F where C=", N$1, " and D=", N$2, " and A=", $H20))), 4)</f>
        <v>5.037</v>
      </c>
      <c t="str" r="O19">
        <f ref="O19" t="array">sigfig2(AVERAGE(QUERY($A:$F, CONCATENATE("select F where C=", O$1, " and D=", O$2, " and A=", $H20))), 4)</f>
        <v>0.33</v>
      </c>
      <c t="str" r="P19">
        <f ref="P19" t="array">sigfig2(AVERAGE(QUERY($A:$F, CONCATENATE("select F where C=", P$1, " and D=", P$2, " and A=", $H20))), 4)</f>
        <v>5.043</v>
      </c>
      <c t="str" r="Q19">
        <f ref="Q19" t="array">sigfig2(AVERAGE(QUERY($A:$F, CONCATENATE("select F where C=", Q$1, " and D=", Q$2, " and A=", $H20))), 4)</f>
        <v>79.7</v>
      </c>
      <c t="str" r="R19">
        <f ref="R19" t="array">sigfig2(AVERAGE(QUERY($A:$F, CONCATENATE("select F where C=", R$1, " and D=", R$2, " and A=", $H20))), 4)</f>
        <v>0.1206</v>
      </c>
      <c t="str" r="S19">
        <f ref="S19" t="array">sigfig2(AVERAGE(QUERY($A:$F, CONCATENATE("select F where C=", S$1, " and D=", S$2, " and A=", $H20))), 4)</f>
        <v>0.2454</v>
      </c>
      <c t="str" r="T19">
        <f ref="T19" t="array">sigfig2(AVERAGE(QUERY($A:$F, CONCATENATE("select F where C=", T$1, " and D=", T$2, " and A=", $H20))), 4)</f>
        <v>0.3713</v>
      </c>
      <c t="str" r="U19">
        <f ref="U19" t="array">sigfig2(AVERAGE(QUERY($A:$F, CONCATENATE("select F where C=", U$1, " and D=", U$2, " and A=", $H20))), 4)</f>
        <v>0.2819</v>
      </c>
      <c t="str" r="V19">
        <f ref="V19" t="array">sigfig2(AVERAGE(QUERY($A:$F, CONCATENATE("select F where C=", V$1, " and D=", V$2, " and A=", $H20))), 4)</f>
        <v>0.2574</v>
      </c>
      <c t="str" r="W19">
        <f ref="W19" t="array">sigfig2(AVERAGE(QUERY($A:$F, CONCATENATE("select F where C=", W$1, " and D=", W$2, " and A=", $H20))), 4)</f>
        <v>0.6429</v>
      </c>
    </row>
    <row r="20">
      <c s="1" r="A20">
        <v>64.0</v>
      </c>
      <c s="1" r="B20">
        <v>4.0</v>
      </c>
      <c s="1" r="C20">
        <v>250.0</v>
      </c>
      <c s="1" r="D20">
        <v>1000.0</v>
      </c>
      <c s="1" r="E20">
        <v>9247.0</v>
      </c>
      <c s="1" r="F20">
        <v>0.0145780941</v>
      </c>
      <c s="1" r="H20">
        <v>8.0</v>
      </c>
      <c t="str" r="I20">
        <f ref="I20" t="array">ROUND(QUERY('par-hybrid-P1-C1'!$L:$P, CONCATENATE("select O where L=", I$1, " and M=", I$2)) / I19, 2)</f>
        <v>7.14</v>
      </c>
      <c t="str" r="J20">
        <f ref="J20" t="array">ROUND(QUERY('par-hybrid-P1-C1'!$L:$P, CONCATENATE("select O where L=", J$1, " and M=", J$2)) / J19, 2)</f>
        <v>7.43</v>
      </c>
      <c t="str" r="K20">
        <f ref="K20" t="array">ROUND(QUERY('par-hybrid-P1-C1'!$L:$P, CONCATENATE("select O where L=", K$1, " and M=", K$2)) / K19, 2)</f>
        <v>7.6</v>
      </c>
      <c t="str" r="L20">
        <f ref="L20" t="array">ROUND(QUERY('par-hybrid-P1-C1'!$L:$P, CONCATENATE("select O where L=", L$1, " and M=", L$2)) / L19, 2)</f>
        <v>7.43</v>
      </c>
      <c t="str" r="M20">
        <f ref="M20" t="array">ROUND(QUERY('par-hybrid-P1-C1'!$L:$P, CONCATENATE("select O where L=", M$1, " and M=", M$2)) / M19, 2)</f>
        <v>7.73</v>
      </c>
      <c t="str" r="N20">
        <f ref="N20" t="array">ROUND(QUERY('par-hybrid-P1-C1'!$L:$P, CONCATENATE("select O where L=", N$1, " and M=", N$2)) / N19, 2)</f>
        <v>7.88</v>
      </c>
      <c t="str" r="O20">
        <f ref="O20" t="array">ROUND(QUERY('par-hybrid-P1-C1'!$L:$P, CONCATENATE("select O where L=", O$1, " and M=", O$2)) / O19, 2)</f>
        <v>7.59</v>
      </c>
      <c t="str" r="P20">
        <f ref="P20" t="array">ROUND(QUERY('par-hybrid-P1-C1'!$L:$P, CONCATENATE("select O where L=", P$1, " and M=", P$2)) / P19, 2)</f>
        <v>7.88</v>
      </c>
      <c t="str" r="Q20">
        <f ref="Q20" t="array">ROUND(QUERY('par-hybrid-P1-C1'!$L:$P, CONCATENATE("select O where L=", Q$1, " and M=", Q$2)) / Q19, 2)</f>
        <v>7.96</v>
      </c>
      <c t="str" r="R20">
        <f ref="R20" t="array">ROUND(QUERY('par-hybrid-P1-C1'!$L:$P, CONCATENATE("select O where L=", R$1, " and M=", R$2)) / R19, 2)</f>
        <v>7.85</v>
      </c>
      <c t="str" r="S20">
        <f ref="S20" t="array">ROUND(QUERY('par-hybrid-P1-C1'!$L:$P, CONCATENATE("select O where L=", S$1, " and M=", S$2)) / S19, 2)</f>
        <v>7.79</v>
      </c>
      <c t="str" r="T20">
        <f ref="T20" t="array">ROUND(QUERY('par-hybrid-P1-C1'!$L:$P, CONCATENATE("select O where L=", T$1, " and M=", T$2)) / T19, 2)</f>
        <v>7.78</v>
      </c>
      <c t="str" r="U20">
        <f ref="U20" t="array">ROUND(QUERY('par-hybrid-P1-C1'!$L:$P, CONCATENATE("select O where L=", U$1, " and M=", U$2)) / U19, 2)</f>
        <v>3.36</v>
      </c>
      <c t="str" r="V20">
        <f ref="V20" t="array">ROUND(QUERY('par-hybrid-P1-C1'!$L:$P, CONCATENATE("select O where L=", V$1, " and M=", V$2)) / V19, 2)</f>
        <v>7.43</v>
      </c>
      <c t="str" r="W20">
        <f ref="W20" t="array">ROUND(QUERY('par-hybrid-P1-C1'!$L:$P, CONCATENATE("select O where L=", W$1, " and M=", W$2)) / W19, 2)</f>
        <v>4.49</v>
      </c>
    </row>
    <row r="21">
      <c s="1" r="A21">
        <v>64.0</v>
      </c>
      <c s="1" r="B21">
        <v>4.0</v>
      </c>
      <c s="1" r="C21">
        <v>250.0</v>
      </c>
      <c s="1" r="D21">
        <v>250.0</v>
      </c>
      <c s="1" r="E21">
        <v>2347.0</v>
      </c>
      <c s="1" r="F21">
        <v>0.0045727012</v>
      </c>
      <c t="str" r="I21">
        <f ref="I21" t="array">CONCATENATE("(", ROUND(QUERY(results!$E:$I, CONCATENATE("select H where E=", I$1, " and F=", I$2)) / I19, 2), ")")</f>
        <v>(23.38)</v>
      </c>
      <c t="str" r="J21">
        <f ref="J21" t="array">CONCATENATE("(", ROUND(QUERY(results!$E:$I, CONCATENATE("select H where E=", J$1, " and F=", J$2)) / J19, 2), ")")</f>
        <v>(37.75)</v>
      </c>
      <c t="str" r="K21">
        <f ref="K21" t="array">CONCATENATE("(", ROUND(QUERY(results!$E:$I, CONCATENATE("select H where E=", K$1, " and F=", K$2)) / K19, 2), ")")</f>
        <v>(48.49)</v>
      </c>
      <c t="str" r="L21">
        <f ref="L21" t="array">CONCATENATE("(", ROUND(QUERY(results!$E:$I, CONCATENATE("select H where E=", L$1, " and F=", L$2)) / L19, 2), ")")</f>
        <v>(58.17)</v>
      </c>
      <c t="str" r="M21">
        <f ref="M21" t="array">CONCATENATE("(", ROUND(QUERY(results!$E:$I, CONCATENATE("select H where E=", M$1, " and F=", M$2)) / M19, 2), ")")</f>
        <v>(31.65)</v>
      </c>
      <c t="str" r="N21">
        <f ref="N21" t="array">CONCATENATE("(", ROUND(QUERY(results!$E:$I, CONCATENATE("select H where E=", N$1, " and F=", N$2)) / N19, 2), ")")</f>
        <v>(42.98)</v>
      </c>
      <c t="str" r="O21">
        <f ref="O21" t="array">CONCATENATE("(", ROUND(QUERY(results!$E:$I, CONCATENATE("select H where E=", O$1, " and F=", O$2)) / O19, 2), ")")</f>
        <v>(98.38)</v>
      </c>
      <c t="str" r="P21">
        <f ref="P21" t="array">CONCATENATE("(", ROUND(QUERY(results!$E:$I, CONCATENATE("select H where E=", P$1, " and F=", P$2)) / P19, 2), ")")</f>
        <v>(75.83)</v>
      </c>
      <c t="str" r="Q21">
        <f ref="Q21" t="array">CONCATENATE("(", ROUND(QUERY(results!$E:$I, CONCATENATE("select H where E=", Q$1, " and F=", Q$2)) / Q19, 2), ")")</f>
        <v>(34.97)</v>
      </c>
      <c t="str" r="R21">
        <f ref="R21" t="array">CONCATENATE("(", ROUND(QUERY(results!$E:$I, CONCATENATE("select H where E=", R$1, " and F=", R$2)) / R19, 2), ")")</f>
        <v>#N/A</v>
      </c>
      <c t="str" r="S21">
        <f ref="S21" t="array">CONCATENATE("(", ROUND(QUERY(results!$E:$I, CONCATENATE("select H where E=", S$1, " and F=", S$2)) / S19, 2), ")")</f>
        <v>#N/A</v>
      </c>
      <c t="str" r="T21">
        <f ref="T21" t="array">CONCATENATE("(", ROUND(QUERY(results!$E:$I, CONCATENATE("select H where E=", T$1, " and F=", T$2)) / T19, 2), ")")</f>
        <v>#N/A</v>
      </c>
      <c t="str" r="U21">
        <f ref="U21" t="array">CONCATENATE("(", ROUND(QUERY(results!$E:$I, CONCATENATE("select H where E=", U$1, " and F=", U$2)) / U19, 2), ")")</f>
        <v>#N/A</v>
      </c>
      <c t="str" r="V21">
        <f ref="V21" t="array">CONCATENATE("(", ROUND(QUERY(results!$E:$I, CONCATENATE("select H where E=", V$1, " and F=", V$2)) / V19, 2), ")")</f>
        <v>#N/A</v>
      </c>
      <c t="str" r="W21">
        <f ref="W21" t="array">CONCATENATE("(", ROUND(QUERY(results!$E:$I, CONCATENATE("select H where E=", W$1, " and F=", W$2)) / W19, 2), ")")</f>
        <v>#N/A</v>
      </c>
    </row>
    <row r="22">
      <c s="1" r="A22">
        <v>64.0</v>
      </c>
      <c s="1" r="B22">
        <v>4.0</v>
      </c>
      <c s="1" r="C22">
        <v>250.0</v>
      </c>
      <c s="1" r="D22">
        <v>250.0</v>
      </c>
      <c s="1" r="E22">
        <v>2435.0</v>
      </c>
      <c s="1" r="F22">
        <v>0.0045899553</v>
      </c>
      <c t="str" r="I22">
        <f ref="I22" t="array">sigfig3(MIN(QUERY($A:$F, CONCATENATE("select F where C=", I$1, " and D=", I$2, " and A=", $H20))), 4)</f>
        <v>0.02059</v>
      </c>
      <c t="str" r="J22">
        <f ref="J22" t="array">sigfig3(MIN(QUERY($A:$F, CONCATENATE("select F where C=", J$1, " and D=", J$2, " and A=", $H20))), 4)</f>
        <v>0.07776</v>
      </c>
      <c t="str" r="K22">
        <f ref="K22" t="array">sigfig3(MIN(QUERY($A:$F, CONCATENATE("select F where C=", K$1, " and D=", K$2, " and A=", $H20))), 4)</f>
        <v>0.3287</v>
      </c>
      <c t="str" r="L22">
        <f ref="L22" t="array">sigfig3(MIN(QUERY($A:$F, CONCATENATE("select F where C=", L$1, " and D=", L$2, " and A=", $H20))), 4)</f>
        <v>0.07795</v>
      </c>
      <c t="str" r="M22">
        <f ref="M22" t="array">sigfig3(MIN(QUERY($A:$F, CONCATENATE("select F where C=", M$1, " and D=", M$2, " and A=", $H20))), 4)</f>
        <v>1.18</v>
      </c>
      <c t="str" r="N22">
        <f ref="N22" t="array">sigfig3(MIN(QUERY($A:$F, CONCATENATE("select F where C=", N$1, " and D=", N$2, " and A=", $H20))), 4)</f>
        <v>5.028</v>
      </c>
      <c t="str" r="O22">
        <f ref="O22" t="array">sigfig3(MIN(QUERY($A:$F, CONCATENATE("select F where C=", O$1, " and D=", O$2, " and A=", $H20))), 4)</f>
        <v>0.3291</v>
      </c>
      <c t="str" r="P22">
        <f ref="P22" t="array">sigfig3(MIN(QUERY($A:$F, CONCATENATE("select F where C=", P$1, " and D=", P$2, " and A=", $H20))), 4)</f>
        <v>5.033</v>
      </c>
      <c t="str" r="Q22">
        <f ref="Q22" t="array">sigfig3(MIN(QUERY($A:$F, CONCATENATE("select F where C=", Q$1, " and D=", Q$2, " and A=", $H20))), 4)</f>
        <v>79.64</v>
      </c>
      <c t="str" r="R22">
        <f ref="R22" t="array">sigfig3(MIN(QUERY($A:$F, CONCATENATE("select F where C=", R$1, " and D=", R$2, " and A=", $H20))), 4)</f>
        <v>0.12</v>
      </c>
      <c t="str" r="S22">
        <f ref="S22" t="array">sigfig3(MIN(QUERY($A:$F, CONCATENATE("select F where C=", S$1, " and D=", S$2, " and A=", $H20))), 4)</f>
        <v>0.2406</v>
      </c>
      <c t="str" r="T22">
        <f ref="T22" t="array">sigfig3(MIN(QUERY($A:$F, CONCATENATE("select F where C=", T$1, " and D=", T$2, " and A=", $H20))), 4)</f>
        <v>0.3649</v>
      </c>
      <c t="str" r="U22">
        <f ref="U22" t="array">sigfig3(MIN(QUERY($A:$F, CONCATENATE("select F where C=", U$1, " and D=", U$2, " and A=", $H20))), 4)</f>
        <v>0.1199</v>
      </c>
      <c t="str" r="V22">
        <f ref="V22" t="array">sigfig3(MIN(QUERY($A:$F, CONCATENATE("select F where C=", V$1, " and D=", V$2, " and A=", $H20))), 4)</f>
        <v>0.2405</v>
      </c>
      <c t="str" r="W22">
        <f ref="W22" t="array">sigfig3(MIN(QUERY($A:$F, CONCATENATE("select F where C=", W$1, " and D=", W$2, " and A=", $H20))), 4)</f>
        <v>0.3704</v>
      </c>
    </row>
    <row r="23">
      <c s="1" r="A23">
        <v>64.0</v>
      </c>
      <c s="1" r="B23">
        <v>4.0</v>
      </c>
      <c s="1" r="C23">
        <v>250.0</v>
      </c>
      <c s="1" r="D23">
        <v>250.0</v>
      </c>
      <c s="1" r="E23">
        <v>4234.0</v>
      </c>
      <c s="1" r="F23">
        <v>0.0047054776</v>
      </c>
      <c t="str" r="I23">
        <f ref="I23" t="array">sigfig1(MAX(QUERY($A:$F, CONCATENATE("select F where C=", I$1, " and D=", I$2, " and A=", $H25))), 4)</f>
        <v>0.04023</v>
      </c>
      <c t="str" r="J23">
        <f ref="J23" t="array">sigfig1(MAX(QUERY($A:$F, CONCATENATE("select F where C=", J$1, " and D=", J$2, " and A=", $H25))), 4)</f>
        <v>0.1508</v>
      </c>
      <c t="str" r="K23">
        <f ref="K23" t="array">sigfig1(MAX(QUERY($A:$F, CONCATENATE("select F where C=", K$1, " and D=", K$2, " and A=", $H25))), 4)</f>
        <v>0.6405</v>
      </c>
      <c t="str" r="L23">
        <f ref="L23" t="array">sigfig1(MAX(QUERY($A:$F, CONCATENATE("select F where C=", L$1, " and D=", L$2, " and A=", $H25))), 4)</f>
        <v>0.1521</v>
      </c>
      <c t="str" r="M23">
        <f ref="M23" t="array">sigfig1(MAX(QUERY($A:$F, CONCATENATE("select F where C=", M$1, " and D=", M$2, " and A=", $H25))), 4)</f>
        <v>2.355</v>
      </c>
      <c t="str" r="N23">
        <f ref="N23" t="array">sigfig1(MAX(QUERY($A:$F, CONCATENATE("select F where C=", N$1, " and D=", N$2, " and A=", $H25))), 4)</f>
        <v>10</v>
      </c>
      <c t="str" r="O23">
        <f ref="O23" t="array">sigfig1(MAX(QUERY($A:$F, CONCATENATE("select F where C=", O$1, " and D=", O$2, " and A=", $H25))), 4)</f>
        <v>0.6426</v>
      </c>
      <c t="str" r="P23">
        <f ref="P23" t="array">sigfig1(MAX(QUERY($A:$F, CONCATENATE("select F where C=", P$1, " and D=", P$2, " and A=", $H25))), 4)</f>
        <v>10.02</v>
      </c>
      <c t="str" r="Q23">
        <f ref="Q23" t="array">sigfig1(MAX(QUERY($A:$F, CONCATENATE("select F where C=", Q$1, " and D=", Q$2, " and A=", $H25))), 4)</f>
        <v>159.3</v>
      </c>
      <c t="str" r="R23">
        <f ref="R23" t="array">sigfig1(MAX(QUERY($A:$F, CONCATENATE("select F where C=", R$1, " and D=", R$2, " and A=", $H25))), 4)</f>
        <v>0.2422</v>
      </c>
      <c t="str" r="S23">
        <f ref="S23" t="array">sigfig1(MAX(QUERY($A:$F, CONCATENATE("select F where C=", S$1, " and D=", S$2, " and A=", $H25))), 4)</f>
        <v>0.4903</v>
      </c>
      <c t="str" r="T23">
        <f ref="T23" t="array">sigfig1(MAX(QUERY($A:$F, CONCATENATE("select F where C=", T$1, " and D=", T$2, " and A=", $H25))), 4)</f>
        <v>0.7533</v>
      </c>
      <c t="str" r="U23">
        <f ref="U23" t="array">sigfig1(MAX(QUERY($A:$F, CONCATENATE("select F where C=", U$1, " and D=", U$2, " and A=", $H25))), 4)</f>
        <v>0.2419</v>
      </c>
      <c t="str" r="V23">
        <f ref="V23" t="array">sigfig1(MAX(QUERY($A:$F, CONCATENATE("select F where C=", V$1, " and D=", V$2, " and A=", $H25))), 4)</f>
        <v>0.4904</v>
      </c>
      <c t="str" r="W23">
        <f ref="W23" t="array">sigfig1(MAX(QUERY($A:$F, CONCATENATE("select F where C=", W$1, " and D=", W$2, " and A=", $H25))), 4)</f>
        <v>0.7423</v>
      </c>
    </row>
    <row r="24">
      <c s="1" r="A24">
        <v>64.0</v>
      </c>
      <c s="1" r="B24">
        <v>4.0</v>
      </c>
      <c s="1" r="C24">
        <v>250.0</v>
      </c>
      <c s="1" r="D24">
        <v>250.0</v>
      </c>
      <c s="1" r="E24">
        <v>4412343.0</v>
      </c>
      <c s="1" r="F24">
        <v>0.0045620965</v>
      </c>
      <c t="str" r="I24">
        <f ref="I24" t="array">sigfig2(AVERAGE(QUERY($A:$F, CONCATENATE("select F where C=", I$1, " and D=", I$2, " and A=", $H25))), 4)</f>
        <v>0.03931</v>
      </c>
      <c t="str" r="J24">
        <f ref="J24" t="array">sigfig2(AVERAGE(QUERY($A:$F, CONCATENATE("select F where C=", J$1, " and D=", J$2, " and A=", $H25))), 4)</f>
        <v>0.1502</v>
      </c>
      <c t="str" r="K24">
        <f ref="K24" t="array">sigfig2(AVERAGE(QUERY($A:$F, CONCATENATE("select F where C=", K$1, " and D=", K$2, " and A=", $H25))), 4)</f>
        <v>0.6394</v>
      </c>
      <c t="str" r="L24">
        <f ref="L24" t="array">sigfig2(AVERAGE(QUERY($A:$F, CONCATENATE("select F where C=", L$1, " and D=", L$2, " and A=", $H25))), 4)</f>
        <v>0.1508</v>
      </c>
      <c t="str" r="M24">
        <f ref="M24" t="array">sigfig2(AVERAGE(QUERY($A:$F, CONCATENATE("select F where C=", M$1, " and D=", M$2, " and A=", $H25))), 4)</f>
        <v>2.336</v>
      </c>
      <c t="str" r="N24">
        <f ref="N24" t="array">sigfig2(AVERAGE(QUERY($A:$F, CONCATENATE("select F where C=", N$1, " and D=", N$2, " and A=", $H25))), 4)</f>
        <v>9.995</v>
      </c>
      <c t="str" r="O24">
        <f ref="O24" t="array">sigfig2(AVERAGE(QUERY($A:$F, CONCATENATE("select F where C=", O$1, " and D=", O$2, " and A=", $H25))), 4)</f>
        <v>0.6406</v>
      </c>
      <c t="str" r="P24">
        <f ref="P24" t="array">sigfig2(AVERAGE(QUERY($A:$F, CONCATENATE("select F where C=", P$1, " and D=", P$2, " and A=", $H25))), 4)</f>
        <v>10.01</v>
      </c>
      <c t="str" r="Q24">
        <f ref="Q24" t="array">sigfig2(AVERAGE(QUERY($A:$F, CONCATENATE("select F where C=", Q$1, " and D=", Q$2, " and A=", $H25))), 4)</f>
        <v>159</v>
      </c>
      <c t="str" r="R24">
        <f ref="R24" t="array">sigfig2(AVERAGE(QUERY($A:$F, CONCATENATE("select F where C=", R$1, " and D=", R$2, " and A=", $H25))), 4)</f>
        <v>0.2401</v>
      </c>
      <c t="str" r="S24">
        <f ref="S24" t="array">sigfig2(AVERAGE(QUERY($A:$F, CONCATENATE("select F where C=", S$1, " and D=", S$2, " and A=", $H25))), 4)</f>
        <v>0.4859</v>
      </c>
      <c t="str" r="T24">
        <f ref="T24" t="array">sigfig2(AVERAGE(QUERY($A:$F, CONCATENATE("select F where C=", T$1, " and D=", T$2, " and A=", $H25))), 4)</f>
        <v>0.7391</v>
      </c>
      <c t="str" r="U24">
        <f ref="U24" t="array">sigfig2(AVERAGE(QUERY($A:$F, CONCATENATE("select F where C=", U$1, " and D=", U$2, " and A=", $H25))), 4)</f>
        <v>0.2397</v>
      </c>
      <c t="str" r="V24">
        <f ref="V24" t="array">sigfig2(AVERAGE(QUERY($A:$F, CONCATENATE("select F where C=", V$1, " and D=", V$2, " and A=", $H25))), 4)</f>
        <v>0.4853</v>
      </c>
      <c t="str" r="W24">
        <f ref="W24" t="array">sigfig2(AVERAGE(QUERY($A:$F, CONCATENATE("select F where C=", W$1, " and D=", W$2, " and A=", $H25))), 4)</f>
        <v>0.7336</v>
      </c>
    </row>
    <row r="25">
      <c s="1" r="A25">
        <v>64.0</v>
      </c>
      <c s="1" r="B25">
        <v>4.0</v>
      </c>
      <c s="1" r="C25">
        <v>250.0</v>
      </c>
      <c s="1" r="D25">
        <v>250.0</v>
      </c>
      <c s="1" r="E25">
        <v>9247.0</v>
      </c>
      <c s="1" r="F25">
        <v>0.0045599718</v>
      </c>
      <c s="1" r="H25">
        <v>4.0</v>
      </c>
      <c t="str" r="I25">
        <f ref="I25" t="array">ROUND(QUERY('par-hybrid-P1-C1'!$L:$P, CONCATENATE("select O where L=", I$1, " and M=", I$2)) / I24, 2)</f>
        <v>3.78</v>
      </c>
      <c t="str" r="J25">
        <f ref="J25" t="array">ROUND(QUERY('par-hybrid-P1-C1'!$L:$P, CONCATENATE("select O where L=", J$1, " and M=", J$2)) / J24, 2)</f>
        <v>3.86</v>
      </c>
      <c t="str" r="K25">
        <f ref="K25" t="array">ROUND(QUERY('par-hybrid-P1-C1'!$L:$P, CONCATENATE("select O where L=", K$1, " and M=", K$2)) / K24, 2)</f>
        <v>3.91</v>
      </c>
      <c t="str" r="L25">
        <f ref="L25" t="array">ROUND(QUERY('par-hybrid-P1-C1'!$L:$P, CONCATENATE("select O where L=", L$1, " and M=", L$2)) / L24, 2)</f>
        <v>3.86</v>
      </c>
      <c t="str" r="M25">
        <f ref="M25" t="array">ROUND(QUERY('par-hybrid-P1-C1'!$L:$P, CONCATENATE("select O where L=", M$1, " and M=", M$2)) / M24, 2)</f>
        <v>3.93</v>
      </c>
      <c t="str" r="N25">
        <f ref="N25" t="array">ROUND(QUERY('par-hybrid-P1-C1'!$L:$P, CONCATENATE("select O where L=", N$1, " and M=", N$2)) / N24, 2)</f>
        <v>3.97</v>
      </c>
      <c t="str" r="O25">
        <f ref="O25" t="array">ROUND(QUERY('par-hybrid-P1-C1'!$L:$P, CONCATENATE("select O where L=", O$1, " and M=", O$2)) / O24, 2)</f>
        <v>3.91</v>
      </c>
      <c t="str" r="P25">
        <f ref="P25" t="array">ROUND(QUERY('par-hybrid-P1-C1'!$L:$P, CONCATENATE("select O where L=", P$1, " and M=", P$2)) / P24, 2)</f>
        <v>3.97</v>
      </c>
      <c t="str" r="Q25">
        <f ref="Q25" t="array">ROUND(QUERY('par-hybrid-P1-C1'!$L:$P, CONCATENATE("select O where L=", Q$1, " and M=", Q$2)) / Q24, 2)</f>
        <v>3.99</v>
      </c>
      <c t="str" r="R25">
        <f ref="R25" t="array">ROUND(QUERY('par-hybrid-P1-C1'!$L:$P, CONCATENATE("select O where L=", R$1, " and M=", R$2)) / R24, 2)</f>
        <v>3.94</v>
      </c>
      <c t="str" r="S25">
        <f ref="S25" t="array">ROUND(QUERY('par-hybrid-P1-C1'!$L:$P, CONCATENATE("select O where L=", S$1, " and M=", S$2)) / S24, 2)</f>
        <v>3.93</v>
      </c>
      <c t="str" r="T25">
        <f ref="T25" t="array">ROUND(QUERY('par-hybrid-P1-C1'!$L:$P, CONCATENATE("select O where L=", T$1, " and M=", T$2)) / T24, 2)</f>
        <v>3.91</v>
      </c>
      <c t="str" r="U25">
        <f ref="U25" t="array">ROUND(QUERY('par-hybrid-P1-C1'!$L:$P, CONCATENATE("select O where L=", U$1, " and M=", U$2)) / U24, 2)</f>
        <v>3.95</v>
      </c>
      <c t="str" r="V25">
        <f ref="V25" t="array">ROUND(QUERY('par-hybrid-P1-C1'!$L:$P, CONCATENATE("select O where L=", V$1, " and M=", V$2)) / V24, 2)</f>
        <v>3.94</v>
      </c>
      <c t="str" r="W25">
        <f ref="W25" t="array">ROUND(QUERY('par-hybrid-P1-C1'!$L:$P, CONCATENATE("select O where L=", W$1, " and M=", W$2)) / W24, 2)</f>
        <v>3.94</v>
      </c>
    </row>
    <row r="26">
      <c s="1" r="A26">
        <v>64.0</v>
      </c>
      <c s="1" r="B26">
        <v>4.0</v>
      </c>
      <c s="1" r="C26">
        <v>250.0</v>
      </c>
      <c s="1" r="D26">
        <v>400.0</v>
      </c>
      <c s="1" r="E26">
        <v>2347.0</v>
      </c>
      <c s="1" r="F26">
        <v>0.0065301341</v>
      </c>
      <c t="str" r="I26">
        <f ref="I26" t="array">CONCATENATE("(", ROUND(QUERY(results!$E:$I, CONCATENATE("select H where E=", I$1, " and F=", I$2)) / I24, 2), ")")</f>
        <v>(12.38)</v>
      </c>
      <c t="str" r="J26">
        <f ref="J26" t="array">CONCATENATE("(", ROUND(QUERY(results!$E:$I, CONCATENATE("select H where E=", J$1, " and F=", J$2)) / J24, 2), ")")</f>
        <v>(19.62)</v>
      </c>
      <c t="str" r="K26">
        <f ref="K26" t="array">CONCATENATE("(", ROUND(QUERY(results!$E:$I, CONCATENATE("select H where E=", K$1, " and F=", K$2)) / K24, 2), ")")</f>
        <v>(24.96)</v>
      </c>
      <c t="str" r="L26">
        <f ref="L26" t="array">CONCATENATE("(", ROUND(QUERY(results!$E:$I, CONCATENATE("select H where E=", L$1, " and F=", L$2)) / L24, 2), ")")</f>
        <v>(30.23)</v>
      </c>
      <c t="str" r="M26">
        <f ref="M26" t="array">CONCATENATE("(", ROUND(QUERY(results!$E:$I, CONCATENATE("select H where E=", M$1, " and F=", M$2)) / M24, 2), ")")</f>
        <v>(16.08)</v>
      </c>
      <c t="str" r="N26">
        <f ref="N26" t="array">CONCATENATE("(", ROUND(QUERY(results!$E:$I, CONCATENATE("select H where E=", N$1, " and F=", N$2)) / N24, 2), ")")</f>
        <v>(21.66)</v>
      </c>
      <c t="str" r="O26">
        <f ref="O26" t="array">CONCATENATE("(", ROUND(QUERY(results!$E:$I, CONCATENATE("select H where E=", O$1, " and F=", O$2)) / O24, 2), ")")</f>
        <v>(50.68)</v>
      </c>
      <c t="str" r="P26">
        <f ref="P26" t="array">CONCATENATE("(", ROUND(QUERY(results!$E:$I, CONCATENATE("select H where E=", P$1, " and F=", P$2)) / P24, 2), ")")</f>
        <v>(38.2)</v>
      </c>
      <c t="str" r="Q26">
        <f ref="Q26" t="array">CONCATENATE("(", ROUND(QUERY(results!$E:$I, CONCATENATE("select H where E=", Q$1, " and F=", Q$2)) / Q24, 2), ")")</f>
        <v>(17.53)</v>
      </c>
      <c t="str" r="R26">
        <f ref="R26" t="array">CONCATENATE("(", ROUND(QUERY(results!$E:$I, CONCATENATE("select H where E=", R$1, " and F=", R$2)) / R24, 2), ")")</f>
        <v>#N/A</v>
      </c>
      <c t="str" r="S26">
        <f ref="S26" t="array">CONCATENATE("(", ROUND(QUERY(results!$E:$I, CONCATENATE("select H where E=", S$1, " and F=", S$2)) / S24, 2), ")")</f>
        <v>#N/A</v>
      </c>
      <c t="str" r="T26">
        <f ref="T26" t="array">CONCATENATE("(", ROUND(QUERY(results!$E:$I, CONCATENATE("select H where E=", T$1, " and F=", T$2)) / T24, 2), ")")</f>
        <v>#N/A</v>
      </c>
      <c t="str" r="U26">
        <f ref="U26" t="array">CONCATENATE("(", ROUND(QUERY(results!$E:$I, CONCATENATE("select H where E=", U$1, " and F=", U$2)) / U24, 2), ")")</f>
        <v>#N/A</v>
      </c>
      <c t="str" r="V26">
        <f ref="V26" t="array">CONCATENATE("(", ROUND(QUERY(results!$E:$I, CONCATENATE("select H where E=", V$1, " and F=", V$2)) / V24, 2), ")")</f>
        <v>#N/A</v>
      </c>
      <c t="str" r="W26">
        <f ref="W26" t="array">CONCATENATE("(", ROUND(QUERY(results!$E:$I, CONCATENATE("select H where E=", W$1, " and F=", W$2)) / W24, 2), ")")</f>
        <v>#N/A</v>
      </c>
    </row>
    <row r="27">
      <c s="1" r="A27">
        <v>64.0</v>
      </c>
      <c s="1" r="B27">
        <v>4.0</v>
      </c>
      <c s="1" r="C27">
        <v>250.0</v>
      </c>
      <c s="1" r="D27">
        <v>400.0</v>
      </c>
      <c s="1" r="E27">
        <v>2435.0</v>
      </c>
      <c s="1" r="F27">
        <v>0.0065806541</v>
      </c>
      <c t="str" r="I27">
        <f ref="I27" t="array">sigfig3(MIN(QUERY($A:$F, CONCATENATE("select F where C=", I$1, " and D=", I$2, " and A=", $H25))), 4)</f>
        <v>0.03884</v>
      </c>
      <c t="str" r="J27">
        <f ref="J27" t="array">sigfig3(MIN(QUERY($A:$F, CONCATENATE("select F where C=", J$1, " and D=", J$2, " and A=", $H25))), 4)</f>
        <v>0.1494</v>
      </c>
      <c t="str" r="K27">
        <f ref="K27" t="array">sigfig3(MIN(QUERY($A:$F, CONCATENATE("select F where C=", K$1, " and D=", K$2, " and A=", $H25))), 4)</f>
        <v>0.6386</v>
      </c>
      <c t="str" r="L27">
        <f ref="L27" t="array">sigfig3(MIN(QUERY($A:$F, CONCATENATE("select F where C=", L$1, " and D=", L$2, " and A=", $H25))), 4)</f>
        <v>0.1501</v>
      </c>
      <c t="str" r="M27">
        <f ref="M27" t="array">sigfig3(MIN(QUERY($A:$F, CONCATENATE("select F where C=", M$1, " and D=", M$2, " and A=", $H25))), 4)</f>
        <v>2.322</v>
      </c>
      <c t="str" r="N27">
        <f ref="N27" t="array">sigfig3(MIN(QUERY($A:$F, CONCATENATE("select F where C=", N$1, " and D=", N$2, " and A=", $H25))), 4)</f>
        <v>9.978</v>
      </c>
      <c t="str" r="O27">
        <f ref="O27" t="array">sigfig3(MIN(QUERY($A:$F, CONCATENATE("select F where C=", O$1, " and D=", O$2, " and A=", $H25))), 4)</f>
        <v>0.639</v>
      </c>
      <c t="str" r="P27">
        <f ref="P27" t="array">sigfig3(MIN(QUERY($A:$F, CONCATENATE("select F where C=", P$1, " and D=", P$2, " and A=", $H25))), 4)</f>
        <v>9.984</v>
      </c>
      <c t="str" r="Q27">
        <f ref="Q27" t="array">sigfig3(MIN(QUERY($A:$F, CONCATENATE("select F where C=", Q$1, " and D=", Q$2, " and A=", $H25))), 4)</f>
        <v>158.9</v>
      </c>
      <c t="str" r="R27">
        <f ref="R27" t="array">sigfig3(MIN(QUERY($A:$F, CONCATENATE("select F where C=", R$1, " and D=", R$2, " and A=", $H25))), 4)</f>
        <v>0.238</v>
      </c>
      <c t="str" r="S27">
        <f ref="S27" t="array">sigfig3(MIN(QUERY($A:$F, CONCATENATE("select F where C=", S$1, " and D=", S$2, " and A=", $H25))), 4)</f>
        <v>0.4806</v>
      </c>
      <c t="str" r="T27">
        <f ref="T27" t="array">sigfig3(MIN(QUERY($A:$F, CONCATENATE("select F where C=", T$1, " and D=", T$2, " and A=", $H25))), 4)</f>
        <v>0.7317</v>
      </c>
      <c t="str" r="U27">
        <f ref="U27" t="array">sigfig3(MIN(QUERY($A:$F, CONCATENATE("select F where C=", U$1, " and D=", U$2, " and A=", $H25))), 4)</f>
        <v>0.2379</v>
      </c>
      <c t="str" r="V27">
        <f ref="V27" t="array">sigfig3(MIN(QUERY($A:$F, CONCATENATE("select F where C=", V$1, " and D=", V$2, " and A=", $H25))), 4)</f>
        <v>0.4794</v>
      </c>
      <c t="str" r="W27">
        <f ref="W27" t="array">sigfig3(MIN(QUERY($A:$F, CONCATENATE("select F where C=", W$1, " and D=", W$2, " and A=", $H25))), 4)</f>
        <v>0.7268</v>
      </c>
    </row>
    <row r="28">
      <c s="1" r="A28">
        <v>64.0</v>
      </c>
      <c s="1" r="B28">
        <v>4.0</v>
      </c>
      <c s="1" r="C28">
        <v>250.0</v>
      </c>
      <c s="1" r="D28">
        <v>400.0</v>
      </c>
      <c s="1" r="E28">
        <v>4234.0</v>
      </c>
      <c s="1" r="F28">
        <v>0.0066339671</v>
      </c>
    </row>
    <row r="29">
      <c s="1" r="A29">
        <v>64.0</v>
      </c>
      <c s="1" r="B29">
        <v>4.0</v>
      </c>
      <c s="1" r="C29">
        <v>250.0</v>
      </c>
      <c s="1" r="D29">
        <v>400.0</v>
      </c>
      <c s="1" r="E29">
        <v>4412343.0</v>
      </c>
      <c s="1" r="F29">
        <v>0.0065352118</v>
      </c>
    </row>
    <row r="30">
      <c s="1" r="A30">
        <v>64.0</v>
      </c>
      <c s="1" r="B30">
        <v>4.0</v>
      </c>
      <c s="1" r="C30">
        <v>250.0</v>
      </c>
      <c s="1" r="D30">
        <v>400.0</v>
      </c>
      <c s="1" r="E30">
        <v>9247.0</v>
      </c>
      <c s="1" r="F30">
        <v>0.0066092282</v>
      </c>
    </row>
    <row r="31">
      <c s="1" r="A31">
        <v>64.0</v>
      </c>
      <c s="1" r="B31">
        <v>4.0</v>
      </c>
      <c s="1" r="C31">
        <v>250.0</v>
      </c>
      <c s="1" r="D31">
        <v>4000.0</v>
      </c>
      <c s="1" r="E31">
        <v>2347.0</v>
      </c>
      <c s="1" r="F31">
        <v>0.0588352471</v>
      </c>
    </row>
    <row r="32">
      <c s="1" r="A32">
        <v>64.0</v>
      </c>
      <c s="1" r="B32">
        <v>4.0</v>
      </c>
      <c s="1" r="C32">
        <v>250.0</v>
      </c>
      <c s="1" r="D32">
        <v>4000.0</v>
      </c>
      <c s="1" r="E32">
        <v>2435.0</v>
      </c>
      <c s="1" r="F32">
        <v>0.0576281859</v>
      </c>
    </row>
    <row r="33">
      <c s="1" r="A33">
        <v>64.0</v>
      </c>
      <c s="1" r="B33">
        <v>4.0</v>
      </c>
      <c s="1" r="C33">
        <v>250.0</v>
      </c>
      <c s="1" r="D33">
        <v>4000.0</v>
      </c>
      <c s="1" r="E33">
        <v>4234.0</v>
      </c>
      <c s="1" r="F33">
        <v>0.0577540447</v>
      </c>
    </row>
    <row r="34">
      <c s="1" r="A34">
        <v>64.0</v>
      </c>
      <c s="1" r="B34">
        <v>4.0</v>
      </c>
      <c s="1" r="C34">
        <v>250.0</v>
      </c>
      <c s="1" r="D34">
        <v>4000.0</v>
      </c>
      <c s="1" r="E34">
        <v>4412343.0</v>
      </c>
      <c s="1" r="F34">
        <v>0.0576207271</v>
      </c>
    </row>
    <row r="35">
      <c s="1" r="A35">
        <v>64.0</v>
      </c>
      <c s="1" r="B35">
        <v>4.0</v>
      </c>
      <c s="1" r="C35">
        <v>250.0</v>
      </c>
      <c s="1" r="D35">
        <v>4000.0</v>
      </c>
      <c s="1" r="E35">
        <v>9247.0</v>
      </c>
      <c s="1" r="F35">
        <v>0.0579276918</v>
      </c>
    </row>
    <row r="36">
      <c s="1" r="A36">
        <v>64.0</v>
      </c>
      <c s="1" r="B36">
        <v>4.0</v>
      </c>
      <c s="1" r="C36">
        <v>400.0</v>
      </c>
      <c s="1" r="D36">
        <v>1000.0</v>
      </c>
      <c s="1" r="E36">
        <v>2347.0</v>
      </c>
      <c s="1" r="F36">
        <v>0.0323616612</v>
      </c>
    </row>
    <row r="37">
      <c s="1" r="A37">
        <v>64.0</v>
      </c>
      <c s="1" r="B37">
        <v>4.0</v>
      </c>
      <c s="1" r="C37">
        <v>400.0</v>
      </c>
      <c s="1" r="D37">
        <v>1000.0</v>
      </c>
      <c s="1" r="E37">
        <v>2435.0</v>
      </c>
      <c s="1" r="F37">
        <v>0.0321426635</v>
      </c>
    </row>
    <row r="38">
      <c s="1" r="A38">
        <v>64.0</v>
      </c>
      <c s="1" r="B38">
        <v>4.0</v>
      </c>
      <c s="1" r="C38">
        <v>400.0</v>
      </c>
      <c s="1" r="D38">
        <v>1000.0</v>
      </c>
      <c s="1" r="E38">
        <v>4234.0</v>
      </c>
      <c s="1" r="F38">
        <v>0.0324839671</v>
      </c>
    </row>
    <row r="39">
      <c s="1" r="A39">
        <v>64.0</v>
      </c>
      <c s="1" r="B39">
        <v>4.0</v>
      </c>
      <c s="1" r="C39">
        <v>400.0</v>
      </c>
      <c s="1" r="D39">
        <v>1000.0</v>
      </c>
      <c s="1" r="E39">
        <v>4412343.0</v>
      </c>
      <c s="1" r="F39">
        <v>0.0321232612</v>
      </c>
    </row>
    <row r="40">
      <c s="1" r="A40">
        <v>64.0</v>
      </c>
      <c s="1" r="B40">
        <v>4.0</v>
      </c>
      <c s="1" r="C40">
        <v>400.0</v>
      </c>
      <c s="1" r="D40">
        <v>1000.0</v>
      </c>
      <c s="1" r="E40">
        <v>9247.0</v>
      </c>
      <c s="1" r="F40">
        <v>0.0319828847</v>
      </c>
    </row>
    <row r="41">
      <c s="1" r="A41">
        <v>64.0</v>
      </c>
      <c s="1" r="B41">
        <v>4.0</v>
      </c>
      <c s="1" r="C41">
        <v>400.0</v>
      </c>
      <c s="1" r="D41">
        <v>250.0</v>
      </c>
      <c s="1" r="E41">
        <v>2347.0</v>
      </c>
      <c s="1" r="F41">
        <v>0.0066057918</v>
      </c>
    </row>
    <row r="42">
      <c s="1" r="A42">
        <v>64.0</v>
      </c>
      <c s="1" r="B42">
        <v>4.0</v>
      </c>
      <c s="1" r="C42">
        <v>400.0</v>
      </c>
      <c s="1" r="D42">
        <v>250.0</v>
      </c>
      <c s="1" r="E42">
        <v>2435.0</v>
      </c>
      <c s="1" r="F42">
        <v>0.0066501612</v>
      </c>
    </row>
    <row r="43">
      <c s="1" r="A43">
        <v>64.0</v>
      </c>
      <c s="1" r="B43">
        <v>4.0</v>
      </c>
      <c s="1" r="C43">
        <v>400.0</v>
      </c>
      <c s="1" r="D43">
        <v>250.0</v>
      </c>
      <c s="1" r="E43">
        <v>4234.0</v>
      </c>
      <c s="1" r="F43">
        <v>0.0066866929</v>
      </c>
    </row>
    <row r="44">
      <c s="1" r="A44">
        <v>64.0</v>
      </c>
      <c s="1" r="B44">
        <v>4.0</v>
      </c>
      <c s="1" r="C44">
        <v>400.0</v>
      </c>
      <c s="1" r="D44">
        <v>250.0</v>
      </c>
      <c s="1" r="E44">
        <v>4412343.0</v>
      </c>
      <c s="1" r="F44">
        <v>0.0065561047</v>
      </c>
    </row>
    <row r="45">
      <c s="1" r="A45">
        <v>64.0</v>
      </c>
      <c s="1" r="B45">
        <v>4.0</v>
      </c>
      <c s="1" r="C45">
        <v>400.0</v>
      </c>
      <c s="1" r="D45">
        <v>250.0</v>
      </c>
      <c s="1" r="E45">
        <v>9247.0</v>
      </c>
      <c s="1" r="F45">
        <v>0.0066176153</v>
      </c>
    </row>
    <row r="46">
      <c s="1" r="A46">
        <v>64.0</v>
      </c>
      <c s="1" r="B46">
        <v>4.0</v>
      </c>
      <c s="1" r="C46">
        <v>400.0</v>
      </c>
      <c s="1" r="D46">
        <v>400.0</v>
      </c>
      <c s="1" r="E46">
        <v>2347.0</v>
      </c>
      <c s="1" r="F46">
        <v>0.0140305035</v>
      </c>
    </row>
    <row r="47">
      <c s="1" r="A47">
        <v>64.0</v>
      </c>
      <c s="1" r="B47">
        <v>4.0</v>
      </c>
      <c s="1" r="C47">
        <v>400.0</v>
      </c>
      <c s="1" r="D47">
        <v>400.0</v>
      </c>
      <c s="1" r="E47">
        <v>2435.0</v>
      </c>
      <c s="1" r="F47">
        <v>0.0141333976</v>
      </c>
    </row>
    <row r="48">
      <c s="1" r="A48">
        <v>64.0</v>
      </c>
      <c s="1" r="B48">
        <v>4.0</v>
      </c>
      <c s="1" r="C48">
        <v>400.0</v>
      </c>
      <c s="1" r="D48">
        <v>400.0</v>
      </c>
      <c s="1" r="E48">
        <v>4234.0</v>
      </c>
      <c s="1" r="F48">
        <v>0.0140334824</v>
      </c>
    </row>
    <row r="49">
      <c s="1" r="A49">
        <v>64.0</v>
      </c>
      <c s="1" r="B49">
        <v>4.0</v>
      </c>
      <c s="1" r="C49">
        <v>400.0</v>
      </c>
      <c s="1" r="D49">
        <v>400.0</v>
      </c>
      <c s="1" r="E49">
        <v>4412343.0</v>
      </c>
      <c s="1" r="F49">
        <v>0.0140814776</v>
      </c>
    </row>
    <row r="50">
      <c s="1" r="A50">
        <v>64.0</v>
      </c>
      <c s="1" r="B50">
        <v>4.0</v>
      </c>
      <c s="1" r="C50">
        <v>400.0</v>
      </c>
      <c s="1" r="D50">
        <v>400.0</v>
      </c>
      <c s="1" r="E50">
        <v>9247.0</v>
      </c>
      <c s="1" r="F50">
        <v>0.0139545906</v>
      </c>
    </row>
    <row r="51">
      <c s="1" r="A51">
        <v>64.0</v>
      </c>
      <c s="1" r="B51">
        <v>4.0</v>
      </c>
      <c s="1" r="C51">
        <v>400.0</v>
      </c>
      <c s="1" r="D51">
        <v>4000.0</v>
      </c>
      <c s="1" r="E51">
        <v>2347.0</v>
      </c>
      <c s="1" r="F51">
        <v>0.1299141529</v>
      </c>
    </row>
    <row r="52">
      <c s="1" r="A52">
        <v>64.0</v>
      </c>
      <c s="1" r="B52">
        <v>4.0</v>
      </c>
      <c s="1" r="C52">
        <v>400.0</v>
      </c>
      <c s="1" r="D52">
        <v>4000.0</v>
      </c>
      <c s="1" r="E52">
        <v>2435.0</v>
      </c>
      <c s="1" r="F52">
        <v>0.1297345976</v>
      </c>
    </row>
    <row r="53">
      <c s="1" r="A53">
        <v>64.0</v>
      </c>
      <c s="1" r="B53">
        <v>4.0</v>
      </c>
      <c s="1" r="C53">
        <v>400.0</v>
      </c>
      <c s="1" r="D53">
        <v>4000.0</v>
      </c>
      <c s="1" r="E53">
        <v>4234.0</v>
      </c>
      <c s="1" r="F53">
        <v>0.1294301106</v>
      </c>
    </row>
    <row r="54">
      <c s="1" r="A54">
        <v>64.0</v>
      </c>
      <c s="1" r="B54">
        <v>4.0</v>
      </c>
      <c s="1" r="C54">
        <v>400.0</v>
      </c>
      <c s="1" r="D54">
        <v>4000.0</v>
      </c>
      <c s="1" r="E54">
        <v>4412343.0</v>
      </c>
      <c s="1" r="F54">
        <v>0.1322353529</v>
      </c>
    </row>
    <row r="55">
      <c s="1" r="A55">
        <v>64.0</v>
      </c>
      <c s="1" r="B55">
        <v>4.0</v>
      </c>
      <c s="1" r="C55">
        <v>400.0</v>
      </c>
      <c s="1" r="D55">
        <v>4000.0</v>
      </c>
      <c s="1" r="E55">
        <v>9247.0</v>
      </c>
      <c s="1" r="F55">
        <v>0.1320969718</v>
      </c>
    </row>
    <row r="56">
      <c s="1" r="A56">
        <v>64.0</v>
      </c>
      <c s="1" r="B56">
        <v>4.0</v>
      </c>
      <c s="1" r="C56">
        <v>1000.0</v>
      </c>
      <c s="1" r="D56">
        <v>1000.0</v>
      </c>
      <c s="1" r="E56">
        <v>2347.0</v>
      </c>
      <c s="1" r="F56">
        <v>0.1701772188</v>
      </c>
    </row>
    <row r="57">
      <c s="1" r="A57">
        <v>64.0</v>
      </c>
      <c s="1" r="B57">
        <v>4.0</v>
      </c>
      <c s="1" r="C57">
        <v>1000.0</v>
      </c>
      <c s="1" r="D57">
        <v>1000.0</v>
      </c>
      <c s="1" r="E57">
        <v>2435.0</v>
      </c>
      <c s="1" r="F57">
        <v>0.1702279082</v>
      </c>
    </row>
    <row r="58">
      <c s="1" r="A58">
        <v>64.0</v>
      </c>
      <c s="1" r="B58">
        <v>4.0</v>
      </c>
      <c s="1" r="C58">
        <v>1000.0</v>
      </c>
      <c s="1" r="D58">
        <v>1000.0</v>
      </c>
      <c s="1" r="E58">
        <v>4234.0</v>
      </c>
      <c s="1" r="F58">
        <v>0.1719035412</v>
      </c>
    </row>
    <row r="59">
      <c s="1" r="A59">
        <v>64.0</v>
      </c>
      <c s="1" r="B59">
        <v>4.0</v>
      </c>
      <c s="1" r="C59">
        <v>1000.0</v>
      </c>
      <c s="1" r="D59">
        <v>1000.0</v>
      </c>
      <c s="1" r="E59">
        <v>4412343.0</v>
      </c>
      <c s="1" r="F59">
        <v>0.1704616588</v>
      </c>
    </row>
    <row r="60">
      <c s="1" r="A60">
        <v>64.0</v>
      </c>
      <c s="1" r="B60">
        <v>4.0</v>
      </c>
      <c s="1" r="C60">
        <v>1000.0</v>
      </c>
      <c s="1" r="D60">
        <v>1000.0</v>
      </c>
      <c s="1" r="E60">
        <v>9247.0</v>
      </c>
      <c s="1" r="F60">
        <v>0.1729119435</v>
      </c>
    </row>
    <row r="61">
      <c s="1" r="A61">
        <v>64.0</v>
      </c>
      <c s="1" r="B61">
        <v>4.0</v>
      </c>
      <c s="1" r="C61">
        <v>1000.0</v>
      </c>
      <c s="1" r="D61">
        <v>250.0</v>
      </c>
      <c s="1" r="E61">
        <v>2347.0</v>
      </c>
      <c s="1" r="F61">
        <v>0.0146458647</v>
      </c>
    </row>
    <row r="62">
      <c s="1" r="A62">
        <v>64.0</v>
      </c>
      <c s="1" r="B62">
        <v>4.0</v>
      </c>
      <c s="1" r="C62">
        <v>1000.0</v>
      </c>
      <c s="1" r="D62">
        <v>250.0</v>
      </c>
      <c s="1" r="E62">
        <v>2435.0</v>
      </c>
      <c s="1" r="F62">
        <v>0.0145353471</v>
      </c>
    </row>
    <row r="63">
      <c s="1" r="A63">
        <v>64.0</v>
      </c>
      <c s="1" r="B63">
        <v>4.0</v>
      </c>
      <c s="1" r="C63">
        <v>1000.0</v>
      </c>
      <c s="1" r="D63">
        <v>250.0</v>
      </c>
      <c s="1" r="E63">
        <v>4234.0</v>
      </c>
      <c s="1" r="F63">
        <v>0.0145900059</v>
      </c>
    </row>
    <row r="64">
      <c s="1" r="A64">
        <v>64.0</v>
      </c>
      <c s="1" r="B64">
        <v>4.0</v>
      </c>
      <c s="1" r="C64">
        <v>1000.0</v>
      </c>
      <c s="1" r="D64">
        <v>250.0</v>
      </c>
      <c s="1" r="E64">
        <v>4412343.0</v>
      </c>
      <c s="1" r="F64">
        <v>0.0145481612</v>
      </c>
    </row>
    <row r="65">
      <c s="1" r="A65">
        <v>64.0</v>
      </c>
      <c s="1" r="B65">
        <v>4.0</v>
      </c>
      <c s="1" r="C65">
        <v>1000.0</v>
      </c>
      <c s="1" r="D65">
        <v>250.0</v>
      </c>
      <c s="1" r="E65">
        <v>9247.0</v>
      </c>
      <c s="1" r="F65">
        <v>0.0144831682</v>
      </c>
    </row>
    <row r="66">
      <c s="1" r="A66">
        <v>64.0</v>
      </c>
      <c s="1" r="B66">
        <v>4.0</v>
      </c>
      <c s="1" r="C66">
        <v>1000.0</v>
      </c>
      <c s="1" r="D66">
        <v>400.0</v>
      </c>
      <c s="1" r="E66">
        <v>2347.0</v>
      </c>
      <c s="1" r="F66">
        <v>0.03257802</v>
      </c>
    </row>
    <row r="67">
      <c s="1" r="A67">
        <v>64.0</v>
      </c>
      <c s="1" r="B67">
        <v>4.0</v>
      </c>
      <c s="1" r="C67">
        <v>1000.0</v>
      </c>
      <c s="1" r="D67">
        <v>400.0</v>
      </c>
      <c s="1" r="E67">
        <v>2435.0</v>
      </c>
      <c s="1" r="F67">
        <v>0.0319954718</v>
      </c>
    </row>
    <row r="68">
      <c s="1" r="A68">
        <v>64.0</v>
      </c>
      <c s="1" r="B68">
        <v>4.0</v>
      </c>
      <c s="1" r="C68">
        <v>1000.0</v>
      </c>
      <c s="1" r="D68">
        <v>400.0</v>
      </c>
      <c s="1" r="E68">
        <v>4234.0</v>
      </c>
      <c s="1" r="F68">
        <v>0.03252022</v>
      </c>
    </row>
    <row r="69">
      <c s="1" r="A69">
        <v>64.0</v>
      </c>
      <c s="1" r="B69">
        <v>4.0</v>
      </c>
      <c s="1" r="C69">
        <v>1000.0</v>
      </c>
      <c s="1" r="D69">
        <v>400.0</v>
      </c>
      <c s="1" r="E69">
        <v>4412343.0</v>
      </c>
      <c s="1" r="F69">
        <v>0.0325525494</v>
      </c>
    </row>
    <row r="70">
      <c s="1" r="A70">
        <v>64.0</v>
      </c>
      <c s="1" r="B70">
        <v>4.0</v>
      </c>
      <c s="1" r="C70">
        <v>1000.0</v>
      </c>
      <c s="1" r="D70">
        <v>400.0</v>
      </c>
      <c s="1" r="E70">
        <v>9247.0</v>
      </c>
      <c s="1" r="F70">
        <v>0.0321440694</v>
      </c>
    </row>
    <row r="71">
      <c s="1" r="A71">
        <v>64.0</v>
      </c>
      <c s="1" r="B71">
        <v>4.0</v>
      </c>
      <c s="1" r="C71">
        <v>1000.0</v>
      </c>
      <c s="1" r="D71">
        <v>4000.0</v>
      </c>
      <c s="1" r="E71">
        <v>2347.0</v>
      </c>
      <c s="1" r="F71">
        <v>0.7006214847</v>
      </c>
    </row>
    <row r="72">
      <c s="1" r="A72">
        <v>64.0</v>
      </c>
      <c s="1" r="B72">
        <v>4.0</v>
      </c>
      <c s="1" r="C72">
        <v>1000.0</v>
      </c>
      <c s="1" r="D72">
        <v>4000.0</v>
      </c>
      <c s="1" r="E72">
        <v>2435.0</v>
      </c>
      <c s="1" r="F72">
        <v>0.7012852471</v>
      </c>
    </row>
    <row r="73">
      <c s="1" r="A73">
        <v>64.0</v>
      </c>
      <c s="1" r="B73">
        <v>4.0</v>
      </c>
      <c s="1" r="C73">
        <v>1000.0</v>
      </c>
      <c s="1" r="D73">
        <v>4000.0</v>
      </c>
      <c s="1" r="E73">
        <v>4234.0</v>
      </c>
      <c s="1" r="F73">
        <v>0.6991213671</v>
      </c>
    </row>
    <row r="74">
      <c s="1" r="A74">
        <v>64.0</v>
      </c>
      <c s="1" r="B74">
        <v>4.0</v>
      </c>
      <c s="1" r="C74">
        <v>1000.0</v>
      </c>
      <c s="1" r="D74">
        <v>4000.0</v>
      </c>
      <c s="1" r="E74">
        <v>4412343.0</v>
      </c>
      <c s="1" r="F74">
        <v>0.7013799576</v>
      </c>
    </row>
    <row r="75">
      <c s="1" r="A75">
        <v>64.0</v>
      </c>
      <c s="1" r="B75">
        <v>4.0</v>
      </c>
      <c s="1" r="C75">
        <v>1000.0</v>
      </c>
      <c s="1" r="D75">
        <v>4000.0</v>
      </c>
      <c s="1" r="E75">
        <v>9247.0</v>
      </c>
      <c s="1" r="F75">
        <v>0.7011305812</v>
      </c>
    </row>
    <row r="76">
      <c s="1" r="A76">
        <v>64.0</v>
      </c>
      <c s="1" r="B76">
        <v>4.0</v>
      </c>
      <c s="1" r="C76">
        <v>4000.0</v>
      </c>
      <c s="1" r="D76">
        <v>1000.0</v>
      </c>
      <c s="1" r="E76">
        <v>2347.0</v>
      </c>
      <c s="1" r="F76">
        <v>0.7047248741</v>
      </c>
    </row>
    <row r="77">
      <c s="1" r="A77">
        <v>64.0</v>
      </c>
      <c s="1" r="B77">
        <v>4.0</v>
      </c>
      <c s="1" r="C77">
        <v>4000.0</v>
      </c>
      <c s="1" r="D77">
        <v>1000.0</v>
      </c>
      <c s="1" r="E77">
        <v>2435.0</v>
      </c>
      <c s="1" r="F77">
        <v>0.7013901118</v>
      </c>
    </row>
    <row r="78">
      <c s="1" r="A78">
        <v>64.0</v>
      </c>
      <c s="1" r="B78">
        <v>4.0</v>
      </c>
      <c s="1" r="C78">
        <v>4000.0</v>
      </c>
      <c s="1" r="D78">
        <v>1000.0</v>
      </c>
      <c s="1" r="E78">
        <v>4234.0</v>
      </c>
      <c s="1" r="F78">
        <v>0.7022293165</v>
      </c>
    </row>
    <row r="79">
      <c s="1" r="A79">
        <v>64.0</v>
      </c>
      <c s="1" r="B79">
        <v>4.0</v>
      </c>
      <c s="1" r="C79">
        <v>4000.0</v>
      </c>
      <c s="1" r="D79">
        <v>1000.0</v>
      </c>
      <c s="1" r="E79">
        <v>4412343.0</v>
      </c>
      <c s="1" r="F79">
        <v>0.7082768506</v>
      </c>
    </row>
    <row r="80">
      <c s="1" r="A80">
        <v>64.0</v>
      </c>
      <c s="1" r="B80">
        <v>4.0</v>
      </c>
      <c s="1" r="C80">
        <v>4000.0</v>
      </c>
      <c s="1" r="D80">
        <v>1000.0</v>
      </c>
      <c s="1" r="E80">
        <v>9247.0</v>
      </c>
      <c s="1" r="F80">
        <v>0.7056069329</v>
      </c>
    </row>
    <row r="81">
      <c s="1" r="A81">
        <v>64.0</v>
      </c>
      <c s="1" r="B81">
        <v>4.0</v>
      </c>
      <c s="1" r="C81">
        <v>4000.0</v>
      </c>
      <c s="1" r="D81">
        <v>250.0</v>
      </c>
      <c s="1" r="E81">
        <v>2347.0</v>
      </c>
      <c s="1" r="F81">
        <v>0.0584071565</v>
      </c>
    </row>
    <row r="82">
      <c s="1" r="A82">
        <v>64.0</v>
      </c>
      <c s="1" r="B82">
        <v>4.0</v>
      </c>
      <c s="1" r="C82">
        <v>4000.0</v>
      </c>
      <c s="1" r="D82">
        <v>250.0</v>
      </c>
      <c s="1" r="E82">
        <v>2435.0</v>
      </c>
      <c s="1" r="F82">
        <v>0.0593521024</v>
      </c>
    </row>
    <row r="83">
      <c s="1" r="A83">
        <v>64.0</v>
      </c>
      <c s="1" r="B83">
        <v>4.0</v>
      </c>
      <c s="1" r="C83">
        <v>4000.0</v>
      </c>
      <c s="1" r="D83">
        <v>250.0</v>
      </c>
      <c s="1" r="E83">
        <v>4234.0</v>
      </c>
      <c s="1" r="F83">
        <v>0.0593450788</v>
      </c>
    </row>
    <row r="84">
      <c s="1" r="A84">
        <v>64.0</v>
      </c>
      <c s="1" r="B84">
        <v>4.0</v>
      </c>
      <c s="1" r="C84">
        <v>4000.0</v>
      </c>
      <c s="1" r="D84">
        <v>250.0</v>
      </c>
      <c s="1" r="E84">
        <v>4412343.0</v>
      </c>
      <c s="1" r="F84">
        <v>0.0586397494</v>
      </c>
    </row>
    <row r="85">
      <c s="1" r="A85">
        <v>64.0</v>
      </c>
      <c s="1" r="B85">
        <v>4.0</v>
      </c>
      <c s="1" r="C85">
        <v>4000.0</v>
      </c>
      <c s="1" r="D85">
        <v>250.0</v>
      </c>
      <c s="1" r="E85">
        <v>9247.0</v>
      </c>
      <c s="1" r="F85">
        <v>0.0599273659</v>
      </c>
    </row>
    <row r="86">
      <c s="1" r="A86">
        <v>64.0</v>
      </c>
      <c s="1" r="B86">
        <v>4.0</v>
      </c>
      <c s="1" r="C86">
        <v>4000.0</v>
      </c>
      <c s="1" r="D86">
        <v>400.0</v>
      </c>
      <c s="1" r="E86">
        <v>2347.0</v>
      </c>
      <c s="1" r="F86">
        <v>0.1305840929</v>
      </c>
    </row>
    <row r="87">
      <c s="1" r="A87">
        <v>64.0</v>
      </c>
      <c s="1" r="B87">
        <v>4.0</v>
      </c>
      <c s="1" r="C87">
        <v>4000.0</v>
      </c>
      <c s="1" r="D87">
        <v>400.0</v>
      </c>
      <c s="1" r="E87">
        <v>2435.0</v>
      </c>
      <c s="1" r="F87">
        <v>0.1297080953</v>
      </c>
    </row>
    <row r="88">
      <c s="1" r="A88">
        <v>64.0</v>
      </c>
      <c s="1" r="B88">
        <v>4.0</v>
      </c>
      <c s="1" r="C88">
        <v>4000.0</v>
      </c>
      <c s="1" r="D88">
        <v>400.0</v>
      </c>
      <c s="1" r="E88">
        <v>4234.0</v>
      </c>
      <c s="1" r="F88">
        <v>0.1342541094</v>
      </c>
    </row>
    <row r="89">
      <c s="1" r="A89">
        <v>64.0</v>
      </c>
      <c s="1" r="B89">
        <v>4.0</v>
      </c>
      <c s="1" r="C89">
        <v>4000.0</v>
      </c>
      <c s="1" r="D89">
        <v>400.0</v>
      </c>
      <c s="1" r="E89">
        <v>4412343.0</v>
      </c>
      <c s="1" r="F89">
        <v>0.1337098882</v>
      </c>
    </row>
    <row r="90">
      <c s="1" r="A90">
        <v>64.0</v>
      </c>
      <c s="1" r="B90">
        <v>4.0</v>
      </c>
      <c s="1" r="C90">
        <v>4000.0</v>
      </c>
      <c s="1" r="D90">
        <v>400.0</v>
      </c>
      <c s="1" r="E90">
        <v>9247.0</v>
      </c>
      <c s="1" r="F90">
        <v>0.1338764271</v>
      </c>
    </row>
    <row r="91">
      <c s="1" r="A91">
        <v>64.0</v>
      </c>
      <c s="1" r="B91">
        <v>4.0</v>
      </c>
      <c s="1" r="C91">
        <v>4000.0</v>
      </c>
      <c s="1" r="D91">
        <v>4000.0</v>
      </c>
      <c s="1" r="E91">
        <v>2347.0</v>
      </c>
      <c s="1" r="F91">
        <v>10.3223334447</v>
      </c>
    </row>
    <row r="92">
      <c s="1" r="A92">
        <v>64.0</v>
      </c>
      <c s="1" r="B92">
        <v>4.0</v>
      </c>
      <c s="1" r="C92">
        <v>4000.0</v>
      </c>
      <c s="1" r="D92">
        <v>4000.0</v>
      </c>
      <c s="1" r="E92">
        <v>2435.0</v>
      </c>
      <c s="1" r="F92">
        <v>10.3438458235</v>
      </c>
    </row>
    <row r="93">
      <c s="1" r="A93">
        <v>64.0</v>
      </c>
      <c s="1" r="B93">
        <v>4.0</v>
      </c>
      <c s="1" r="C93">
        <v>4000.0</v>
      </c>
      <c s="1" r="D93">
        <v>4000.0</v>
      </c>
      <c s="1" r="E93">
        <v>4234.0</v>
      </c>
      <c s="1" r="F93">
        <v>10.3178331388</v>
      </c>
    </row>
    <row r="94">
      <c s="1" r="A94">
        <v>64.0</v>
      </c>
      <c s="1" r="B94">
        <v>4.0</v>
      </c>
      <c s="1" r="C94">
        <v>4000.0</v>
      </c>
      <c s="1" r="D94">
        <v>4000.0</v>
      </c>
      <c s="1" r="E94">
        <v>4412343.0</v>
      </c>
      <c s="1" r="F94">
        <v>10.3317600847</v>
      </c>
    </row>
    <row r="95">
      <c s="1" r="A95">
        <v>64.0</v>
      </c>
      <c s="1" r="B95">
        <v>4.0</v>
      </c>
      <c s="1" r="C95">
        <v>4000.0</v>
      </c>
      <c s="1" r="D95">
        <v>4000.0</v>
      </c>
      <c s="1" r="E95">
        <v>9247.0</v>
      </c>
      <c s="1" r="F95">
        <v>10.3458315929</v>
      </c>
    </row>
    <row r="96">
      <c s="1" r="A96">
        <v>64.0</v>
      </c>
      <c s="1" r="B96">
        <v>4.0</v>
      </c>
      <c s="1" r="C96">
        <v>1.0E7</v>
      </c>
      <c s="1" r="D96">
        <v>1.0</v>
      </c>
      <c s="1" r="E96">
        <v>2347.0</v>
      </c>
      <c s="1" r="F96">
        <v>0.2387008741</v>
      </c>
    </row>
    <row r="97">
      <c s="1" r="A97">
        <v>64.0</v>
      </c>
      <c s="1" r="B97">
        <v>4.0</v>
      </c>
      <c s="1" r="C97">
        <v>1.0E7</v>
      </c>
      <c s="1" r="D97">
        <v>1.0</v>
      </c>
      <c s="1" r="E97">
        <v>2435.0</v>
      </c>
      <c s="1" r="F97">
        <v>0.4710835847</v>
      </c>
    </row>
    <row r="98">
      <c s="1" r="A98">
        <v>64.0</v>
      </c>
      <c s="1" r="B98">
        <v>4.0</v>
      </c>
      <c s="1" r="C98">
        <v>1.0E7</v>
      </c>
      <c s="1" r="D98">
        <v>1.0</v>
      </c>
      <c s="1" r="E98">
        <v>4234.0</v>
      </c>
      <c s="1" r="F98">
        <v>0.6278244765</v>
      </c>
    </row>
    <row r="99">
      <c s="1" r="A99">
        <v>64.0</v>
      </c>
      <c s="1" r="B99">
        <v>4.0</v>
      </c>
      <c s="1" r="C99">
        <v>1.0E7</v>
      </c>
      <c s="1" r="D99">
        <v>1.0</v>
      </c>
      <c s="1" r="E99">
        <v>4412343.0</v>
      </c>
      <c s="1" r="F99">
        <v>0.2286295141</v>
      </c>
    </row>
    <row r="100">
      <c s="1" r="A100">
        <v>64.0</v>
      </c>
      <c s="1" r="B100">
        <v>4.0</v>
      </c>
      <c s="1" r="C100">
        <v>1.0E7</v>
      </c>
      <c s="1" r="D100">
        <v>1.0</v>
      </c>
      <c s="1" r="E100">
        <v>9247.0</v>
      </c>
      <c s="1" r="F100">
        <v>0.7247473329</v>
      </c>
    </row>
    <row r="101">
      <c s="1" r="A101">
        <v>64.0</v>
      </c>
      <c s="1" r="B101">
        <v>4.0</v>
      </c>
      <c s="1" r="C101">
        <v>2.0E7</v>
      </c>
      <c s="1" r="D101">
        <v>1.0</v>
      </c>
      <c s="1" r="E101">
        <v>2347.0</v>
      </c>
      <c s="1" r="F101">
        <v>1.12942418</v>
      </c>
    </row>
    <row r="102">
      <c s="1" r="A102">
        <v>64.0</v>
      </c>
      <c s="1" r="B102">
        <v>4.0</v>
      </c>
      <c s="1" r="C102">
        <v>2.0E7</v>
      </c>
      <c s="1" r="D102">
        <v>1.0</v>
      </c>
      <c s="1" r="E102">
        <v>2435.0</v>
      </c>
      <c s="1" r="F102">
        <v>1.5432769494</v>
      </c>
    </row>
    <row r="103">
      <c s="1" r="A103">
        <v>64.0</v>
      </c>
      <c s="1" r="B103">
        <v>4.0</v>
      </c>
      <c s="1" r="C103">
        <v>2.0E7</v>
      </c>
      <c s="1" r="D103">
        <v>1.0</v>
      </c>
      <c s="1" r="E103">
        <v>4234.0</v>
      </c>
      <c s="1" r="F103">
        <v>0.0611164365</v>
      </c>
    </row>
    <row r="104">
      <c s="1" r="A104">
        <v>64.0</v>
      </c>
      <c s="1" r="B104">
        <v>4.0</v>
      </c>
      <c s="1" r="C104">
        <v>2.0E7</v>
      </c>
      <c s="1" r="D104">
        <v>1.0</v>
      </c>
      <c s="1" r="E104">
        <v>4412343.0</v>
      </c>
      <c s="1" r="F104">
        <v>1.2586376906</v>
      </c>
    </row>
    <row r="105">
      <c s="1" r="A105">
        <v>64.0</v>
      </c>
      <c s="1" r="B105">
        <v>4.0</v>
      </c>
      <c s="1" r="C105">
        <v>2.0E7</v>
      </c>
      <c s="1" r="D105">
        <v>1.0</v>
      </c>
      <c s="1" r="E105">
        <v>9247.0</v>
      </c>
      <c s="1" r="F105">
        <v>0.8887639447</v>
      </c>
    </row>
    <row r="106">
      <c s="1" r="A106">
        <v>64.0</v>
      </c>
      <c s="1" r="B106">
        <v>4.0</v>
      </c>
      <c s="1" r="C106">
        <v>3.0E7</v>
      </c>
      <c s="1" r="D106">
        <v>1.0</v>
      </c>
      <c s="1" r="E106">
        <v>2347.0</v>
      </c>
      <c s="1" r="F106">
        <v>0.6896260553</v>
      </c>
    </row>
    <row r="107">
      <c s="1" r="A107">
        <v>64.0</v>
      </c>
      <c s="1" r="B107">
        <v>4.0</v>
      </c>
      <c s="1" r="C107">
        <v>3.0E7</v>
      </c>
      <c s="1" r="D107">
        <v>1.0</v>
      </c>
      <c s="1" r="E107">
        <v>2435.0</v>
      </c>
      <c s="1" r="F107">
        <v>1.2581632929</v>
      </c>
    </row>
    <row r="108">
      <c s="1" r="A108">
        <v>64.0</v>
      </c>
      <c s="1" r="B108">
        <v>4.0</v>
      </c>
      <c s="1" r="C108">
        <v>3.0E7</v>
      </c>
      <c s="1" r="D108">
        <v>1.0</v>
      </c>
      <c s="1" r="E108">
        <v>4234.0</v>
      </c>
      <c s="1" r="F108">
        <v>0.5998249259</v>
      </c>
    </row>
    <row r="109">
      <c s="1" r="A109">
        <v>64.0</v>
      </c>
      <c s="1" r="B109">
        <v>4.0</v>
      </c>
      <c s="1" r="C109">
        <v>3.0E7</v>
      </c>
      <c s="1" r="D109">
        <v>1.0</v>
      </c>
      <c s="1" r="E109">
        <v>4412343.0</v>
      </c>
      <c s="1" r="F109">
        <v>2.0519424812</v>
      </c>
    </row>
    <row r="110">
      <c s="1" r="A110">
        <v>64.0</v>
      </c>
      <c s="1" r="B110">
        <v>4.0</v>
      </c>
      <c s="1" r="C110">
        <v>3.0E7</v>
      </c>
      <c s="1" r="D110">
        <v>1.0</v>
      </c>
      <c s="1" r="E110">
        <v>9247.0</v>
      </c>
      <c s="1" r="F110">
        <v>0.7461645118</v>
      </c>
    </row>
    <row r="111">
      <c s="1" r="A111">
        <v>32.0</v>
      </c>
      <c s="1" r="B111">
        <v>4.0</v>
      </c>
      <c s="1" r="C111">
        <v>1.0</v>
      </c>
      <c s="1" r="D111">
        <v>1.0E7</v>
      </c>
      <c s="1" r="E111">
        <v>2347.0</v>
      </c>
      <c s="1" r="F111">
        <v>0.0313404965</v>
      </c>
    </row>
    <row r="112">
      <c s="1" r="A112">
        <v>32.0</v>
      </c>
      <c s="1" r="B112">
        <v>4.0</v>
      </c>
      <c s="1" r="C112">
        <v>1.0</v>
      </c>
      <c s="1" r="D112">
        <v>1.0E7</v>
      </c>
      <c s="1" r="E112">
        <v>2435.0</v>
      </c>
      <c s="1" r="F112">
        <v>0.0317115506</v>
      </c>
    </row>
    <row r="113">
      <c s="1" r="A113">
        <v>32.0</v>
      </c>
      <c s="1" r="B113">
        <v>4.0</v>
      </c>
      <c s="1" r="C113">
        <v>1.0</v>
      </c>
      <c s="1" r="D113">
        <v>1.0E7</v>
      </c>
      <c s="1" r="E113">
        <v>4234.0</v>
      </c>
      <c s="1" r="F113">
        <v>0.0321886682</v>
      </c>
    </row>
    <row r="114">
      <c s="1" r="A114">
        <v>32.0</v>
      </c>
      <c s="1" r="B114">
        <v>4.0</v>
      </c>
      <c s="1" r="C114">
        <v>1.0</v>
      </c>
      <c s="1" r="D114">
        <v>1.0E7</v>
      </c>
      <c s="1" r="E114">
        <v>4412343.0</v>
      </c>
      <c s="1" r="F114">
        <v>0.0352486871</v>
      </c>
    </row>
    <row r="115">
      <c s="1" r="A115">
        <v>32.0</v>
      </c>
      <c s="1" r="B115">
        <v>4.0</v>
      </c>
      <c s="1" r="C115">
        <v>1.0</v>
      </c>
      <c s="1" r="D115">
        <v>1.0E7</v>
      </c>
      <c s="1" r="E115">
        <v>9247.0</v>
      </c>
      <c s="1" r="F115">
        <v>0.0312711176</v>
      </c>
    </row>
    <row r="116">
      <c s="1" r="A116">
        <v>32.0</v>
      </c>
      <c s="1" r="B116">
        <v>4.0</v>
      </c>
      <c s="1" r="C116">
        <v>1.0</v>
      </c>
      <c s="1" r="D116">
        <v>2.0E7</v>
      </c>
      <c s="1" r="E116">
        <v>2347.0</v>
      </c>
      <c s="1" r="F116">
        <v>0.0655264847</v>
      </c>
    </row>
    <row r="117">
      <c s="1" r="A117">
        <v>32.0</v>
      </c>
      <c s="1" r="B117">
        <v>4.0</v>
      </c>
      <c s="1" r="C117">
        <v>1.0</v>
      </c>
      <c s="1" r="D117">
        <v>2.0E7</v>
      </c>
      <c s="1" r="E117">
        <v>2435.0</v>
      </c>
      <c s="1" r="F117">
        <v>0.0661956376</v>
      </c>
    </row>
    <row r="118">
      <c s="1" r="A118">
        <v>32.0</v>
      </c>
      <c s="1" r="B118">
        <v>4.0</v>
      </c>
      <c s="1" r="C118">
        <v>1.0</v>
      </c>
      <c s="1" r="D118">
        <v>2.0E7</v>
      </c>
      <c s="1" r="E118">
        <v>4234.0</v>
      </c>
      <c s="1" r="F118">
        <v>0.07445928</v>
      </c>
    </row>
    <row r="119">
      <c s="1" r="A119">
        <v>32.0</v>
      </c>
      <c s="1" r="B119">
        <v>4.0</v>
      </c>
      <c s="1" r="C119">
        <v>1.0</v>
      </c>
      <c s="1" r="D119">
        <v>2.0E7</v>
      </c>
      <c s="1" r="E119">
        <v>4412343.0</v>
      </c>
      <c s="1" r="F119">
        <v>0.0684728918</v>
      </c>
    </row>
    <row r="120">
      <c s="1" r="A120">
        <v>32.0</v>
      </c>
      <c s="1" r="B120">
        <v>4.0</v>
      </c>
      <c s="1" r="C120">
        <v>1.0</v>
      </c>
      <c s="1" r="D120">
        <v>2.0E7</v>
      </c>
      <c s="1" r="E120">
        <v>9247.0</v>
      </c>
      <c s="1" r="F120">
        <v>0.0697612471</v>
      </c>
    </row>
    <row r="121">
      <c s="1" r="A121">
        <v>32.0</v>
      </c>
      <c s="1" r="B121">
        <v>4.0</v>
      </c>
      <c s="1" r="C121">
        <v>1.0</v>
      </c>
      <c s="1" r="D121">
        <v>3.0E7</v>
      </c>
      <c s="1" r="E121">
        <v>2347.0</v>
      </c>
      <c s="1" r="F121">
        <v>0.1013925247</v>
      </c>
    </row>
    <row r="122">
      <c s="1" r="A122">
        <v>32.0</v>
      </c>
      <c s="1" r="B122">
        <v>4.0</v>
      </c>
      <c s="1" r="C122">
        <v>1.0</v>
      </c>
      <c s="1" r="D122">
        <v>3.0E7</v>
      </c>
      <c s="1" r="E122">
        <v>2435.0</v>
      </c>
      <c s="1" r="F122">
        <v>0.10281376</v>
      </c>
    </row>
    <row r="123">
      <c s="1" r="A123">
        <v>32.0</v>
      </c>
      <c s="1" r="B123">
        <v>4.0</v>
      </c>
      <c s="1" r="C123">
        <v>1.0</v>
      </c>
      <c s="1" r="D123">
        <v>3.0E7</v>
      </c>
      <c s="1" r="E123">
        <v>4234.0</v>
      </c>
      <c s="1" r="F123">
        <v>0.1041613953</v>
      </c>
    </row>
    <row r="124">
      <c s="1" r="A124">
        <v>32.0</v>
      </c>
      <c s="1" r="B124">
        <v>4.0</v>
      </c>
      <c s="1" r="C124">
        <v>1.0</v>
      </c>
      <c s="1" r="D124">
        <v>3.0E7</v>
      </c>
      <c s="1" r="E124">
        <v>4412343.0</v>
      </c>
      <c s="1" r="F124">
        <v>0.1056369341</v>
      </c>
    </row>
    <row r="125">
      <c s="1" r="A125">
        <v>32.0</v>
      </c>
      <c s="1" r="B125">
        <v>4.0</v>
      </c>
      <c s="1" r="C125">
        <v>1.0</v>
      </c>
      <c s="1" r="D125">
        <v>3.0E7</v>
      </c>
      <c s="1" r="E125">
        <v>9247.0</v>
      </c>
      <c s="1" r="F125">
        <v>0.1107702471</v>
      </c>
    </row>
    <row r="126">
      <c s="1" r="A126">
        <v>32.0</v>
      </c>
      <c s="1" r="B126">
        <v>4.0</v>
      </c>
      <c s="1" r="C126">
        <v>250.0</v>
      </c>
      <c s="1" r="D126">
        <v>1000.0</v>
      </c>
      <c s="1" r="E126">
        <v>2347.0</v>
      </c>
      <c s="1" r="F126">
        <v>0.0235565529</v>
      </c>
    </row>
    <row r="127">
      <c s="1" r="A127">
        <v>32.0</v>
      </c>
      <c s="1" r="B127">
        <v>4.0</v>
      </c>
      <c s="1" r="C127">
        <v>250.0</v>
      </c>
      <c s="1" r="D127">
        <v>1000.0</v>
      </c>
      <c s="1" r="E127">
        <v>2435.0</v>
      </c>
      <c s="1" r="F127">
        <v>0.0236463506</v>
      </c>
    </row>
    <row r="128">
      <c s="1" r="A128">
        <v>32.0</v>
      </c>
      <c s="1" r="B128">
        <v>4.0</v>
      </c>
      <c s="1" r="C128">
        <v>250.0</v>
      </c>
      <c s="1" r="D128">
        <v>1000.0</v>
      </c>
      <c s="1" r="E128">
        <v>4234.0</v>
      </c>
      <c s="1" r="F128">
        <v>0.0235472094</v>
      </c>
    </row>
    <row r="129">
      <c s="1" r="A129">
        <v>32.0</v>
      </c>
      <c s="1" r="B129">
        <v>4.0</v>
      </c>
      <c s="1" r="C129">
        <v>250.0</v>
      </c>
      <c s="1" r="D129">
        <v>1000.0</v>
      </c>
      <c s="1" r="E129">
        <v>4412343.0</v>
      </c>
      <c s="1" r="F129">
        <v>0.02358264</v>
      </c>
    </row>
    <row r="130">
      <c s="1" r="A130">
        <v>32.0</v>
      </c>
      <c s="1" r="B130">
        <v>4.0</v>
      </c>
      <c s="1" r="C130">
        <v>250.0</v>
      </c>
      <c s="1" r="D130">
        <v>1000.0</v>
      </c>
      <c s="1" r="E130">
        <v>9247.0</v>
      </c>
      <c s="1" r="F130">
        <v>0.0237133035</v>
      </c>
    </row>
    <row r="131">
      <c s="1" r="A131">
        <v>32.0</v>
      </c>
      <c s="1" r="B131">
        <v>4.0</v>
      </c>
      <c s="1" r="C131">
        <v>250.0</v>
      </c>
      <c s="1" r="D131">
        <v>250.0</v>
      </c>
      <c s="1" r="E131">
        <v>2347.0</v>
      </c>
      <c s="1" r="F131">
        <v>0.00681516</v>
      </c>
    </row>
    <row r="132">
      <c s="1" r="A132">
        <v>32.0</v>
      </c>
      <c s="1" r="B132">
        <v>4.0</v>
      </c>
      <c s="1" r="C132">
        <v>250.0</v>
      </c>
      <c s="1" r="D132">
        <v>250.0</v>
      </c>
      <c s="1" r="E132">
        <v>2435.0</v>
      </c>
      <c s="1" r="F132">
        <v>0.0068487741</v>
      </c>
    </row>
    <row r="133">
      <c s="1" r="A133">
        <v>32.0</v>
      </c>
      <c s="1" r="B133">
        <v>4.0</v>
      </c>
      <c s="1" r="C133">
        <v>250.0</v>
      </c>
      <c s="1" r="D133">
        <v>250.0</v>
      </c>
      <c s="1" r="E133">
        <v>4234.0</v>
      </c>
      <c s="1" r="F133">
        <v>0.0069677859</v>
      </c>
    </row>
    <row r="134">
      <c s="1" r="A134">
        <v>32.0</v>
      </c>
      <c s="1" r="B134">
        <v>4.0</v>
      </c>
      <c s="1" r="C134">
        <v>250.0</v>
      </c>
      <c s="1" r="D134">
        <v>250.0</v>
      </c>
      <c s="1" r="E134">
        <v>4412343.0</v>
      </c>
      <c s="1" r="F134">
        <v>0.0068697271</v>
      </c>
    </row>
    <row r="135">
      <c s="1" r="A135">
        <v>32.0</v>
      </c>
      <c s="1" r="B135">
        <v>4.0</v>
      </c>
      <c s="1" r="C135">
        <v>250.0</v>
      </c>
      <c s="1" r="D135">
        <v>250.0</v>
      </c>
      <c s="1" r="E135">
        <v>9247.0</v>
      </c>
      <c s="1" r="F135">
        <v>0.0069334353</v>
      </c>
    </row>
    <row r="136">
      <c s="1" r="A136">
        <v>32.0</v>
      </c>
      <c s="1" r="B136">
        <v>4.0</v>
      </c>
      <c s="1" r="C136">
        <v>250.0</v>
      </c>
      <c s="1" r="D136">
        <v>400.0</v>
      </c>
      <c s="1" r="E136">
        <v>2347.0</v>
      </c>
      <c s="1" r="F136">
        <v>0.0101949035</v>
      </c>
    </row>
    <row r="137">
      <c s="1" r="A137">
        <v>32.0</v>
      </c>
      <c s="1" r="B137">
        <v>4.0</v>
      </c>
      <c s="1" r="C137">
        <v>250.0</v>
      </c>
      <c s="1" r="D137">
        <v>400.0</v>
      </c>
      <c s="1" r="E137">
        <v>2435.0</v>
      </c>
      <c s="1" r="F137">
        <v>0.0102283412</v>
      </c>
    </row>
    <row r="138">
      <c s="1" r="A138">
        <v>32.0</v>
      </c>
      <c s="1" r="B138">
        <v>4.0</v>
      </c>
      <c s="1" r="C138">
        <v>250.0</v>
      </c>
      <c s="1" r="D138">
        <v>400.0</v>
      </c>
      <c s="1" r="E138">
        <v>4234.0</v>
      </c>
      <c s="1" r="F138">
        <v>0.0102128235</v>
      </c>
    </row>
    <row r="139">
      <c s="1" r="A139">
        <v>32.0</v>
      </c>
      <c s="1" r="B139">
        <v>4.0</v>
      </c>
      <c s="1" r="C139">
        <v>250.0</v>
      </c>
      <c s="1" r="D139">
        <v>400.0</v>
      </c>
      <c s="1" r="E139">
        <v>4412343.0</v>
      </c>
      <c s="1" r="F139">
        <v>0.0101405835</v>
      </c>
    </row>
    <row r="140">
      <c s="1" r="A140">
        <v>32.0</v>
      </c>
      <c s="1" r="B140">
        <v>4.0</v>
      </c>
      <c s="1" r="C140">
        <v>250.0</v>
      </c>
      <c s="1" r="D140">
        <v>400.0</v>
      </c>
      <c s="1" r="E140">
        <v>9247.0</v>
      </c>
      <c s="1" r="F140">
        <v>0.0101713176</v>
      </c>
    </row>
    <row r="141">
      <c s="1" r="A141">
        <v>32.0</v>
      </c>
      <c s="1" r="B141">
        <v>4.0</v>
      </c>
      <c s="1" r="C141">
        <v>250.0</v>
      </c>
      <c s="1" r="D141">
        <v>4000.0</v>
      </c>
      <c s="1" r="E141">
        <v>2347.0</v>
      </c>
      <c s="1" r="F141">
        <v>0.0963642282</v>
      </c>
    </row>
    <row r="142">
      <c s="1" r="A142">
        <v>32.0</v>
      </c>
      <c s="1" r="B142">
        <v>4.0</v>
      </c>
      <c s="1" r="C142">
        <v>250.0</v>
      </c>
      <c s="1" r="D142">
        <v>4000.0</v>
      </c>
      <c s="1" r="E142">
        <v>2435.0</v>
      </c>
      <c s="1" r="F142">
        <v>0.0963712941</v>
      </c>
    </row>
    <row r="143">
      <c s="1" r="A143">
        <v>32.0</v>
      </c>
      <c s="1" r="B143">
        <v>4.0</v>
      </c>
      <c s="1" r="C143">
        <v>250.0</v>
      </c>
      <c s="1" r="D143">
        <v>4000.0</v>
      </c>
      <c s="1" r="E143">
        <v>4234.0</v>
      </c>
      <c s="1" r="F143">
        <v>0.0965989882</v>
      </c>
    </row>
    <row r="144">
      <c s="1" r="A144">
        <v>32.0</v>
      </c>
      <c s="1" r="B144">
        <v>4.0</v>
      </c>
      <c s="1" r="C144">
        <v>250.0</v>
      </c>
      <c s="1" r="D144">
        <v>4000.0</v>
      </c>
      <c s="1" r="E144">
        <v>4412343.0</v>
      </c>
      <c s="1" r="F144">
        <v>0.0964927247</v>
      </c>
    </row>
    <row r="145">
      <c s="1" r="A145">
        <v>32.0</v>
      </c>
      <c s="1" r="B145">
        <v>4.0</v>
      </c>
      <c s="1" r="C145">
        <v>250.0</v>
      </c>
      <c s="1" r="D145">
        <v>4000.0</v>
      </c>
      <c s="1" r="E145">
        <v>9247.0</v>
      </c>
      <c s="1" r="F145">
        <v>0.0965909694</v>
      </c>
    </row>
    <row r="146">
      <c s="1" r="A146">
        <v>32.0</v>
      </c>
      <c s="1" r="B146">
        <v>4.0</v>
      </c>
      <c s="1" r="C146">
        <v>400.0</v>
      </c>
      <c s="1" r="D146">
        <v>1000.0</v>
      </c>
      <c s="1" r="E146">
        <v>2347.0</v>
      </c>
      <c s="1" r="F146">
        <v>0.0550814094</v>
      </c>
    </row>
    <row r="147">
      <c s="1" r="A147">
        <v>32.0</v>
      </c>
      <c s="1" r="B147">
        <v>4.0</v>
      </c>
      <c s="1" r="C147">
        <v>400.0</v>
      </c>
      <c s="1" r="D147">
        <v>1000.0</v>
      </c>
      <c s="1" r="E147">
        <v>2435.0</v>
      </c>
      <c s="1" r="F147">
        <v>0.05551196</v>
      </c>
    </row>
    <row r="148">
      <c s="1" r="A148">
        <v>32.0</v>
      </c>
      <c s="1" r="B148">
        <v>4.0</v>
      </c>
      <c s="1" r="C148">
        <v>400.0</v>
      </c>
      <c s="1" r="D148">
        <v>1000.0</v>
      </c>
      <c s="1" r="E148">
        <v>4234.0</v>
      </c>
      <c s="1" r="F148">
        <v>0.05512268</v>
      </c>
    </row>
    <row r="149">
      <c s="1" r="A149">
        <v>32.0</v>
      </c>
      <c s="1" r="B149">
        <v>4.0</v>
      </c>
      <c s="1" r="C149">
        <v>400.0</v>
      </c>
      <c s="1" r="D149">
        <v>1000.0</v>
      </c>
      <c s="1" r="E149">
        <v>4412343.0</v>
      </c>
      <c s="1" r="F149">
        <v>0.0554630447</v>
      </c>
    </row>
    <row r="150">
      <c s="1" r="A150">
        <v>32.0</v>
      </c>
      <c s="1" r="B150">
        <v>4.0</v>
      </c>
      <c s="1" r="C150">
        <v>400.0</v>
      </c>
      <c s="1" r="D150">
        <v>1000.0</v>
      </c>
      <c s="1" r="E150">
        <v>9247.0</v>
      </c>
      <c s="1" r="F150">
        <v>0.0553127035</v>
      </c>
    </row>
    <row r="151">
      <c s="1" r="A151">
        <v>32.0</v>
      </c>
      <c s="1" r="B151">
        <v>4.0</v>
      </c>
      <c s="1" r="C151">
        <v>400.0</v>
      </c>
      <c s="1" r="D151">
        <v>250.0</v>
      </c>
      <c s="1" r="E151">
        <v>2347.0</v>
      </c>
      <c s="1" r="F151">
        <v>0.0102535918</v>
      </c>
    </row>
    <row r="152">
      <c s="1" r="A152">
        <v>32.0</v>
      </c>
      <c s="1" r="B152">
        <v>4.0</v>
      </c>
      <c s="1" r="C152">
        <v>400.0</v>
      </c>
      <c s="1" r="D152">
        <v>250.0</v>
      </c>
      <c s="1" r="E152">
        <v>2435.0</v>
      </c>
      <c s="1" r="F152">
        <v>0.0103355071</v>
      </c>
    </row>
    <row r="153">
      <c s="1" r="A153">
        <v>32.0</v>
      </c>
      <c s="1" r="B153">
        <v>4.0</v>
      </c>
      <c s="1" r="C153">
        <v>400.0</v>
      </c>
      <c s="1" r="D153">
        <v>250.0</v>
      </c>
      <c s="1" r="E153">
        <v>4234.0</v>
      </c>
      <c s="1" r="F153">
        <v>0.0104309306</v>
      </c>
    </row>
    <row r="154">
      <c s="1" r="A154">
        <v>32.0</v>
      </c>
      <c s="1" r="B154">
        <v>4.0</v>
      </c>
      <c s="1" r="C154">
        <v>400.0</v>
      </c>
      <c s="1" r="D154">
        <v>250.0</v>
      </c>
      <c s="1" r="E154">
        <v>4412343.0</v>
      </c>
      <c s="1" r="F154">
        <v>0.0101225447</v>
      </c>
    </row>
    <row r="155">
      <c s="1" r="A155">
        <v>32.0</v>
      </c>
      <c s="1" r="B155">
        <v>4.0</v>
      </c>
      <c s="1" r="C155">
        <v>400.0</v>
      </c>
      <c s="1" r="D155">
        <v>250.0</v>
      </c>
      <c s="1" r="E155">
        <v>9247.0</v>
      </c>
      <c s="1" r="F155">
        <v>0.0103324624</v>
      </c>
    </row>
    <row r="156">
      <c s="1" r="A156">
        <v>32.0</v>
      </c>
      <c s="1" r="B156">
        <v>4.0</v>
      </c>
      <c s="1" r="C156">
        <v>400.0</v>
      </c>
      <c s="1" r="D156">
        <v>400.0</v>
      </c>
      <c s="1" r="E156">
        <v>2347.0</v>
      </c>
      <c s="1" r="F156">
        <v>0.0232555553</v>
      </c>
    </row>
    <row r="157">
      <c s="1" r="A157">
        <v>32.0</v>
      </c>
      <c s="1" r="B157">
        <v>4.0</v>
      </c>
      <c s="1" r="C157">
        <v>400.0</v>
      </c>
      <c s="1" r="D157">
        <v>400.0</v>
      </c>
      <c s="1" r="E157">
        <v>2435.0</v>
      </c>
      <c s="1" r="F157">
        <v>0.0234405153</v>
      </c>
    </row>
    <row r="158">
      <c s="1" r="A158">
        <v>32.0</v>
      </c>
      <c s="1" r="B158">
        <v>4.0</v>
      </c>
      <c s="1" r="C158">
        <v>400.0</v>
      </c>
      <c s="1" r="D158">
        <v>400.0</v>
      </c>
      <c s="1" r="E158">
        <v>4234.0</v>
      </c>
      <c s="1" r="F158">
        <v>0.0232680141</v>
      </c>
    </row>
    <row r="159">
      <c s="1" r="A159">
        <v>32.0</v>
      </c>
      <c s="1" r="B159">
        <v>4.0</v>
      </c>
      <c s="1" r="C159">
        <v>400.0</v>
      </c>
      <c s="1" r="D159">
        <v>400.0</v>
      </c>
      <c s="1" r="E159">
        <v>4412343.0</v>
      </c>
      <c s="1" r="F159">
        <v>0.0233980965</v>
      </c>
    </row>
    <row r="160">
      <c s="1" r="A160">
        <v>32.0</v>
      </c>
      <c s="1" r="B160">
        <v>4.0</v>
      </c>
      <c s="1" r="C160">
        <v>400.0</v>
      </c>
      <c s="1" r="D160">
        <v>400.0</v>
      </c>
      <c s="1" r="E160">
        <v>9247.0</v>
      </c>
      <c s="1" r="F160">
        <v>0.0231168682</v>
      </c>
    </row>
    <row r="161">
      <c s="1" r="A161">
        <v>32.0</v>
      </c>
      <c s="1" r="B161">
        <v>4.0</v>
      </c>
      <c s="1" r="C161">
        <v>400.0</v>
      </c>
      <c s="1" r="D161">
        <v>4000.0</v>
      </c>
      <c s="1" r="E161">
        <v>2347.0</v>
      </c>
      <c s="1" r="F161">
        <v>0.2290141318</v>
      </c>
    </row>
    <row r="162">
      <c s="1" r="A162">
        <v>32.0</v>
      </c>
      <c s="1" r="B162">
        <v>4.0</v>
      </c>
      <c s="1" r="C162">
        <v>400.0</v>
      </c>
      <c s="1" r="D162">
        <v>4000.0</v>
      </c>
      <c s="1" r="E162">
        <v>2435.0</v>
      </c>
      <c s="1" r="F162">
        <v>0.2284873506</v>
      </c>
    </row>
    <row r="163">
      <c s="1" r="A163">
        <v>32.0</v>
      </c>
      <c s="1" r="B163">
        <v>4.0</v>
      </c>
      <c s="1" r="C163">
        <v>400.0</v>
      </c>
      <c s="1" r="D163">
        <v>4000.0</v>
      </c>
      <c s="1" r="E163">
        <v>4234.0</v>
      </c>
      <c s="1" r="F163">
        <v>0.2288885718</v>
      </c>
    </row>
    <row r="164">
      <c s="1" r="A164">
        <v>32.0</v>
      </c>
      <c s="1" r="B164">
        <v>4.0</v>
      </c>
      <c s="1" r="C164">
        <v>400.0</v>
      </c>
      <c s="1" r="D164">
        <v>4000.0</v>
      </c>
      <c s="1" r="E164">
        <v>4412343.0</v>
      </c>
      <c s="1" r="F164">
        <v>0.2289788612</v>
      </c>
    </row>
    <row r="165">
      <c s="1" r="A165">
        <v>32.0</v>
      </c>
      <c s="1" r="B165">
        <v>4.0</v>
      </c>
      <c s="1" r="C165">
        <v>400.0</v>
      </c>
      <c s="1" r="D165">
        <v>4000.0</v>
      </c>
      <c s="1" r="E165">
        <v>9247.0</v>
      </c>
      <c s="1" r="F165">
        <v>0.2286015882</v>
      </c>
    </row>
    <row r="166">
      <c s="1" r="A166">
        <v>32.0</v>
      </c>
      <c s="1" r="B166">
        <v>4.0</v>
      </c>
      <c s="1" r="C166">
        <v>1000.0</v>
      </c>
      <c s="1" r="D166">
        <v>1000.0</v>
      </c>
      <c s="1" r="E166">
        <v>2347.0</v>
      </c>
      <c s="1" r="F166">
        <v>0.3140669882</v>
      </c>
    </row>
    <row r="167">
      <c s="1" r="A167">
        <v>32.0</v>
      </c>
      <c s="1" r="B167">
        <v>4.0</v>
      </c>
      <c s="1" r="C167">
        <v>1000.0</v>
      </c>
      <c s="1" r="D167">
        <v>1000.0</v>
      </c>
      <c s="1" r="E167">
        <v>2435.0</v>
      </c>
      <c s="1" r="F167">
        <v>0.3149281741</v>
      </c>
    </row>
    <row r="168">
      <c s="1" r="A168">
        <v>32.0</v>
      </c>
      <c s="1" r="B168">
        <v>4.0</v>
      </c>
      <c s="1" r="C168">
        <v>1000.0</v>
      </c>
      <c s="1" r="D168">
        <v>1000.0</v>
      </c>
      <c s="1" r="E168">
        <v>4234.0</v>
      </c>
      <c s="1" r="F168">
        <v>0.3180156282</v>
      </c>
    </row>
    <row r="169">
      <c s="1" r="A169">
        <v>32.0</v>
      </c>
      <c s="1" r="B169">
        <v>4.0</v>
      </c>
      <c s="1" r="C169">
        <v>1000.0</v>
      </c>
      <c s="1" r="D169">
        <v>1000.0</v>
      </c>
      <c s="1" r="E169">
        <v>4412343.0</v>
      </c>
      <c s="1" r="F169">
        <v>0.3152812141</v>
      </c>
    </row>
    <row r="170">
      <c s="1" r="A170">
        <v>32.0</v>
      </c>
      <c s="1" r="B170">
        <v>4.0</v>
      </c>
      <c s="1" r="C170">
        <v>1000.0</v>
      </c>
      <c s="1" r="D170">
        <v>1000.0</v>
      </c>
      <c s="1" r="E170">
        <v>9247.0</v>
      </c>
      <c s="1" r="F170">
        <v>0.3166128541</v>
      </c>
    </row>
    <row r="171">
      <c s="1" r="A171">
        <v>32.0</v>
      </c>
      <c s="1" r="B171">
        <v>4.0</v>
      </c>
      <c s="1" r="C171">
        <v>1000.0</v>
      </c>
      <c s="1" r="D171">
        <v>250.0</v>
      </c>
      <c s="1" r="E171">
        <v>2347.0</v>
      </c>
      <c s="1" r="F171">
        <v>0.02386626</v>
      </c>
    </row>
    <row r="172">
      <c s="1" r="A172">
        <v>32.0</v>
      </c>
      <c s="1" r="B172">
        <v>4.0</v>
      </c>
      <c s="1" r="C172">
        <v>1000.0</v>
      </c>
      <c s="1" r="D172">
        <v>250.0</v>
      </c>
      <c s="1" r="E172">
        <v>2435.0</v>
      </c>
      <c s="1" r="F172">
        <v>0.0236902459</v>
      </c>
    </row>
    <row r="173">
      <c s="1" r="A173">
        <v>32.0</v>
      </c>
      <c s="1" r="B173">
        <v>4.0</v>
      </c>
      <c s="1" r="C173">
        <v>1000.0</v>
      </c>
      <c s="1" r="D173">
        <v>250.0</v>
      </c>
      <c s="1" r="E173">
        <v>4234.0</v>
      </c>
      <c s="1" r="F173">
        <v>0.0236614529</v>
      </c>
    </row>
    <row r="174">
      <c s="1" r="A174">
        <v>32.0</v>
      </c>
      <c s="1" r="B174">
        <v>4.0</v>
      </c>
      <c s="1" r="C174">
        <v>1000.0</v>
      </c>
      <c s="1" r="D174">
        <v>250.0</v>
      </c>
      <c s="1" r="E174">
        <v>4412343.0</v>
      </c>
      <c s="1" r="F174">
        <v>0.02375754</v>
      </c>
    </row>
    <row r="175">
      <c s="1" r="A175">
        <v>32.0</v>
      </c>
      <c s="1" r="B175">
        <v>4.0</v>
      </c>
      <c s="1" r="C175">
        <v>1000.0</v>
      </c>
      <c s="1" r="D175">
        <v>250.0</v>
      </c>
      <c s="1" r="E175">
        <v>9247.0</v>
      </c>
      <c s="1" r="F175">
        <v>0.0236845518</v>
      </c>
    </row>
    <row r="176">
      <c s="1" r="A176">
        <v>32.0</v>
      </c>
      <c s="1" r="B176">
        <v>4.0</v>
      </c>
      <c s="1" r="C176">
        <v>1000.0</v>
      </c>
      <c s="1" r="D176">
        <v>400.0</v>
      </c>
      <c s="1" r="E176">
        <v>2347.0</v>
      </c>
      <c s="1" r="F176">
        <v>0.0559082576</v>
      </c>
    </row>
    <row r="177">
      <c s="1" r="A177">
        <v>32.0</v>
      </c>
      <c s="1" r="B177">
        <v>4.0</v>
      </c>
      <c s="1" r="C177">
        <v>1000.0</v>
      </c>
      <c s="1" r="D177">
        <v>400.0</v>
      </c>
      <c s="1" r="E177">
        <v>2435.0</v>
      </c>
      <c s="1" r="F177">
        <v>0.0552649306</v>
      </c>
    </row>
    <row r="178">
      <c s="1" r="A178">
        <v>32.0</v>
      </c>
      <c s="1" r="B178">
        <v>4.0</v>
      </c>
      <c s="1" r="C178">
        <v>1000.0</v>
      </c>
      <c s="1" r="D178">
        <v>400.0</v>
      </c>
      <c s="1" r="E178">
        <v>4234.0</v>
      </c>
      <c s="1" r="F178">
        <v>0.0555131212</v>
      </c>
    </row>
    <row r="179">
      <c s="1" r="A179">
        <v>32.0</v>
      </c>
      <c s="1" r="B179">
        <v>4.0</v>
      </c>
      <c s="1" r="C179">
        <v>1000.0</v>
      </c>
      <c s="1" r="D179">
        <v>400.0</v>
      </c>
      <c s="1" r="E179">
        <v>4412343.0</v>
      </c>
      <c s="1" r="F179">
        <v>0.0558936106</v>
      </c>
    </row>
    <row r="180">
      <c s="1" r="A180">
        <v>32.0</v>
      </c>
      <c s="1" r="B180">
        <v>4.0</v>
      </c>
      <c s="1" r="C180">
        <v>1000.0</v>
      </c>
      <c s="1" r="D180">
        <v>400.0</v>
      </c>
      <c s="1" r="E180">
        <v>9247.0</v>
      </c>
      <c s="1" r="F180">
        <v>0.05507974</v>
      </c>
    </row>
    <row r="181">
      <c s="1" r="A181">
        <v>32.0</v>
      </c>
      <c s="1" r="B181">
        <v>4.0</v>
      </c>
      <c s="1" r="C181">
        <v>1000.0</v>
      </c>
      <c s="1" r="D181">
        <v>4000.0</v>
      </c>
      <c s="1" r="E181">
        <v>2347.0</v>
      </c>
      <c s="1" r="F181">
        <v>1.3203207388</v>
      </c>
    </row>
    <row r="182">
      <c s="1" r="A182">
        <v>32.0</v>
      </c>
      <c s="1" r="B182">
        <v>4.0</v>
      </c>
      <c s="1" r="C182">
        <v>1000.0</v>
      </c>
      <c s="1" r="D182">
        <v>4000.0</v>
      </c>
      <c s="1" r="E182">
        <v>2435.0</v>
      </c>
      <c s="1" r="F182">
        <v>1.3208349176</v>
      </c>
    </row>
    <row r="183">
      <c s="1" r="A183">
        <v>32.0</v>
      </c>
      <c s="1" r="B183">
        <v>4.0</v>
      </c>
      <c s="1" r="C183">
        <v>1000.0</v>
      </c>
      <c s="1" r="D183">
        <v>4000.0</v>
      </c>
      <c s="1" r="E183">
        <v>4234.0</v>
      </c>
      <c s="1" r="F183">
        <v>1.3188718447</v>
      </c>
    </row>
    <row r="184">
      <c s="1" r="A184">
        <v>32.0</v>
      </c>
      <c s="1" r="B184">
        <v>4.0</v>
      </c>
      <c s="1" r="C184">
        <v>1000.0</v>
      </c>
      <c s="1" r="D184">
        <v>4000.0</v>
      </c>
      <c s="1" r="E184">
        <v>4412343.0</v>
      </c>
      <c s="1" r="F184">
        <v>1.3194476282</v>
      </c>
    </row>
    <row r="185">
      <c s="1" r="A185">
        <v>32.0</v>
      </c>
      <c s="1" r="B185">
        <v>4.0</v>
      </c>
      <c s="1" r="C185">
        <v>1000.0</v>
      </c>
      <c s="1" r="D185">
        <v>4000.0</v>
      </c>
      <c s="1" r="E185">
        <v>9247.0</v>
      </c>
      <c s="1" r="F185">
        <v>1.32459844</v>
      </c>
    </row>
    <row r="186">
      <c s="1" r="A186">
        <v>32.0</v>
      </c>
      <c s="1" r="B186">
        <v>4.0</v>
      </c>
      <c s="1" r="C186">
        <v>4000.0</v>
      </c>
      <c s="1" r="D186">
        <v>1000.0</v>
      </c>
      <c s="1" r="E186">
        <v>2347.0</v>
      </c>
      <c s="1" r="F186">
        <v>1.3311539306</v>
      </c>
    </row>
    <row r="187">
      <c s="1" r="A187">
        <v>32.0</v>
      </c>
      <c s="1" r="B187">
        <v>4.0</v>
      </c>
      <c s="1" r="C187">
        <v>4000.0</v>
      </c>
      <c s="1" r="D187">
        <v>1000.0</v>
      </c>
      <c s="1" r="E187">
        <v>2435.0</v>
      </c>
      <c s="1" r="F187">
        <v>1.32149934</v>
      </c>
    </row>
    <row r="188">
      <c s="1" r="A188">
        <v>32.0</v>
      </c>
      <c s="1" r="B188">
        <v>4.0</v>
      </c>
      <c s="1" r="C188">
        <v>4000.0</v>
      </c>
      <c s="1" r="D188">
        <v>1000.0</v>
      </c>
      <c s="1" r="E188">
        <v>4234.0</v>
      </c>
      <c s="1" r="F188">
        <v>1.3287607141</v>
      </c>
    </row>
    <row r="189">
      <c s="1" r="A189">
        <v>32.0</v>
      </c>
      <c s="1" r="B189">
        <v>4.0</v>
      </c>
      <c s="1" r="C189">
        <v>4000.0</v>
      </c>
      <c s="1" r="D189">
        <v>1000.0</v>
      </c>
      <c s="1" r="E189">
        <v>4412343.0</v>
      </c>
      <c s="1" r="F189">
        <v>1.3286184976</v>
      </c>
    </row>
    <row r="190">
      <c s="1" r="A190">
        <v>32.0</v>
      </c>
      <c s="1" r="B190">
        <v>4.0</v>
      </c>
      <c s="1" r="C190">
        <v>4000.0</v>
      </c>
      <c s="1" r="D190">
        <v>1000.0</v>
      </c>
      <c s="1" r="E190">
        <v>9247.0</v>
      </c>
      <c s="1" r="F190">
        <v>1.3243830224</v>
      </c>
    </row>
    <row r="191">
      <c s="1" r="A191">
        <v>32.0</v>
      </c>
      <c s="1" r="B191">
        <v>4.0</v>
      </c>
      <c s="1" r="C191">
        <v>4000.0</v>
      </c>
      <c s="1" r="D191">
        <v>250.0</v>
      </c>
      <c s="1" r="E191">
        <v>2347.0</v>
      </c>
      <c s="1" r="F191">
        <v>0.0970579282</v>
      </c>
    </row>
    <row r="192">
      <c s="1" r="A192">
        <v>32.0</v>
      </c>
      <c s="1" r="B192">
        <v>4.0</v>
      </c>
      <c s="1" r="C192">
        <v>4000.0</v>
      </c>
      <c s="1" r="D192">
        <v>250.0</v>
      </c>
      <c s="1" r="E192">
        <v>2435.0</v>
      </c>
      <c s="1" r="F192">
        <v>0.0980626176</v>
      </c>
    </row>
    <row r="193">
      <c s="1" r="A193">
        <v>32.0</v>
      </c>
      <c s="1" r="B193">
        <v>4.0</v>
      </c>
      <c s="1" r="C193">
        <v>4000.0</v>
      </c>
      <c s="1" r="D193">
        <v>250.0</v>
      </c>
      <c s="1" r="E193">
        <v>4234.0</v>
      </c>
      <c s="1" r="F193">
        <v>0.0982824671</v>
      </c>
    </row>
    <row r="194">
      <c s="1" r="A194">
        <v>32.0</v>
      </c>
      <c s="1" r="B194">
        <v>4.0</v>
      </c>
      <c s="1" r="C194">
        <v>4000.0</v>
      </c>
      <c s="1" r="D194">
        <v>250.0</v>
      </c>
      <c s="1" r="E194">
        <v>4412343.0</v>
      </c>
      <c s="1" r="F194">
        <v>0.0979891024</v>
      </c>
    </row>
    <row r="195">
      <c s="1" r="A195">
        <v>32.0</v>
      </c>
      <c s="1" r="B195">
        <v>4.0</v>
      </c>
      <c s="1" r="C195">
        <v>4000.0</v>
      </c>
      <c s="1" r="D195">
        <v>250.0</v>
      </c>
      <c s="1" r="E195">
        <v>9247.0</v>
      </c>
      <c s="1" r="F195">
        <v>0.0982980341</v>
      </c>
    </row>
    <row r="196">
      <c s="1" r="A196">
        <v>32.0</v>
      </c>
      <c s="1" r="B196">
        <v>4.0</v>
      </c>
      <c s="1" r="C196">
        <v>4000.0</v>
      </c>
      <c s="1" r="D196">
        <v>400.0</v>
      </c>
      <c s="1" r="E196">
        <v>2347.0</v>
      </c>
      <c s="1" r="F196">
        <v>0.2299904271</v>
      </c>
    </row>
    <row r="197">
      <c s="1" r="A197">
        <v>32.0</v>
      </c>
      <c s="1" r="B197">
        <v>4.0</v>
      </c>
      <c s="1" r="C197">
        <v>4000.0</v>
      </c>
      <c s="1" r="D197">
        <v>400.0</v>
      </c>
      <c s="1" r="E197">
        <v>2435.0</v>
      </c>
      <c s="1" r="F197">
        <v>0.2299482859</v>
      </c>
    </row>
    <row r="198">
      <c s="1" r="A198">
        <v>32.0</v>
      </c>
      <c s="1" r="B198">
        <v>4.0</v>
      </c>
      <c s="1" r="C198">
        <v>4000.0</v>
      </c>
      <c s="1" r="D198">
        <v>400.0</v>
      </c>
      <c s="1" r="E198">
        <v>4234.0</v>
      </c>
      <c s="1" r="F198">
        <v>0.2312343141</v>
      </c>
    </row>
    <row r="199">
      <c s="1" r="A199">
        <v>32.0</v>
      </c>
      <c s="1" r="B199">
        <v>4.0</v>
      </c>
      <c s="1" r="C199">
        <v>4000.0</v>
      </c>
      <c s="1" r="D199">
        <v>400.0</v>
      </c>
      <c s="1" r="E199">
        <v>4412343.0</v>
      </c>
      <c s="1" r="F199">
        <v>0.2340608812</v>
      </c>
    </row>
    <row r="200">
      <c s="1" r="A200">
        <v>32.0</v>
      </c>
      <c s="1" r="B200">
        <v>4.0</v>
      </c>
      <c s="1" r="C200">
        <v>4000.0</v>
      </c>
      <c s="1" r="D200">
        <v>400.0</v>
      </c>
      <c s="1" r="E200">
        <v>9247.0</v>
      </c>
      <c s="1" r="F200">
        <v>0.2298313329</v>
      </c>
    </row>
    <row r="201">
      <c s="1" r="A201">
        <v>32.0</v>
      </c>
      <c s="1" r="B201">
        <v>4.0</v>
      </c>
      <c s="1" r="C201">
        <v>4000.0</v>
      </c>
      <c s="1" r="D201">
        <v>4000.0</v>
      </c>
      <c s="1" r="E201">
        <v>2347.0</v>
      </c>
      <c s="1" r="F201">
        <v>20.2319235671</v>
      </c>
    </row>
    <row r="202">
      <c s="1" r="A202">
        <v>32.0</v>
      </c>
      <c s="1" r="B202">
        <v>4.0</v>
      </c>
      <c s="1" r="C202">
        <v>4000.0</v>
      </c>
      <c s="1" r="D202">
        <v>4000.0</v>
      </c>
      <c s="1" r="E202">
        <v>2435.0</v>
      </c>
      <c s="1" r="F202">
        <v>20.23783936</v>
      </c>
    </row>
    <row r="203">
      <c s="1" r="A203">
        <v>32.0</v>
      </c>
      <c s="1" r="B203">
        <v>4.0</v>
      </c>
      <c s="1" r="C203">
        <v>4000.0</v>
      </c>
      <c s="1" r="D203">
        <v>4000.0</v>
      </c>
      <c s="1" r="E203">
        <v>4234.0</v>
      </c>
      <c s="1" r="F203">
        <v>20.22275676</v>
      </c>
    </row>
    <row r="204">
      <c s="1" r="A204">
        <v>32.0</v>
      </c>
      <c s="1" r="B204">
        <v>4.0</v>
      </c>
      <c s="1" r="C204">
        <v>4000.0</v>
      </c>
      <c s="1" r="D204">
        <v>4000.0</v>
      </c>
      <c s="1" r="E204">
        <v>4412343.0</v>
      </c>
      <c s="1" r="F204">
        <v>20.2208497059</v>
      </c>
    </row>
    <row r="205">
      <c s="1" r="A205">
        <v>32.0</v>
      </c>
      <c s="1" r="B205">
        <v>4.0</v>
      </c>
      <c s="1" r="C205">
        <v>4000.0</v>
      </c>
      <c s="1" r="D205">
        <v>4000.0</v>
      </c>
      <c s="1" r="E205">
        <v>9247.0</v>
      </c>
      <c s="1" r="F205">
        <v>20.2682924188</v>
      </c>
    </row>
    <row r="206">
      <c s="1" r="A206">
        <v>32.0</v>
      </c>
      <c s="1" r="B206">
        <v>4.0</v>
      </c>
      <c s="1" r="C206">
        <v>1.0E7</v>
      </c>
      <c s="1" r="D206">
        <v>1.0</v>
      </c>
      <c s="1" r="E206">
        <v>2347.0</v>
      </c>
      <c s="1" r="F206">
        <v>0.4074894718</v>
      </c>
    </row>
    <row r="207">
      <c s="1" r="A207">
        <v>32.0</v>
      </c>
      <c s="1" r="B207">
        <v>4.0</v>
      </c>
      <c s="1" r="C207">
        <v>1.0E7</v>
      </c>
      <c s="1" r="D207">
        <v>1.0</v>
      </c>
      <c s="1" r="E207">
        <v>2435.0</v>
      </c>
      <c s="1" r="F207">
        <v>0.1203882365</v>
      </c>
    </row>
    <row r="208">
      <c s="1" r="A208">
        <v>32.0</v>
      </c>
      <c s="1" r="B208">
        <v>4.0</v>
      </c>
      <c s="1" r="C208">
        <v>1.0E7</v>
      </c>
      <c s="1" r="D208">
        <v>1.0</v>
      </c>
      <c s="1" r="E208">
        <v>4234.0</v>
      </c>
      <c s="1" r="F208">
        <v>0.0390334765</v>
      </c>
    </row>
    <row r="209">
      <c s="1" r="A209">
        <v>32.0</v>
      </c>
      <c s="1" r="B209">
        <v>4.0</v>
      </c>
      <c s="1" r="C209">
        <v>1.0E7</v>
      </c>
      <c s="1" r="D209">
        <v>1.0</v>
      </c>
      <c s="1" r="E209">
        <v>4412343.0</v>
      </c>
      <c s="1" r="F209">
        <v>0.5596751259</v>
      </c>
    </row>
    <row r="210">
      <c s="1" r="A210">
        <v>32.0</v>
      </c>
      <c s="1" r="B210">
        <v>4.0</v>
      </c>
      <c s="1" r="C210">
        <v>1.0E7</v>
      </c>
      <c s="1" r="D210">
        <v>1.0</v>
      </c>
      <c s="1" r="E210">
        <v>9247.0</v>
      </c>
      <c s="1" r="F210">
        <v>0.5770061353</v>
      </c>
    </row>
    <row r="211">
      <c s="1" r="A211">
        <v>32.0</v>
      </c>
      <c s="1" r="B211">
        <v>4.0</v>
      </c>
      <c s="1" r="C211">
        <v>2.0E7</v>
      </c>
      <c s="1" r="D211">
        <v>1.0</v>
      </c>
      <c s="1" r="E211">
        <v>2347.0</v>
      </c>
      <c s="1" r="F211">
        <v>0.4485655753</v>
      </c>
    </row>
    <row r="212">
      <c s="1" r="A212">
        <v>32.0</v>
      </c>
      <c s="1" r="B212">
        <v>4.0</v>
      </c>
      <c s="1" r="C212">
        <v>2.0E7</v>
      </c>
      <c s="1" r="D212">
        <v>1.0</v>
      </c>
      <c s="1" r="E212">
        <v>2435.0</v>
      </c>
      <c s="1" r="F212">
        <v>1.1516147353</v>
      </c>
    </row>
    <row r="213">
      <c s="1" r="A213">
        <v>32.0</v>
      </c>
      <c s="1" r="B213">
        <v>4.0</v>
      </c>
      <c s="1" r="C213">
        <v>2.0E7</v>
      </c>
      <c s="1" r="D213">
        <v>1.0</v>
      </c>
      <c s="1" r="E213">
        <v>4234.0</v>
      </c>
      <c s="1" r="F213">
        <v>1.4532722176</v>
      </c>
    </row>
    <row r="214">
      <c s="1" r="A214">
        <v>32.0</v>
      </c>
      <c s="1" r="B214">
        <v>4.0</v>
      </c>
      <c s="1" r="C214">
        <v>2.0E7</v>
      </c>
      <c s="1" r="D214">
        <v>1.0</v>
      </c>
      <c s="1" r="E214">
        <v>4412343.0</v>
      </c>
      <c s="1" r="F214">
        <v>1.1430762059</v>
      </c>
    </row>
    <row r="215">
      <c s="1" r="A215">
        <v>32.0</v>
      </c>
      <c s="1" r="B215">
        <v>4.0</v>
      </c>
      <c s="1" r="C215">
        <v>2.0E7</v>
      </c>
      <c s="1" r="D215">
        <v>1.0</v>
      </c>
      <c s="1" r="E215">
        <v>9247.0</v>
      </c>
      <c s="1" r="F215">
        <v>0.7807339659</v>
      </c>
    </row>
    <row r="216">
      <c s="1" r="A216">
        <v>32.0</v>
      </c>
      <c s="1" r="B216">
        <v>4.0</v>
      </c>
      <c s="1" r="C216">
        <v>3.0E7</v>
      </c>
      <c s="1" r="D216">
        <v>1.0</v>
      </c>
      <c s="1" r="E216">
        <v>2347.0</v>
      </c>
      <c s="1" r="F216">
        <v>1.1495865988</v>
      </c>
    </row>
    <row r="217">
      <c s="1" r="A217">
        <v>32.0</v>
      </c>
      <c s="1" r="B217">
        <v>4.0</v>
      </c>
      <c s="1" r="C217">
        <v>3.0E7</v>
      </c>
      <c s="1" r="D217">
        <v>1.0</v>
      </c>
      <c s="1" r="E217">
        <v>2435.0</v>
      </c>
      <c s="1" r="F217">
        <v>0.6896551235</v>
      </c>
    </row>
    <row r="218">
      <c s="1" r="A218">
        <v>32.0</v>
      </c>
      <c s="1" r="B218">
        <v>4.0</v>
      </c>
      <c s="1" r="C218">
        <v>3.0E7</v>
      </c>
      <c s="1" r="D218">
        <v>1.0</v>
      </c>
      <c s="1" r="E218">
        <v>4234.0</v>
      </c>
      <c s="1" r="F218">
        <v>1.2464373141</v>
      </c>
    </row>
    <row r="219">
      <c s="1" r="A219">
        <v>32.0</v>
      </c>
      <c s="1" r="B219">
        <v>4.0</v>
      </c>
      <c s="1" r="C219">
        <v>3.0E7</v>
      </c>
      <c s="1" r="D219">
        <v>1.0</v>
      </c>
      <c s="1" r="E219">
        <v>4412343.0</v>
      </c>
      <c s="1" r="F219">
        <v>1.7343421871</v>
      </c>
    </row>
    <row r="220">
      <c s="1" r="A220">
        <v>32.0</v>
      </c>
      <c s="1" r="B220">
        <v>4.0</v>
      </c>
      <c s="1" r="C220">
        <v>3.0E7</v>
      </c>
      <c s="1" r="D220">
        <v>1.0</v>
      </c>
      <c s="1" r="E220">
        <v>9247.0</v>
      </c>
      <c s="1" r="F220">
        <v>1.2792239118</v>
      </c>
    </row>
    <row r="221">
      <c s="1" r="A221">
        <v>16.0</v>
      </c>
      <c s="1" r="B221">
        <v>4.0</v>
      </c>
      <c s="1" r="C221">
        <v>1.0</v>
      </c>
      <c s="1" r="D221">
        <v>1.0E7</v>
      </c>
      <c s="1" r="E221">
        <v>2347.0</v>
      </c>
      <c s="1" r="F221">
        <v>0.0626784071</v>
      </c>
    </row>
    <row r="222">
      <c s="1" r="A222">
        <v>16.0</v>
      </c>
      <c s="1" r="B222">
        <v>4.0</v>
      </c>
      <c s="1" r="C222">
        <v>1.0</v>
      </c>
      <c s="1" r="D222">
        <v>1.0E7</v>
      </c>
      <c s="1" r="E222">
        <v>2435.0</v>
      </c>
      <c s="1" r="F222">
        <v>0.0656530282</v>
      </c>
    </row>
    <row r="223">
      <c s="1" r="A223">
        <v>16.0</v>
      </c>
      <c s="1" r="B223">
        <v>4.0</v>
      </c>
      <c s="1" r="C223">
        <v>1.0</v>
      </c>
      <c s="1" r="D223">
        <v>1.0E7</v>
      </c>
      <c s="1" r="E223">
        <v>4234.0</v>
      </c>
      <c s="1" r="F223">
        <v>0.0601688188</v>
      </c>
    </row>
    <row r="224">
      <c s="1" r="A224">
        <v>16.0</v>
      </c>
      <c s="1" r="B224">
        <v>4.0</v>
      </c>
      <c s="1" r="C224">
        <v>1.0</v>
      </c>
      <c s="1" r="D224">
        <v>1.0E7</v>
      </c>
      <c s="1" r="E224">
        <v>4412343.0</v>
      </c>
      <c s="1" r="F224">
        <v>0.0651080424</v>
      </c>
    </row>
    <row r="225">
      <c s="1" r="A225">
        <v>16.0</v>
      </c>
      <c s="1" r="B225">
        <v>4.0</v>
      </c>
      <c s="1" r="C225">
        <v>1.0</v>
      </c>
      <c s="1" r="D225">
        <v>1.0E7</v>
      </c>
      <c s="1" r="E225">
        <v>9247.0</v>
      </c>
      <c s="1" r="F225">
        <v>0.06344412</v>
      </c>
    </row>
    <row r="226">
      <c s="1" r="A226">
        <v>16.0</v>
      </c>
      <c s="1" r="B226">
        <v>4.0</v>
      </c>
      <c s="1" r="C226">
        <v>1.0</v>
      </c>
      <c s="1" r="D226">
        <v>2.0E7</v>
      </c>
      <c s="1" r="E226">
        <v>2347.0</v>
      </c>
      <c s="1" r="F226">
        <v>0.12957272</v>
      </c>
    </row>
    <row r="227">
      <c s="1" r="A227">
        <v>16.0</v>
      </c>
      <c s="1" r="B227">
        <v>4.0</v>
      </c>
      <c s="1" r="C227">
        <v>1.0</v>
      </c>
      <c s="1" r="D227">
        <v>2.0E7</v>
      </c>
      <c s="1" r="E227">
        <v>2435.0</v>
      </c>
      <c s="1" r="F227">
        <v>0.1305313859</v>
      </c>
    </row>
    <row r="228">
      <c s="1" r="A228">
        <v>16.0</v>
      </c>
      <c s="1" r="B228">
        <v>4.0</v>
      </c>
      <c s="1" r="C228">
        <v>1.0</v>
      </c>
      <c s="1" r="D228">
        <v>2.0E7</v>
      </c>
      <c s="1" r="E228">
        <v>4234.0</v>
      </c>
      <c s="1" r="F228">
        <v>0.1534616894</v>
      </c>
    </row>
    <row r="229">
      <c s="1" r="A229">
        <v>16.0</v>
      </c>
      <c s="1" r="B229">
        <v>4.0</v>
      </c>
      <c s="1" r="C229">
        <v>1.0</v>
      </c>
      <c s="1" r="D229">
        <v>2.0E7</v>
      </c>
      <c s="1" r="E229">
        <v>4412343.0</v>
      </c>
      <c s="1" r="F229">
        <v>0.1287096094</v>
      </c>
    </row>
    <row r="230">
      <c s="1" r="A230">
        <v>16.0</v>
      </c>
      <c s="1" r="B230">
        <v>4.0</v>
      </c>
      <c s="1" r="C230">
        <v>1.0</v>
      </c>
      <c s="1" r="D230">
        <v>2.0E7</v>
      </c>
      <c s="1" r="E230">
        <v>9247.0</v>
      </c>
      <c s="1" r="F230">
        <v>0.15361404</v>
      </c>
    </row>
    <row r="231">
      <c s="1" r="A231">
        <v>16.0</v>
      </c>
      <c s="1" r="B231">
        <v>4.0</v>
      </c>
      <c s="1" r="C231">
        <v>1.0</v>
      </c>
      <c s="1" r="D231">
        <v>3.0E7</v>
      </c>
      <c s="1" r="E231">
        <v>2347.0</v>
      </c>
      <c s="1" r="F231">
        <v>0.2010092306</v>
      </c>
    </row>
    <row r="232">
      <c s="1" r="A232">
        <v>16.0</v>
      </c>
      <c s="1" r="B232">
        <v>4.0</v>
      </c>
      <c s="1" r="C232">
        <v>1.0</v>
      </c>
      <c s="1" r="D232">
        <v>3.0E7</v>
      </c>
      <c s="1" r="E232">
        <v>2435.0</v>
      </c>
      <c s="1" r="F232">
        <v>0.1843632329</v>
      </c>
    </row>
    <row r="233">
      <c s="1" r="A233">
        <v>16.0</v>
      </c>
      <c s="1" r="B233">
        <v>4.0</v>
      </c>
      <c s="1" r="C233">
        <v>1.0</v>
      </c>
      <c s="1" r="D233">
        <v>3.0E7</v>
      </c>
      <c s="1" r="E233">
        <v>4234.0</v>
      </c>
      <c s="1" r="F233">
        <v>0.1877168094</v>
      </c>
    </row>
    <row r="234">
      <c s="1" r="A234">
        <v>16.0</v>
      </c>
      <c s="1" r="B234">
        <v>4.0</v>
      </c>
      <c s="1" r="C234">
        <v>1.0</v>
      </c>
      <c s="1" r="D234">
        <v>3.0E7</v>
      </c>
      <c s="1" r="E234">
        <v>4412343.0</v>
      </c>
      <c s="1" r="F234">
        <v>0.1856847412</v>
      </c>
    </row>
    <row r="235">
      <c s="1" r="A235">
        <v>16.0</v>
      </c>
      <c s="1" r="B235">
        <v>4.0</v>
      </c>
      <c s="1" r="C235">
        <v>1.0</v>
      </c>
      <c s="1" r="D235">
        <v>3.0E7</v>
      </c>
      <c s="1" r="E235">
        <v>9247.0</v>
      </c>
      <c s="1" r="F235">
        <v>0.1975229835</v>
      </c>
    </row>
    <row r="236">
      <c s="1" r="A236">
        <v>16.0</v>
      </c>
      <c s="1" r="B236">
        <v>4.0</v>
      </c>
      <c s="1" r="C236">
        <v>250.0</v>
      </c>
      <c s="1" r="D236">
        <v>1000.0</v>
      </c>
      <c s="1" r="E236">
        <v>2347.0</v>
      </c>
      <c s="1" r="F236">
        <v>0.0417964447</v>
      </c>
    </row>
    <row r="237">
      <c s="1" r="A237">
        <v>16.0</v>
      </c>
      <c s="1" r="B237">
        <v>4.0</v>
      </c>
      <c s="1" r="C237">
        <v>250.0</v>
      </c>
      <c s="1" r="D237">
        <v>1000.0</v>
      </c>
      <c s="1" r="E237">
        <v>2435.0</v>
      </c>
      <c s="1" r="F237">
        <v>0.0419301106</v>
      </c>
    </row>
    <row r="238">
      <c s="1" r="A238">
        <v>16.0</v>
      </c>
      <c s="1" r="B238">
        <v>4.0</v>
      </c>
      <c s="1" r="C238">
        <v>250.0</v>
      </c>
      <c s="1" r="D238">
        <v>1000.0</v>
      </c>
      <c s="1" r="E238">
        <v>4234.0</v>
      </c>
      <c s="1" r="F238">
        <v>0.0417804894</v>
      </c>
    </row>
    <row r="239">
      <c s="1" r="A239">
        <v>16.0</v>
      </c>
      <c s="1" r="B239">
        <v>4.0</v>
      </c>
      <c s="1" r="C239">
        <v>250.0</v>
      </c>
      <c s="1" r="D239">
        <v>1000.0</v>
      </c>
      <c s="1" r="E239">
        <v>4412343.0</v>
      </c>
      <c s="1" r="F239">
        <v>0.0419569553</v>
      </c>
    </row>
    <row r="240">
      <c s="1" r="A240">
        <v>16.0</v>
      </c>
      <c s="1" r="B240">
        <v>4.0</v>
      </c>
      <c s="1" r="C240">
        <v>250.0</v>
      </c>
      <c s="1" r="D240">
        <v>1000.0</v>
      </c>
      <c s="1" r="E240">
        <v>9247.0</v>
      </c>
      <c s="1" r="F240">
        <v>0.0420127859</v>
      </c>
    </row>
    <row r="241">
      <c s="1" r="A241">
        <v>16.0</v>
      </c>
      <c s="1" r="B241">
        <v>4.0</v>
      </c>
      <c s="1" r="C241">
        <v>250.0</v>
      </c>
      <c s="1" r="D241">
        <v>250.0</v>
      </c>
      <c s="1" r="E241">
        <v>2347.0</v>
      </c>
      <c s="1" r="F241">
        <v>0.0113364753</v>
      </c>
    </row>
    <row r="242">
      <c s="1" r="A242">
        <v>16.0</v>
      </c>
      <c s="1" r="B242">
        <v>4.0</v>
      </c>
      <c s="1" r="C242">
        <v>250.0</v>
      </c>
      <c s="1" r="D242">
        <v>250.0</v>
      </c>
      <c s="1" r="E242">
        <v>2435.0</v>
      </c>
      <c s="1" r="F242">
        <v>0.0114566941</v>
      </c>
    </row>
    <row r="243">
      <c s="1" r="A243">
        <v>16.0</v>
      </c>
      <c s="1" r="B243">
        <v>4.0</v>
      </c>
      <c s="1" r="C243">
        <v>250.0</v>
      </c>
      <c s="1" r="D243">
        <v>250.0</v>
      </c>
      <c s="1" r="E243">
        <v>4234.0</v>
      </c>
      <c s="1" r="F243">
        <v>0.01170712</v>
      </c>
    </row>
    <row r="244">
      <c s="1" r="A244">
        <v>16.0</v>
      </c>
      <c s="1" r="B244">
        <v>4.0</v>
      </c>
      <c s="1" r="C244">
        <v>250.0</v>
      </c>
      <c s="1" r="D244">
        <v>250.0</v>
      </c>
      <c s="1" r="E244">
        <v>4412343.0</v>
      </c>
      <c s="1" r="F244">
        <v>0.0114695859</v>
      </c>
    </row>
    <row r="245">
      <c s="1" r="A245">
        <v>16.0</v>
      </c>
      <c s="1" r="B245">
        <v>4.0</v>
      </c>
      <c s="1" r="C245">
        <v>250.0</v>
      </c>
      <c s="1" r="D245">
        <v>250.0</v>
      </c>
      <c s="1" r="E245">
        <v>9247.0</v>
      </c>
      <c s="1" r="F245">
        <v>0.0114405859</v>
      </c>
    </row>
    <row r="246">
      <c s="1" r="A246">
        <v>16.0</v>
      </c>
      <c s="1" r="B246">
        <v>4.0</v>
      </c>
      <c s="1" r="C246">
        <v>250.0</v>
      </c>
      <c s="1" r="D246">
        <v>400.0</v>
      </c>
      <c s="1" r="E246">
        <v>2347.0</v>
      </c>
      <c s="1" r="F246">
        <v>0.0174198259</v>
      </c>
    </row>
    <row r="247">
      <c s="1" r="A247">
        <v>16.0</v>
      </c>
      <c s="1" r="B247">
        <v>4.0</v>
      </c>
      <c s="1" r="C247">
        <v>250.0</v>
      </c>
      <c s="1" r="D247">
        <v>400.0</v>
      </c>
      <c s="1" r="E247">
        <v>2435.0</v>
      </c>
      <c s="1" r="F247">
        <v>0.0175600729</v>
      </c>
    </row>
    <row r="248">
      <c s="1" r="A248">
        <v>16.0</v>
      </c>
      <c s="1" r="B248">
        <v>4.0</v>
      </c>
      <c s="1" r="C248">
        <v>250.0</v>
      </c>
      <c s="1" r="D248">
        <v>400.0</v>
      </c>
      <c s="1" r="E248">
        <v>4234.0</v>
      </c>
      <c s="1" r="F248">
        <v>0.0175369812</v>
      </c>
    </row>
    <row r="249">
      <c s="1" r="A249">
        <v>16.0</v>
      </c>
      <c s="1" r="B249">
        <v>4.0</v>
      </c>
      <c s="1" r="C249">
        <v>250.0</v>
      </c>
      <c s="1" r="D249">
        <v>400.0</v>
      </c>
      <c s="1" r="E249">
        <v>4412343.0</v>
      </c>
      <c s="1" r="F249">
        <v>0.0174547482</v>
      </c>
    </row>
    <row r="250">
      <c s="1" r="A250">
        <v>16.0</v>
      </c>
      <c s="1" r="B250">
        <v>4.0</v>
      </c>
      <c s="1" r="C250">
        <v>250.0</v>
      </c>
      <c s="1" r="D250">
        <v>400.0</v>
      </c>
      <c s="1" r="E250">
        <v>9247.0</v>
      </c>
      <c s="1" r="F250">
        <v>0.0174143129</v>
      </c>
    </row>
    <row r="251">
      <c s="1" r="A251">
        <v>16.0</v>
      </c>
      <c s="1" r="B251">
        <v>4.0</v>
      </c>
      <c s="1" r="C251">
        <v>250.0</v>
      </c>
      <c s="1" r="D251">
        <v>4000.0</v>
      </c>
      <c s="1" r="E251">
        <v>2347.0</v>
      </c>
      <c s="1" r="F251">
        <v>0.1740197059</v>
      </c>
    </row>
    <row r="252">
      <c s="1" r="A252">
        <v>16.0</v>
      </c>
      <c s="1" r="B252">
        <v>4.0</v>
      </c>
      <c s="1" r="C252">
        <v>250.0</v>
      </c>
      <c s="1" r="D252">
        <v>4000.0</v>
      </c>
      <c s="1" r="E252">
        <v>2435.0</v>
      </c>
      <c s="1" r="F252">
        <v>0.1738584612</v>
      </c>
    </row>
    <row r="253">
      <c s="1" r="A253">
        <v>16.0</v>
      </c>
      <c s="1" r="B253">
        <v>4.0</v>
      </c>
      <c s="1" r="C253">
        <v>250.0</v>
      </c>
      <c s="1" r="D253">
        <v>4000.0</v>
      </c>
      <c s="1" r="E253">
        <v>4234.0</v>
      </c>
      <c s="1" r="F253">
        <v>0.17416456</v>
      </c>
    </row>
    <row r="254">
      <c s="1" r="A254">
        <v>16.0</v>
      </c>
      <c s="1" r="B254">
        <v>4.0</v>
      </c>
      <c s="1" r="C254">
        <v>250.0</v>
      </c>
      <c s="1" r="D254">
        <v>4000.0</v>
      </c>
      <c s="1" r="E254">
        <v>4412343.0</v>
      </c>
      <c s="1" r="F254">
        <v>0.1741135576</v>
      </c>
    </row>
    <row r="255">
      <c s="1" r="A255">
        <v>16.0</v>
      </c>
      <c s="1" r="B255">
        <v>4.0</v>
      </c>
      <c s="1" r="C255">
        <v>250.0</v>
      </c>
      <c s="1" r="D255">
        <v>4000.0</v>
      </c>
      <c s="1" r="E255">
        <v>9247.0</v>
      </c>
      <c s="1" r="F255">
        <v>0.1742883906</v>
      </c>
    </row>
    <row r="256">
      <c s="1" r="A256">
        <v>16.0</v>
      </c>
      <c s="1" r="B256">
        <v>4.0</v>
      </c>
      <c s="1" r="C256">
        <v>400.0</v>
      </c>
      <c s="1" r="D256">
        <v>1000.0</v>
      </c>
      <c s="1" r="E256">
        <v>2347.0</v>
      </c>
      <c s="1" r="F256">
        <v>0.1013701435</v>
      </c>
    </row>
    <row r="257">
      <c s="1" r="A257">
        <v>16.0</v>
      </c>
      <c s="1" r="B257">
        <v>4.0</v>
      </c>
      <c s="1" r="C257">
        <v>400.0</v>
      </c>
      <c s="1" r="D257">
        <v>1000.0</v>
      </c>
      <c s="1" r="E257">
        <v>2435.0</v>
      </c>
      <c s="1" r="F257">
        <v>0.10228636</v>
      </c>
    </row>
    <row r="258">
      <c s="1" r="A258">
        <v>16.0</v>
      </c>
      <c s="1" r="B258">
        <v>4.0</v>
      </c>
      <c s="1" r="C258">
        <v>400.0</v>
      </c>
      <c s="1" r="D258">
        <v>1000.0</v>
      </c>
      <c s="1" r="E258">
        <v>4234.0</v>
      </c>
      <c s="1" r="F258">
        <v>0.1020427718</v>
      </c>
    </row>
    <row r="259">
      <c s="1" r="A259">
        <v>16.0</v>
      </c>
      <c s="1" r="B259">
        <v>4.0</v>
      </c>
      <c s="1" r="C259">
        <v>400.0</v>
      </c>
      <c s="1" r="D259">
        <v>1000.0</v>
      </c>
      <c s="1" r="E259">
        <v>4412343.0</v>
      </c>
      <c s="1" r="F259">
        <v>0.1021980471</v>
      </c>
    </row>
    <row r="260">
      <c s="1" r="A260">
        <v>16.0</v>
      </c>
      <c s="1" r="B260">
        <v>4.0</v>
      </c>
      <c s="1" r="C260">
        <v>400.0</v>
      </c>
      <c s="1" r="D260">
        <v>1000.0</v>
      </c>
      <c s="1" r="E260">
        <v>9247.0</v>
      </c>
      <c s="1" r="F260">
        <v>0.1016759153</v>
      </c>
    </row>
    <row r="261">
      <c s="1" r="A261">
        <v>16.0</v>
      </c>
      <c s="1" r="B261">
        <v>4.0</v>
      </c>
      <c s="1" r="C261">
        <v>400.0</v>
      </c>
      <c s="1" r="D261">
        <v>250.0</v>
      </c>
      <c s="1" r="E261">
        <v>2347.0</v>
      </c>
      <c s="1" r="F261">
        <v>0.0178255706</v>
      </c>
    </row>
    <row r="262">
      <c s="1" r="A262">
        <v>16.0</v>
      </c>
      <c s="1" r="B262">
        <v>4.0</v>
      </c>
      <c s="1" r="C262">
        <v>400.0</v>
      </c>
      <c s="1" r="D262">
        <v>250.0</v>
      </c>
      <c s="1" r="E262">
        <v>2435.0</v>
      </c>
      <c s="1" r="F262">
        <v>0.0177708624</v>
      </c>
    </row>
    <row r="263">
      <c s="1" r="A263">
        <v>16.0</v>
      </c>
      <c s="1" r="B263">
        <v>4.0</v>
      </c>
      <c s="1" r="C263">
        <v>400.0</v>
      </c>
      <c s="1" r="D263">
        <v>250.0</v>
      </c>
      <c s="1" r="E263">
        <v>4234.0</v>
      </c>
      <c s="1" r="F263">
        <v>0.0177394435</v>
      </c>
    </row>
    <row r="264">
      <c s="1" r="A264">
        <v>16.0</v>
      </c>
      <c s="1" r="B264">
        <v>4.0</v>
      </c>
      <c s="1" r="C264">
        <v>400.0</v>
      </c>
      <c s="1" r="D264">
        <v>250.0</v>
      </c>
      <c s="1" r="E264">
        <v>4412343.0</v>
      </c>
      <c s="1" r="F264">
        <v>0.0173205847</v>
      </c>
    </row>
    <row r="265">
      <c s="1" r="A265">
        <v>16.0</v>
      </c>
      <c s="1" r="B265">
        <v>4.0</v>
      </c>
      <c s="1" r="C265">
        <v>400.0</v>
      </c>
      <c s="1" r="D265">
        <v>250.0</v>
      </c>
      <c s="1" r="E265">
        <v>9247.0</v>
      </c>
      <c s="1" r="F265">
        <v>0.0176285071</v>
      </c>
    </row>
    <row r="266">
      <c s="1" r="A266">
        <v>16.0</v>
      </c>
      <c s="1" r="B266">
        <v>4.0</v>
      </c>
      <c s="1" r="C266">
        <v>400.0</v>
      </c>
      <c s="1" r="D266">
        <v>400.0</v>
      </c>
      <c s="1" r="E266">
        <v>2347.0</v>
      </c>
      <c s="1" r="F266">
        <v>0.04190452</v>
      </c>
    </row>
    <row r="267">
      <c s="1" r="A267">
        <v>16.0</v>
      </c>
      <c s="1" r="B267">
        <v>4.0</v>
      </c>
      <c s="1" r="C267">
        <v>400.0</v>
      </c>
      <c s="1" r="D267">
        <v>400.0</v>
      </c>
      <c s="1" r="E267">
        <v>2435.0</v>
      </c>
      <c s="1" r="F267">
        <v>0.0421909953</v>
      </c>
    </row>
    <row r="268">
      <c s="1" r="A268">
        <v>16.0</v>
      </c>
      <c s="1" r="B268">
        <v>4.0</v>
      </c>
      <c s="1" r="C268">
        <v>400.0</v>
      </c>
      <c s="1" r="D268">
        <v>400.0</v>
      </c>
      <c s="1" r="E268">
        <v>4234.0</v>
      </c>
      <c s="1" r="F268">
        <v>0.0417522847</v>
      </c>
    </row>
    <row r="269">
      <c s="1" r="A269">
        <v>16.0</v>
      </c>
      <c s="1" r="B269">
        <v>4.0</v>
      </c>
      <c s="1" r="C269">
        <v>400.0</v>
      </c>
      <c s="1" r="D269">
        <v>400.0</v>
      </c>
      <c s="1" r="E269">
        <v>4412343.0</v>
      </c>
      <c s="1" r="F269">
        <v>0.0421032588</v>
      </c>
    </row>
    <row r="270">
      <c s="1" r="A270">
        <v>16.0</v>
      </c>
      <c s="1" r="B270">
        <v>4.0</v>
      </c>
      <c s="1" r="C270">
        <v>400.0</v>
      </c>
      <c s="1" r="D270">
        <v>400.0</v>
      </c>
      <c s="1" r="E270">
        <v>9247.0</v>
      </c>
      <c s="1" r="F270">
        <v>0.0414998918</v>
      </c>
    </row>
    <row r="271">
      <c s="1" r="A271">
        <v>16.0</v>
      </c>
      <c s="1" r="B271">
        <v>4.0</v>
      </c>
      <c s="1" r="C271">
        <v>400.0</v>
      </c>
      <c s="1" r="D271">
        <v>4000.0</v>
      </c>
      <c s="1" r="E271">
        <v>2347.0</v>
      </c>
      <c s="1" r="F271">
        <v>0.4279559906</v>
      </c>
    </row>
    <row r="272">
      <c s="1" r="A272">
        <v>16.0</v>
      </c>
      <c s="1" r="B272">
        <v>4.0</v>
      </c>
      <c s="1" r="C272">
        <v>400.0</v>
      </c>
      <c s="1" r="D272">
        <v>4000.0</v>
      </c>
      <c s="1" r="E272">
        <v>2435.0</v>
      </c>
      <c s="1" r="F272">
        <v>0.4269682471</v>
      </c>
    </row>
    <row r="273">
      <c s="1" r="A273">
        <v>16.0</v>
      </c>
      <c s="1" r="B273">
        <v>4.0</v>
      </c>
      <c s="1" r="C273">
        <v>400.0</v>
      </c>
      <c s="1" r="D273">
        <v>4000.0</v>
      </c>
      <c s="1" r="E273">
        <v>4234.0</v>
      </c>
      <c s="1" r="F273">
        <v>0.4269334047</v>
      </c>
    </row>
    <row r="274">
      <c s="1" r="A274">
        <v>16.0</v>
      </c>
      <c s="1" r="B274">
        <v>4.0</v>
      </c>
      <c s="1" r="C274">
        <v>400.0</v>
      </c>
      <c s="1" r="D274">
        <v>4000.0</v>
      </c>
      <c s="1" r="E274">
        <v>4412343.0</v>
      </c>
      <c s="1" r="F274">
        <v>0.4296894659</v>
      </c>
    </row>
    <row r="275">
      <c s="1" r="A275">
        <v>16.0</v>
      </c>
      <c s="1" r="B275">
        <v>4.0</v>
      </c>
      <c s="1" r="C275">
        <v>400.0</v>
      </c>
      <c s="1" r="D275">
        <v>4000.0</v>
      </c>
      <c s="1" r="E275">
        <v>9247.0</v>
      </c>
      <c s="1" r="F275">
        <v>0.4263434282</v>
      </c>
    </row>
    <row r="276">
      <c s="1" r="A276">
        <v>16.0</v>
      </c>
      <c s="1" r="B276">
        <v>4.0</v>
      </c>
      <c s="1" r="C276">
        <v>1000.0</v>
      </c>
      <c s="1" r="D276">
        <v>1000.0</v>
      </c>
      <c s="1" r="E276">
        <v>2347.0</v>
      </c>
      <c s="1" r="F276">
        <v>0.6023868118</v>
      </c>
    </row>
    <row r="277">
      <c s="1" r="A277">
        <v>16.0</v>
      </c>
      <c s="1" r="B277">
        <v>4.0</v>
      </c>
      <c s="1" r="C277">
        <v>1000.0</v>
      </c>
      <c s="1" r="D277">
        <v>1000.0</v>
      </c>
      <c s="1" r="E277">
        <v>2435.0</v>
      </c>
      <c s="1" r="F277">
        <v>0.6040700894</v>
      </c>
    </row>
    <row r="278">
      <c s="1" r="A278">
        <v>16.0</v>
      </c>
      <c s="1" r="B278">
        <v>4.0</v>
      </c>
      <c s="1" r="C278">
        <v>1000.0</v>
      </c>
      <c s="1" r="D278">
        <v>1000.0</v>
      </c>
      <c s="1" r="E278">
        <v>4234.0</v>
      </c>
      <c s="1" r="F278">
        <v>0.6103924329</v>
      </c>
    </row>
    <row r="279">
      <c s="1" r="A279">
        <v>16.0</v>
      </c>
      <c s="1" r="B279">
        <v>4.0</v>
      </c>
      <c s="1" r="C279">
        <v>1000.0</v>
      </c>
      <c s="1" r="D279">
        <v>1000.0</v>
      </c>
      <c s="1" r="E279">
        <v>4412343.0</v>
      </c>
      <c s="1" r="F279">
        <v>0.6050235129</v>
      </c>
    </row>
    <row r="280">
      <c s="1" r="A280">
        <v>16.0</v>
      </c>
      <c s="1" r="B280">
        <v>4.0</v>
      </c>
      <c s="1" r="C280">
        <v>1000.0</v>
      </c>
      <c s="1" r="D280">
        <v>1000.0</v>
      </c>
      <c s="1" r="E280">
        <v>9247.0</v>
      </c>
      <c s="1" r="F280">
        <v>0.6076189035</v>
      </c>
    </row>
    <row r="281">
      <c s="1" r="A281">
        <v>16.0</v>
      </c>
      <c s="1" r="B281">
        <v>4.0</v>
      </c>
      <c s="1" r="C281">
        <v>1000.0</v>
      </c>
      <c s="1" r="D281">
        <v>250.0</v>
      </c>
      <c s="1" r="E281">
        <v>2347.0</v>
      </c>
      <c s="1" r="F281">
        <v>0.0422761588</v>
      </c>
    </row>
    <row r="282">
      <c s="1" r="A282">
        <v>16.0</v>
      </c>
      <c s="1" r="B282">
        <v>4.0</v>
      </c>
      <c s="1" r="C282">
        <v>1000.0</v>
      </c>
      <c s="1" r="D282">
        <v>250.0</v>
      </c>
      <c s="1" r="E282">
        <v>2435.0</v>
      </c>
      <c s="1" r="F282">
        <v>0.0419460859</v>
      </c>
    </row>
    <row r="283">
      <c s="1" r="A283">
        <v>16.0</v>
      </c>
      <c s="1" r="B283">
        <v>4.0</v>
      </c>
      <c s="1" r="C283">
        <v>1000.0</v>
      </c>
      <c s="1" r="D283">
        <v>250.0</v>
      </c>
      <c s="1" r="E283">
        <v>4234.0</v>
      </c>
      <c s="1" r="F283">
        <v>0.0418382859</v>
      </c>
    </row>
    <row r="284">
      <c s="1" r="A284">
        <v>16.0</v>
      </c>
      <c s="1" r="B284">
        <v>4.0</v>
      </c>
      <c s="1" r="C284">
        <v>1000.0</v>
      </c>
      <c s="1" r="D284">
        <v>250.0</v>
      </c>
      <c s="1" r="E284">
        <v>4412343.0</v>
      </c>
      <c s="1" r="F284">
        <v>0.0418728224</v>
      </c>
    </row>
    <row r="285">
      <c s="1" r="A285">
        <v>16.0</v>
      </c>
      <c s="1" r="B285">
        <v>4.0</v>
      </c>
      <c s="1" r="C285">
        <v>1000.0</v>
      </c>
      <c s="1" r="D285">
        <v>250.0</v>
      </c>
      <c s="1" r="E285">
        <v>9247.0</v>
      </c>
      <c s="1" r="F285">
        <v>0.0418385047</v>
      </c>
    </row>
    <row r="286">
      <c s="1" r="A286">
        <v>16.0</v>
      </c>
      <c s="1" r="B286">
        <v>4.0</v>
      </c>
      <c s="1" r="C286">
        <v>1000.0</v>
      </c>
      <c s="1" r="D286">
        <v>400.0</v>
      </c>
      <c s="1" r="E286">
        <v>2347.0</v>
      </c>
      <c s="1" r="F286">
        <v>0.1028078082</v>
      </c>
    </row>
    <row r="287">
      <c s="1" r="A287">
        <v>16.0</v>
      </c>
      <c s="1" r="B287">
        <v>4.0</v>
      </c>
      <c s="1" r="C287">
        <v>1000.0</v>
      </c>
      <c s="1" r="D287">
        <v>400.0</v>
      </c>
      <c s="1" r="E287">
        <v>2435.0</v>
      </c>
      <c s="1" r="F287">
        <v>0.1016201376</v>
      </c>
    </row>
    <row r="288">
      <c s="1" r="A288">
        <v>16.0</v>
      </c>
      <c s="1" r="B288">
        <v>4.0</v>
      </c>
      <c s="1" r="C288">
        <v>1000.0</v>
      </c>
      <c s="1" r="D288">
        <v>400.0</v>
      </c>
      <c s="1" r="E288">
        <v>4234.0</v>
      </c>
      <c s="1" r="F288">
        <v>0.1021976106</v>
      </c>
    </row>
    <row r="289">
      <c s="1" r="A289">
        <v>16.0</v>
      </c>
      <c s="1" r="B289">
        <v>4.0</v>
      </c>
      <c s="1" r="C289">
        <v>1000.0</v>
      </c>
      <c s="1" r="D289">
        <v>400.0</v>
      </c>
      <c s="1" r="E289">
        <v>4412343.0</v>
      </c>
      <c s="1" r="F289">
        <v>0.1028157588</v>
      </c>
    </row>
    <row r="290">
      <c s="1" r="A290">
        <v>16.0</v>
      </c>
      <c s="1" r="B290">
        <v>4.0</v>
      </c>
      <c s="1" r="C290">
        <v>1000.0</v>
      </c>
      <c s="1" r="D290">
        <v>400.0</v>
      </c>
      <c s="1" r="E290">
        <v>9247.0</v>
      </c>
      <c s="1" r="F290">
        <v>0.1012719259</v>
      </c>
    </row>
    <row r="291">
      <c s="1" r="A291">
        <v>16.0</v>
      </c>
      <c s="1" r="B291">
        <v>4.0</v>
      </c>
      <c s="1" r="C291">
        <v>1000.0</v>
      </c>
      <c s="1" r="D291">
        <v>4000.0</v>
      </c>
      <c s="1" r="E291">
        <v>2347.0</v>
      </c>
      <c s="1" r="F291">
        <v>2.56079816</v>
      </c>
    </row>
    <row r="292">
      <c s="1" r="A292">
        <v>16.0</v>
      </c>
      <c s="1" r="B292">
        <v>4.0</v>
      </c>
      <c s="1" r="C292">
        <v>1000.0</v>
      </c>
      <c s="1" r="D292">
        <v>4000.0</v>
      </c>
      <c s="1" r="E292">
        <v>2435.0</v>
      </c>
      <c s="1" r="F292">
        <v>2.5644119671</v>
      </c>
    </row>
    <row r="293">
      <c s="1" r="A293">
        <v>16.0</v>
      </c>
      <c s="1" r="B293">
        <v>4.0</v>
      </c>
      <c s="1" r="C293">
        <v>1000.0</v>
      </c>
      <c s="1" r="D293">
        <v>4000.0</v>
      </c>
      <c s="1" r="E293">
        <v>4234.0</v>
      </c>
      <c s="1" r="F293">
        <v>2.5539668659</v>
      </c>
    </row>
    <row r="294">
      <c s="1" r="A294">
        <v>16.0</v>
      </c>
      <c s="1" r="B294">
        <v>4.0</v>
      </c>
      <c s="1" r="C294">
        <v>1000.0</v>
      </c>
      <c s="1" r="D294">
        <v>4000.0</v>
      </c>
      <c s="1" r="E294">
        <v>4412343.0</v>
      </c>
      <c s="1" r="F294">
        <v>2.5627166329</v>
      </c>
    </row>
    <row r="295">
      <c s="1" r="A295">
        <v>16.0</v>
      </c>
      <c s="1" r="B295">
        <v>4.0</v>
      </c>
      <c s="1" r="C295">
        <v>1000.0</v>
      </c>
      <c s="1" r="D295">
        <v>4000.0</v>
      </c>
      <c s="1" r="E295">
        <v>9247.0</v>
      </c>
      <c s="1" r="F295">
        <v>2.5604818894</v>
      </c>
    </row>
    <row r="296">
      <c s="1" r="A296">
        <v>16.0</v>
      </c>
      <c s="1" r="B296">
        <v>4.0</v>
      </c>
      <c s="1" r="C296">
        <v>4000.0</v>
      </c>
      <c s="1" r="D296">
        <v>1000.0</v>
      </c>
      <c s="1" r="E296">
        <v>2347.0</v>
      </c>
      <c s="1" r="F296">
        <v>2.5644923847</v>
      </c>
    </row>
    <row r="297">
      <c s="1" r="A297">
        <v>16.0</v>
      </c>
      <c s="1" r="B297">
        <v>4.0</v>
      </c>
      <c s="1" r="C297">
        <v>4000.0</v>
      </c>
      <c s="1" r="D297">
        <v>1000.0</v>
      </c>
      <c s="1" r="E297">
        <v>2435.0</v>
      </c>
      <c s="1" r="F297">
        <v>2.5663787188</v>
      </c>
    </row>
    <row r="298">
      <c s="1" r="A298">
        <v>16.0</v>
      </c>
      <c s="1" r="B298">
        <v>4.0</v>
      </c>
      <c s="1" r="C298">
        <v>4000.0</v>
      </c>
      <c s="1" r="D298">
        <v>1000.0</v>
      </c>
      <c s="1" r="E298">
        <v>4234.0</v>
      </c>
      <c s="1" r="F298">
        <v>2.5665844365</v>
      </c>
    </row>
    <row r="299">
      <c s="1" r="A299">
        <v>16.0</v>
      </c>
      <c s="1" r="B299">
        <v>4.0</v>
      </c>
      <c s="1" r="C299">
        <v>4000.0</v>
      </c>
      <c s="1" r="D299">
        <v>1000.0</v>
      </c>
      <c s="1" r="E299">
        <v>4412343.0</v>
      </c>
      <c s="1" r="F299">
        <v>2.5660071141</v>
      </c>
    </row>
    <row r="300">
      <c s="1" r="A300">
        <v>16.0</v>
      </c>
      <c s="1" r="B300">
        <v>4.0</v>
      </c>
      <c s="1" r="C300">
        <v>4000.0</v>
      </c>
      <c s="1" r="D300">
        <v>1000.0</v>
      </c>
      <c s="1" r="E300">
        <v>9247.0</v>
      </c>
      <c s="1" r="F300">
        <v>2.5559331659</v>
      </c>
    </row>
    <row r="301">
      <c s="1" r="A301">
        <v>16.0</v>
      </c>
      <c s="1" r="B301">
        <v>4.0</v>
      </c>
      <c s="1" r="C301">
        <v>4000.0</v>
      </c>
      <c s="1" r="D301">
        <v>250.0</v>
      </c>
      <c s="1" r="E301">
        <v>2347.0</v>
      </c>
      <c s="1" r="F301">
        <v>0.1762364459</v>
      </c>
    </row>
    <row r="302">
      <c s="1" r="A302">
        <v>16.0</v>
      </c>
      <c s="1" r="B302">
        <v>4.0</v>
      </c>
      <c s="1" r="C302">
        <v>4000.0</v>
      </c>
      <c s="1" r="D302">
        <v>250.0</v>
      </c>
      <c s="1" r="E302">
        <v>2435.0</v>
      </c>
      <c s="1" r="F302">
        <v>0.1746567941</v>
      </c>
    </row>
    <row r="303">
      <c s="1" r="A303">
        <v>16.0</v>
      </c>
      <c s="1" r="B303">
        <v>4.0</v>
      </c>
      <c s="1" r="C303">
        <v>4000.0</v>
      </c>
      <c s="1" r="D303">
        <v>250.0</v>
      </c>
      <c s="1" r="E303">
        <v>4234.0</v>
      </c>
      <c s="1" r="F303">
        <v>0.1761399306</v>
      </c>
    </row>
    <row r="304">
      <c s="1" r="A304">
        <v>16.0</v>
      </c>
      <c s="1" r="B304">
        <v>4.0</v>
      </c>
      <c s="1" r="C304">
        <v>4000.0</v>
      </c>
      <c s="1" r="D304">
        <v>250.0</v>
      </c>
      <c s="1" r="E304">
        <v>4412343.0</v>
      </c>
      <c s="1" r="F304">
        <v>0.1747298118</v>
      </c>
    </row>
    <row r="305">
      <c s="1" r="A305">
        <v>16.0</v>
      </c>
      <c s="1" r="B305">
        <v>4.0</v>
      </c>
      <c s="1" r="C305">
        <v>4000.0</v>
      </c>
      <c s="1" r="D305">
        <v>250.0</v>
      </c>
      <c s="1" r="E305">
        <v>9247.0</v>
      </c>
      <c s="1" r="F305">
        <v>0.1748101565</v>
      </c>
    </row>
    <row r="306">
      <c s="1" r="A306">
        <v>16.0</v>
      </c>
      <c s="1" r="B306">
        <v>4.0</v>
      </c>
      <c s="1" r="C306">
        <v>4000.0</v>
      </c>
      <c s="1" r="D306">
        <v>400.0</v>
      </c>
      <c s="1" r="E306">
        <v>2347.0</v>
      </c>
      <c s="1" r="F306">
        <v>0.4286556153</v>
      </c>
    </row>
    <row r="307">
      <c s="1" r="A307">
        <v>16.0</v>
      </c>
      <c s="1" r="B307">
        <v>4.0</v>
      </c>
      <c s="1" r="C307">
        <v>4000.0</v>
      </c>
      <c s="1" r="D307">
        <v>400.0</v>
      </c>
      <c s="1" r="E307">
        <v>2435.0</v>
      </c>
      <c s="1" r="F307">
        <v>0.4274240553</v>
      </c>
    </row>
    <row r="308">
      <c s="1" r="A308">
        <v>16.0</v>
      </c>
      <c s="1" r="B308">
        <v>4.0</v>
      </c>
      <c s="1" r="C308">
        <v>4000.0</v>
      </c>
      <c s="1" r="D308">
        <v>400.0</v>
      </c>
      <c s="1" r="E308">
        <v>4234.0</v>
      </c>
      <c s="1" r="F308">
        <v>0.4289554059</v>
      </c>
    </row>
    <row r="309">
      <c s="1" r="A309">
        <v>16.0</v>
      </c>
      <c s="1" r="B309">
        <v>4.0</v>
      </c>
      <c s="1" r="C309">
        <v>4000.0</v>
      </c>
      <c s="1" r="D309">
        <v>400.0</v>
      </c>
      <c s="1" r="E309">
        <v>4412343.0</v>
      </c>
      <c s="1" r="F309">
        <v>0.4283319047</v>
      </c>
    </row>
    <row r="310">
      <c s="1" r="A310">
        <v>16.0</v>
      </c>
      <c s="1" r="B310">
        <v>4.0</v>
      </c>
      <c s="1" r="C310">
        <v>4000.0</v>
      </c>
      <c s="1" r="D310">
        <v>400.0</v>
      </c>
      <c s="1" r="E310">
        <v>9247.0</v>
      </c>
      <c s="1" r="F310">
        <v>0.4275603988</v>
      </c>
    </row>
    <row r="311">
      <c s="1" r="A311">
        <v>16.0</v>
      </c>
      <c s="1" r="B311">
        <v>4.0</v>
      </c>
      <c s="1" r="C311">
        <v>4000.0</v>
      </c>
      <c s="1" r="D311">
        <v>4000.0</v>
      </c>
      <c s="1" r="E311">
        <v>2347.0</v>
      </c>
      <c s="1" r="F311">
        <v>40.0470349835</v>
      </c>
    </row>
    <row r="312">
      <c s="1" r="A312">
        <v>16.0</v>
      </c>
      <c s="1" r="B312">
        <v>4.0</v>
      </c>
      <c s="1" r="C312">
        <v>4000.0</v>
      </c>
      <c s="1" r="D312">
        <v>4000.0</v>
      </c>
      <c s="1" r="E312">
        <v>2435.0</v>
      </c>
      <c s="1" r="F312">
        <v>40.0582060706</v>
      </c>
    </row>
    <row r="313">
      <c s="1" r="A313">
        <v>16.0</v>
      </c>
      <c s="1" r="B313">
        <v>4.0</v>
      </c>
      <c s="1" r="C313">
        <v>4000.0</v>
      </c>
      <c s="1" r="D313">
        <v>4000.0</v>
      </c>
      <c s="1" r="E313">
        <v>4234.0</v>
      </c>
      <c s="1" r="F313">
        <v>40.0282724259</v>
      </c>
    </row>
    <row r="314">
      <c s="1" r="A314">
        <v>16.0</v>
      </c>
      <c s="1" r="B314">
        <v>4.0</v>
      </c>
      <c s="1" r="C314">
        <v>4000.0</v>
      </c>
      <c s="1" r="D314">
        <v>4000.0</v>
      </c>
      <c s="1" r="E314">
        <v>4412343.0</v>
      </c>
      <c s="1" r="F314">
        <v>40.0215994</v>
      </c>
    </row>
    <row r="315">
      <c s="1" r="A315">
        <v>16.0</v>
      </c>
      <c s="1" r="B315">
        <v>4.0</v>
      </c>
      <c s="1" r="C315">
        <v>4000.0</v>
      </c>
      <c s="1" r="D315">
        <v>4000.0</v>
      </c>
      <c s="1" r="E315">
        <v>9247.0</v>
      </c>
      <c s="1" r="F315">
        <v>40.1278893294</v>
      </c>
    </row>
    <row r="316">
      <c s="1" r="A316">
        <v>16.0</v>
      </c>
      <c s="1" r="B316">
        <v>4.0</v>
      </c>
      <c s="1" r="C316">
        <v>1.0E7</v>
      </c>
      <c s="1" r="D316">
        <v>1.0</v>
      </c>
      <c s="1" r="E316">
        <v>2347.0</v>
      </c>
      <c s="1" r="F316">
        <v>0.0589793235</v>
      </c>
    </row>
    <row r="317">
      <c s="1" r="A317">
        <v>16.0</v>
      </c>
      <c s="1" r="B317">
        <v>4.0</v>
      </c>
      <c s="1" r="C317">
        <v>1.0E7</v>
      </c>
      <c s="1" r="D317">
        <v>1.0</v>
      </c>
      <c s="1" r="E317">
        <v>2435.0</v>
      </c>
      <c s="1" r="F317">
        <v>0.0601939635</v>
      </c>
    </row>
    <row r="318">
      <c s="1" r="A318">
        <v>16.0</v>
      </c>
      <c s="1" r="B318">
        <v>4.0</v>
      </c>
      <c s="1" r="C318">
        <v>1.0E7</v>
      </c>
      <c s="1" r="D318">
        <v>1.0</v>
      </c>
      <c s="1" r="E318">
        <v>4234.0</v>
      </c>
      <c s="1" r="F318">
        <v>0.1013233141</v>
      </c>
    </row>
    <row r="319">
      <c s="1" r="A319">
        <v>16.0</v>
      </c>
      <c s="1" r="B319">
        <v>4.0</v>
      </c>
      <c s="1" r="C319">
        <v>1.0E7</v>
      </c>
      <c s="1" r="D319">
        <v>1.0</v>
      </c>
      <c s="1" r="E319">
        <v>4412343.0</v>
      </c>
      <c s="1" r="F319">
        <v>0.1012787612</v>
      </c>
    </row>
    <row r="320">
      <c s="1" r="A320">
        <v>16.0</v>
      </c>
      <c s="1" r="B320">
        <v>4.0</v>
      </c>
      <c s="1" r="C320">
        <v>1.0E7</v>
      </c>
      <c s="1" r="D320">
        <v>1.0</v>
      </c>
      <c s="1" r="E320">
        <v>9247.0</v>
      </c>
      <c s="1" r="F320">
        <v>0.3541959635</v>
      </c>
    </row>
    <row r="321">
      <c s="1" r="A321">
        <v>16.0</v>
      </c>
      <c s="1" r="B321">
        <v>4.0</v>
      </c>
      <c s="1" r="C321">
        <v>2.0E7</v>
      </c>
      <c s="1" r="D321">
        <v>1.0</v>
      </c>
      <c s="1" r="E321">
        <v>2347.0</v>
      </c>
      <c s="1" r="F321">
        <v>0.2079544294</v>
      </c>
    </row>
    <row r="322">
      <c s="1" r="A322">
        <v>16.0</v>
      </c>
      <c s="1" r="B322">
        <v>4.0</v>
      </c>
      <c s="1" r="C322">
        <v>2.0E7</v>
      </c>
      <c s="1" r="D322">
        <v>1.0</v>
      </c>
      <c s="1" r="E322">
        <v>2435.0</v>
      </c>
      <c s="1" r="F322">
        <v>0.1245332859</v>
      </c>
    </row>
    <row r="323">
      <c s="1" r="A323">
        <v>16.0</v>
      </c>
      <c s="1" r="B323">
        <v>4.0</v>
      </c>
      <c s="1" r="C323">
        <v>2.0E7</v>
      </c>
      <c s="1" r="D323">
        <v>1.0</v>
      </c>
      <c s="1" r="E323">
        <v>4234.0</v>
      </c>
      <c s="1" r="F323">
        <v>0.2026681871</v>
      </c>
    </row>
    <row r="324">
      <c s="1" r="A324">
        <v>16.0</v>
      </c>
      <c s="1" r="B324">
        <v>4.0</v>
      </c>
      <c s="1" r="C324">
        <v>2.0E7</v>
      </c>
      <c s="1" r="D324">
        <v>1.0</v>
      </c>
      <c s="1" r="E324">
        <v>4412343.0</v>
      </c>
      <c s="1" r="F324">
        <v>0.2029111753</v>
      </c>
    </row>
    <row r="325">
      <c s="1" r="A325">
        <v>16.0</v>
      </c>
      <c s="1" r="B325">
        <v>4.0</v>
      </c>
      <c s="1" r="C325">
        <v>2.0E7</v>
      </c>
      <c s="1" r="D325">
        <v>1.0</v>
      </c>
      <c s="1" r="E325">
        <v>9247.0</v>
      </c>
      <c s="1" r="F325">
        <v>0.1754824976</v>
      </c>
    </row>
    <row r="326">
      <c s="1" r="A326">
        <v>16.0</v>
      </c>
      <c s="1" r="B326">
        <v>4.0</v>
      </c>
      <c s="1" r="C326">
        <v>3.0E7</v>
      </c>
      <c s="1" r="D326">
        <v>1.0</v>
      </c>
      <c s="1" r="E326">
        <v>2347.0</v>
      </c>
      <c s="1" r="F326">
        <v>0.1874502365</v>
      </c>
    </row>
    <row r="327">
      <c s="1" r="A327">
        <v>16.0</v>
      </c>
      <c s="1" r="B327">
        <v>4.0</v>
      </c>
      <c s="1" r="C327">
        <v>3.0E7</v>
      </c>
      <c s="1" r="D327">
        <v>1.0</v>
      </c>
      <c s="1" r="E327">
        <v>2435.0</v>
      </c>
      <c s="1" r="F327">
        <v>0.1861180929</v>
      </c>
    </row>
    <row r="328">
      <c s="1" r="A328">
        <v>16.0</v>
      </c>
      <c s="1" r="B328">
        <v>4.0</v>
      </c>
      <c s="1" r="C328">
        <v>3.0E7</v>
      </c>
      <c s="1" r="D328">
        <v>1.0</v>
      </c>
      <c s="1" r="E328">
        <v>4234.0</v>
      </c>
      <c s="1" r="F328">
        <v>0.1834768482</v>
      </c>
    </row>
    <row r="329">
      <c s="1" r="A329">
        <v>16.0</v>
      </c>
      <c s="1" r="B329">
        <v>4.0</v>
      </c>
      <c s="1" r="C329">
        <v>3.0E7</v>
      </c>
      <c s="1" r="D329">
        <v>1.0</v>
      </c>
      <c s="1" r="E329">
        <v>4412343.0</v>
      </c>
      <c s="1" r="F329">
        <v>0.1842031071</v>
      </c>
    </row>
    <row r="330">
      <c s="1" r="A330">
        <v>16.0</v>
      </c>
      <c s="1" r="B330">
        <v>4.0</v>
      </c>
      <c s="1" r="C330">
        <v>3.0E7</v>
      </c>
      <c s="1" r="D330">
        <v>1.0</v>
      </c>
      <c s="1" r="E330">
        <v>9247.0</v>
      </c>
      <c s="1" r="F330">
        <v>0.2786606224</v>
      </c>
    </row>
    <row r="331">
      <c s="1" r="A331">
        <v>8.0</v>
      </c>
      <c s="1" r="B331">
        <v>4.0</v>
      </c>
      <c s="1" r="C331">
        <v>1.0</v>
      </c>
      <c s="1" r="D331">
        <v>1.0E7</v>
      </c>
      <c s="1" r="E331">
        <v>2347.0</v>
      </c>
      <c s="1" r="F331">
        <v>0.1206134588</v>
      </c>
    </row>
    <row r="332">
      <c s="1" r="A332">
        <v>8.0</v>
      </c>
      <c s="1" r="B332">
        <v>4.0</v>
      </c>
      <c s="1" r="C332">
        <v>1.0</v>
      </c>
      <c s="1" r="D332">
        <v>1.0E7</v>
      </c>
      <c s="1" r="E332">
        <v>2435.0</v>
      </c>
      <c s="1" r="F332">
        <v>0.1208775224</v>
      </c>
    </row>
    <row r="333">
      <c s="1" r="A333">
        <v>8.0</v>
      </c>
      <c s="1" r="B333">
        <v>4.0</v>
      </c>
      <c s="1" r="C333">
        <v>1.0</v>
      </c>
      <c s="1" r="D333">
        <v>1.0E7</v>
      </c>
      <c s="1" r="E333">
        <v>4234.0</v>
      </c>
      <c s="1" r="F333">
        <v>0.1200784494</v>
      </c>
    </row>
    <row r="334">
      <c s="1" r="A334">
        <v>8.0</v>
      </c>
      <c s="1" r="B334">
        <v>4.0</v>
      </c>
      <c s="1" r="C334">
        <v>1.0</v>
      </c>
      <c s="1" r="D334">
        <v>1.0E7</v>
      </c>
      <c s="1" r="E334">
        <v>4412343.0</v>
      </c>
      <c s="1" r="F334">
        <v>0.11996848</v>
      </c>
    </row>
    <row r="335">
      <c s="1" r="A335">
        <v>8.0</v>
      </c>
      <c s="1" r="B335">
        <v>4.0</v>
      </c>
      <c s="1" r="C335">
        <v>1.0</v>
      </c>
      <c s="1" r="D335">
        <v>1.0E7</v>
      </c>
      <c s="1" r="E335">
        <v>9247.0</v>
      </c>
      <c s="1" r="F335">
        <v>0.1212454518</v>
      </c>
    </row>
    <row r="336">
      <c s="1" r="A336">
        <v>8.0</v>
      </c>
      <c s="1" r="B336">
        <v>4.0</v>
      </c>
      <c s="1" r="C336">
        <v>1.0</v>
      </c>
      <c s="1" r="D336">
        <v>2.0E7</v>
      </c>
      <c s="1" r="E336">
        <v>2347.0</v>
      </c>
      <c s="1" r="F336">
        <v>0.2442383106</v>
      </c>
    </row>
    <row r="337">
      <c s="1" r="A337">
        <v>8.0</v>
      </c>
      <c s="1" r="B337">
        <v>4.0</v>
      </c>
      <c s="1" r="C337">
        <v>1.0</v>
      </c>
      <c s="1" r="D337">
        <v>2.0E7</v>
      </c>
      <c s="1" r="E337">
        <v>2435.0</v>
      </c>
      <c s="1" r="F337">
        <v>0.2478755576</v>
      </c>
    </row>
    <row r="338">
      <c s="1" r="A338">
        <v>8.0</v>
      </c>
      <c s="1" r="B338">
        <v>4.0</v>
      </c>
      <c s="1" r="C338">
        <v>1.0</v>
      </c>
      <c s="1" r="D338">
        <v>2.0E7</v>
      </c>
      <c s="1" r="E338">
        <v>4234.0</v>
      </c>
      <c s="1" r="F338">
        <v>0.2406117271</v>
      </c>
    </row>
    <row r="339">
      <c s="1" r="A339">
        <v>8.0</v>
      </c>
      <c s="1" r="B339">
        <v>4.0</v>
      </c>
      <c s="1" r="C339">
        <v>1.0</v>
      </c>
      <c s="1" r="D339">
        <v>2.0E7</v>
      </c>
      <c s="1" r="E339">
        <v>4412343.0</v>
      </c>
      <c s="1" r="F339">
        <v>0.2460651624</v>
      </c>
    </row>
    <row r="340">
      <c s="1" r="A340">
        <v>8.0</v>
      </c>
      <c s="1" r="B340">
        <v>4.0</v>
      </c>
      <c s="1" r="C340">
        <v>1.0</v>
      </c>
      <c s="1" r="D340">
        <v>2.0E7</v>
      </c>
      <c s="1" r="E340">
        <v>9247.0</v>
      </c>
      <c s="1" r="F340">
        <v>0.2480965035</v>
      </c>
    </row>
    <row r="341">
      <c s="1" r="A341">
        <v>8.0</v>
      </c>
      <c s="1" r="B341">
        <v>4.0</v>
      </c>
      <c s="1" r="C341">
        <v>1.0</v>
      </c>
      <c s="1" r="D341">
        <v>3.0E7</v>
      </c>
      <c s="1" r="E341">
        <v>2347.0</v>
      </c>
      <c s="1" r="F341">
        <v>0.3739192329</v>
      </c>
    </row>
    <row r="342">
      <c s="1" r="A342">
        <v>8.0</v>
      </c>
      <c s="1" r="B342">
        <v>4.0</v>
      </c>
      <c s="1" r="C342">
        <v>1.0</v>
      </c>
      <c s="1" r="D342">
        <v>3.0E7</v>
      </c>
      <c s="1" r="E342">
        <v>2435.0</v>
      </c>
      <c s="1" r="F342">
        <v>0.3699838635</v>
      </c>
    </row>
    <row r="343">
      <c s="1" r="A343">
        <v>8.0</v>
      </c>
      <c s="1" r="B343">
        <v>4.0</v>
      </c>
      <c s="1" r="C343">
        <v>1.0</v>
      </c>
      <c s="1" r="D343">
        <v>3.0E7</v>
      </c>
      <c s="1" r="E343">
        <v>4234.0</v>
      </c>
      <c s="1" r="F343">
        <v>0.3752828141</v>
      </c>
    </row>
    <row r="344">
      <c s="1" r="A344">
        <v>8.0</v>
      </c>
      <c s="1" r="B344">
        <v>4.0</v>
      </c>
      <c s="1" r="C344">
        <v>1.0</v>
      </c>
      <c s="1" r="D344">
        <v>3.0E7</v>
      </c>
      <c s="1" r="E344">
        <v>4412343.0</v>
      </c>
      <c s="1" r="F344">
        <v>0.3649416376</v>
      </c>
    </row>
    <row r="345">
      <c s="1" r="A345">
        <v>8.0</v>
      </c>
      <c s="1" r="B345">
        <v>4.0</v>
      </c>
      <c s="1" r="C345">
        <v>1.0</v>
      </c>
      <c s="1" r="D345">
        <v>3.0E7</v>
      </c>
      <c s="1" r="E345">
        <v>9247.0</v>
      </c>
      <c s="1" r="F345">
        <v>0.3722132188</v>
      </c>
    </row>
    <row r="346">
      <c s="1" r="A346">
        <v>8.0</v>
      </c>
      <c s="1" r="B346">
        <v>4.0</v>
      </c>
      <c s="1" r="C346">
        <v>250.0</v>
      </c>
      <c s="1" r="D346">
        <v>1000.0</v>
      </c>
      <c s="1" r="E346">
        <v>2347.0</v>
      </c>
      <c s="1" r="F346">
        <v>0.0778623788</v>
      </c>
    </row>
    <row r="347">
      <c s="1" r="A347">
        <v>8.0</v>
      </c>
      <c s="1" r="B347">
        <v>4.0</v>
      </c>
      <c s="1" r="C347">
        <v>250.0</v>
      </c>
      <c s="1" r="D347">
        <v>1000.0</v>
      </c>
      <c s="1" r="E347">
        <v>2435.0</v>
      </c>
      <c s="1" r="F347">
        <v>0.0783741624</v>
      </c>
    </row>
    <row r="348">
      <c s="1" r="A348">
        <v>8.0</v>
      </c>
      <c s="1" r="B348">
        <v>4.0</v>
      </c>
      <c s="1" r="C348">
        <v>250.0</v>
      </c>
      <c s="1" r="D348">
        <v>1000.0</v>
      </c>
      <c s="1" r="E348">
        <v>4234.0</v>
      </c>
      <c s="1" r="F348">
        <v>0.0777628118</v>
      </c>
    </row>
    <row r="349">
      <c s="1" r="A349">
        <v>8.0</v>
      </c>
      <c s="1" r="B349">
        <v>4.0</v>
      </c>
      <c s="1" r="C349">
        <v>250.0</v>
      </c>
      <c s="1" r="D349">
        <v>1000.0</v>
      </c>
      <c s="1" r="E349">
        <v>4412343.0</v>
      </c>
      <c s="1" r="F349">
        <v>0.0779930094</v>
      </c>
    </row>
    <row r="350">
      <c s="1" r="A350">
        <v>8.0</v>
      </c>
      <c s="1" r="B350">
        <v>4.0</v>
      </c>
      <c s="1" r="C350">
        <v>250.0</v>
      </c>
      <c s="1" r="D350">
        <v>1000.0</v>
      </c>
      <c s="1" r="E350">
        <v>9247.0</v>
      </c>
      <c s="1" r="F350">
        <v>0.0782886212</v>
      </c>
    </row>
    <row r="351">
      <c s="1" r="A351">
        <v>8.0</v>
      </c>
      <c s="1" r="B351">
        <v>4.0</v>
      </c>
      <c s="1" r="C351">
        <v>250.0</v>
      </c>
      <c s="1" r="D351">
        <v>250.0</v>
      </c>
      <c s="1" r="E351">
        <v>2347.0</v>
      </c>
      <c s="1" r="F351">
        <v>0.0206601671</v>
      </c>
    </row>
    <row r="352">
      <c s="1" r="A352">
        <v>8.0</v>
      </c>
      <c s="1" r="B352">
        <v>4.0</v>
      </c>
      <c s="1" r="C352">
        <v>250.0</v>
      </c>
      <c s="1" r="D352">
        <v>250.0</v>
      </c>
      <c s="1" r="E352">
        <v>2435.0</v>
      </c>
      <c s="1" r="F352">
        <v>0.0208500165</v>
      </c>
    </row>
    <row r="353">
      <c s="1" r="A353">
        <v>8.0</v>
      </c>
      <c s="1" r="B353">
        <v>4.0</v>
      </c>
      <c s="1" r="C353">
        <v>250.0</v>
      </c>
      <c s="1" r="D353">
        <v>250.0</v>
      </c>
      <c s="1" r="E353">
        <v>4234.0</v>
      </c>
      <c s="1" r="F353">
        <v>0.0212646024</v>
      </c>
    </row>
    <row r="354">
      <c s="1" r="A354">
        <v>8.0</v>
      </c>
      <c s="1" r="B354">
        <v>4.0</v>
      </c>
      <c s="1" r="C354">
        <v>250.0</v>
      </c>
      <c s="1" r="D354">
        <v>250.0</v>
      </c>
      <c s="1" r="E354">
        <v>4412343.0</v>
      </c>
      <c s="1" r="F354">
        <v>0.0207104094</v>
      </c>
    </row>
    <row r="355">
      <c s="1" r="A355">
        <v>8.0</v>
      </c>
      <c s="1" r="B355">
        <v>4.0</v>
      </c>
      <c s="1" r="C355">
        <v>250.0</v>
      </c>
      <c s="1" r="D355">
        <v>250.0</v>
      </c>
      <c s="1" r="E355">
        <v>9247.0</v>
      </c>
      <c s="1" r="F355">
        <v>0.0205858918</v>
      </c>
    </row>
    <row r="356">
      <c s="1" r="A356">
        <v>8.0</v>
      </c>
      <c s="1" r="B356">
        <v>4.0</v>
      </c>
      <c s="1" r="C356">
        <v>250.0</v>
      </c>
      <c s="1" r="D356">
        <v>400.0</v>
      </c>
      <c s="1" r="E356">
        <v>2347.0</v>
      </c>
      <c s="1" r="F356">
        <v>0.0319376918</v>
      </c>
    </row>
    <row r="357">
      <c s="1" r="A357">
        <v>8.0</v>
      </c>
      <c s="1" r="B357">
        <v>4.0</v>
      </c>
      <c s="1" r="C357">
        <v>250.0</v>
      </c>
      <c s="1" r="D357">
        <v>400.0</v>
      </c>
      <c s="1" r="E357">
        <v>2435.0</v>
      </c>
      <c s="1" r="F357">
        <v>0.0323680871</v>
      </c>
    </row>
    <row r="358">
      <c s="1" r="A358">
        <v>8.0</v>
      </c>
      <c s="1" r="B358">
        <v>4.0</v>
      </c>
      <c s="1" r="C358">
        <v>250.0</v>
      </c>
      <c s="1" r="D358">
        <v>400.0</v>
      </c>
      <c s="1" r="E358">
        <v>4234.0</v>
      </c>
      <c s="1" r="F358">
        <v>0.0321145812</v>
      </c>
    </row>
    <row r="359">
      <c s="1" r="A359">
        <v>8.0</v>
      </c>
      <c s="1" r="B359">
        <v>4.0</v>
      </c>
      <c s="1" r="C359">
        <v>250.0</v>
      </c>
      <c s="1" r="D359">
        <v>400.0</v>
      </c>
      <c s="1" r="E359">
        <v>4412343.0</v>
      </c>
      <c s="1" r="F359">
        <v>0.0319209435</v>
      </c>
    </row>
    <row r="360">
      <c s="1" r="A360">
        <v>8.0</v>
      </c>
      <c s="1" r="B360">
        <v>4.0</v>
      </c>
      <c s="1" r="C360">
        <v>250.0</v>
      </c>
      <c s="1" r="D360">
        <v>400.0</v>
      </c>
      <c s="1" r="E360">
        <v>9247.0</v>
      </c>
      <c s="1" r="F360">
        <v>0.0318179506</v>
      </c>
    </row>
    <row r="361">
      <c s="1" r="A361">
        <v>8.0</v>
      </c>
      <c s="1" r="B361">
        <v>4.0</v>
      </c>
      <c s="1" r="C361">
        <v>250.0</v>
      </c>
      <c s="1" r="D361">
        <v>4000.0</v>
      </c>
      <c s="1" r="E361">
        <v>2347.0</v>
      </c>
      <c s="1" r="F361">
        <v>0.3290494518</v>
      </c>
    </row>
    <row r="362">
      <c s="1" r="A362">
        <v>8.0</v>
      </c>
      <c s="1" r="B362">
        <v>4.0</v>
      </c>
      <c s="1" r="C362">
        <v>250.0</v>
      </c>
      <c s="1" r="D362">
        <v>4000.0</v>
      </c>
      <c s="1" r="E362">
        <v>2435.0</v>
      </c>
      <c s="1" r="F362">
        <v>0.3287242235</v>
      </c>
    </row>
    <row r="363">
      <c s="1" r="A363">
        <v>8.0</v>
      </c>
      <c s="1" r="B363">
        <v>4.0</v>
      </c>
      <c s="1" r="C363">
        <v>250.0</v>
      </c>
      <c s="1" r="D363">
        <v>4000.0</v>
      </c>
      <c s="1" r="E363">
        <v>4234.0</v>
      </c>
      <c s="1" r="F363">
        <v>0.3296869953</v>
      </c>
    </row>
    <row r="364">
      <c s="1" r="A364">
        <v>8.0</v>
      </c>
      <c s="1" r="B364">
        <v>4.0</v>
      </c>
      <c s="1" r="C364">
        <v>250.0</v>
      </c>
      <c s="1" r="D364">
        <v>4000.0</v>
      </c>
      <c s="1" r="E364">
        <v>4412343.0</v>
      </c>
      <c s="1" r="F364">
        <v>0.3292367976</v>
      </c>
    </row>
    <row r="365">
      <c s="1" r="A365">
        <v>8.0</v>
      </c>
      <c s="1" r="B365">
        <v>4.0</v>
      </c>
      <c s="1" r="C365">
        <v>250.0</v>
      </c>
      <c s="1" r="D365">
        <v>4000.0</v>
      </c>
      <c s="1" r="E365">
        <v>9247.0</v>
      </c>
      <c s="1" r="F365">
        <v>0.3289053671</v>
      </c>
    </row>
    <row r="366">
      <c s="1" r="A366">
        <v>8.0</v>
      </c>
      <c s="1" r="B366">
        <v>4.0</v>
      </c>
      <c s="1" r="C366">
        <v>400.0</v>
      </c>
      <c s="1" r="D366">
        <v>1000.0</v>
      </c>
      <c s="1" r="E366">
        <v>2347.0</v>
      </c>
      <c s="1" r="F366">
        <v>0.1939033553</v>
      </c>
    </row>
    <row r="367">
      <c s="1" r="A367">
        <v>8.0</v>
      </c>
      <c s="1" r="B367">
        <v>4.0</v>
      </c>
      <c s="1" r="C367">
        <v>400.0</v>
      </c>
      <c s="1" r="D367">
        <v>1000.0</v>
      </c>
      <c s="1" r="E367">
        <v>2435.0</v>
      </c>
      <c s="1" r="F367">
        <v>0.1956919812</v>
      </c>
    </row>
    <row r="368">
      <c s="1" r="A368">
        <v>8.0</v>
      </c>
      <c s="1" r="B368">
        <v>4.0</v>
      </c>
      <c s="1" r="C368">
        <v>400.0</v>
      </c>
      <c s="1" r="D368">
        <v>1000.0</v>
      </c>
      <c s="1" r="E368">
        <v>4234.0</v>
      </c>
      <c s="1" r="F368">
        <v>0.1940628165</v>
      </c>
    </row>
    <row r="369">
      <c s="1" r="A369">
        <v>8.0</v>
      </c>
      <c s="1" r="B369">
        <v>4.0</v>
      </c>
      <c s="1" r="C369">
        <v>400.0</v>
      </c>
      <c s="1" r="D369">
        <v>1000.0</v>
      </c>
      <c s="1" r="E369">
        <v>4412343.0</v>
      </c>
      <c s="1" r="F369">
        <v>0.1955526494</v>
      </c>
    </row>
    <row r="370">
      <c s="1" r="A370">
        <v>8.0</v>
      </c>
      <c s="1" r="B370">
        <v>4.0</v>
      </c>
      <c s="1" r="C370">
        <v>400.0</v>
      </c>
      <c s="1" r="D370">
        <v>1000.0</v>
      </c>
      <c s="1" r="E370">
        <v>9247.0</v>
      </c>
      <c s="1" r="F370">
        <v>0.19435516</v>
      </c>
    </row>
    <row r="371">
      <c s="1" r="A371">
        <v>8.0</v>
      </c>
      <c s="1" r="B371">
        <v>4.0</v>
      </c>
      <c s="1" r="C371">
        <v>400.0</v>
      </c>
      <c s="1" r="D371">
        <v>250.0</v>
      </c>
      <c s="1" r="E371">
        <v>2347.0</v>
      </c>
      <c s="1" r="F371">
        <v>0.0323218671</v>
      </c>
    </row>
    <row r="372">
      <c s="1" r="A372">
        <v>8.0</v>
      </c>
      <c s="1" r="B372">
        <v>4.0</v>
      </c>
      <c s="1" r="C372">
        <v>400.0</v>
      </c>
      <c s="1" r="D372">
        <v>250.0</v>
      </c>
      <c s="1" r="E372">
        <v>2435.0</v>
      </c>
      <c s="1" r="F372">
        <v>0.0326303729</v>
      </c>
    </row>
    <row r="373">
      <c s="1" r="A373">
        <v>8.0</v>
      </c>
      <c s="1" r="B373">
        <v>4.0</v>
      </c>
      <c s="1" r="C373">
        <v>400.0</v>
      </c>
      <c s="1" r="D373">
        <v>250.0</v>
      </c>
      <c s="1" r="E373">
        <v>4234.0</v>
      </c>
      <c s="1" r="F373">
        <v>0.0325952082</v>
      </c>
    </row>
    <row r="374">
      <c s="1" r="A374">
        <v>8.0</v>
      </c>
      <c s="1" r="B374">
        <v>4.0</v>
      </c>
      <c s="1" r="C374">
        <v>400.0</v>
      </c>
      <c s="1" r="D374">
        <v>250.0</v>
      </c>
      <c s="1" r="E374">
        <v>4412343.0</v>
      </c>
      <c s="1" r="F374">
        <v>0.0316987729</v>
      </c>
    </row>
    <row r="375">
      <c s="1" r="A375">
        <v>8.0</v>
      </c>
      <c s="1" r="B375">
        <v>4.0</v>
      </c>
      <c s="1" r="C375">
        <v>400.0</v>
      </c>
      <c s="1" r="D375">
        <v>250.0</v>
      </c>
      <c s="1" r="E375">
        <v>9247.0</v>
      </c>
      <c s="1" r="F375">
        <v>0.0322000341</v>
      </c>
    </row>
    <row r="376">
      <c s="1" r="A376">
        <v>8.0</v>
      </c>
      <c s="1" r="B376">
        <v>4.0</v>
      </c>
      <c s="1" r="C376">
        <v>400.0</v>
      </c>
      <c s="1" r="D376">
        <v>400.0</v>
      </c>
      <c s="1" r="E376">
        <v>2347.0</v>
      </c>
      <c s="1" r="F376">
        <v>0.0790263953</v>
      </c>
    </row>
    <row r="377">
      <c s="1" r="A377">
        <v>8.0</v>
      </c>
      <c s="1" r="B377">
        <v>4.0</v>
      </c>
      <c s="1" r="C377">
        <v>400.0</v>
      </c>
      <c s="1" r="D377">
        <v>400.0</v>
      </c>
      <c s="1" r="E377">
        <v>2435.0</v>
      </c>
      <c s="1" r="F377">
        <v>0.0797752447</v>
      </c>
    </row>
    <row r="378">
      <c s="1" r="A378">
        <v>8.0</v>
      </c>
      <c s="1" r="B378">
        <v>4.0</v>
      </c>
      <c s="1" r="C378">
        <v>400.0</v>
      </c>
      <c s="1" r="D378">
        <v>400.0</v>
      </c>
      <c s="1" r="E378">
        <v>4234.0</v>
      </c>
      <c s="1" r="F378">
        <v>0.0787795506</v>
      </c>
    </row>
    <row r="379">
      <c s="1" r="A379">
        <v>8.0</v>
      </c>
      <c s="1" r="B379">
        <v>4.0</v>
      </c>
      <c s="1" r="C379">
        <v>400.0</v>
      </c>
      <c s="1" r="D379">
        <v>400.0</v>
      </c>
      <c s="1" r="E379">
        <v>4412343.0</v>
      </c>
      <c s="1" r="F379">
        <v>0.0793557624</v>
      </c>
    </row>
    <row r="380">
      <c s="1" r="A380">
        <v>8.0</v>
      </c>
      <c s="1" r="B380">
        <v>4.0</v>
      </c>
      <c s="1" r="C380">
        <v>400.0</v>
      </c>
      <c s="1" r="D380">
        <v>400.0</v>
      </c>
      <c s="1" r="E380">
        <v>9247.0</v>
      </c>
      <c s="1" r="F380">
        <v>0.0781514565</v>
      </c>
    </row>
    <row r="381">
      <c s="1" r="A381">
        <v>8.0</v>
      </c>
      <c s="1" r="B381">
        <v>4.0</v>
      </c>
      <c s="1" r="C381">
        <v>400.0</v>
      </c>
      <c s="1" r="D381">
        <v>4000.0</v>
      </c>
      <c s="1" r="E381">
        <v>2347.0</v>
      </c>
      <c s="1" r="F381">
        <v>0.8242242918</v>
      </c>
    </row>
    <row r="382">
      <c s="1" r="A382">
        <v>8.0</v>
      </c>
      <c s="1" r="B382">
        <v>4.0</v>
      </c>
      <c s="1" r="C382">
        <v>400.0</v>
      </c>
      <c s="1" r="D382">
        <v>4000.0</v>
      </c>
      <c s="1" r="E382">
        <v>2435.0</v>
      </c>
      <c s="1" r="F382">
        <v>0.8236030188</v>
      </c>
    </row>
    <row r="383">
      <c s="1" r="A383">
        <v>8.0</v>
      </c>
      <c s="1" r="B383">
        <v>4.0</v>
      </c>
      <c s="1" r="C383">
        <v>400.0</v>
      </c>
      <c s="1" r="D383">
        <v>4000.0</v>
      </c>
      <c s="1" r="E383">
        <v>4234.0</v>
      </c>
      <c s="1" r="F383">
        <v>0.8235880376</v>
      </c>
    </row>
    <row r="384">
      <c s="1" r="A384">
        <v>8.0</v>
      </c>
      <c s="1" r="B384">
        <v>4.0</v>
      </c>
      <c s="1" r="C384">
        <v>400.0</v>
      </c>
      <c s="1" r="D384">
        <v>4000.0</v>
      </c>
      <c s="1" r="E384">
        <v>4412343.0</v>
      </c>
      <c s="1" r="F384">
        <v>0.8247320918</v>
      </c>
    </row>
    <row r="385">
      <c s="1" r="A385">
        <v>8.0</v>
      </c>
      <c s="1" r="B385">
        <v>4.0</v>
      </c>
      <c s="1" r="C385">
        <v>400.0</v>
      </c>
      <c s="1" r="D385">
        <v>4000.0</v>
      </c>
      <c s="1" r="E385">
        <v>9247.0</v>
      </c>
      <c s="1" r="F385">
        <v>0.8224892965</v>
      </c>
    </row>
    <row r="386">
      <c s="1" r="A386">
        <v>8.0</v>
      </c>
      <c s="1" r="B386">
        <v>4.0</v>
      </c>
      <c s="1" r="C386">
        <v>1000.0</v>
      </c>
      <c s="1" r="D386">
        <v>1000.0</v>
      </c>
      <c s="1" r="E386">
        <v>2347.0</v>
      </c>
      <c s="1" r="F386">
        <v>1.1796770965</v>
      </c>
    </row>
    <row r="387">
      <c s="1" r="A387">
        <v>8.0</v>
      </c>
      <c s="1" r="B387">
        <v>4.0</v>
      </c>
      <c s="1" r="C387">
        <v>1000.0</v>
      </c>
      <c s="1" r="D387">
        <v>1000.0</v>
      </c>
      <c s="1" r="E387">
        <v>2435.0</v>
      </c>
      <c s="1" r="F387">
        <v>1.1827349976</v>
      </c>
    </row>
    <row r="388">
      <c s="1" r="A388">
        <v>8.0</v>
      </c>
      <c s="1" r="B388">
        <v>4.0</v>
      </c>
      <c s="1" r="C388">
        <v>1000.0</v>
      </c>
      <c s="1" r="D388">
        <v>1000.0</v>
      </c>
      <c s="1" r="E388">
        <v>4234.0</v>
      </c>
      <c s="1" r="F388">
        <v>1.1955989247</v>
      </c>
    </row>
    <row r="389">
      <c s="1" r="A389">
        <v>8.0</v>
      </c>
      <c s="1" r="B389">
        <v>4.0</v>
      </c>
      <c s="1" r="C389">
        <v>1000.0</v>
      </c>
      <c s="1" r="D389">
        <v>1000.0</v>
      </c>
      <c s="1" r="E389">
        <v>4412343.0</v>
      </c>
      <c s="1" r="F389">
        <v>1.1848029271</v>
      </c>
    </row>
    <row r="390">
      <c s="1" r="A390">
        <v>8.0</v>
      </c>
      <c s="1" r="B390">
        <v>4.0</v>
      </c>
      <c s="1" r="C390">
        <v>1000.0</v>
      </c>
      <c s="1" r="D390">
        <v>1000.0</v>
      </c>
      <c s="1" r="E390">
        <v>9247.0</v>
      </c>
      <c s="1" r="F390">
        <v>1.1897903388</v>
      </c>
    </row>
    <row r="391">
      <c s="1" r="A391">
        <v>8.0</v>
      </c>
      <c s="1" r="B391">
        <v>4.0</v>
      </c>
      <c s="1" r="C391">
        <v>1000.0</v>
      </c>
      <c s="1" r="D391">
        <v>250.0</v>
      </c>
      <c s="1" r="E391">
        <v>2347.0</v>
      </c>
      <c s="1" r="F391">
        <v>0.0790193706</v>
      </c>
    </row>
    <row r="392">
      <c s="1" r="A392">
        <v>8.0</v>
      </c>
      <c s="1" r="B392">
        <v>4.0</v>
      </c>
      <c s="1" r="C392">
        <v>1000.0</v>
      </c>
      <c s="1" r="D392">
        <v>250.0</v>
      </c>
      <c s="1" r="E392">
        <v>2435.0</v>
      </c>
      <c s="1" r="F392">
        <v>0.0783807306</v>
      </c>
    </row>
    <row r="393">
      <c s="1" r="A393">
        <v>8.0</v>
      </c>
      <c s="1" r="B393">
        <v>4.0</v>
      </c>
      <c s="1" r="C393">
        <v>1000.0</v>
      </c>
      <c s="1" r="D393">
        <v>250.0</v>
      </c>
      <c s="1" r="E393">
        <v>4234.0</v>
      </c>
      <c s="1" r="F393">
        <v>0.0783161306</v>
      </c>
    </row>
    <row r="394">
      <c s="1" r="A394">
        <v>8.0</v>
      </c>
      <c s="1" r="B394">
        <v>4.0</v>
      </c>
      <c s="1" r="C394">
        <v>1000.0</v>
      </c>
      <c s="1" r="D394">
        <v>250.0</v>
      </c>
      <c s="1" r="E394">
        <v>4412343.0</v>
      </c>
      <c s="1" r="F394">
        <v>0.0782126694</v>
      </c>
    </row>
    <row r="395">
      <c s="1" r="A395">
        <v>8.0</v>
      </c>
      <c s="1" r="B395">
        <v>4.0</v>
      </c>
      <c s="1" r="C395">
        <v>1000.0</v>
      </c>
      <c s="1" r="D395">
        <v>250.0</v>
      </c>
      <c s="1" r="E395">
        <v>9247.0</v>
      </c>
      <c s="1" r="F395">
        <v>0.0779475753</v>
      </c>
    </row>
    <row r="396">
      <c s="1" r="A396">
        <v>8.0</v>
      </c>
      <c s="1" r="B396">
        <v>4.0</v>
      </c>
      <c s="1" r="C396">
        <v>1000.0</v>
      </c>
      <c s="1" r="D396">
        <v>400.0</v>
      </c>
      <c s="1" r="E396">
        <v>2347.0</v>
      </c>
      <c s="1" r="F396">
        <v>0.1969883471</v>
      </c>
    </row>
    <row r="397">
      <c s="1" r="A397">
        <v>8.0</v>
      </c>
      <c s="1" r="B397">
        <v>4.0</v>
      </c>
      <c s="1" r="C397">
        <v>1000.0</v>
      </c>
      <c s="1" r="D397">
        <v>400.0</v>
      </c>
      <c s="1" r="E397">
        <v>2435.0</v>
      </c>
      <c s="1" r="F397">
        <v>0.1941940153</v>
      </c>
    </row>
    <row r="398">
      <c s="1" r="A398">
        <v>8.0</v>
      </c>
      <c s="1" r="B398">
        <v>4.0</v>
      </c>
      <c s="1" r="C398">
        <v>1000.0</v>
      </c>
      <c s="1" r="D398">
        <v>400.0</v>
      </c>
      <c s="1" r="E398">
        <v>4234.0</v>
      </c>
      <c s="1" r="F398">
        <v>0.1956198482</v>
      </c>
    </row>
    <row r="399">
      <c s="1" r="A399">
        <v>8.0</v>
      </c>
      <c s="1" r="B399">
        <v>4.0</v>
      </c>
      <c s="1" r="C399">
        <v>1000.0</v>
      </c>
      <c s="1" r="D399">
        <v>400.0</v>
      </c>
      <c s="1" r="E399">
        <v>4412343.0</v>
      </c>
      <c s="1" r="F399">
        <v>0.1967317682</v>
      </c>
    </row>
    <row r="400">
      <c s="1" r="A400">
        <v>8.0</v>
      </c>
      <c s="1" r="B400">
        <v>4.0</v>
      </c>
      <c s="1" r="C400">
        <v>1000.0</v>
      </c>
      <c s="1" r="D400">
        <v>400.0</v>
      </c>
      <c s="1" r="E400">
        <v>9247.0</v>
      </c>
      <c s="1" r="F400">
        <v>0.1936572012</v>
      </c>
    </row>
    <row r="401">
      <c s="1" r="A401">
        <v>8.0</v>
      </c>
      <c s="1" r="B401">
        <v>4.0</v>
      </c>
      <c s="1" r="C401">
        <v>1000.0</v>
      </c>
      <c s="1" r="D401">
        <v>4000.0</v>
      </c>
      <c s="1" r="E401">
        <v>2347.0</v>
      </c>
      <c s="1" r="F401">
        <v>5.0406995835</v>
      </c>
    </row>
    <row r="402">
      <c s="1" r="A402">
        <v>8.0</v>
      </c>
      <c s="1" r="B402">
        <v>4.0</v>
      </c>
      <c s="1" r="C402">
        <v>1000.0</v>
      </c>
      <c s="1" r="D402">
        <v>4000.0</v>
      </c>
      <c s="1" r="E402">
        <v>2435.0</v>
      </c>
      <c s="1" r="F402">
        <v>5.0420061624</v>
      </c>
    </row>
    <row r="403">
      <c s="1" r="A403">
        <v>8.0</v>
      </c>
      <c s="1" r="B403">
        <v>4.0</v>
      </c>
      <c s="1" r="C403">
        <v>1000.0</v>
      </c>
      <c s="1" r="D403">
        <v>4000.0</v>
      </c>
      <c s="1" r="E403">
        <v>4234.0</v>
      </c>
      <c s="1" r="F403">
        <v>5.0283473271</v>
      </c>
    </row>
    <row r="404">
      <c s="1" r="A404">
        <v>8.0</v>
      </c>
      <c s="1" r="B404">
        <v>4.0</v>
      </c>
      <c s="1" r="C404">
        <v>1000.0</v>
      </c>
      <c s="1" r="D404">
        <v>4000.0</v>
      </c>
      <c s="1" r="E404">
        <v>4412343.0</v>
      </c>
      <c s="1" r="F404">
        <v>5.0367004588</v>
      </c>
    </row>
    <row r="405">
      <c s="1" r="A405">
        <v>8.0</v>
      </c>
      <c s="1" r="B405">
        <v>4.0</v>
      </c>
      <c s="1" r="C405">
        <v>1000.0</v>
      </c>
      <c s="1" r="D405">
        <v>4000.0</v>
      </c>
      <c s="1" r="E405">
        <v>9247.0</v>
      </c>
      <c s="1" r="F405">
        <v>5.0366677953</v>
      </c>
    </row>
    <row r="406">
      <c s="1" r="A406">
        <v>8.0</v>
      </c>
      <c s="1" r="B406">
        <v>4.0</v>
      </c>
      <c s="1" r="C406">
        <v>4000.0</v>
      </c>
      <c s="1" r="D406">
        <v>1000.0</v>
      </c>
      <c s="1" r="E406">
        <v>2347.0</v>
      </c>
      <c s="1" r="F406">
        <v>5.0484608247</v>
      </c>
    </row>
    <row r="407">
      <c s="1" r="A407">
        <v>8.0</v>
      </c>
      <c s="1" r="B407">
        <v>4.0</v>
      </c>
      <c s="1" r="C407">
        <v>4000.0</v>
      </c>
      <c s="1" r="D407">
        <v>1000.0</v>
      </c>
      <c s="1" r="E407">
        <v>2435.0</v>
      </c>
      <c s="1" r="F407">
        <v>5.0338113682</v>
      </c>
    </row>
    <row r="408">
      <c s="1" r="A408">
        <v>8.0</v>
      </c>
      <c s="1" r="B408">
        <v>4.0</v>
      </c>
      <c s="1" r="C408">
        <v>4000.0</v>
      </c>
      <c s="1" r="D408">
        <v>1000.0</v>
      </c>
      <c s="1" r="E408">
        <v>4234.0</v>
      </c>
      <c s="1" r="F408">
        <v>5.0492485918</v>
      </c>
    </row>
    <row r="409">
      <c s="1" r="A409">
        <v>8.0</v>
      </c>
      <c s="1" r="B409">
        <v>4.0</v>
      </c>
      <c s="1" r="C409">
        <v>4000.0</v>
      </c>
      <c s="1" r="D409">
        <v>1000.0</v>
      </c>
      <c s="1" r="E409">
        <v>4412343.0</v>
      </c>
      <c s="1" r="F409">
        <v>5.0516670953</v>
      </c>
    </row>
    <row r="410">
      <c s="1" r="A410">
        <v>8.0</v>
      </c>
      <c s="1" r="B410">
        <v>4.0</v>
      </c>
      <c s="1" r="C410">
        <v>4000.0</v>
      </c>
      <c s="1" r="D410">
        <v>1000.0</v>
      </c>
      <c s="1" r="E410">
        <v>9247.0</v>
      </c>
      <c s="1" r="F410">
        <v>5.0328710671</v>
      </c>
    </row>
    <row r="411">
      <c s="1" r="A411">
        <v>8.0</v>
      </c>
      <c s="1" r="B411">
        <v>4.0</v>
      </c>
      <c s="1" r="C411">
        <v>4000.0</v>
      </c>
      <c s="1" r="D411">
        <v>250.0</v>
      </c>
      <c s="1" r="E411">
        <v>2347.0</v>
      </c>
      <c s="1" r="F411">
        <v>0.3312687141</v>
      </c>
    </row>
    <row r="412">
      <c s="1" r="A412">
        <v>8.0</v>
      </c>
      <c s="1" r="B412">
        <v>4.0</v>
      </c>
      <c s="1" r="C412">
        <v>4000.0</v>
      </c>
      <c s="1" r="D412">
        <v>250.0</v>
      </c>
      <c s="1" r="E412">
        <v>2435.0</v>
      </c>
      <c s="1" r="F412">
        <v>0.3290612271</v>
      </c>
    </row>
    <row r="413">
      <c s="1" r="A413">
        <v>8.0</v>
      </c>
      <c s="1" r="B413">
        <v>4.0</v>
      </c>
      <c s="1" r="C413">
        <v>4000.0</v>
      </c>
      <c s="1" r="D413">
        <v>250.0</v>
      </c>
      <c s="1" r="E413">
        <v>4234.0</v>
      </c>
      <c s="1" r="F413">
        <v>0.3303058576</v>
      </c>
    </row>
    <row r="414">
      <c s="1" r="A414">
        <v>8.0</v>
      </c>
      <c s="1" r="B414">
        <v>4.0</v>
      </c>
      <c s="1" r="C414">
        <v>4000.0</v>
      </c>
      <c s="1" r="D414">
        <v>250.0</v>
      </c>
      <c s="1" r="E414">
        <v>4412343.0</v>
      </c>
      <c s="1" r="F414">
        <v>0.3291931141</v>
      </c>
    </row>
    <row r="415">
      <c s="1" r="A415">
        <v>8.0</v>
      </c>
      <c s="1" r="B415">
        <v>4.0</v>
      </c>
      <c s="1" r="C415">
        <v>4000.0</v>
      </c>
      <c s="1" r="D415">
        <v>250.0</v>
      </c>
      <c s="1" r="E415">
        <v>9247.0</v>
      </c>
      <c s="1" r="F415">
        <v>0.3301214024</v>
      </c>
    </row>
    <row r="416">
      <c s="1" r="A416">
        <v>8.0</v>
      </c>
      <c s="1" r="B416">
        <v>4.0</v>
      </c>
      <c s="1" r="C416">
        <v>4000.0</v>
      </c>
      <c s="1" r="D416">
        <v>400.0</v>
      </c>
      <c s="1" r="E416">
        <v>2347.0</v>
      </c>
      <c s="1" r="F416">
        <v>0.82828626</v>
      </c>
    </row>
    <row r="417">
      <c s="1" r="A417">
        <v>8.0</v>
      </c>
      <c s="1" r="B417">
        <v>4.0</v>
      </c>
      <c s="1" r="C417">
        <v>4000.0</v>
      </c>
      <c s="1" r="D417">
        <v>400.0</v>
      </c>
      <c s="1" r="E417">
        <v>2435.0</v>
      </c>
      <c s="1" r="F417">
        <v>0.8244414765</v>
      </c>
    </row>
    <row r="418">
      <c s="1" r="A418">
        <v>8.0</v>
      </c>
      <c s="1" r="B418">
        <v>4.0</v>
      </c>
      <c s="1" r="C418">
        <v>4000.0</v>
      </c>
      <c s="1" r="D418">
        <v>400.0</v>
      </c>
      <c s="1" r="E418">
        <v>4234.0</v>
      </c>
      <c s="1" r="F418">
        <v>0.8275224224</v>
      </c>
    </row>
    <row r="419">
      <c s="1" r="A419">
        <v>8.0</v>
      </c>
      <c s="1" r="B419">
        <v>4.0</v>
      </c>
      <c s="1" r="C419">
        <v>4000.0</v>
      </c>
      <c s="1" r="D419">
        <v>400.0</v>
      </c>
      <c s="1" r="E419">
        <v>4412343.0</v>
      </c>
      <c s="1" r="F419">
        <v>0.8258451306</v>
      </c>
    </row>
    <row r="420">
      <c s="1" r="A420">
        <v>8.0</v>
      </c>
      <c s="1" r="B420">
        <v>4.0</v>
      </c>
      <c s="1" r="C420">
        <v>4000.0</v>
      </c>
      <c s="1" r="D420">
        <v>400.0</v>
      </c>
      <c s="1" r="E420">
        <v>9247.0</v>
      </c>
      <c s="1" r="F420">
        <v>0.8232734424</v>
      </c>
    </row>
    <row r="421">
      <c s="1" r="A421">
        <v>8.0</v>
      </c>
      <c s="1" r="B421">
        <v>4.0</v>
      </c>
      <c s="1" r="C421">
        <v>4000.0</v>
      </c>
      <c s="1" r="D421">
        <v>4000.0</v>
      </c>
      <c s="1" r="E421">
        <v>2347.0</v>
      </c>
      <c s="1" r="F421">
        <v>79.6862620118</v>
      </c>
    </row>
    <row r="422">
      <c s="1" r="A422">
        <v>8.0</v>
      </c>
      <c s="1" r="B422">
        <v>4.0</v>
      </c>
      <c s="1" r="C422">
        <v>4000.0</v>
      </c>
      <c s="1" r="D422">
        <v>4000.0</v>
      </c>
      <c s="1" r="E422">
        <v>2435.0</v>
      </c>
      <c s="1" r="F422">
        <v>79.7067885647</v>
      </c>
    </row>
    <row r="423">
      <c s="1" r="A423">
        <v>8.0</v>
      </c>
      <c s="1" r="B423">
        <v>4.0</v>
      </c>
      <c s="1" r="C423">
        <v>4000.0</v>
      </c>
      <c s="1" r="D423">
        <v>4000.0</v>
      </c>
      <c s="1" r="E423">
        <v>4234.0</v>
      </c>
      <c s="1" r="F423">
        <v>79.6463654706</v>
      </c>
    </row>
    <row r="424">
      <c s="1" r="A424">
        <v>8.0</v>
      </c>
      <c s="1" r="B424">
        <v>4.0</v>
      </c>
      <c s="1" r="C424">
        <v>4000.0</v>
      </c>
      <c s="1" r="D424">
        <v>4000.0</v>
      </c>
      <c s="1" r="E424">
        <v>4412343.0</v>
      </c>
      <c s="1" r="F424">
        <v>79.6360040941</v>
      </c>
    </row>
    <row r="425">
      <c s="1" r="A425">
        <v>8.0</v>
      </c>
      <c s="1" r="B425">
        <v>4.0</v>
      </c>
      <c s="1" r="C425">
        <v>4000.0</v>
      </c>
      <c s="1" r="D425">
        <v>4000.0</v>
      </c>
      <c s="1" r="E425">
        <v>9247.0</v>
      </c>
      <c s="1" r="F425">
        <v>79.8409877176</v>
      </c>
    </row>
    <row r="426">
      <c s="1" r="A426">
        <v>8.0</v>
      </c>
      <c s="1" r="B426">
        <v>4.0</v>
      </c>
      <c s="1" r="C426">
        <v>1.0E7</v>
      </c>
      <c s="1" r="D426">
        <v>1.0</v>
      </c>
      <c s="1" r="E426">
        <v>2347.0</v>
      </c>
      <c s="1" r="F426">
        <v>0.1198830765</v>
      </c>
    </row>
    <row r="427">
      <c s="1" r="A427">
        <v>8.0</v>
      </c>
      <c s="1" r="B427">
        <v>4.0</v>
      </c>
      <c s="1" r="C427">
        <v>1.0E7</v>
      </c>
      <c s="1" r="D427">
        <v>1.0</v>
      </c>
      <c s="1" r="E427">
        <v>2435.0</v>
      </c>
      <c s="1" r="F427">
        <v>0.5067077494</v>
      </c>
    </row>
    <row r="428">
      <c s="1" r="A428">
        <v>8.0</v>
      </c>
      <c s="1" r="B428">
        <v>4.0</v>
      </c>
      <c s="1" r="C428">
        <v>1.0E7</v>
      </c>
      <c s="1" r="D428">
        <v>1.0</v>
      </c>
      <c s="1" r="E428">
        <v>4234.0</v>
      </c>
      <c s="1" r="F428">
        <v>0.5129518576</v>
      </c>
    </row>
    <row r="429">
      <c s="1" r="A429">
        <v>8.0</v>
      </c>
      <c s="1" r="B429">
        <v>4.0</v>
      </c>
      <c s="1" r="C429">
        <v>1.0E7</v>
      </c>
      <c s="1" r="D429">
        <v>1.0</v>
      </c>
      <c s="1" r="E429">
        <v>4412343.0</v>
      </c>
      <c s="1" r="F429">
        <v>0.1228332153</v>
      </c>
    </row>
    <row r="430">
      <c s="1" r="A430">
        <v>8.0</v>
      </c>
      <c s="1" r="B430">
        <v>4.0</v>
      </c>
      <c s="1" r="C430">
        <v>1.0E7</v>
      </c>
      <c s="1" r="D430">
        <v>1.0</v>
      </c>
      <c s="1" r="E430">
        <v>9247.0</v>
      </c>
      <c s="1" r="F430">
        <v>0.1472112576</v>
      </c>
    </row>
    <row r="431">
      <c s="1" r="A431">
        <v>8.0</v>
      </c>
      <c s="1" r="B431">
        <v>4.0</v>
      </c>
      <c s="1" r="C431">
        <v>2.0E7</v>
      </c>
      <c s="1" r="D431">
        <v>1.0</v>
      </c>
      <c s="1" r="E431">
        <v>2347.0</v>
      </c>
      <c s="1" r="F431">
        <v>0.2684235</v>
      </c>
    </row>
    <row r="432">
      <c s="1" r="A432">
        <v>8.0</v>
      </c>
      <c s="1" r="B432">
        <v>4.0</v>
      </c>
      <c s="1" r="C432">
        <v>2.0E7</v>
      </c>
      <c s="1" r="D432">
        <v>1.0</v>
      </c>
      <c s="1" r="E432">
        <v>2435.0</v>
      </c>
      <c s="1" r="F432">
        <v>0.26093186</v>
      </c>
    </row>
    <row r="433">
      <c s="1" r="A433">
        <v>8.0</v>
      </c>
      <c s="1" r="B433">
        <v>4.0</v>
      </c>
      <c s="1" r="C433">
        <v>2.0E7</v>
      </c>
      <c s="1" r="D433">
        <v>1.0</v>
      </c>
      <c s="1" r="E433">
        <v>4234.0</v>
      </c>
      <c s="1" r="F433">
        <v>0.2404539565</v>
      </c>
    </row>
    <row r="434">
      <c s="1" r="A434">
        <v>8.0</v>
      </c>
      <c s="1" r="B434">
        <v>4.0</v>
      </c>
      <c s="1" r="C434">
        <v>2.0E7</v>
      </c>
      <c s="1" r="D434">
        <v>1.0</v>
      </c>
      <c s="1" r="E434">
        <v>4412343.0</v>
      </c>
      <c s="1" r="F434">
        <v>0.2604658765</v>
      </c>
    </row>
    <row r="435">
      <c s="1" r="A435">
        <v>8.0</v>
      </c>
      <c s="1" r="B435">
        <v>4.0</v>
      </c>
      <c s="1" r="C435">
        <v>2.0E7</v>
      </c>
      <c s="1" r="D435">
        <v>1.0</v>
      </c>
      <c s="1" r="E435">
        <v>9247.0</v>
      </c>
      <c s="1" r="F435">
        <v>0.2567209988</v>
      </c>
    </row>
    <row r="436">
      <c s="1" r="A436">
        <v>8.0</v>
      </c>
      <c s="1" r="B436">
        <v>4.0</v>
      </c>
      <c s="1" r="C436">
        <v>3.0E7</v>
      </c>
      <c s="1" r="D436">
        <v>1.0</v>
      </c>
      <c s="1" r="E436">
        <v>2347.0</v>
      </c>
      <c s="1" r="F436">
        <v>1.6049923424</v>
      </c>
    </row>
    <row r="437">
      <c s="1" r="A437">
        <v>8.0</v>
      </c>
      <c s="1" r="B437">
        <v>4.0</v>
      </c>
      <c s="1" r="C437">
        <v>3.0E7</v>
      </c>
      <c s="1" r="D437">
        <v>1.0</v>
      </c>
      <c s="1" r="E437">
        <v>2435.0</v>
      </c>
      <c s="1" r="F437">
        <v>0.4076338388</v>
      </c>
    </row>
    <row r="438">
      <c s="1" r="A438">
        <v>8.0</v>
      </c>
      <c s="1" r="B438">
        <v>4.0</v>
      </c>
      <c s="1" r="C438">
        <v>3.0E7</v>
      </c>
      <c s="1" r="D438">
        <v>1.0</v>
      </c>
      <c s="1" r="E438">
        <v>4234.0</v>
      </c>
      <c s="1" r="F438">
        <v>0.3755256906</v>
      </c>
    </row>
    <row r="439">
      <c s="1" r="A439">
        <v>8.0</v>
      </c>
      <c s="1" r="B439">
        <v>4.0</v>
      </c>
      <c s="1" r="C439">
        <v>3.0E7</v>
      </c>
      <c s="1" r="D439">
        <v>1.0</v>
      </c>
      <c s="1" r="E439">
        <v>4412343.0</v>
      </c>
      <c s="1" r="F439">
        <v>0.3704168694</v>
      </c>
    </row>
    <row r="440">
      <c s="1" r="A440">
        <v>8.0</v>
      </c>
      <c s="1" r="B440">
        <v>4.0</v>
      </c>
      <c s="1" r="C440">
        <v>3.0E7</v>
      </c>
      <c s="1" r="D440">
        <v>1.0</v>
      </c>
      <c s="1" r="E440">
        <v>9247.0</v>
      </c>
      <c s="1" r="F440">
        <v>0.4560283753</v>
      </c>
    </row>
    <row r="441">
      <c s="1" r="A441">
        <v>4.0</v>
      </c>
      <c s="1" r="B441">
        <v>4.0</v>
      </c>
      <c s="1" r="C441">
        <v>1.0</v>
      </c>
      <c s="1" r="D441">
        <v>1.0E7</v>
      </c>
      <c s="1" r="E441">
        <v>2347.0</v>
      </c>
      <c s="1" r="F441">
        <v>0.2406396682</v>
      </c>
    </row>
    <row r="442">
      <c s="1" r="A442">
        <v>4.0</v>
      </c>
      <c s="1" r="B442">
        <v>4.0</v>
      </c>
      <c s="1" r="C442">
        <v>1.0</v>
      </c>
      <c s="1" r="D442">
        <v>1.0E7</v>
      </c>
      <c s="1" r="E442">
        <v>2435.0</v>
      </c>
      <c s="1" r="F442">
        <v>0.2407489482</v>
      </c>
    </row>
    <row r="443">
      <c s="1" r="A443">
        <v>4.0</v>
      </c>
      <c s="1" r="B443">
        <v>4.0</v>
      </c>
      <c s="1" r="C443">
        <v>1.0</v>
      </c>
      <c s="1" r="D443">
        <v>1.0E7</v>
      </c>
      <c s="1" r="E443">
        <v>4234.0</v>
      </c>
      <c s="1" r="F443">
        <v>0.2379678329</v>
      </c>
    </row>
    <row r="444">
      <c s="1" r="A444">
        <v>4.0</v>
      </c>
      <c s="1" r="B444">
        <v>4.0</v>
      </c>
      <c s="1" r="C444">
        <v>1.0</v>
      </c>
      <c s="1" r="D444">
        <v>1.0E7</v>
      </c>
      <c s="1" r="E444">
        <v>4412343.0</v>
      </c>
      <c s="1" r="F444">
        <v>0.2389061247</v>
      </c>
    </row>
    <row r="445">
      <c s="1" r="A445">
        <v>4.0</v>
      </c>
      <c s="1" r="B445">
        <v>4.0</v>
      </c>
      <c s="1" r="C445">
        <v>1.0</v>
      </c>
      <c s="1" r="D445">
        <v>1.0E7</v>
      </c>
      <c s="1" r="E445">
        <v>9247.0</v>
      </c>
      <c s="1" r="F445">
        <v>0.2422355976</v>
      </c>
    </row>
    <row r="446">
      <c s="1" r="A446">
        <v>4.0</v>
      </c>
      <c s="1" r="B446">
        <v>4.0</v>
      </c>
      <c s="1" r="C446">
        <v>1.0</v>
      </c>
      <c s="1" r="D446">
        <v>2.0E7</v>
      </c>
      <c s="1" r="E446">
        <v>2347.0</v>
      </c>
      <c s="1" r="F446">
        <v>0.4902514918</v>
      </c>
    </row>
    <row r="447">
      <c s="1" r="A447">
        <v>4.0</v>
      </c>
      <c s="1" r="B447">
        <v>4.0</v>
      </c>
      <c s="1" r="C447">
        <v>1.0</v>
      </c>
      <c s="1" r="D447">
        <v>2.0E7</v>
      </c>
      <c s="1" r="E447">
        <v>2435.0</v>
      </c>
      <c s="1" r="F447">
        <v>0.4875915224</v>
      </c>
    </row>
    <row r="448">
      <c s="1" r="A448">
        <v>4.0</v>
      </c>
      <c s="1" r="B448">
        <v>4.0</v>
      </c>
      <c s="1" r="C448">
        <v>1.0</v>
      </c>
      <c s="1" r="D448">
        <v>2.0E7</v>
      </c>
      <c s="1" r="E448">
        <v>4234.0</v>
      </c>
      <c s="1" r="F448">
        <v>0.4822857906</v>
      </c>
    </row>
    <row r="449">
      <c s="1" r="A449">
        <v>4.0</v>
      </c>
      <c s="1" r="B449">
        <v>4.0</v>
      </c>
      <c s="1" r="C449">
        <v>1.0</v>
      </c>
      <c s="1" r="D449">
        <v>2.0E7</v>
      </c>
      <c s="1" r="E449">
        <v>4412343.0</v>
      </c>
      <c s="1" r="F449">
        <v>0.4806343741</v>
      </c>
    </row>
    <row r="450">
      <c s="1" r="A450">
        <v>4.0</v>
      </c>
      <c s="1" r="B450">
        <v>4.0</v>
      </c>
      <c s="1" r="C450">
        <v>1.0</v>
      </c>
      <c s="1" r="D450">
        <v>2.0E7</v>
      </c>
      <c s="1" r="E450">
        <v>9247.0</v>
      </c>
      <c s="1" r="F450">
        <v>0.4886335129</v>
      </c>
    </row>
    <row r="451">
      <c s="1" r="A451">
        <v>4.0</v>
      </c>
      <c s="1" r="B451">
        <v>4.0</v>
      </c>
      <c s="1" r="C451">
        <v>1.0</v>
      </c>
      <c s="1" r="D451">
        <v>3.0E7</v>
      </c>
      <c s="1" r="E451">
        <v>2347.0</v>
      </c>
      <c s="1" r="F451">
        <v>0.7334605718</v>
      </c>
    </row>
    <row r="452">
      <c s="1" r="A452">
        <v>4.0</v>
      </c>
      <c s="1" r="B452">
        <v>4.0</v>
      </c>
      <c s="1" r="C452">
        <v>1.0</v>
      </c>
      <c s="1" r="D452">
        <v>3.0E7</v>
      </c>
      <c s="1" r="E452">
        <v>2435.0</v>
      </c>
      <c s="1" r="F452">
        <v>0.7329288094</v>
      </c>
    </row>
    <row r="453">
      <c s="1" r="A453">
        <v>4.0</v>
      </c>
      <c s="1" r="B453">
        <v>4.0</v>
      </c>
      <c s="1" r="C453">
        <v>1.0</v>
      </c>
      <c s="1" r="D453">
        <v>3.0E7</v>
      </c>
      <c s="1" r="E453">
        <v>4234.0</v>
      </c>
      <c s="1" r="F453">
        <v>0.7441266941</v>
      </c>
    </row>
    <row r="454">
      <c s="1" r="A454">
        <v>4.0</v>
      </c>
      <c s="1" r="B454">
        <v>4.0</v>
      </c>
      <c s="1" r="C454">
        <v>1.0</v>
      </c>
      <c s="1" r="D454">
        <v>3.0E7</v>
      </c>
      <c s="1" r="E454">
        <v>4412343.0</v>
      </c>
      <c s="1" r="F454">
        <v>0.7316672918</v>
      </c>
    </row>
    <row r="455">
      <c s="1" r="A455">
        <v>4.0</v>
      </c>
      <c s="1" r="B455">
        <v>4.0</v>
      </c>
      <c s="1" r="C455">
        <v>1.0</v>
      </c>
      <c s="1" r="D455">
        <v>3.0E7</v>
      </c>
      <c s="1" r="E455">
        <v>9247.0</v>
      </c>
      <c s="1" r="F455">
        <v>0.7533060024</v>
      </c>
    </row>
    <row r="456">
      <c s="1" r="A456">
        <v>4.0</v>
      </c>
      <c s="1" r="B456">
        <v>4.0</v>
      </c>
      <c s="1" r="C456">
        <v>250.0</v>
      </c>
      <c s="1" r="D456">
        <v>1000.0</v>
      </c>
      <c s="1" r="E456">
        <v>2347.0</v>
      </c>
      <c s="1" r="F456">
        <v>0.1498760447</v>
      </c>
    </row>
    <row r="457">
      <c s="1" r="A457">
        <v>4.0</v>
      </c>
      <c s="1" r="B457">
        <v>4.0</v>
      </c>
      <c s="1" r="C457">
        <v>250.0</v>
      </c>
      <c s="1" r="D457">
        <v>1000.0</v>
      </c>
      <c s="1" r="E457">
        <v>2435.0</v>
      </c>
      <c s="1" r="F457">
        <v>0.15076464</v>
      </c>
    </row>
    <row r="458">
      <c s="1" r="A458">
        <v>4.0</v>
      </c>
      <c s="1" r="B458">
        <v>4.0</v>
      </c>
      <c s="1" r="C458">
        <v>250.0</v>
      </c>
      <c s="1" r="D458">
        <v>1000.0</v>
      </c>
      <c s="1" r="E458">
        <v>4234.0</v>
      </c>
      <c s="1" r="F458">
        <v>0.1493930188</v>
      </c>
    </row>
    <row r="459">
      <c s="1" r="A459">
        <v>4.0</v>
      </c>
      <c s="1" r="B459">
        <v>4.0</v>
      </c>
      <c s="1" r="C459">
        <v>250.0</v>
      </c>
      <c s="1" r="D459">
        <v>1000.0</v>
      </c>
      <c s="1" r="E459">
        <v>4412343.0</v>
      </c>
      <c s="1" r="F459">
        <v>0.1501822424</v>
      </c>
    </row>
    <row r="460">
      <c s="1" r="A460">
        <v>4.0</v>
      </c>
      <c s="1" r="B460">
        <v>4.0</v>
      </c>
      <c s="1" r="C460">
        <v>250.0</v>
      </c>
      <c s="1" r="D460">
        <v>1000.0</v>
      </c>
      <c s="1" r="E460">
        <v>9247.0</v>
      </c>
      <c s="1" r="F460">
        <v>0.1507016706</v>
      </c>
    </row>
    <row r="461">
      <c s="1" r="A461">
        <v>4.0</v>
      </c>
      <c s="1" r="B461">
        <v>4.0</v>
      </c>
      <c s="1" r="C461">
        <v>250.0</v>
      </c>
      <c s="1" r="D461">
        <v>250.0</v>
      </c>
      <c s="1" r="E461">
        <v>2347.0</v>
      </c>
      <c s="1" r="F461">
        <v>0.0388751788</v>
      </c>
    </row>
    <row r="462">
      <c s="1" r="A462">
        <v>4.0</v>
      </c>
      <c s="1" r="B462">
        <v>4.0</v>
      </c>
      <c s="1" r="C462">
        <v>250.0</v>
      </c>
      <c s="1" r="D462">
        <v>250.0</v>
      </c>
      <c s="1" r="E462">
        <v>2435.0</v>
      </c>
      <c s="1" r="F462">
        <v>0.03932988</v>
      </c>
    </row>
    <row r="463">
      <c s="1" r="A463">
        <v>4.0</v>
      </c>
      <c s="1" r="B463">
        <v>4.0</v>
      </c>
      <c s="1" r="C463">
        <v>250.0</v>
      </c>
      <c s="1" r="D463">
        <v>250.0</v>
      </c>
      <c s="1" r="E463">
        <v>4234.0</v>
      </c>
      <c s="1" r="F463">
        <v>0.0402280306</v>
      </c>
    </row>
    <row r="464">
      <c s="1" r="A464">
        <v>4.0</v>
      </c>
      <c s="1" r="B464">
        <v>4.0</v>
      </c>
      <c s="1" r="C464">
        <v>250.0</v>
      </c>
      <c s="1" r="D464">
        <v>250.0</v>
      </c>
      <c s="1" r="E464">
        <v>4412343.0</v>
      </c>
      <c s="1" r="F464">
        <v>0.0392584588</v>
      </c>
    </row>
    <row r="465">
      <c s="1" r="A465">
        <v>4.0</v>
      </c>
      <c s="1" r="B465">
        <v>4.0</v>
      </c>
      <c s="1" r="C465">
        <v>250.0</v>
      </c>
      <c s="1" r="D465">
        <v>250.0</v>
      </c>
      <c s="1" r="E465">
        <v>9247.0</v>
      </c>
      <c s="1" r="F465">
        <v>0.0388417647</v>
      </c>
    </row>
    <row r="466">
      <c s="1" r="A466">
        <v>4.0</v>
      </c>
      <c s="1" r="B466">
        <v>4.0</v>
      </c>
      <c s="1" r="C466">
        <v>250.0</v>
      </c>
      <c s="1" r="D466">
        <v>400.0</v>
      </c>
      <c s="1" r="E466">
        <v>2347.0</v>
      </c>
      <c s="1" r="F466">
        <v>0.0609168824</v>
      </c>
    </row>
    <row r="467">
      <c s="1" r="A467">
        <v>4.0</v>
      </c>
      <c s="1" r="B467">
        <v>4.0</v>
      </c>
      <c s="1" r="C467">
        <v>250.0</v>
      </c>
      <c s="1" r="D467">
        <v>400.0</v>
      </c>
      <c s="1" r="E467">
        <v>2435.0</v>
      </c>
      <c s="1" r="F467">
        <v>0.0616981929</v>
      </c>
    </row>
    <row r="468">
      <c s="1" r="A468">
        <v>4.0</v>
      </c>
      <c s="1" r="B468">
        <v>4.0</v>
      </c>
      <c s="1" r="C468">
        <v>250.0</v>
      </c>
      <c s="1" r="D468">
        <v>400.0</v>
      </c>
      <c s="1" r="E468">
        <v>4234.0</v>
      </c>
      <c s="1" r="F468">
        <v>0.0612983529</v>
      </c>
    </row>
    <row r="469">
      <c s="1" r="A469">
        <v>4.0</v>
      </c>
      <c s="1" r="B469">
        <v>4.0</v>
      </c>
      <c s="1" r="C469">
        <v>250.0</v>
      </c>
      <c s="1" r="D469">
        <v>400.0</v>
      </c>
      <c s="1" r="E469">
        <v>4412343.0</v>
      </c>
      <c s="1" r="F469">
        <v>0.0610497647</v>
      </c>
    </row>
    <row r="470">
      <c s="1" r="A470">
        <v>4.0</v>
      </c>
      <c s="1" r="B470">
        <v>4.0</v>
      </c>
      <c s="1" r="C470">
        <v>250.0</v>
      </c>
      <c s="1" r="D470">
        <v>400.0</v>
      </c>
      <c s="1" r="E470">
        <v>9247.0</v>
      </c>
      <c s="1" r="F470">
        <v>0.0607166188</v>
      </c>
    </row>
    <row r="471">
      <c s="1" r="A471">
        <v>4.0</v>
      </c>
      <c s="1" r="B471">
        <v>4.0</v>
      </c>
      <c s="1" r="C471">
        <v>250.0</v>
      </c>
      <c s="1" r="D471">
        <v>4000.0</v>
      </c>
      <c s="1" r="E471">
        <v>2347.0</v>
      </c>
      <c s="1" r="F471">
        <v>0.6393143247</v>
      </c>
    </row>
    <row r="472">
      <c s="1" r="A472">
        <v>4.0</v>
      </c>
      <c s="1" r="B472">
        <v>4.0</v>
      </c>
      <c s="1" r="C472">
        <v>250.0</v>
      </c>
      <c s="1" r="D472">
        <v>4000.0</v>
      </c>
      <c s="1" r="E472">
        <v>2435.0</v>
      </c>
      <c s="1" r="F472">
        <v>0.6386070612</v>
      </c>
    </row>
    <row r="473">
      <c s="1" r="A473">
        <v>4.0</v>
      </c>
      <c s="1" r="B473">
        <v>4.0</v>
      </c>
      <c s="1" r="C473">
        <v>250.0</v>
      </c>
      <c s="1" r="D473">
        <v>4000.0</v>
      </c>
      <c s="1" r="E473">
        <v>4234.0</v>
      </c>
      <c s="1" r="F473">
        <v>0.6404508518</v>
      </c>
    </row>
    <row r="474">
      <c s="1" r="A474">
        <v>4.0</v>
      </c>
      <c s="1" r="B474">
        <v>4.0</v>
      </c>
      <c s="1" r="C474">
        <v>250.0</v>
      </c>
      <c s="1" r="D474">
        <v>4000.0</v>
      </c>
      <c s="1" r="E474">
        <v>4412343.0</v>
      </c>
      <c s="1" r="F474">
        <v>0.6397085718</v>
      </c>
    </row>
    <row r="475">
      <c s="1" r="A475">
        <v>4.0</v>
      </c>
      <c s="1" r="B475">
        <v>4.0</v>
      </c>
      <c s="1" r="C475">
        <v>250.0</v>
      </c>
      <c s="1" r="D475">
        <v>4000.0</v>
      </c>
      <c s="1" r="E475">
        <v>9247.0</v>
      </c>
      <c s="1" r="F475">
        <v>0.6391351576</v>
      </c>
    </row>
    <row r="476">
      <c s="1" r="A476">
        <v>4.0</v>
      </c>
      <c s="1" r="B476">
        <v>4.0</v>
      </c>
      <c s="1" r="C476">
        <v>400.0</v>
      </c>
      <c s="1" r="D476">
        <v>1000.0</v>
      </c>
      <c s="1" r="E476">
        <v>2347.0</v>
      </c>
      <c s="1" r="F476">
        <v>0.3772843176</v>
      </c>
    </row>
    <row r="477">
      <c s="1" r="A477">
        <v>4.0</v>
      </c>
      <c s="1" r="B477">
        <v>4.0</v>
      </c>
      <c s="1" r="C477">
        <v>400.0</v>
      </c>
      <c s="1" r="D477">
        <v>1000.0</v>
      </c>
      <c s="1" r="E477">
        <v>2435.0</v>
      </c>
      <c s="1" r="F477">
        <v>0.3807485129</v>
      </c>
    </row>
    <row r="478">
      <c s="1" r="A478">
        <v>4.0</v>
      </c>
      <c s="1" r="B478">
        <v>4.0</v>
      </c>
      <c s="1" r="C478">
        <v>400.0</v>
      </c>
      <c s="1" r="D478">
        <v>1000.0</v>
      </c>
      <c s="1" r="E478">
        <v>4234.0</v>
      </c>
      <c s="1" r="F478">
        <v>0.3776975529</v>
      </c>
    </row>
    <row r="479">
      <c s="1" r="A479">
        <v>4.0</v>
      </c>
      <c s="1" r="B479">
        <v>4.0</v>
      </c>
      <c s="1" r="C479">
        <v>400.0</v>
      </c>
      <c s="1" r="D479">
        <v>1000.0</v>
      </c>
      <c s="1" r="E479">
        <v>4412343.0</v>
      </c>
      <c s="1" r="F479">
        <v>0.3805860024</v>
      </c>
    </row>
    <row r="480">
      <c s="1" r="A480">
        <v>4.0</v>
      </c>
      <c s="1" r="B480">
        <v>4.0</v>
      </c>
      <c s="1" r="C480">
        <v>400.0</v>
      </c>
      <c s="1" r="D480">
        <v>1000.0</v>
      </c>
      <c s="1" r="E480">
        <v>9247.0</v>
      </c>
      <c s="1" r="F480">
        <v>0.3781791718</v>
      </c>
    </row>
    <row r="481">
      <c s="1" r="A481">
        <v>4.0</v>
      </c>
      <c s="1" r="B481">
        <v>4.0</v>
      </c>
      <c s="1" r="C481">
        <v>400.0</v>
      </c>
      <c s="1" r="D481">
        <v>250.0</v>
      </c>
      <c s="1" r="E481">
        <v>2347.0</v>
      </c>
      <c s="1" r="F481">
        <v>0.0618457259</v>
      </c>
    </row>
    <row r="482">
      <c s="1" r="A482">
        <v>4.0</v>
      </c>
      <c s="1" r="B482">
        <v>4.0</v>
      </c>
      <c s="1" r="C482">
        <v>400.0</v>
      </c>
      <c s="1" r="D482">
        <v>250.0</v>
      </c>
      <c s="1" r="E482">
        <v>2435.0</v>
      </c>
      <c s="1" r="F482">
        <v>0.0622511706</v>
      </c>
    </row>
    <row r="483">
      <c s="1" r="A483">
        <v>4.0</v>
      </c>
      <c s="1" r="B483">
        <v>4.0</v>
      </c>
      <c s="1" r="C483">
        <v>400.0</v>
      </c>
      <c s="1" r="D483">
        <v>250.0</v>
      </c>
      <c s="1" r="E483">
        <v>4234.0</v>
      </c>
      <c s="1" r="F483">
        <v>0.0622898012</v>
      </c>
    </row>
    <row r="484">
      <c s="1" r="A484">
        <v>4.0</v>
      </c>
      <c s="1" r="B484">
        <v>4.0</v>
      </c>
      <c s="1" r="C484">
        <v>400.0</v>
      </c>
      <c s="1" r="D484">
        <v>250.0</v>
      </c>
      <c s="1" r="E484">
        <v>4412343.0</v>
      </c>
      <c s="1" r="F484">
        <v>0.0605624694</v>
      </c>
    </row>
    <row r="485">
      <c s="1" r="A485">
        <v>4.0</v>
      </c>
      <c s="1" r="B485">
        <v>4.0</v>
      </c>
      <c s="1" r="C485">
        <v>400.0</v>
      </c>
      <c s="1" r="D485">
        <v>250.0</v>
      </c>
      <c s="1" r="E485">
        <v>9247.0</v>
      </c>
      <c s="1" r="F485">
        <v>0.0616056929</v>
      </c>
    </row>
    <row r="486">
      <c s="1" r="A486">
        <v>4.0</v>
      </c>
      <c s="1" r="B486">
        <v>4.0</v>
      </c>
      <c s="1" r="C486">
        <v>400.0</v>
      </c>
      <c s="1" r="D486">
        <v>400.0</v>
      </c>
      <c s="1" r="E486">
        <v>2347.0</v>
      </c>
      <c s="1" r="F486">
        <v>0.1533623882</v>
      </c>
    </row>
    <row r="487">
      <c s="1" r="A487">
        <v>4.0</v>
      </c>
      <c s="1" r="B487">
        <v>4.0</v>
      </c>
      <c s="1" r="C487">
        <v>400.0</v>
      </c>
      <c s="1" r="D487">
        <v>400.0</v>
      </c>
      <c s="1" r="E487">
        <v>2435.0</v>
      </c>
      <c s="1" r="F487">
        <v>0.1547514329</v>
      </c>
    </row>
    <row r="488">
      <c s="1" r="A488">
        <v>4.0</v>
      </c>
      <c s="1" r="B488">
        <v>4.0</v>
      </c>
      <c s="1" r="C488">
        <v>400.0</v>
      </c>
      <c s="1" r="D488">
        <v>400.0</v>
      </c>
      <c s="1" r="E488">
        <v>4234.0</v>
      </c>
      <c s="1" r="F488">
        <v>0.1528638682</v>
      </c>
    </row>
    <row r="489">
      <c s="1" r="A489">
        <v>4.0</v>
      </c>
      <c s="1" r="B489">
        <v>4.0</v>
      </c>
      <c s="1" r="C489">
        <v>400.0</v>
      </c>
      <c s="1" r="D489">
        <v>400.0</v>
      </c>
      <c s="1" r="E489">
        <v>4412343.0</v>
      </c>
      <c s="1" r="F489">
        <v>0.1540032965</v>
      </c>
    </row>
    <row r="490">
      <c s="1" r="A490">
        <v>4.0</v>
      </c>
      <c s="1" r="B490">
        <v>4.0</v>
      </c>
      <c s="1" r="C490">
        <v>400.0</v>
      </c>
      <c s="1" r="D490">
        <v>400.0</v>
      </c>
      <c s="1" r="E490">
        <v>9247.0</v>
      </c>
      <c s="1" r="F490">
        <v>0.1514951694</v>
      </c>
    </row>
    <row r="491">
      <c s="1" r="A491">
        <v>4.0</v>
      </c>
      <c s="1" r="B491">
        <v>4.0</v>
      </c>
      <c s="1" r="C491">
        <v>400.0</v>
      </c>
      <c s="1" r="D491">
        <v>4000.0</v>
      </c>
      <c s="1" r="E491">
        <v>2347.0</v>
      </c>
      <c s="1" r="F491">
        <v>1.6182374706</v>
      </c>
    </row>
    <row r="492">
      <c s="1" r="A492">
        <v>4.0</v>
      </c>
      <c s="1" r="B492">
        <v>4.0</v>
      </c>
      <c s="1" r="C492">
        <v>400.0</v>
      </c>
      <c s="1" r="D492">
        <v>4000.0</v>
      </c>
      <c s="1" r="E492">
        <v>2435.0</v>
      </c>
      <c s="1" r="F492">
        <v>1.6170069318</v>
      </c>
    </row>
    <row r="493">
      <c s="1" r="A493">
        <v>4.0</v>
      </c>
      <c s="1" r="B493">
        <v>4.0</v>
      </c>
      <c s="1" r="C493">
        <v>400.0</v>
      </c>
      <c s="1" r="D493">
        <v>4000.0</v>
      </c>
      <c s="1" r="E493">
        <v>4234.0</v>
      </c>
      <c s="1" r="F493">
        <v>1.6171752424</v>
      </c>
    </row>
    <row r="494">
      <c s="1" r="A494">
        <v>4.0</v>
      </c>
      <c s="1" r="B494">
        <v>4.0</v>
      </c>
      <c s="1" r="C494">
        <v>400.0</v>
      </c>
      <c s="1" r="D494">
        <v>4000.0</v>
      </c>
      <c s="1" r="E494">
        <v>4412343.0</v>
      </c>
      <c s="1" r="F494">
        <v>1.61947924</v>
      </c>
    </row>
    <row r="495">
      <c s="1" r="A495">
        <v>4.0</v>
      </c>
      <c s="1" r="B495">
        <v>4.0</v>
      </c>
      <c s="1" r="C495">
        <v>400.0</v>
      </c>
      <c s="1" r="D495">
        <v>4000.0</v>
      </c>
      <c s="1" r="E495">
        <v>9247.0</v>
      </c>
      <c s="1" r="F495">
        <v>1.6151106212</v>
      </c>
    </row>
    <row r="496">
      <c s="1" r="A496">
        <v>4.0</v>
      </c>
      <c s="1" r="B496">
        <v>4.0</v>
      </c>
      <c s="1" r="C496">
        <v>1000.0</v>
      </c>
      <c s="1" r="D496">
        <v>1000.0</v>
      </c>
      <c s="1" r="E496">
        <v>2347.0</v>
      </c>
      <c s="1" r="F496">
        <v>2.3223577271</v>
      </c>
    </row>
    <row r="497">
      <c s="1" r="A497">
        <v>4.0</v>
      </c>
      <c s="1" r="B497">
        <v>4.0</v>
      </c>
      <c s="1" r="C497">
        <v>1000.0</v>
      </c>
      <c s="1" r="D497">
        <v>1000.0</v>
      </c>
      <c s="1" r="E497">
        <v>2435.0</v>
      </c>
      <c s="1" r="F497">
        <v>2.3285757671</v>
      </c>
    </row>
    <row r="498">
      <c s="1" r="A498">
        <v>4.0</v>
      </c>
      <c s="1" r="B498">
        <v>4.0</v>
      </c>
      <c s="1" r="C498">
        <v>1000.0</v>
      </c>
      <c s="1" r="D498">
        <v>1000.0</v>
      </c>
      <c s="1" r="E498">
        <v>4234.0</v>
      </c>
      <c s="1" r="F498">
        <v>2.3545365106</v>
      </c>
    </row>
    <row r="499">
      <c s="1" r="A499">
        <v>4.0</v>
      </c>
      <c s="1" r="B499">
        <v>4.0</v>
      </c>
      <c s="1" r="C499">
        <v>1000.0</v>
      </c>
      <c s="1" r="D499">
        <v>1000.0</v>
      </c>
      <c s="1" r="E499">
        <v>4412343.0</v>
      </c>
      <c s="1" r="F499">
        <v>2.3325468988</v>
      </c>
    </row>
    <row r="500">
      <c s="1" r="A500">
        <v>4.0</v>
      </c>
      <c s="1" r="B500">
        <v>4.0</v>
      </c>
      <c s="1" r="C500">
        <v>1000.0</v>
      </c>
      <c s="1" r="D500">
        <v>1000.0</v>
      </c>
      <c s="1" r="E500">
        <v>9247.0</v>
      </c>
      <c s="1" r="F500">
        <v>2.3429082047</v>
      </c>
    </row>
    <row r="501">
      <c s="1" r="A501">
        <v>4.0</v>
      </c>
      <c s="1" r="B501">
        <v>4.0</v>
      </c>
      <c s="1" r="C501">
        <v>1000.0</v>
      </c>
      <c s="1" r="D501">
        <v>250.0</v>
      </c>
      <c s="1" r="E501">
        <v>2347.0</v>
      </c>
      <c s="1" r="F501">
        <v>0.1521204929</v>
      </c>
    </row>
    <row r="502">
      <c s="1" r="A502">
        <v>4.0</v>
      </c>
      <c s="1" r="B502">
        <v>4.0</v>
      </c>
      <c s="1" r="C502">
        <v>1000.0</v>
      </c>
      <c s="1" r="D502">
        <v>250.0</v>
      </c>
      <c s="1" r="E502">
        <v>2435.0</v>
      </c>
      <c s="1" r="F502">
        <v>0.1507641847</v>
      </c>
    </row>
    <row r="503">
      <c s="1" r="A503">
        <v>4.0</v>
      </c>
      <c s="1" r="B503">
        <v>4.0</v>
      </c>
      <c s="1" r="C503">
        <v>1000.0</v>
      </c>
      <c s="1" r="D503">
        <v>250.0</v>
      </c>
      <c s="1" r="E503">
        <v>4234.0</v>
      </c>
      <c s="1" r="F503">
        <v>0.1506200647</v>
      </c>
    </row>
    <row r="504">
      <c s="1" r="A504">
        <v>4.0</v>
      </c>
      <c s="1" r="B504">
        <v>4.0</v>
      </c>
      <c s="1" r="C504">
        <v>1000.0</v>
      </c>
      <c s="1" r="D504">
        <v>250.0</v>
      </c>
      <c s="1" r="E504">
        <v>4412343.0</v>
      </c>
      <c s="1" r="F504">
        <v>0.1505618906</v>
      </c>
    </row>
    <row r="505">
      <c s="1" r="A505">
        <v>4.0</v>
      </c>
      <c s="1" r="B505">
        <v>4.0</v>
      </c>
      <c s="1" r="C505">
        <v>1000.0</v>
      </c>
      <c s="1" r="D505">
        <v>250.0</v>
      </c>
      <c s="1" r="E505">
        <v>9247.0</v>
      </c>
      <c s="1" r="F505">
        <v>0.1500674765</v>
      </c>
    </row>
    <row r="506">
      <c s="1" r="A506">
        <v>4.0</v>
      </c>
      <c s="1" r="B506">
        <v>4.0</v>
      </c>
      <c s="1" r="C506">
        <v>1000.0</v>
      </c>
      <c s="1" r="D506">
        <v>400.0</v>
      </c>
      <c s="1" r="E506">
        <v>2347.0</v>
      </c>
      <c s="1" r="F506">
        <v>0.3831701471</v>
      </c>
    </row>
    <row r="507">
      <c s="1" r="A507">
        <v>4.0</v>
      </c>
      <c s="1" r="B507">
        <v>4.0</v>
      </c>
      <c s="1" r="C507">
        <v>1000.0</v>
      </c>
      <c s="1" r="D507">
        <v>400.0</v>
      </c>
      <c s="1" r="E507">
        <v>2435.0</v>
      </c>
      <c s="1" r="F507">
        <v>0.3777687</v>
      </c>
    </row>
    <row r="508">
      <c s="1" r="A508">
        <v>4.0</v>
      </c>
      <c s="1" r="B508">
        <v>4.0</v>
      </c>
      <c s="1" r="C508">
        <v>1000.0</v>
      </c>
      <c s="1" r="D508">
        <v>400.0</v>
      </c>
      <c s="1" r="E508">
        <v>4234.0</v>
      </c>
      <c s="1" r="F508">
        <v>0.3808068482</v>
      </c>
    </row>
    <row r="509">
      <c s="1" r="A509">
        <v>4.0</v>
      </c>
      <c s="1" r="B509">
        <v>4.0</v>
      </c>
      <c s="1" r="C509">
        <v>1000.0</v>
      </c>
      <c s="1" r="D509">
        <v>400.0</v>
      </c>
      <c s="1" r="E509">
        <v>4412343.0</v>
      </c>
      <c s="1" r="F509">
        <v>0.3828819329</v>
      </c>
    </row>
    <row r="510">
      <c s="1" r="A510">
        <v>4.0</v>
      </c>
      <c s="1" r="B510">
        <v>4.0</v>
      </c>
      <c s="1" r="C510">
        <v>1000.0</v>
      </c>
      <c s="1" r="D510">
        <v>400.0</v>
      </c>
      <c s="1" r="E510">
        <v>9247.0</v>
      </c>
      <c s="1" r="F510">
        <v>0.3768090906</v>
      </c>
    </row>
    <row r="511">
      <c s="1" r="A511">
        <v>4.0</v>
      </c>
      <c s="1" r="B511">
        <v>4.0</v>
      </c>
      <c s="1" r="C511">
        <v>1000.0</v>
      </c>
      <c s="1" r="D511">
        <v>4000.0</v>
      </c>
      <c s="1" r="E511">
        <v>2347.0</v>
      </c>
      <c s="1" r="F511">
        <v>10.00263744</v>
      </c>
    </row>
    <row r="512">
      <c s="1" r="A512">
        <v>4.0</v>
      </c>
      <c s="1" r="B512">
        <v>4.0</v>
      </c>
      <c s="1" r="C512">
        <v>1000.0</v>
      </c>
      <c s="1" r="D512">
        <v>4000.0</v>
      </c>
      <c s="1" r="E512">
        <v>2435.0</v>
      </c>
      <c s="1" r="F512">
        <v>10.0034340918</v>
      </c>
    </row>
    <row r="513">
      <c s="1" r="A513">
        <v>4.0</v>
      </c>
      <c s="1" r="B513">
        <v>4.0</v>
      </c>
      <c s="1" r="C513">
        <v>1000.0</v>
      </c>
      <c s="1" r="D513">
        <v>4000.0</v>
      </c>
      <c s="1" r="E513">
        <v>4234.0</v>
      </c>
      <c s="1" r="F513">
        <v>9.9782239129</v>
      </c>
    </row>
    <row r="514">
      <c s="1" r="A514">
        <v>4.0</v>
      </c>
      <c s="1" r="B514">
        <v>4.0</v>
      </c>
      <c s="1" r="C514">
        <v>1000.0</v>
      </c>
      <c s="1" r="D514">
        <v>4000.0</v>
      </c>
      <c s="1" r="E514">
        <v>4412343.0</v>
      </c>
      <c s="1" r="F514">
        <v>9.9948725318</v>
      </c>
    </row>
    <row r="515">
      <c s="1" r="A515">
        <v>4.0</v>
      </c>
      <c s="1" r="B515">
        <v>4.0</v>
      </c>
      <c s="1" r="C515">
        <v>1000.0</v>
      </c>
      <c s="1" r="D515">
        <v>4000.0</v>
      </c>
      <c s="1" r="E515">
        <v>9247.0</v>
      </c>
      <c s="1" r="F515">
        <v>9.99530428</v>
      </c>
    </row>
    <row r="516">
      <c s="1" r="A516">
        <v>4.0</v>
      </c>
      <c s="1" r="B516">
        <v>4.0</v>
      </c>
      <c s="1" r="C516">
        <v>4000.0</v>
      </c>
      <c s="1" r="D516">
        <v>1000.0</v>
      </c>
      <c s="1" r="E516">
        <v>2347.0</v>
      </c>
      <c s="1" r="F516">
        <v>10.01544472</v>
      </c>
    </row>
    <row r="517">
      <c s="1" r="A517">
        <v>4.0</v>
      </c>
      <c s="1" r="B517">
        <v>4.0</v>
      </c>
      <c s="1" r="C517">
        <v>4000.0</v>
      </c>
      <c s="1" r="D517">
        <v>1000.0</v>
      </c>
      <c s="1" r="E517">
        <v>2435.0</v>
      </c>
      <c s="1" r="F517">
        <v>9.9896052965</v>
      </c>
    </row>
    <row r="518">
      <c s="1" r="A518">
        <v>4.0</v>
      </c>
      <c s="1" r="B518">
        <v>4.0</v>
      </c>
      <c s="1" r="C518">
        <v>4000.0</v>
      </c>
      <c s="1" r="D518">
        <v>1000.0</v>
      </c>
      <c s="1" r="E518">
        <v>4234.0</v>
      </c>
      <c s="1" r="F518">
        <v>10.0198215024</v>
      </c>
    </row>
    <row r="519">
      <c s="1" r="A519">
        <v>4.0</v>
      </c>
      <c s="1" r="B519">
        <v>4.0</v>
      </c>
      <c s="1" r="C519">
        <v>4000.0</v>
      </c>
      <c s="1" r="D519">
        <v>1000.0</v>
      </c>
      <c s="1" r="E519">
        <v>4412343.0</v>
      </c>
      <c s="1" r="F519">
        <v>10.0218745765</v>
      </c>
    </row>
    <row r="520">
      <c s="1" r="A520">
        <v>4.0</v>
      </c>
      <c s="1" r="B520">
        <v>4.0</v>
      </c>
      <c s="1" r="C520">
        <v>4000.0</v>
      </c>
      <c s="1" r="D520">
        <v>1000.0</v>
      </c>
      <c s="1" r="E520">
        <v>9247.0</v>
      </c>
      <c s="1" r="F520">
        <v>9.9836779353</v>
      </c>
    </row>
    <row r="521">
      <c s="1" r="A521">
        <v>4.0</v>
      </c>
      <c s="1" r="B521">
        <v>4.0</v>
      </c>
      <c s="1" r="C521">
        <v>4000.0</v>
      </c>
      <c s="1" r="D521">
        <v>250.0</v>
      </c>
      <c s="1" r="E521">
        <v>2347.0</v>
      </c>
      <c s="1" r="F521">
        <v>0.6426199541</v>
      </c>
    </row>
    <row r="522">
      <c s="1" r="A522">
        <v>4.0</v>
      </c>
      <c s="1" r="B522">
        <v>4.0</v>
      </c>
      <c s="1" r="C522">
        <v>4000.0</v>
      </c>
      <c s="1" r="D522">
        <v>250.0</v>
      </c>
      <c s="1" r="E522">
        <v>2435.0</v>
      </c>
      <c s="1" r="F522">
        <v>0.6392405729</v>
      </c>
    </row>
    <row r="523">
      <c s="1" r="A523">
        <v>4.0</v>
      </c>
      <c s="1" r="B523">
        <v>4.0</v>
      </c>
      <c s="1" r="C523">
        <v>4000.0</v>
      </c>
      <c s="1" r="D523">
        <v>250.0</v>
      </c>
      <c s="1" r="E523">
        <v>4234.0</v>
      </c>
      <c s="1" r="F523">
        <v>0.6419049941</v>
      </c>
    </row>
    <row r="524">
      <c s="1" r="A524">
        <v>4.0</v>
      </c>
      <c s="1" r="B524">
        <v>4.0</v>
      </c>
      <c s="1" r="C524">
        <v>4000.0</v>
      </c>
      <c s="1" r="D524">
        <v>250.0</v>
      </c>
      <c s="1" r="E524">
        <v>4412343.0</v>
      </c>
      <c s="1" r="F524">
        <v>0.6390293612</v>
      </c>
    </row>
    <row r="525">
      <c s="1" r="A525">
        <v>4.0</v>
      </c>
      <c s="1" r="B525">
        <v>4.0</v>
      </c>
      <c s="1" r="C525">
        <v>4000.0</v>
      </c>
      <c s="1" r="D525">
        <v>250.0</v>
      </c>
      <c s="1" r="E525">
        <v>9247.0</v>
      </c>
      <c s="1" r="F525">
        <v>0.6404047259</v>
      </c>
    </row>
    <row r="526">
      <c s="1" r="A526">
        <v>4.0</v>
      </c>
      <c s="1" r="B526">
        <v>4.0</v>
      </c>
      <c s="1" r="C526">
        <v>4000.0</v>
      </c>
      <c s="1" r="D526">
        <v>400.0</v>
      </c>
      <c s="1" r="E526">
        <v>2347.0</v>
      </c>
      <c s="1" r="F526">
        <v>1.6214671424</v>
      </c>
    </row>
    <row r="527">
      <c s="1" r="A527">
        <v>4.0</v>
      </c>
      <c s="1" r="B527">
        <v>4.0</v>
      </c>
      <c s="1" r="C527">
        <v>4000.0</v>
      </c>
      <c s="1" r="D527">
        <v>400.0</v>
      </c>
      <c s="1" r="E527">
        <v>2435.0</v>
      </c>
      <c s="1" r="F527">
        <v>1.6191913282</v>
      </c>
    </row>
    <row r="528">
      <c s="1" r="A528">
        <v>4.0</v>
      </c>
      <c s="1" r="B528">
        <v>4.0</v>
      </c>
      <c s="1" r="C528">
        <v>4000.0</v>
      </c>
      <c s="1" r="D528">
        <v>400.0</v>
      </c>
      <c s="1" r="E528">
        <v>4234.0</v>
      </c>
      <c s="1" r="F528">
        <v>1.6239110482</v>
      </c>
    </row>
    <row r="529">
      <c s="1" r="A529">
        <v>4.0</v>
      </c>
      <c s="1" r="B529">
        <v>4.0</v>
      </c>
      <c s="1" r="C529">
        <v>4000.0</v>
      </c>
      <c s="1" r="D529">
        <v>400.0</v>
      </c>
      <c s="1" r="E529">
        <v>4412343.0</v>
      </c>
      <c s="1" r="F529">
        <v>1.6206666859</v>
      </c>
    </row>
    <row r="530">
      <c s="1" r="A530">
        <v>4.0</v>
      </c>
      <c s="1" r="B530">
        <v>4.0</v>
      </c>
      <c s="1" r="C530">
        <v>4000.0</v>
      </c>
      <c s="1" r="D530">
        <v>400.0</v>
      </c>
      <c s="1" r="E530">
        <v>9247.0</v>
      </c>
      <c s="1" r="F530">
        <v>1.6151875071</v>
      </c>
    </row>
    <row r="531">
      <c s="1" r="A531">
        <v>4.0</v>
      </c>
      <c s="1" r="B531">
        <v>4.0</v>
      </c>
      <c s="1" r="C531">
        <v>4000.0</v>
      </c>
      <c s="1" r="D531">
        <v>4000.0</v>
      </c>
      <c s="1" r="E531">
        <v>2347.0</v>
      </c>
      <c s="1" r="F531">
        <v>158.9731655035</v>
      </c>
    </row>
    <row r="532">
      <c s="1" r="A532">
        <v>4.0</v>
      </c>
      <c s="1" r="B532">
        <v>4.0</v>
      </c>
      <c s="1" r="C532">
        <v>4000.0</v>
      </c>
      <c s="1" r="D532">
        <v>4000.0</v>
      </c>
      <c s="1" r="E532">
        <v>2435.0</v>
      </c>
      <c s="1" r="F532">
        <v>159.0139606518</v>
      </c>
    </row>
    <row r="533">
      <c s="1" r="A533">
        <v>4.0</v>
      </c>
      <c s="1" r="B533">
        <v>4.0</v>
      </c>
      <c s="1" r="C533">
        <v>4000.0</v>
      </c>
      <c s="1" r="D533">
        <v>4000.0</v>
      </c>
      <c s="1" r="E533">
        <v>4234.0</v>
      </c>
      <c s="1" r="F533">
        <v>158.8930642071</v>
      </c>
    </row>
    <row r="534">
      <c s="1" r="A534">
        <v>4.0</v>
      </c>
      <c s="1" r="B534">
        <v>4.0</v>
      </c>
      <c s="1" r="C534">
        <v>4000.0</v>
      </c>
      <c s="1" r="D534">
        <v>4000.0</v>
      </c>
      <c s="1" r="E534">
        <v>4412343.0</v>
      </c>
      <c s="1" r="F534">
        <v>158.8725444141</v>
      </c>
    </row>
    <row r="535">
      <c s="1" r="A535">
        <v>4.0</v>
      </c>
      <c s="1" r="B535">
        <v>4.0</v>
      </c>
      <c s="1" r="C535">
        <v>4000.0</v>
      </c>
      <c s="1" r="D535">
        <v>4000.0</v>
      </c>
      <c s="1" r="E535">
        <v>9247.0</v>
      </c>
      <c s="1" r="F535">
        <v>159.2785329224</v>
      </c>
    </row>
    <row r="536">
      <c s="1" r="A536">
        <v>4.0</v>
      </c>
      <c s="1" r="B536">
        <v>4.0</v>
      </c>
      <c s="1" r="C536">
        <v>1.0E7</v>
      </c>
      <c s="1" r="D536">
        <v>1.0</v>
      </c>
      <c s="1" r="E536">
        <v>2347.0</v>
      </c>
      <c s="1" r="F536">
        <v>0.2401801541</v>
      </c>
    </row>
    <row r="537">
      <c s="1" r="A537">
        <v>4.0</v>
      </c>
      <c s="1" r="B537">
        <v>4.0</v>
      </c>
      <c s="1" r="C537">
        <v>1.0E7</v>
      </c>
      <c s="1" r="D537">
        <v>1.0</v>
      </c>
      <c s="1" r="E537">
        <v>2435.0</v>
      </c>
      <c s="1" r="F537">
        <v>0.2401334365</v>
      </c>
    </row>
    <row r="538">
      <c s="1" r="A538">
        <v>4.0</v>
      </c>
      <c s="1" r="B538">
        <v>4.0</v>
      </c>
      <c s="1" r="C538">
        <v>1.0E7</v>
      </c>
      <c s="1" r="D538">
        <v>1.0</v>
      </c>
      <c s="1" r="E538">
        <v>4234.0</v>
      </c>
      <c s="1" r="F538">
        <v>0.2379253894</v>
      </c>
    </row>
    <row r="539">
      <c s="1" r="A539">
        <v>4.0</v>
      </c>
      <c s="1" r="B539">
        <v>4.0</v>
      </c>
      <c s="1" r="C539">
        <v>1.0E7</v>
      </c>
      <c s="1" r="D539">
        <v>1.0</v>
      </c>
      <c s="1" r="E539">
        <v>4412343.0</v>
      </c>
      <c s="1" r="F539">
        <v>0.2385589047</v>
      </c>
    </row>
    <row r="540">
      <c s="1" r="A540">
        <v>4.0</v>
      </c>
      <c s="1" r="B540">
        <v>4.0</v>
      </c>
      <c s="1" r="C540">
        <v>1.0E7</v>
      </c>
      <c s="1" r="D540">
        <v>1.0</v>
      </c>
      <c s="1" r="E540">
        <v>9247.0</v>
      </c>
      <c s="1" r="F540">
        <v>0.2419392576</v>
      </c>
    </row>
    <row r="541">
      <c s="1" r="A541">
        <v>4.0</v>
      </c>
      <c s="1" r="B541">
        <v>4.0</v>
      </c>
      <c s="1" r="C541">
        <v>2.0E7</v>
      </c>
      <c s="1" r="D541">
        <v>1.0</v>
      </c>
      <c s="1" r="E541">
        <v>2347.0</v>
      </c>
      <c s="1" r="F541">
        <v>0.4904444553</v>
      </c>
    </row>
    <row r="542">
      <c s="1" r="A542">
        <v>4.0</v>
      </c>
      <c s="1" r="B542">
        <v>4.0</v>
      </c>
      <c s="1" r="C542">
        <v>2.0E7</v>
      </c>
      <c s="1" r="D542">
        <v>1.0</v>
      </c>
      <c s="1" r="E542">
        <v>2435.0</v>
      </c>
      <c s="1" r="F542">
        <v>0.48687018</v>
      </c>
    </row>
    <row r="543">
      <c s="1" r="A543">
        <v>4.0</v>
      </c>
      <c s="1" r="B543">
        <v>4.0</v>
      </c>
      <c s="1" r="C543">
        <v>2.0E7</v>
      </c>
      <c s="1" r="D543">
        <v>1.0</v>
      </c>
      <c s="1" r="E543">
        <v>4234.0</v>
      </c>
      <c s="1" r="F543">
        <v>0.4828903918</v>
      </c>
    </row>
    <row r="544">
      <c s="1" r="A544">
        <v>4.0</v>
      </c>
      <c s="1" r="B544">
        <v>4.0</v>
      </c>
      <c s="1" r="C544">
        <v>2.0E7</v>
      </c>
      <c s="1" r="D544">
        <v>1.0</v>
      </c>
      <c s="1" r="E544">
        <v>4412343.0</v>
      </c>
      <c s="1" r="F544">
        <v>0.4793572482</v>
      </c>
    </row>
    <row r="545">
      <c s="1" r="A545">
        <v>4.0</v>
      </c>
      <c s="1" r="B545">
        <v>4.0</v>
      </c>
      <c s="1" r="C545">
        <v>2.0E7</v>
      </c>
      <c s="1" r="D545">
        <v>1.0</v>
      </c>
      <c s="1" r="E545">
        <v>9247.0</v>
      </c>
      <c s="1" r="F545">
        <v>0.4868555565</v>
      </c>
    </row>
    <row r="546">
      <c s="1" r="A546">
        <v>4.0</v>
      </c>
      <c s="1" r="B546">
        <v>4.0</v>
      </c>
      <c s="1" r="C546">
        <v>3.0E7</v>
      </c>
      <c s="1" r="D546">
        <v>1.0</v>
      </c>
      <c s="1" r="E546">
        <v>2347.0</v>
      </c>
      <c s="1" r="F546">
        <v>0.7267572812</v>
      </c>
    </row>
    <row r="547">
      <c s="1" r="A547">
        <v>4.0</v>
      </c>
      <c s="1" r="B547">
        <v>4.0</v>
      </c>
      <c s="1" r="C547">
        <v>3.0E7</v>
      </c>
      <c s="1" r="D547">
        <v>1.0</v>
      </c>
      <c s="1" r="E547">
        <v>2435.0</v>
      </c>
      <c s="1" r="F547">
        <v>0.7329608929</v>
      </c>
    </row>
    <row r="548">
      <c s="1" r="A548">
        <v>4.0</v>
      </c>
      <c s="1" r="B548">
        <v>4.0</v>
      </c>
      <c s="1" r="C548">
        <v>3.0E7</v>
      </c>
      <c s="1" r="D548">
        <v>1.0</v>
      </c>
      <c s="1" r="E548">
        <v>4234.0</v>
      </c>
      <c s="1" r="F548">
        <v>0.7422802482</v>
      </c>
    </row>
    <row r="549">
      <c s="1" r="A549">
        <v>4.0</v>
      </c>
      <c s="1" r="B549">
        <v>4.0</v>
      </c>
      <c s="1" r="C549">
        <v>3.0E7</v>
      </c>
      <c s="1" r="D549">
        <v>1.0</v>
      </c>
      <c s="1" r="E549">
        <v>4412343.0</v>
      </c>
      <c s="1" r="F549">
        <v>0.7295136224</v>
      </c>
    </row>
    <row r="550">
      <c s="1" r="A550">
        <v>4.0</v>
      </c>
      <c s="1" r="B550">
        <v>4.0</v>
      </c>
      <c s="1" r="C550">
        <v>3.0E7</v>
      </c>
      <c s="1" r="D550">
        <v>1.0</v>
      </c>
      <c s="1" r="E550">
        <v>9247.0</v>
      </c>
      <c s="1" r="F550">
        <v>0.7365325753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s="1" r="A1">
        <v>32.0</v>
      </c>
      <c s="1" r="B1">
        <v>2.0</v>
      </c>
      <c s="1" r="C1">
        <v>1.0</v>
      </c>
      <c s="1" r="D1">
        <v>1.0E7</v>
      </c>
      <c s="1" r="E1">
        <v>2347.0</v>
      </c>
      <c s="1" r="F1">
        <v>0.0300018047</v>
      </c>
      <c t="s" s="1" r="H1">
        <v>10</v>
      </c>
      <c s="1" r="I1">
        <v>250.0</v>
      </c>
      <c s="1" r="J1">
        <v>250.0</v>
      </c>
      <c s="1" r="K1">
        <v>250.0</v>
      </c>
      <c s="1" r="L1">
        <v>1000.0</v>
      </c>
      <c s="1" r="M1">
        <v>1000.0</v>
      </c>
      <c s="1" r="N1">
        <v>1000.0</v>
      </c>
      <c s="1" r="O1">
        <v>4000.0</v>
      </c>
      <c s="1" r="P1">
        <v>4000.0</v>
      </c>
      <c s="1" r="Q1">
        <v>4000.0</v>
      </c>
      <c s="1" r="R1">
        <v>1.0</v>
      </c>
      <c s="1" r="S1">
        <v>1.0</v>
      </c>
      <c s="1" r="T1">
        <v>1.0</v>
      </c>
      <c s="1" r="U1">
        <v>1.0E7</v>
      </c>
      <c s="1" r="V1">
        <v>2.0E7</v>
      </c>
      <c s="1" r="W1">
        <v>3.0E7</v>
      </c>
    </row>
    <row r="2">
      <c s="1" r="A2">
        <v>32.0</v>
      </c>
      <c s="1" r="B2">
        <v>2.0</v>
      </c>
      <c s="1" r="C2">
        <v>1.0</v>
      </c>
      <c s="1" r="D2">
        <v>1.0E7</v>
      </c>
      <c s="1" r="E2">
        <v>2435.0</v>
      </c>
      <c s="1" r="F2">
        <v>0.0289861929</v>
      </c>
      <c t="s" s="1" r="H2">
        <v>11</v>
      </c>
      <c s="1" r="I2">
        <v>250.0</v>
      </c>
      <c s="1" r="J2">
        <v>1000.0</v>
      </c>
      <c s="1" r="K2">
        <v>4000.0</v>
      </c>
      <c s="1" r="L2">
        <v>250.0</v>
      </c>
      <c s="1" r="M2">
        <v>1000.0</v>
      </c>
      <c s="1" r="N2">
        <v>4000.0</v>
      </c>
      <c s="1" r="O2">
        <v>250.0</v>
      </c>
      <c s="1" r="P2">
        <v>1000.0</v>
      </c>
      <c s="1" r="Q2">
        <v>4000.0</v>
      </c>
      <c s="1" r="R2">
        <v>1.0E7</v>
      </c>
      <c s="1" r="S2">
        <v>2.0E7</v>
      </c>
      <c s="1" r="T2">
        <v>3.0E7</v>
      </c>
      <c s="1" r="U2">
        <v>1.0</v>
      </c>
      <c s="1" r="V2">
        <v>1.0</v>
      </c>
      <c s="1" r="W2">
        <v>1.0</v>
      </c>
    </row>
    <row r="3">
      <c s="1" r="A3">
        <v>32.0</v>
      </c>
      <c s="1" r="B3">
        <v>2.0</v>
      </c>
      <c s="1" r="C3">
        <v>1.0</v>
      </c>
      <c s="1" r="D3">
        <v>1.0E7</v>
      </c>
      <c s="1" r="E3">
        <v>4234.0</v>
      </c>
      <c s="1" r="F3">
        <v>0.0287492706</v>
      </c>
      <c t="str" s="3" r="I3">
        <f ref="I3" t="array">sigfig1(MAX(QUERY($A:$F, CONCATENATE("select F where C=", I$1, " and D=", I$2, " and A=", $H5))), 4)</f>
        <v>0.007019</v>
      </c>
      <c t="str" s="3" r="J3">
        <f ref="J3" t="array">sigfig1(MAX(QUERY($A:$F, CONCATENATE("select F where C=", J$1, " and D=", J$2, " and A=", $H5))), 4)</f>
        <v>0.02364</v>
      </c>
      <c t="str" s="3" r="K3">
        <f ref="K3" t="array">sigfig1(MAX(QUERY($A:$F, CONCATENATE("select F where C=", K$1, " and D=", K$2, " and A=", $H5))), 4)</f>
        <v>0.09653</v>
      </c>
      <c t="str" s="3" r="L3">
        <f ref="L3" t="array">sigfig1(MAX(QUERY($A:$F, CONCATENATE("select F where C=", L$1, " and D=", L$2, " and A=", $H5))), 4)</f>
        <v>0.02381</v>
      </c>
      <c t="str" s="3" r="M3">
        <f ref="M3" t="array">sigfig1(MAX(QUERY($A:$F, CONCATENATE("select F where C=", M$1, " and D=", M$2, " and A=", $H5))), 4)</f>
        <v>0.3177</v>
      </c>
      <c t="str" s="3" r="N3">
        <f ref="N3" t="array">sigfig1(MAX(QUERY($A:$F, CONCATENATE("select F where C=", N$1, " and D=", N$2, " and A=", $H5))), 4)</f>
        <v>1.319</v>
      </c>
      <c t="str" s="3" r="O3">
        <f ref="O3" t="array">sigfig1(MAX(QUERY($A:$F, CONCATENATE("select F where C=", O$1, " and D=", O$2, " and A=", $H5))), 4)</f>
        <v>0.09699</v>
      </c>
      <c t="str" s="3" r="P3">
        <f ref="P3" t="array">sigfig1(MAX(QUERY($A:$F, CONCATENATE("select F where C=", P$1, " and D=", P$2, " and A=", $H5))), 4)</f>
        <v>1.321</v>
      </c>
      <c t="str" s="3" r="Q3">
        <f ref="Q3" t="array">sigfig1(MAX(QUERY($A:$F, CONCATENATE("select F where C=", Q$1, " and D=", Q$2, " and A=", $H5))), 4)</f>
        <v>20.26</v>
      </c>
      <c t="str" s="3" r="R3">
        <f ref="R3" t="array">sigfig1(MAX(QUERY($A:$F, CONCATENATE("select F where C=", R$1, " and D=", R$2, " and A=", $H5))), 4)</f>
        <v>0.03</v>
      </c>
      <c t="str" s="3" r="S3">
        <f ref="S3" t="array">sigfig1(MAX(QUERY($A:$F, CONCATENATE("select F where C=", S$1, " and D=", S$2, " and A=", $H5))), 4)</f>
        <v>0.08194</v>
      </c>
      <c t="str" s="3" r="T3">
        <f ref="T3" t="array">sigfig1(MAX(QUERY($A:$F, CONCATENATE("select F where C=", T$1, " and D=", T$2, " and A=", $H5))), 4)</f>
        <v>0.09216</v>
      </c>
      <c t="str" s="3" r="U3">
        <f ref="U3" t="array">sigfig1(MAX(QUERY($A:$F, CONCATENATE("select F where C=", U$1, " and D=", U$2, " and A=", $H5))), 4)</f>
        <v>0.04004</v>
      </c>
      <c t="str" s="3" r="V3">
        <f ref="V3" t="array">sigfig1(MAX(QUERY($A:$F, CONCATENATE("select F where C=", V$1, " and D=", V$2, " and A=", $H5))), 4)</f>
        <v>0.08278</v>
      </c>
      <c t="str" s="3" r="W3">
        <f ref="W3" t="array">sigfig1(MAX(QUERY($A:$F, CONCATENATE("select F where C=", W$1, " and D=", W$2, " and A=", $H5))), 4)</f>
        <v>0.1266</v>
      </c>
    </row>
    <row r="4">
      <c s="1" r="A4">
        <v>32.0</v>
      </c>
      <c s="1" r="B4">
        <v>2.0</v>
      </c>
      <c s="1" r="C4">
        <v>1.0</v>
      </c>
      <c s="1" r="D4">
        <v>1.0E7</v>
      </c>
      <c s="1" r="E4">
        <v>4412343.0</v>
      </c>
      <c s="1" r="F4">
        <v>0.0292626024</v>
      </c>
      <c s="1" r="H4"/>
      <c t="str" s="3" r="I4">
        <f ref="I4" t="array">sigfig2(AVERAGE(QUERY($A:$F, CONCATENATE("select F where C=", I$1, " and D=", I$2, " and A=", $H5))), 4)</f>
        <v>0.006873</v>
      </c>
      <c t="str" s="3" r="J4">
        <f ref="J4" t="array">sigfig2(AVERAGE(QUERY($A:$F, CONCATENATE("select F where C=", J$1, " and D=", J$2, " and A=", $H5))), 4)</f>
        <v>0.02361</v>
      </c>
      <c t="str" s="3" r="K4">
        <f ref="K4" t="array">sigfig2(AVERAGE(QUERY($A:$F, CONCATENATE("select F where C=", K$1, " and D=", K$2, " and A=", $H5))), 4)</f>
        <v>0.09638</v>
      </c>
      <c t="str" s="3" r="L4">
        <f ref="L4" t="array">sigfig2(AVERAGE(QUERY($A:$F, CONCATENATE("select F where C=", L$1, " and D=", L$2, " and A=", $H5))), 4)</f>
        <v>0.02369</v>
      </c>
      <c t="str" s="3" r="M4">
        <f ref="M4" t="array">sigfig2(AVERAGE(QUERY($A:$F, CONCATENATE("select F where C=", M$1, " and D=", M$2, " and A=", $H5))), 4)</f>
        <v>0.3154</v>
      </c>
      <c t="str" s="3" r="N4">
        <f ref="N4" t="array">sigfig2(AVERAGE(QUERY($A:$F, CONCATENATE("select F where C=", N$1, " and D=", N$2, " and A=", $H5))), 4)</f>
        <v>1.318</v>
      </c>
      <c t="str" s="3" r="O4">
        <f ref="O4" t="array">sigfig2(AVERAGE(QUERY($A:$F, CONCATENATE("select F where C=", O$1, " and D=", O$2, " and A=", $H5))), 4)</f>
        <v>0.09684</v>
      </c>
      <c t="str" s="3" r="P4">
        <f ref="P4" t="array">sigfig2(AVERAGE(QUERY($A:$F, CONCATENATE("select F where C=", P$1, " and D=", P$2, " and A=", $H5))), 4)</f>
        <v>1.319</v>
      </c>
      <c t="str" s="3" r="Q4">
        <f ref="Q4" t="array">sigfig2(AVERAGE(QUERY($A:$F, CONCATENATE("select F where C=", Q$1, " and D=", Q$2, " and A=", $H5))), 4)</f>
        <v>20.23</v>
      </c>
      <c t="str" s="3" r="R4">
        <f ref="R4" t="array">sigfig2(AVERAGE(QUERY($A:$F, CONCATENATE("select F where C=", R$1, " and D=", R$2, " and A=", $H5))), 4)</f>
        <v>0.02915</v>
      </c>
      <c t="str" s="3" r="S4">
        <f ref="S4" t="array">sigfig2(AVERAGE(QUERY($A:$F, CONCATENATE("select F where C=", S$1, " and D=", S$2, " and A=", $H5))), 4)</f>
        <v>0.06796</v>
      </c>
      <c t="str" s="3" r="T4">
        <f ref="T4" t="array">sigfig2(AVERAGE(QUERY($A:$F, CONCATENATE("select F where C=", T$1, " and D=", T$2, " and A=", $H5))), 4)</f>
        <v>0.09096</v>
      </c>
      <c t="str" s="3" r="U4">
        <f ref="U4" t="array">sigfig2(AVERAGE(QUERY($A:$F, CONCATENATE("select F where C=", U$1, " and D=", U$2, " and A=", $H5))), 4)</f>
        <v>0.03253</v>
      </c>
      <c t="str" s="3" r="V4">
        <f ref="V4" t="array">sigfig2(AVERAGE(QUERY($A:$F, CONCATENATE("select F where C=", V$1, " and D=", V$2, " and A=", $H5))), 4)</f>
        <v>0.07268</v>
      </c>
      <c t="str" s="3" r="W4">
        <f ref="W4" t="array">sigfig2(AVERAGE(QUERY($A:$F, CONCATENATE("select F where C=", W$1, " and D=", W$2, " and A=", $H5))), 4)</f>
        <v>0.1118</v>
      </c>
    </row>
    <row r="5">
      <c s="1" r="A5">
        <v>32.0</v>
      </c>
      <c s="1" r="B5">
        <v>2.0</v>
      </c>
      <c s="1" r="C5">
        <v>1.0</v>
      </c>
      <c s="1" r="D5">
        <v>1.0E7</v>
      </c>
      <c s="1" r="E5">
        <v>9247.0</v>
      </c>
      <c s="1" r="F5">
        <v>0.0287474235</v>
      </c>
      <c s="1" r="H5">
        <v>32.0</v>
      </c>
      <c t="str" s="4" r="I5">
        <f ref="I5" t="array">ROUND(QUERY('par-hybrid-P1-C1'!$L:$P, CONCATENATE("select O where L=", I$1, " and M=", I$2)) / I4, 2)</f>
        <v>21.62</v>
      </c>
      <c t="str" s="4" r="J5">
        <f ref="J5" t="array">ROUND(QUERY('par-hybrid-P1-C1'!$L:$P, CONCATENATE("select O where L=", J$1, " and M=", J$2)) / J4, 2)</f>
        <v>24.56</v>
      </c>
      <c t="str" s="4" r="K5">
        <f ref="K5" t="array">ROUND(QUERY('par-hybrid-P1-C1'!$L:$P, CONCATENATE("select O where L=", K$1, " and M=", K$2)) / K4, 2)</f>
        <v>25.94</v>
      </c>
      <c t="str" s="4" r="L5">
        <f ref="L5" t="array">ROUND(QUERY('par-hybrid-P1-C1'!$L:$P, CONCATENATE("select O where L=", L$1, " and M=", L$2)) / L4, 2)</f>
        <v>24.57</v>
      </c>
      <c t="str" s="4" r="M5">
        <f ref="M5" t="array">ROUND(QUERY('par-hybrid-P1-C1'!$L:$P, CONCATENATE("select O where L=", M$1, " and M=", M$2)) / M4, 2)</f>
        <v>29.08</v>
      </c>
      <c t="str" s="4" r="N5">
        <f ref="N5" t="array">ROUND(QUERY('par-hybrid-P1-C1'!$L:$P, CONCATENATE("select O where L=", N$1, " and M=", N$2)) / N4, 2)</f>
        <v>30.12</v>
      </c>
      <c t="str" s="4" r="O5">
        <f ref="O5" t="array">ROUND(QUERY('par-hybrid-P1-C1'!$L:$P, CONCATENATE("select O where L=", O$1, " and M=", O$2)) / O4, 2)</f>
        <v>25.86</v>
      </c>
      <c t="str" s="4" r="P5">
        <f ref="P5" t="array">ROUND(QUERY('par-hybrid-P1-C1'!$L:$P, CONCATENATE("select O where L=", P$1, " and M=", P$2)) / P4, 2)</f>
        <v>30.12</v>
      </c>
      <c t="str" s="4" r="Q5">
        <f ref="Q5" t="array">ROUND(QUERY('par-hybrid-P1-C1'!$L:$P, CONCATENATE("select O where L=", Q$1, " and M=", Q$2)) / Q4, 2)</f>
        <v>31.34</v>
      </c>
      <c t="str" s="4" r="R5">
        <f ref="R5" t="array">ROUND(QUERY('par-hybrid-P1-C1'!$L:$P, CONCATENATE("select O where L=", R$1, " and M=", R$2)) / R4, 2)</f>
        <v>32.49</v>
      </c>
      <c t="str" s="4" r="S5">
        <f ref="S5" t="array">ROUND(QUERY('par-hybrid-P1-C1'!$L:$P, CONCATENATE("select O where L=", S$1, " and M=", S$2)) / S4, 2)</f>
        <v>28.12</v>
      </c>
      <c t="str" s="4" r="T5">
        <f ref="T5" t="array">ROUND(QUERY('par-hybrid-P1-C1'!$L:$P, CONCATENATE("select O where L=", T$1, " and M=", T$2)) / T4, 2)</f>
        <v>31.76</v>
      </c>
      <c t="str" s="4" r="U5">
        <f ref="U5" t="array">ROUND(QUERY('par-hybrid-P1-C1'!$L:$P, CONCATENATE("select O where L=", U$1, " and M=", U$2)) / U4, 2)</f>
        <v>29.11</v>
      </c>
      <c t="str" s="4" r="V5">
        <f ref="V5" t="array">ROUND(QUERY('par-hybrid-P1-C1'!$L:$P, CONCATENATE("select O where L=", V$1, " and M=", V$2)) / V4, 2)</f>
        <v>26.3</v>
      </c>
      <c t="str" s="4" r="W5">
        <f ref="W5" t="array">ROUND(QUERY('par-hybrid-P1-C1'!$L:$P, CONCATENATE("select O where L=", W$1, " and M=", W$2)) / W4, 2)</f>
        <v>25.84</v>
      </c>
    </row>
    <row r="6">
      <c s="1" r="A6">
        <v>32.0</v>
      </c>
      <c s="1" r="B6">
        <v>2.0</v>
      </c>
      <c s="1" r="C6">
        <v>1.0</v>
      </c>
      <c s="1" r="D6">
        <v>2.0E7</v>
      </c>
      <c s="1" r="E6">
        <v>2347.0</v>
      </c>
      <c s="1" r="F6">
        <v>0.0819448824</v>
      </c>
      <c t="str" s="3" r="I6">
        <f ref="I6" t="array">CONCATENATE("(", ROUND(QUERY(results!$E:$I, CONCATENATE("select H where E=", I$1, " and F=", I$2)) / I4, 2), ")")</f>
        <v>(70.8)</v>
      </c>
      <c t="str" s="3" r="J6">
        <f ref="J6" t="array">CONCATENATE("(", ROUND(QUERY(results!$E:$I, CONCATENATE("select H where E=", J$1, " and F=", J$2)) / J4, 2), ")")</f>
        <v>(124.81)</v>
      </c>
      <c t="str" s="3" r="K6">
        <f ref="K6" t="array">CONCATENATE("(", ROUND(QUERY(results!$E:$I, CONCATENATE("select H where E=", K$1, " and F=", K$2)) / K4, 2), ")")</f>
        <v>(165.59)</v>
      </c>
      <c t="str" s="3" r="L6">
        <f ref="L6" t="array">CONCATENATE("(", ROUND(QUERY(results!$E:$I, CONCATENATE("select H where E=", L$1, " and F=", L$2)) / L4, 2), ")")</f>
        <v>(192.44)</v>
      </c>
      <c t="str" s="3" r="M6">
        <f ref="M6" t="array">CONCATENATE("(", ROUND(QUERY(results!$E:$I, CONCATENATE("select H where E=", M$1, " and F=", M$2)) / M4, 2), ")")</f>
        <v>(119.11)</v>
      </c>
      <c t="str" s="3" r="N6">
        <f ref="N6" t="array">CONCATENATE("(", ROUND(QUERY(results!$E:$I, CONCATENATE("select H where E=", N$1, " and F=", N$2)) / N4, 2), ")")</f>
        <v>(164.25)</v>
      </c>
      <c t="str" s="3" r="O6">
        <f ref="O6" t="array">CONCATENATE("(", ROUND(QUERY(results!$E:$I, CONCATENATE("select H where E=", O$1, " and F=", O$2)) / O4, 2), ")")</f>
        <v>(335.24)</v>
      </c>
      <c t="str" s="3" r="P6">
        <f ref="P6" t="array">CONCATENATE("(", ROUND(QUERY(results!$E:$I, CONCATENATE("select H where E=", P$1, " and F=", P$2)) / P4, 2), ")")</f>
        <v>(289.94)</v>
      </c>
      <c t="str" s="3" r="Q6">
        <f ref="Q6" t="array">CONCATENATE("(", ROUND(QUERY(results!$E:$I, CONCATENATE("select H where E=", Q$1, " and F=", Q$2)) / Q4, 2), ")")</f>
        <v>(137.76)</v>
      </c>
      <c t="str" s="3" r="R6">
        <f ref="R6" t="array">CONCATENATE("(", ROUND(QUERY(results!$E:$I, CONCATENATE("select H where E=", R$1, " and F=", R$2)) / R4, 2), ")")</f>
        <v>#N/A</v>
      </c>
      <c t="str" s="3" r="S6">
        <f ref="S6" t="array">CONCATENATE("(", ROUND(QUERY(results!$E:$I, CONCATENATE("select H where E=", S$1, " and F=", S$2)) / S4, 2), ")")</f>
        <v>#N/A</v>
      </c>
      <c t="str" s="3" r="T6">
        <f ref="T6" t="array">CONCATENATE("(", ROUND(QUERY(results!$E:$I, CONCATENATE("select H where E=", T$1, " and F=", T$2)) / T4, 2), ")")</f>
        <v>#N/A</v>
      </c>
      <c t="str" s="3" r="U6">
        <f ref="U6" t="array">CONCATENATE("(", ROUND(QUERY(results!$E:$I, CONCATENATE("select H where E=", U$1, " and F=", U$2)) / U4, 2), ")")</f>
        <v>#N/A</v>
      </c>
      <c t="str" s="3" r="V6">
        <f ref="V6" t="array">CONCATENATE("(", ROUND(QUERY(results!$E:$I, CONCATENATE("select H where E=", V$1, " and F=", V$2)) / V4, 2), ")")</f>
        <v>#N/A</v>
      </c>
      <c t="str" s="3" r="W6">
        <f ref="W6" t="array">CONCATENATE("(", ROUND(QUERY(results!$E:$I, CONCATENATE("select H where E=", W$1, " and F=", W$2)) / W4, 2), ")")</f>
        <v>#N/A</v>
      </c>
    </row>
    <row r="7">
      <c s="1" r="A7">
        <v>32.0</v>
      </c>
      <c s="1" r="B7">
        <v>2.0</v>
      </c>
      <c s="1" r="C7">
        <v>1.0</v>
      </c>
      <c s="1" r="D7">
        <v>2.0E7</v>
      </c>
      <c s="1" r="E7">
        <v>2435.0</v>
      </c>
      <c s="1" r="F7">
        <v>0.0592082471</v>
      </c>
      <c t="str" s="3" r="I7">
        <f ref="I7" t="array">sigfig3(MIN(QUERY($A:$F, CONCATENATE("select F where C=", I$1, " and D=", I$2, " and A=", $H5))), 4)</f>
        <v>0.006817</v>
      </c>
      <c t="str" s="3" r="J7">
        <f ref="J7" t="array">sigfig3(MIN(QUERY($A:$F, CONCATENATE("select F where C=", J$1, " and D=", J$2, " and A=", $H5))), 4)</f>
        <v>0.02354</v>
      </c>
      <c t="str" s="3" r="K7">
        <f ref="K7" t="array">sigfig3(MIN(QUERY($A:$F, CONCATENATE("select F where C=", K$1, " and D=", K$2, " and A=", $H5))), 4)</f>
        <v>0.09629</v>
      </c>
      <c t="str" s="3" r="L7">
        <f ref="L7" t="array">sigfig3(MIN(QUERY($A:$F, CONCATENATE("select F where C=", L$1, " and D=", L$2, " and A=", $H5))), 4)</f>
        <v>0.02362</v>
      </c>
      <c t="str" s="3" r="M7">
        <f ref="M7" t="array">sigfig3(MIN(QUERY($A:$F, CONCATENATE("select F where C=", M$1, " and D=", M$2, " and A=", $H5))), 4)</f>
        <v>0.3137</v>
      </c>
      <c t="str" s="3" r="N7">
        <f ref="N7" t="array">sigfig3(MIN(QUERY($A:$F, CONCATENATE("select F where C=", N$1, " and D=", N$2, " and A=", $H5))), 4)</f>
        <v>1.316</v>
      </c>
      <c t="str" s="3" r="O7">
        <f ref="O7" t="array">sigfig3(MIN(QUERY($A:$F, CONCATENATE("select F where C=", O$1, " and D=", O$2, " and A=", $H5))), 4)</f>
        <v>0.09663</v>
      </c>
      <c t="str" s="3" r="P7">
        <f ref="P7" t="array">sigfig3(MIN(QUERY($A:$F, CONCATENATE("select F where C=", P$1, " and D=", P$2, " and A=", $H5))), 4)</f>
        <v>1.316</v>
      </c>
      <c t="str" s="3" r="Q7">
        <f ref="Q7" t="array">sigfig3(MIN(QUERY($A:$F, CONCATENATE("select F where C=", Q$1, " and D=", Q$2, " and A=", $H5))), 4)</f>
        <v>20.21</v>
      </c>
      <c t="str" s="3" r="R7">
        <f ref="R7" t="array">sigfig3(MIN(QUERY($A:$F, CONCATENATE("select F where C=", R$1, " and D=", R$2, " and A=", $H5))), 4)</f>
        <v>0.02875</v>
      </c>
      <c t="str" s="3" r="S7">
        <f ref="S7" t="array">sigfig3(MIN(QUERY($A:$F, CONCATENATE("select F where C=", S$1, " and D=", S$2, " and A=", $H5))), 4)</f>
        <v>0.05885</v>
      </c>
      <c t="str" s="3" r="T7">
        <f ref="T7" t="array">sigfig3(MIN(QUERY($A:$F, CONCATENATE("select F where C=", T$1, " and D=", T$2, " and A=", $H5))), 4)</f>
        <v>0.08941</v>
      </c>
      <c t="str" s="3" r="U7">
        <f ref="U7" t="array">sigfig3(MIN(QUERY($A:$F, CONCATENATE("select F where C=", U$1, " and D=", U$2, " and A=", $H5))), 4)</f>
        <v>0.02894</v>
      </c>
      <c t="str" s="3" r="V7">
        <f ref="V7" t="array">sigfig3(MIN(QUERY($A:$F, CONCATENATE("select F where C=", V$1, " and D=", V$2, " and A=", $H5))), 4)</f>
        <v>0.05884</v>
      </c>
      <c t="str" s="3" r="W7">
        <f ref="W7" t="array">sigfig3(MIN(QUERY($A:$F, CONCATENATE("select F where C=", W$1, " and D=", W$2, " and A=", $H5))), 4)</f>
        <v>0.08999</v>
      </c>
    </row>
    <row r="8">
      <c s="1" r="A8">
        <v>32.0</v>
      </c>
      <c s="1" r="B8">
        <v>2.0</v>
      </c>
      <c s="1" r="C8">
        <v>1.0</v>
      </c>
      <c s="1" r="D8">
        <v>2.0E7</v>
      </c>
      <c s="1" r="E8">
        <v>4234.0</v>
      </c>
      <c s="1" r="F8">
        <v>0.0589073412</v>
      </c>
      <c s="1" r="H8"/>
      <c t="str" s="3" r="I8">
        <f ref="I8" t="array">sigfig1(MAX(QUERY($A:$F, CONCATENATE("select F where C=", I$1, " and D=", I$2, " and A=", $H10))), 4)</f>
        <v>0.01167</v>
      </c>
      <c t="str" s="3" r="J8">
        <f ref="J8" t="array">sigfig1(MAX(QUERY($A:$F, CONCATENATE("select F where C=", J$1, " and D=", J$2, " and A=", $H10))), 4)</f>
        <v>0.04195</v>
      </c>
      <c t="str" s="3" r="K8">
        <f ref="K8" t="array">sigfig1(MAX(QUERY($A:$F, CONCATENATE("select F where C=", K$1, " and D=", K$2, " and A=", $H10))), 4)</f>
        <v>0.1742</v>
      </c>
      <c t="str" s="3" r="L8">
        <f ref="L8" t="array">sigfig1(MAX(QUERY($A:$F, CONCATENATE("select F where C=", L$1, " and D=", L$2, " and A=", $H10))), 4)</f>
        <v>0.04218</v>
      </c>
      <c t="str" s="3" r="M8">
        <f ref="M8" t="array">sigfig1(MAX(QUERY($A:$F, CONCATENATE("select F where C=", M$1, " and D=", M$2, " and A=", $H10))), 4)</f>
        <v>0.6094</v>
      </c>
      <c t="str" s="3" r="N8">
        <f ref="N8" t="array">sigfig1(MAX(QUERY($A:$F, CONCATENATE("select F where C=", N$1, " and D=", N$2, " and A=", $H10))), 4)</f>
        <v>2.559</v>
      </c>
      <c t="str" s="3" r="O8">
        <f ref="O8" t="array">sigfig1(MAX(QUERY($A:$F, CONCATENATE("select F where C=", O$1, " and D=", O$2, " and A=", $H10))), 4)</f>
        <v>0.1746</v>
      </c>
      <c t="str" s="3" r="P8">
        <f ref="P8" t="array">sigfig1(MAX(QUERY($A:$F, CONCATENATE("select F where C=", P$1, " and D=", P$2, " and A=", $H10))), 4)</f>
        <v>2.564</v>
      </c>
      <c t="str" s="3" r="Q8">
        <f ref="Q8" t="array">sigfig1(MAX(QUERY($A:$F, CONCATENATE("select F where C=", Q$1, " and D=", Q$2, " and A=", $H10))), 4)</f>
        <v>40.12</v>
      </c>
      <c t="str" s="3" r="R8">
        <f ref="R8" t="array">sigfig1(MAX(QUERY($A:$F, CONCATENATE("select F where C=", R$1, " and D=", R$2, " and A=", $H10))), 4)</f>
        <v>0.06078</v>
      </c>
      <c t="str" s="3" r="S8">
        <f ref="S8" t="array">sigfig1(MAX(QUERY($A:$F, CONCATENATE("select F where C=", S$1, " and D=", S$2, " and A=", $H10))), 4)</f>
        <v>0.14</v>
      </c>
      <c t="str" s="3" r="T8">
        <f ref="T8" t="array">sigfig1(MAX(QUERY($A:$F, CONCATENATE("select F where C=", T$1, " and D=", T$2, " and A=", $H10))), 4)</f>
        <v>0.2154</v>
      </c>
      <c t="str" s="3" r="U8">
        <f ref="U8" t="array">sigfig1(MAX(QUERY($A:$F, CONCATENATE("select F where C=", U$1, " and D=", U$2, " and A=", $H10))), 4)</f>
        <v>0.05908</v>
      </c>
      <c t="str" s="3" r="V8">
        <f ref="V8" t="array">sigfig1(MAX(QUERY($A:$F, CONCATENATE("select F where C=", V$1, " and D=", V$2, " and A=", $H10))), 4)</f>
        <v>0.1422</v>
      </c>
      <c t="str" s="3" r="W8">
        <f ref="W8" t="array">sigfig1(MAX(QUERY($A:$F, CONCATENATE("select F where C=", W$1, " and D=", W$2, " and A=", $H10))), 4)</f>
        <v>0.2159</v>
      </c>
    </row>
    <row r="9">
      <c s="1" r="A9">
        <v>32.0</v>
      </c>
      <c s="1" r="B9">
        <v>2.0</v>
      </c>
      <c s="1" r="C9">
        <v>1.0</v>
      </c>
      <c s="1" r="D9">
        <v>2.0E7</v>
      </c>
      <c s="1" r="E9">
        <v>4412343.0</v>
      </c>
      <c s="1" r="F9">
        <v>0.0588511365</v>
      </c>
      <c t="str" s="3" r="I9">
        <f ref="I9" t="array">sigfig2(AVERAGE(QUERY($A:$F, CONCATENATE("select F where C=", I$1, " and D=", I$2, " and A=", $H10))), 4)</f>
        <v>0.01146</v>
      </c>
      <c t="str" s="3" r="J9">
        <f ref="J9" t="array">sigfig2(AVERAGE(QUERY($A:$F, CONCATENATE("select F where C=", J$1, " and D=", J$2, " and A=", $H10))), 4)</f>
        <v>0.04174</v>
      </c>
      <c t="str" s="3" r="K9">
        <f ref="K9" t="array">sigfig2(AVERAGE(QUERY($A:$F, CONCATENATE("select F where C=", K$1, " and D=", K$2, " and A=", $H10))), 4)</f>
        <v>0.174</v>
      </c>
      <c t="str" s="3" r="L9">
        <f ref="L9" t="array">sigfig2(AVERAGE(QUERY($A:$F, CONCATENATE("select F where C=", L$1, " and D=", L$2, " and A=", $H10))), 4)</f>
        <v>0.04193</v>
      </c>
      <c t="str" s="3" r="M9">
        <f ref="M9" t="array">sigfig2(AVERAGE(QUERY($A:$F, CONCATENATE("select F where C=", M$1, " and D=", M$2, " and A=", $H10))), 4)</f>
        <v>0.6049</v>
      </c>
      <c t="str" s="3" r="N9">
        <f ref="N9" t="array">sigfig2(AVERAGE(QUERY($A:$F, CONCATENATE("select F where C=", N$1, " and D=", N$2, " and A=", $H10))), 4)</f>
        <v>2.557</v>
      </c>
      <c t="str" s="3" r="O9">
        <f ref="O9" t="array">sigfig2(AVERAGE(QUERY($A:$F, CONCATENATE("select F where C=", O$1, " and D=", O$2, " and A=", $H10))), 4)</f>
        <v>0.1742</v>
      </c>
      <c t="str" s="3" r="P9">
        <f ref="P9" t="array">sigfig2(AVERAGE(QUERY($A:$F, CONCATENATE("select F where C=", P$1, " and D=", P$2, " and A=", $H10))), 4)</f>
        <v>2.56</v>
      </c>
      <c t="str" s="3" r="Q9">
        <f ref="Q9" t="array">sigfig2(AVERAGE(QUERY($A:$F, CONCATENATE("select F where C=", Q$1, " and D=", Q$2, " and A=", $H10))), 4)</f>
        <v>40.05</v>
      </c>
      <c t="str" s="3" r="R9">
        <f ref="R9" t="array">sigfig2(AVERAGE(QUERY($A:$F, CONCATENATE("select F where C=", R$1, " and D=", R$2, " and A=", $H10))), 4)</f>
        <v>0.05881</v>
      </c>
      <c t="str" s="3" r="S9">
        <f ref="S9" t="array">sigfig2(AVERAGE(QUERY($A:$F, CONCATENATE("select F where C=", S$1, " and D=", S$2, " and A=", $H10))), 4)</f>
        <v>0.1234</v>
      </c>
      <c t="str" s="3" r="T9">
        <f ref="T9" t="array">sigfig2(AVERAGE(QUERY($A:$F, CONCATENATE("select F where C=", T$1, " and D=", T$2, " and A=", $H10))), 4)</f>
        <v>0.1873</v>
      </c>
      <c t="str" s="3" r="U9">
        <f ref="U9" t="array">sigfig2(AVERAGE(QUERY($A:$F, CONCATENATE("select F where C=", U$1, " and D=", U$2, " and A=", $H10))), 4)</f>
        <v>0.05857</v>
      </c>
      <c t="str" s="3" r="V9">
        <f ref="V9" t="array">sigfig2(AVERAGE(QUERY($A:$F, CONCATENATE("select F where C=", V$1, " and D=", V$2, " and A=", $H10))), 4)</f>
        <v>0.124</v>
      </c>
      <c t="str" s="3" r="W9">
        <f ref="W9" t="array">sigfig2(AVERAGE(QUERY($A:$F, CONCATENATE("select F where C=", W$1, " and D=", W$2, " and A=", $H10))), 4)</f>
        <v>0.1882</v>
      </c>
    </row>
    <row r="10">
      <c s="1" r="A10">
        <v>32.0</v>
      </c>
      <c s="1" r="B10">
        <v>2.0</v>
      </c>
      <c s="1" r="C10">
        <v>1.0</v>
      </c>
      <c s="1" r="D10">
        <v>2.0E7</v>
      </c>
      <c s="1" r="E10">
        <v>9247.0</v>
      </c>
      <c s="1" r="F10">
        <v>0.0809000071</v>
      </c>
      <c s="1" r="H10">
        <v>16.0</v>
      </c>
      <c t="str" s="4" r="I10">
        <f ref="I10" t="array">ROUND(QUERY('par-hybrid-P1-C1'!$L:$P, CONCATENATE("select O where L=", I$1, " and M=", I$2)) / I9, 2)</f>
        <v>12.97</v>
      </c>
      <c t="str" s="4" r="J10">
        <f ref="J10" t="array">ROUND(QUERY('par-hybrid-P1-C1'!$L:$P, CONCATENATE("select O where L=", J$1, " and M=", J$2)) / J9, 2)</f>
        <v>13.89</v>
      </c>
      <c t="str" s="4" r="K10">
        <f ref="K10" t="array">ROUND(QUERY('par-hybrid-P1-C1'!$L:$P, CONCATENATE("select O where L=", K$1, " and M=", K$2)) / K9, 2)</f>
        <v>14.37</v>
      </c>
      <c t="str" s="4" r="L10">
        <f ref="L10" t="array">ROUND(QUERY('par-hybrid-P1-C1'!$L:$P, CONCATENATE("select O where L=", L$1, " and M=", L$2)) / L9, 2)</f>
        <v>13.88</v>
      </c>
      <c t="str" s="4" r="M10">
        <f ref="M10" t="array">ROUND(QUERY('par-hybrid-P1-C1'!$L:$P, CONCATENATE("select O where L=", M$1, " and M=", M$2)) / M9, 2)</f>
        <v>15.16</v>
      </c>
      <c t="str" s="4" r="N10">
        <f ref="N10" t="array">ROUND(QUERY('par-hybrid-P1-C1'!$L:$P, CONCATENATE("select O where L=", N$1, " and M=", N$2)) / N9, 2)</f>
        <v>15.52</v>
      </c>
      <c t="str" s="4" r="O10">
        <f ref="O10" t="array">ROUND(QUERY('par-hybrid-P1-C1'!$L:$P, CONCATENATE("select O where L=", O$1, " and M=", O$2)) / O9, 2)</f>
        <v>14.38</v>
      </c>
      <c t="str" s="4" r="P10">
        <f ref="P10" t="array">ROUND(QUERY('par-hybrid-P1-C1'!$L:$P, CONCATENATE("select O where L=", P$1, " and M=", P$2)) / P9, 2)</f>
        <v>15.52</v>
      </c>
      <c t="str" s="4" r="Q10">
        <f ref="Q10" t="array">ROUND(QUERY('par-hybrid-P1-C1'!$L:$P, CONCATENATE("select O where L=", Q$1, " and M=", Q$2)) / Q9, 2)</f>
        <v>15.83</v>
      </c>
      <c t="str" s="4" r="R10">
        <f ref="R10" t="array">ROUND(QUERY('par-hybrid-P1-C1'!$L:$P, CONCATENATE("select O where L=", R$1, " and M=", R$2)) / R9, 2)</f>
        <v>16.1</v>
      </c>
      <c t="str" s="4" r="S10">
        <f ref="S10" t="array">ROUND(QUERY('par-hybrid-P1-C1'!$L:$P, CONCATENATE("select O where L=", S$1, " and M=", S$2)) / S9, 2)</f>
        <v>15.49</v>
      </c>
      <c t="str" s="4" r="T10">
        <f ref="T10" t="array">ROUND(QUERY('par-hybrid-P1-C1'!$L:$P, CONCATENATE("select O where L=", T$1, " and M=", T$2)) / T9, 2)</f>
        <v>15.42</v>
      </c>
      <c t="str" s="4" r="U10">
        <f ref="U10" t="array">ROUND(QUERY('par-hybrid-P1-C1'!$L:$P, CONCATENATE("select O where L=", U$1, " and M=", U$2)) / U9, 2)</f>
        <v>16.17</v>
      </c>
      <c t="str" s="4" r="V10">
        <f ref="V10" t="array">ROUND(QUERY('par-hybrid-P1-C1'!$L:$P, CONCATENATE("select O where L=", V$1, " and M=", V$2)) / V9, 2)</f>
        <v>15.41</v>
      </c>
      <c t="str" s="4" r="W10">
        <f ref="W10" t="array">ROUND(QUERY('par-hybrid-P1-C1'!$L:$P, CONCATENATE("select O where L=", W$1, " and M=", W$2)) / W9, 2)</f>
        <v>15.35</v>
      </c>
    </row>
    <row r="11">
      <c s="1" r="A11">
        <v>32.0</v>
      </c>
      <c s="1" r="B11">
        <v>2.0</v>
      </c>
      <c s="1" r="C11">
        <v>1.0</v>
      </c>
      <c s="1" r="D11">
        <v>3.0E7</v>
      </c>
      <c s="1" r="E11">
        <v>2347.0</v>
      </c>
      <c s="1" r="F11">
        <v>0.0900037059</v>
      </c>
      <c t="str" s="3" r="I11">
        <f ref="I11" t="array">CONCATENATE("(", ROUND(QUERY(results!$E:$I, CONCATENATE("select H where E=", I$1, " and F=", I$2)) / I9, 2), ")")</f>
        <v>(42.46)</v>
      </c>
      <c t="str" s="3" r="J11">
        <f ref="J11" t="array">CONCATENATE("(", ROUND(QUERY(results!$E:$I, CONCATENATE("select H where E=", J$1, " and F=", J$2)) / J9, 2), ")")</f>
        <v>(70.6)</v>
      </c>
      <c t="str" s="3" r="K11">
        <f ref="K11" t="array">CONCATENATE("(", ROUND(QUERY(results!$E:$I, CONCATENATE("select H where E=", K$1, " and F=", K$2)) / K9, 2), ")")</f>
        <v>(91.72)</v>
      </c>
      <c t="str" s="3" r="L11">
        <f ref="L11" t="array">CONCATENATE("(", ROUND(QUERY(results!$E:$I, CONCATENATE("select H where E=", L$1, " and F=", L$2)) / L9, 2), ")")</f>
        <v>(108.73)</v>
      </c>
      <c t="str" s="3" r="M11">
        <f ref="M11" t="array">CONCATENATE("(", ROUND(QUERY(results!$E:$I, CONCATENATE("select H where E=", M$1, " and F=", M$2)) / M9, 2), ")")</f>
        <v>(62.1)</v>
      </c>
      <c t="str" s="3" r="N11">
        <f ref="N11" t="array">CONCATENATE("(", ROUND(QUERY(results!$E:$I, CONCATENATE("select H where E=", N$1, " and F=", N$2)) / N9, 2), ")")</f>
        <v>(84.66)</v>
      </c>
      <c t="str" s="3" r="O11">
        <f ref="O11" t="array">CONCATENATE("(", ROUND(QUERY(results!$E:$I, CONCATENATE("select H where E=", O$1, " and F=", O$2)) / O9, 2), ")")</f>
        <v>(186.36)</v>
      </c>
      <c t="str" s="3" r="P11">
        <f ref="P11" t="array">CONCATENATE("(", ROUND(QUERY(results!$E:$I, CONCATENATE("select H where E=", P$1, " and F=", P$2)) / P9, 2), ")")</f>
        <v>(149.39)</v>
      </c>
      <c t="str" s="3" r="Q11">
        <f ref="Q11" t="array">CONCATENATE("(", ROUND(QUERY(results!$E:$I, CONCATENATE("select H where E=", Q$1, " and F=", Q$2)) / Q9, 2), ")")</f>
        <v>(69.58)</v>
      </c>
      <c t="str" s="3" r="R11">
        <f ref="R11" t="array">CONCATENATE("(", ROUND(QUERY(results!$E:$I, CONCATENATE("select H where E=", R$1, " and F=", R$2)) / R9, 2), ")")</f>
        <v>#N/A</v>
      </c>
      <c t="str" s="3" r="S11">
        <f ref="S11" t="array">CONCATENATE("(", ROUND(QUERY(results!$E:$I, CONCATENATE("select H where E=", S$1, " and F=", S$2)) / S9, 2), ")")</f>
        <v>#N/A</v>
      </c>
      <c t="str" s="3" r="T11">
        <f ref="T11" t="array">CONCATENATE("(", ROUND(QUERY(results!$E:$I, CONCATENATE("select H where E=", T$1, " and F=", T$2)) / T9, 2), ")")</f>
        <v>#N/A</v>
      </c>
      <c t="str" s="3" r="U11">
        <f ref="U11" t="array">CONCATENATE("(", ROUND(QUERY(results!$E:$I, CONCATENATE("select H where E=", U$1, " and F=", U$2)) / U9, 2), ")")</f>
        <v>#N/A</v>
      </c>
      <c t="str" s="3" r="V11">
        <f ref="V11" t="array">CONCATENATE("(", ROUND(QUERY(results!$E:$I, CONCATENATE("select H where E=", V$1, " and F=", V$2)) / V9, 2), ")")</f>
        <v>#N/A</v>
      </c>
      <c t="str" s="3" r="W11">
        <f ref="W11" t="array">CONCATENATE("(", ROUND(QUERY(results!$E:$I, CONCATENATE("select H where E=", W$1, " and F=", W$2)) / W9, 2), ")")</f>
        <v>#N/A</v>
      </c>
    </row>
    <row r="12">
      <c s="1" r="A12">
        <v>32.0</v>
      </c>
      <c s="1" r="B12">
        <v>2.0</v>
      </c>
      <c s="1" r="C12">
        <v>1.0</v>
      </c>
      <c s="1" r="D12">
        <v>3.0E7</v>
      </c>
      <c s="1" r="E12">
        <v>2435.0</v>
      </c>
      <c s="1" r="F12">
        <v>0.0919787388</v>
      </c>
      <c t="str" s="3" r="I12">
        <f ref="I12" t="array">sigfig3(MIN(QUERY($A:$F, CONCATENATE("select F where C=", I$1, " and D=", I$2, " and A=", $H10))), 4)</f>
        <v>0.01137</v>
      </c>
      <c t="str" s="3" r="J12">
        <f ref="J12" t="array">sigfig3(MIN(QUERY($A:$F, CONCATENATE("select F where C=", J$1, " and D=", J$2, " and A=", $H10))), 4)</f>
        <v>0.0415</v>
      </c>
      <c t="str" s="3" r="K12">
        <f ref="K12" t="array">sigfig3(MIN(QUERY($A:$F, CONCATENATE("select F where C=", K$1, " and D=", K$2, " and A=", $H10))), 4)</f>
        <v>0.1737</v>
      </c>
      <c t="str" s="3" r="L12">
        <f ref="L12" t="array">sigfig3(MIN(QUERY($A:$F, CONCATENATE("select F where C=", L$1, " and D=", L$2, " and A=", $H10))), 4)</f>
        <v>0.0418</v>
      </c>
      <c t="str" s="3" r="M12">
        <f ref="M12" t="array">sigfig3(MIN(QUERY($A:$F, CONCATENATE("select F where C=", M$1, " and D=", M$2, " and A=", $H10))), 4)</f>
        <v>0.6014</v>
      </c>
      <c t="str" s="3" r="N12">
        <f ref="N12" t="array">sigfig3(MIN(QUERY($A:$F, CONCATENATE("select F where C=", N$1, " and D=", N$2, " and A=", $H10))), 4)</f>
        <v>2.553</v>
      </c>
      <c t="str" s="3" r="O12">
        <f ref="O12" t="array">sigfig3(MIN(QUERY($A:$F, CONCATENATE("select F where C=", O$1, " and D=", O$2, " and A=", $H10))), 4)</f>
        <v>0.1737</v>
      </c>
      <c t="str" s="3" r="P12">
        <f ref="P12" t="array">sigfig3(MIN(QUERY($A:$F, CONCATENATE("select F where C=", P$1, " and D=", P$2, " and A=", $H10))), 4)</f>
        <v>2.554</v>
      </c>
      <c t="str" s="3" r="Q12">
        <f ref="Q12" t="array">sigfig3(MIN(QUERY($A:$F, CONCATENATE("select F where C=", Q$1, " and D=", Q$2, " and A=", $H10))), 4)</f>
        <v>40.01</v>
      </c>
      <c t="str" s="3" r="R12">
        <f ref="R12" t="array">sigfig3(MIN(QUERY($A:$F, CONCATENATE("select F where C=", R$1, " and D=", R$2, " and A=", $H10))), 4)</f>
        <v>0.05722</v>
      </c>
      <c t="str" s="3" r="S12">
        <f ref="S12" t="array">sigfig3(MIN(QUERY($A:$F, CONCATENATE("select F where C=", S$1, " and D=", S$2, " and A=", $H10))), 4)</f>
        <v>0.1176</v>
      </c>
      <c t="str" s="3" r="T12">
        <f ref="T12" t="array">sigfig3(MIN(QUERY($A:$F, CONCATENATE("select F where C=", T$1, " and D=", T$2, " and A=", $H10))), 4)</f>
        <v>0.178</v>
      </c>
      <c t="str" s="3" r="U12">
        <f ref="U12" t="array">sigfig3(MIN(QUERY($A:$F, CONCATENATE("select F where C=", U$1, " and D=", U$2, " and A=", $H10))), 4)</f>
        <v>0.05776</v>
      </c>
      <c t="str" s="3" r="V12">
        <f ref="V12" t="array">sigfig3(MIN(QUERY($A:$F, CONCATENATE("select F where C=", V$1, " and D=", V$2, " and A=", $H10))), 4)</f>
        <v>0.1172</v>
      </c>
      <c t="str" s="3" r="W12">
        <f ref="W12" t="array">sigfig3(MIN(QUERY($A:$F, CONCATENATE("select F where C=", W$1, " and D=", W$2, " and A=", $H10))), 4)</f>
        <v>0.1776</v>
      </c>
    </row>
    <row r="13">
      <c s="1" r="A13">
        <v>32.0</v>
      </c>
      <c s="1" r="B13">
        <v>2.0</v>
      </c>
      <c s="1" r="C13">
        <v>1.0</v>
      </c>
      <c s="1" r="D13">
        <v>3.0E7</v>
      </c>
      <c s="1" r="E13">
        <v>4234.0</v>
      </c>
      <c s="1" r="F13">
        <v>0.0921630329</v>
      </c>
      <c t="str" s="3" r="I13">
        <f ref="I13" t="array">sigfig1(MAX(QUERY($A:$F, CONCATENATE("select F where C=", I$1, " and D=", I$2, " and A=", $H15))), 4)</f>
        <v>0.0213</v>
      </c>
      <c t="str" s="3" r="J13">
        <f ref="J13" t="array">sigfig1(MAX(QUERY($A:$F, CONCATENATE("select F where C=", J$1, " and D=", J$2, " and A=", $H15))), 4)</f>
        <v>0.07837</v>
      </c>
      <c t="str" s="3" r="K13">
        <f ref="K13" t="array">sigfig1(MAX(QUERY($A:$F, CONCATENATE("select F where C=", K$1, " and D=", K$2, " and A=", $H15))), 4)</f>
        <v>0.3296</v>
      </c>
      <c t="str" s="3" r="L13">
        <f ref="L13" t="array">sigfig1(MAX(QUERY($A:$F, CONCATENATE("select F where C=", L$1, " and D=", L$2, " and A=", $H15))), 4)</f>
        <v>0.07903</v>
      </c>
      <c t="str" s="3" r="M13">
        <f ref="M13" t="array">sigfig1(MAX(QUERY($A:$F, CONCATENATE("select F where C=", M$1, " and D=", M$2, " and A=", $H15))), 4)</f>
        <v>1.194</v>
      </c>
      <c t="str" s="3" r="N13">
        <f ref="N13" t="array">sigfig1(MAX(QUERY($A:$F, CONCATENATE("select F where C=", N$1, " and D=", N$2, " and A=", $H15))), 4)</f>
        <v>5.039</v>
      </c>
      <c t="str" s="3" r="O13">
        <f ref="O13" t="array">sigfig1(MAX(QUERY($A:$F, CONCATENATE("select F where C=", O$1, " and D=", O$2, " and A=", $H15))), 4)</f>
        <v>0.3307</v>
      </c>
      <c t="str" s="3" r="P13">
        <f ref="P13" t="array">sigfig1(MAX(QUERY($A:$F, CONCATENATE("select F where C=", P$1, " and D=", P$2, " and A=", $H15))), 4)</f>
        <v>5.047</v>
      </c>
      <c t="str" s="3" r="Q13">
        <f ref="Q13" t="array">sigfig1(MAX(QUERY($A:$F, CONCATENATE("select F where C=", Q$1, " and D=", Q$2, " and A=", $H15))), 4)</f>
        <v>79.83</v>
      </c>
      <c t="str" s="3" r="R13">
        <f ref="R13" t="array">sigfig1(MAX(QUERY($A:$F, CONCATENATE("select F where C=", R$1, " and D=", R$2, " and A=", $H15))), 4)</f>
        <v>0.1194</v>
      </c>
      <c t="str" s="3" r="S13">
        <f ref="S13" t="array">sigfig1(MAX(QUERY($A:$F, CONCATENATE("select F where C=", S$1, " and D=", S$2, " and A=", $H15))), 4)</f>
        <v>0.2417</v>
      </c>
      <c t="str" s="3" r="T13">
        <f ref="T13" t="array">sigfig1(MAX(QUERY($A:$F, CONCATENATE("select F where C=", T$1, " and D=", T$2, " and A=", $H15))), 4)</f>
        <v>0.3665</v>
      </c>
      <c t="str" s="3" r="U13">
        <f ref="U13" t="array">sigfig1(MAX(QUERY($A:$F, CONCATENATE("select F where C=", U$1, " and D=", U$2, " and A=", $H15))), 4)</f>
        <v>0.1197</v>
      </c>
      <c t="str" s="3" r="V13">
        <f ref="V13" t="array">sigfig1(MAX(QUERY($A:$F, CONCATENATE("select F where C=", V$1, " and D=", V$2, " and A=", $H15))), 4)</f>
        <v>0.2417</v>
      </c>
      <c t="str" s="3" r="W13">
        <f ref="W13" t="array">sigfig1(MAX(QUERY($A:$F, CONCATENATE("select F where C=", W$1, " and D=", W$2, " and A=", $H15))), 4)</f>
        <v>0.3684</v>
      </c>
    </row>
    <row r="14">
      <c s="1" r="A14">
        <v>32.0</v>
      </c>
      <c s="1" r="B14">
        <v>2.0</v>
      </c>
      <c s="1" r="C14">
        <v>1.0</v>
      </c>
      <c s="1" r="D14">
        <v>3.0E7</v>
      </c>
      <c s="1" r="E14">
        <v>4412343.0</v>
      </c>
      <c s="1" r="F14">
        <v>0.0894060518</v>
      </c>
      <c s="1" r="H14"/>
      <c t="str" s="3" r="I14">
        <f ref="I14" t="array">sigfig2(AVERAGE(QUERY($A:$F, CONCATENATE("select F where C=", I$1, " and D=", I$2, " and A=", $H15))), 4)</f>
        <v>0.02084</v>
      </c>
      <c t="str" s="3" r="J14">
        <f ref="J14" t="array">sigfig2(AVERAGE(QUERY($A:$F, CONCATENATE("select F where C=", J$1, " and D=", J$2, " and A=", $H15))), 4)</f>
        <v>0.07807</v>
      </c>
      <c t="str" s="3" r="K14">
        <f ref="K14" t="array">sigfig2(AVERAGE(QUERY($A:$F, CONCATENATE("select F where C=", K$1, " and D=", K$2, " and A=", $H15))), 4)</f>
        <v>0.329</v>
      </c>
      <c t="str" s="3" r="L14">
        <f ref="L14" t="array">sigfig2(AVERAGE(QUERY($A:$F, CONCATENATE("select F where C=", L$1, " and D=", L$2, " and A=", $H15))), 4)</f>
        <v>0.07838</v>
      </c>
      <c t="str" s="3" r="M14">
        <f ref="M14" t="array">sigfig2(AVERAGE(QUERY($A:$F, CONCATENATE("select F where C=", M$1, " and D=", M$2, " and A=", $H15))), 4)</f>
        <v>1.184</v>
      </c>
      <c t="str" s="3" r="N14">
        <f ref="N14" t="array">sigfig2(AVERAGE(QUERY($A:$F, CONCATENATE("select F where C=", N$1, " and D=", N$2, " and A=", $H15))), 4)</f>
        <v>5.035</v>
      </c>
      <c t="str" s="3" r="O14">
        <f ref="O14" t="array">sigfig2(AVERAGE(QUERY($A:$F, CONCATENATE("select F where C=", O$1, " and D=", O$2, " and A=", $H15))), 4)</f>
        <v>0.3296</v>
      </c>
      <c t="str" s="3" r="P14">
        <f ref="P14" t="array">sigfig2(AVERAGE(QUERY($A:$F, CONCATENATE("select F where C=", P$1, " and D=", P$2, " and A=", $H15))), 4)</f>
        <v>5.04</v>
      </c>
      <c t="str" s="3" r="Q14">
        <f ref="Q14" t="array">sigfig2(AVERAGE(QUERY($A:$F, CONCATENATE("select F where C=", Q$1, " and D=", Q$2, " and A=", $H15))), 4)</f>
        <v>79.69</v>
      </c>
      <c t="str" s="3" r="R14">
        <f ref="R14" t="array">sigfig2(AVERAGE(QUERY($A:$F, CONCATENATE("select F where C=", R$1, " and D=", R$2, " and A=", $H15))), 4)</f>
        <v>0.1182</v>
      </c>
      <c t="str" s="3" r="S14">
        <f ref="S14" t="array">sigfig2(AVERAGE(QUERY($A:$F, CONCATENATE("select F where C=", S$1, " and D=", S$2, " and A=", $H15))), 4)</f>
        <v>0.2389</v>
      </c>
      <c t="str" s="3" r="T14">
        <f ref="T14" t="array">sigfig2(AVERAGE(QUERY($A:$F, CONCATENATE("select F where C=", T$1, " and D=", T$2, " and A=", $H15))), 4)</f>
        <v>0.3637</v>
      </c>
      <c t="str" s="3" r="U14">
        <f ref="U14" t="array">sigfig2(AVERAGE(QUERY($A:$F, CONCATENATE("select F where C=", U$1, " and D=", U$2, " and A=", $H15))), 4)</f>
        <v>0.1184</v>
      </c>
      <c t="str" s="3" r="V14">
        <f ref="V14" t="array">sigfig2(AVERAGE(QUERY($A:$F, CONCATENATE("select F where C=", V$1, " and D=", V$2, " and A=", $H15))), 4)</f>
        <v>0.2384</v>
      </c>
      <c t="str" s="3" r="W14">
        <f ref="W14" t="array">sigfig2(AVERAGE(QUERY($A:$F, CONCATENATE("select F where C=", W$1, " and D=", W$2, " and A=", $H15))), 4)</f>
        <v>0.3637</v>
      </c>
    </row>
    <row r="15">
      <c s="1" r="A15">
        <v>32.0</v>
      </c>
      <c s="1" r="B15">
        <v>2.0</v>
      </c>
      <c s="1" r="C15">
        <v>1.0</v>
      </c>
      <c s="1" r="D15">
        <v>3.0E7</v>
      </c>
      <c s="1" r="E15">
        <v>9247.0</v>
      </c>
      <c s="1" r="F15">
        <v>0.09127184</v>
      </c>
      <c s="1" r="H15">
        <v>8.0</v>
      </c>
      <c t="str" s="4" r="I15">
        <f ref="I15" t="array">ROUND(QUERY('par-hybrid-P1-C1'!$L:$P, CONCATENATE("select O where L=", I$1, " and M=", I$2)) / I14, 2)</f>
        <v>7.13</v>
      </c>
      <c t="str" s="4" r="J15">
        <f ref="J15" t="array">ROUND(QUERY('par-hybrid-P1-C1'!$L:$P, CONCATENATE("select O where L=", J$1, " and M=", J$2)) / J14, 2)</f>
        <v>7.43</v>
      </c>
      <c t="str" s="4" r="K15">
        <f ref="K15" t="array">ROUND(QUERY('par-hybrid-P1-C1'!$L:$P, CONCATENATE("select O where L=", K$1, " and M=", K$2)) / K14, 2)</f>
        <v>7.6</v>
      </c>
      <c t="str" s="4" r="L15">
        <f ref="L15" t="array">ROUND(QUERY('par-hybrid-P1-C1'!$L:$P, CONCATENATE("select O where L=", L$1, " and M=", L$2)) / L14, 2)</f>
        <v>7.43</v>
      </c>
      <c t="str" s="4" r="M15">
        <f ref="M15" t="array">ROUND(QUERY('par-hybrid-P1-C1'!$L:$P, CONCATENATE("select O where L=", M$1, " and M=", M$2)) / M14, 2)</f>
        <v>7.75</v>
      </c>
      <c t="str" s="4" r="N15">
        <f ref="N15" t="array">ROUND(QUERY('par-hybrid-P1-C1'!$L:$P, CONCATENATE("select O where L=", N$1, " and M=", N$2)) / N14, 2)</f>
        <v>7.88</v>
      </c>
      <c t="str" s="4" r="O15">
        <f ref="O15" t="array">ROUND(QUERY('par-hybrid-P1-C1'!$L:$P, CONCATENATE("select O where L=", O$1, " and M=", O$2)) / O14, 2)</f>
        <v>7.6</v>
      </c>
      <c t="str" s="4" r="P15">
        <f ref="P15" t="array">ROUND(QUERY('par-hybrid-P1-C1'!$L:$P, CONCATENATE("select O where L=", P$1, " and M=", P$2)) / P14, 2)</f>
        <v>7.88</v>
      </c>
      <c t="str" s="4" r="Q15">
        <f ref="Q15" t="array">ROUND(QUERY('par-hybrid-P1-C1'!$L:$P, CONCATENATE("select O where L=", Q$1, " and M=", Q$2)) / Q14, 2)</f>
        <v>7.96</v>
      </c>
      <c t="str" s="4" r="R15">
        <f ref="R15" t="array">ROUND(QUERY('par-hybrid-P1-C1'!$L:$P, CONCATENATE("select O where L=", R$1, " and M=", R$2)) / R14, 2)</f>
        <v>8.01</v>
      </c>
      <c t="str" s="4" r="S15">
        <f ref="S15" t="array">ROUND(QUERY('par-hybrid-P1-C1'!$L:$P, CONCATENATE("select O where L=", S$1, " and M=", S$2)) / S14, 2)</f>
        <v>8</v>
      </c>
      <c t="str" s="4" r="T15">
        <f ref="T15" t="array">ROUND(QUERY('par-hybrid-P1-C1'!$L:$P, CONCATENATE("select O where L=", T$1, " and M=", T$2)) / T14, 2)</f>
        <v>7.94</v>
      </c>
      <c t="str" s="4" r="U15">
        <f ref="U15" t="array">ROUND(QUERY('par-hybrid-P1-C1'!$L:$P, CONCATENATE("select O where L=", U$1, " and M=", U$2)) / U14, 2)</f>
        <v>8</v>
      </c>
      <c t="str" s="4" r="V15">
        <f ref="V15" t="array">ROUND(QUERY('par-hybrid-P1-C1'!$L:$P, CONCATENATE("select O where L=", V$1, " and M=", V$2)) / V14, 2)</f>
        <v>8.02</v>
      </c>
      <c t="str" s="4" r="W15">
        <f ref="W15" t="array">ROUND(QUERY('par-hybrid-P1-C1'!$L:$P, CONCATENATE("select O where L=", W$1, " and M=", W$2)) / W14, 2)</f>
        <v>7.94</v>
      </c>
    </row>
    <row r="16">
      <c s="1" r="A16">
        <v>32.0</v>
      </c>
      <c s="1" r="B16">
        <v>2.0</v>
      </c>
      <c s="1" r="C16">
        <v>250.0</v>
      </c>
      <c s="1" r="D16">
        <v>1000.0</v>
      </c>
      <c s="1" r="E16">
        <v>2347.0</v>
      </c>
      <c s="1" r="F16">
        <v>0.0235444024</v>
      </c>
      <c t="str" s="3" r="I16">
        <f ref="I16" t="array">CONCATENATE("(", ROUND(QUERY(results!$E:$I, CONCATENATE("select H where E=", I$1, " and F=", I$2)) / I14, 2), ")")</f>
        <v>(23.35)</v>
      </c>
      <c t="str" s="3" r="J16">
        <f ref="J16" t="array">CONCATENATE("(", ROUND(QUERY(results!$E:$I, CONCATENATE("select H where E=", J$1, " and F=", J$2)) / J14, 2), ")")</f>
        <v>(37.75)</v>
      </c>
      <c t="str" s="3" r="K16">
        <f ref="K16" t="array">CONCATENATE("(", ROUND(QUERY(results!$E:$I, CONCATENATE("select H where E=", K$1, " and F=", K$2)) / K14, 2), ")")</f>
        <v>(48.51)</v>
      </c>
      <c t="str" s="3" r="L16">
        <f ref="L16" t="array">CONCATENATE("(", ROUND(QUERY(results!$E:$I, CONCATENATE("select H where E=", L$1, " and F=", L$2)) / L14, 2), ")")</f>
        <v>(58.17)</v>
      </c>
      <c t="str" s="3" r="M16">
        <f ref="M16" t="array">CONCATENATE("(", ROUND(QUERY(results!$E:$I, CONCATENATE("select H where E=", M$1, " and F=", M$2)) / M14, 2), ")")</f>
        <v>(31.73)</v>
      </c>
      <c t="str" s="3" r="N16">
        <f ref="N16" t="array">CONCATENATE("(", ROUND(QUERY(results!$E:$I, CONCATENATE("select H where E=", N$1, " and F=", N$2)) / N14, 2), ")")</f>
        <v>(42.99)</v>
      </c>
      <c t="str" s="3" r="O16">
        <f ref="O16" t="array">CONCATENATE("(", ROUND(QUERY(results!$E:$I, CONCATENATE("select H where E=", O$1, " and F=", O$2)) / O14, 2), ")")</f>
        <v>(98.5)</v>
      </c>
      <c t="str" s="3" r="P16">
        <f ref="P16" t="array">CONCATENATE("(", ROUND(QUERY(results!$E:$I, CONCATENATE("select H where E=", P$1, " and F=", P$2)) / P14, 2), ")")</f>
        <v>(75.88)</v>
      </c>
      <c t="str" s="3" r="Q16">
        <f ref="Q16" t="array">CONCATENATE("(", ROUND(QUERY(results!$E:$I, CONCATENATE("select H where E=", Q$1, " and F=", Q$2)) / Q14, 2), ")")</f>
        <v>(34.97)</v>
      </c>
      <c t="str" s="3" r="R16">
        <f ref="R16" t="array">CONCATENATE("(", ROUND(QUERY(results!$E:$I, CONCATENATE("select H where E=", R$1, " and F=", R$2)) / R14, 2), ")")</f>
        <v>#N/A</v>
      </c>
      <c t="str" s="3" r="S16">
        <f ref="S16" t="array">CONCATENATE("(", ROUND(QUERY(results!$E:$I, CONCATENATE("select H where E=", S$1, " and F=", S$2)) / S14, 2), ")")</f>
        <v>#N/A</v>
      </c>
      <c t="str" s="3" r="T16">
        <f ref="T16" t="array">CONCATENATE("(", ROUND(QUERY(results!$E:$I, CONCATENATE("select H where E=", T$1, " and F=", T$2)) / T14, 2), ")")</f>
        <v>#N/A</v>
      </c>
      <c t="str" s="3" r="U16">
        <f ref="U16" t="array">CONCATENATE("(", ROUND(QUERY(results!$E:$I, CONCATENATE("select H where E=", U$1, " and F=", U$2)) / U14, 2), ")")</f>
        <v>#N/A</v>
      </c>
      <c t="str" s="3" r="V16">
        <f ref="V16" t="array">CONCATENATE("(", ROUND(QUERY(results!$E:$I, CONCATENATE("select H where E=", V$1, " and F=", V$2)) / V14, 2), ")")</f>
        <v>#N/A</v>
      </c>
      <c t="str" s="3" r="W16">
        <f ref="W16" t="array">CONCATENATE("(", ROUND(QUERY(results!$E:$I, CONCATENATE("select H where E=", W$1, " and F=", W$2)) / W14, 2), ")")</f>
        <v>#N/A</v>
      </c>
    </row>
    <row r="17">
      <c s="1" r="A17">
        <v>32.0</v>
      </c>
      <c s="1" r="B17">
        <v>2.0</v>
      </c>
      <c s="1" r="C17">
        <v>250.0</v>
      </c>
      <c s="1" r="D17">
        <v>1000.0</v>
      </c>
      <c s="1" r="E17">
        <v>2435.0</v>
      </c>
      <c s="1" r="F17">
        <v>0.02364356</v>
      </c>
      <c t="str" s="3" r="I17">
        <f ref="I17" t="array">sigfig3(MIN(QUERY($A:$F, CONCATENATE("select F where C=", I$1, " and D=", I$2, " and A=", $H15))), 4)</f>
        <v>0.02061</v>
      </c>
      <c t="str" s="3" r="J17">
        <f ref="J17" t="array">sigfig3(MIN(QUERY($A:$F, CONCATENATE("select F where C=", J$1, " and D=", J$2, " and A=", $H15))), 4)</f>
        <v>0.07766</v>
      </c>
      <c t="str" s="3" r="K17">
        <f ref="K17" t="array">sigfig3(MIN(QUERY($A:$F, CONCATENATE("select F where C=", K$1, " and D=", K$2, " and A=", $H15))), 4)</f>
        <v>0.3286</v>
      </c>
      <c t="str" s="3" r="L17">
        <f ref="L17" t="array">sigfig3(MIN(QUERY($A:$F, CONCATENATE("select F where C=", L$1, " and D=", L$2, " and A=", $H15))), 4)</f>
        <v>0.07797</v>
      </c>
      <c t="str" s="3" r="M17">
        <f ref="M17" t="array">sigfig3(MIN(QUERY($A:$F, CONCATENATE("select F where C=", M$1, " and D=", M$2, " and A=", $H15))), 4)</f>
        <v>1.178</v>
      </c>
      <c t="str" s="3" r="N17">
        <f ref="N17" t="array">sigfig3(MIN(QUERY($A:$F, CONCATENATE("select F where C=", N$1, " and D=", N$2, " and A=", $H15))), 4)</f>
        <v>5.027</v>
      </c>
      <c t="str" s="3" r="O17">
        <f ref="O17" t="array">sigfig3(MIN(QUERY($A:$F, CONCATENATE("select F where C=", O$1, " and D=", O$2, " and A=", $H15))), 4)</f>
        <v>0.3288</v>
      </c>
      <c t="str" s="3" r="P17">
        <f ref="P17" t="array">sigfig3(MIN(QUERY($A:$F, CONCATENATE("select F where C=", P$1, " and D=", P$2, " and A=", $H15))), 4)</f>
        <v>5.028</v>
      </c>
      <c t="str" s="3" r="Q17">
        <f ref="Q17" t="array">sigfig3(MIN(QUERY($A:$F, CONCATENATE("select F where C=", Q$1, " and D=", Q$2, " and A=", $H15))), 4)</f>
        <v>79.62</v>
      </c>
      <c t="str" s="3" r="R17">
        <f ref="R17" t="array">sigfig3(MIN(QUERY($A:$F, CONCATENATE("select F where C=", R$1, " and D=", R$2, " and A=", $H15))), 4)</f>
        <v>0.1162</v>
      </c>
      <c t="str" s="3" r="S17">
        <f ref="S17" t="array">sigfig3(MIN(QUERY($A:$F, CONCATENATE("select F where C=", S$1, " and D=", S$2, " and A=", $H15))), 4)</f>
        <v>0.2351</v>
      </c>
      <c t="str" s="3" r="T17">
        <f ref="T17" t="array">sigfig3(MIN(QUERY($A:$F, CONCATENATE("select F where C=", T$1, " and D=", T$2, " and A=", $H15))), 4)</f>
        <v>0.3603</v>
      </c>
      <c t="str" s="3" r="U17">
        <f ref="U17" t="array">sigfig3(MIN(QUERY($A:$F, CONCATENATE("select F where C=", U$1, " and D=", U$2, " and A=", $H15))), 4)</f>
        <v>0.116</v>
      </c>
      <c t="str" s="3" r="V17">
        <f ref="V17" t="array">sigfig3(MIN(QUERY($A:$F, CONCATENATE("select F where C=", V$1, " and D=", V$2, " and A=", $H15))), 4)</f>
        <v>0.2349</v>
      </c>
      <c t="str" s="3" r="W17">
        <f ref="W17" t="array">sigfig3(MIN(QUERY($A:$F, CONCATENATE("select F where C=", W$1, " and D=", W$2, " and A=", $H15))), 4)</f>
        <v>0.3603</v>
      </c>
    </row>
    <row r="18">
      <c s="1" r="A18">
        <v>32.0</v>
      </c>
      <c s="1" r="B18">
        <v>2.0</v>
      </c>
      <c s="1" r="C18">
        <v>250.0</v>
      </c>
      <c s="1" r="D18">
        <v>1000.0</v>
      </c>
      <c s="1" r="E18">
        <v>4234.0</v>
      </c>
      <c s="1" r="F18">
        <v>0.0236170824</v>
      </c>
      <c t="str" s="3" r="I18">
        <f ref="I18" t="array">sigfig1(MAX(QUERY($A:$F, CONCATENATE("select F where C=", I$1, " and D=", I$2, " and A=", $H20))), 4)</f>
        <v>0.04018</v>
      </c>
      <c t="str" s="3" r="J18">
        <f ref="J18" t="array">sigfig1(MAX(QUERY($A:$F, CONCATENATE("select F where C=", J$1, " and D=", J$2, " and A=", $H20))), 4)</f>
        <v>0.1508</v>
      </c>
      <c t="str" s="3" r="K18">
        <f ref="K18" t="array">sigfig1(MAX(QUERY($A:$F, CONCATENATE("select F where C=", K$1, " and D=", K$2, " and A=", $H20))), 4)</f>
        <v>0.6403</v>
      </c>
      <c t="str" s="3" r="L18">
        <f ref="L18" t="array">sigfig1(MAX(QUERY($A:$F, CONCATENATE("select F where C=", L$1, " and D=", L$2, " and A=", $H20))), 4)</f>
        <v>0.1521</v>
      </c>
      <c t="str" s="3" r="M18">
        <f ref="M18" t="array">sigfig1(MAX(QUERY($A:$F, CONCATENATE("select F where C=", M$1, " and D=", M$2, " and A=", $H20))), 4)</f>
        <v>2.351</v>
      </c>
      <c t="str" s="3" r="N18">
        <f ref="N18" t="array">sigfig1(MAX(QUERY($A:$F, CONCATENATE("select F where C=", N$1, " and D=", N$2, " and A=", $H20))), 4)</f>
        <v>10</v>
      </c>
      <c t="str" s="3" r="O18">
        <f ref="O18" t="array">sigfig1(MAX(QUERY($A:$F, CONCATENATE("select F where C=", O$1, " and D=", O$2, " and A=", $H20))), 4)</f>
        <v>0.6424</v>
      </c>
      <c t="str" s="3" r="P18">
        <f ref="P18" t="array">sigfig1(MAX(QUERY($A:$F, CONCATENATE("select F where C=", P$1, " and D=", P$2, " and A=", $H20))), 4)</f>
        <v>10.02</v>
      </c>
      <c t="str" s="3" r="Q18">
        <f ref="Q18" t="array">sigfig1(MAX(QUERY($A:$F, CONCATENATE("select F where C=", Q$1, " and D=", Q$2, " and A=", $H20))), 4)</f>
        <v>159.3</v>
      </c>
      <c t="str" s="3" r="R18">
        <f ref="R18" t="array">sigfig1(MAX(QUERY($A:$F, CONCATENATE("select F where C=", R$1, " and D=", R$2, " and A=", $H20))), 4)</f>
        <v>0.2395</v>
      </c>
      <c t="str" s="3" r="S18">
        <f ref="S18" t="array">sigfig1(MAX(QUERY($A:$F, CONCATENATE("select F where C=", S$1, " and D=", S$2, " and A=", $H20))), 4)</f>
        <v>0.4861</v>
      </c>
      <c t="str" s="3" r="T18">
        <f ref="T18" t="array">sigfig1(MAX(QUERY($A:$F, CONCATENATE("select F where C=", T$1, " and D=", T$2, " and A=", $H20))), 4)</f>
        <v>0.7343</v>
      </c>
      <c t="str" s="3" r="U18">
        <f ref="U18" t="array">sigfig1(MAX(QUERY($A:$F, CONCATENATE("select F where C=", U$1, " and D=", U$2, " and A=", $H20))), 4)</f>
        <v>0.2396</v>
      </c>
      <c t="str" s="3" r="V18">
        <f ref="V18" t="array">sigfig1(MAX(QUERY($A:$F, CONCATENATE("select F where C=", V$1, " and D=", V$2, " and A=", $H20))), 4)</f>
        <v>0.4868</v>
      </c>
      <c t="str" s="3" r="W18">
        <f ref="W18" t="array">sigfig1(MAX(QUERY($A:$F, CONCATENATE("select F where C=", W$1, " and D=", W$2, " and A=", $H20))), 4)</f>
        <v>0.7343</v>
      </c>
    </row>
    <row r="19">
      <c s="1" r="A19">
        <v>32.0</v>
      </c>
      <c s="1" r="B19">
        <v>2.0</v>
      </c>
      <c s="1" r="C19">
        <v>250.0</v>
      </c>
      <c s="1" r="D19">
        <v>1000.0</v>
      </c>
      <c s="1" r="E19">
        <v>4412343.0</v>
      </c>
      <c s="1" r="F19">
        <v>0.0235972753</v>
      </c>
      <c t="str" s="3" r="I19">
        <f ref="I19" t="array">sigfig2(AVERAGE(QUERY($A:$F, CONCATENATE("select F where C=", I$1, " and D=", I$2, " and A=", $H20))), 4)</f>
        <v>0.0393</v>
      </c>
      <c t="str" s="3" r="J19">
        <f ref="J19" t="array">sigfig2(AVERAGE(QUERY($A:$F, CONCATENATE("select F where C=", J$1, " and D=", J$2, " and A=", $H20))), 4)</f>
        <v>0.1502</v>
      </c>
      <c t="str" s="3" r="K19">
        <f ref="K19" t="array">sigfig2(AVERAGE(QUERY($A:$F, CONCATENATE("select F where C=", K$1, " and D=", K$2, " and A=", $H20))), 4)</f>
        <v>0.6393</v>
      </c>
      <c t="str" s="3" r="L19">
        <f ref="L19" t="array">sigfig2(AVERAGE(QUERY($A:$F, CONCATENATE("select F where C=", L$1, " and D=", L$2, " and A=", $H20))), 4)</f>
        <v>0.1508</v>
      </c>
      <c t="str" s="3" r="M19">
        <f ref="M19" t="array">sigfig2(AVERAGE(QUERY($A:$F, CONCATENATE("select F where C=", M$1, " and D=", M$2, " and A=", $H20))), 4)</f>
        <v>2.333</v>
      </c>
      <c t="str" s="3" r="N19">
        <f ref="N19" t="array">sigfig2(AVERAGE(QUERY($A:$F, CONCATENATE("select F where C=", N$1, " and D=", N$2, " and A=", $H20))), 4)</f>
        <v>9.993</v>
      </c>
      <c t="str" s="3" r="O19">
        <f ref="O19" t="array">sigfig2(AVERAGE(QUERY($A:$F, CONCATENATE("select F where C=", O$1, " and D=", O$2, " and A=", $H20))), 4)</f>
        <v>0.6404</v>
      </c>
      <c t="str" s="3" r="P19">
        <f ref="P19" t="array">sigfig2(AVERAGE(QUERY($A:$F, CONCATENATE("select F where C=", P$1, " and D=", P$2, " and A=", $H20))), 4)</f>
        <v>10</v>
      </c>
      <c t="str" s="3" r="Q19">
        <f ref="Q19" t="array">sigfig2(AVERAGE(QUERY($A:$F, CONCATENATE("select F where C=", Q$1, " and D=", Q$2, " and A=", $H20))), 4)</f>
        <v>159</v>
      </c>
      <c t="str" s="3" r="R19">
        <f ref="R19" t="array">sigfig2(AVERAGE(QUERY($A:$F, CONCATENATE("select F where C=", R$1, " and D=", R$2, " and A=", $H20))), 4)</f>
        <v>0.2381</v>
      </c>
      <c t="str" s="3" r="S19">
        <f ref="S19" t="array">sigfig2(AVERAGE(QUERY($A:$F, CONCATENATE("select F where C=", S$1, " and D=", S$2, " and A=", $H20))), 4)</f>
        <v>0.4814</v>
      </c>
      <c t="str" s="3" r="T19">
        <f ref="T19" t="array">sigfig2(AVERAGE(QUERY($A:$F, CONCATENATE("select F where C=", T$1, " and D=", T$2, " and A=", $H20))), 4)</f>
        <v>0.7277</v>
      </c>
      <c t="str" s="3" r="U19">
        <f ref="U19" t="array">sigfig2(AVERAGE(QUERY($A:$F, CONCATENATE("select F where C=", U$1, " and D=", U$2, " and A=", $H20))), 4)</f>
        <v>0.2369</v>
      </c>
      <c t="str" s="3" r="V19">
        <f ref="V19" t="array">sigfig2(AVERAGE(QUERY($A:$F, CONCATENATE("select F where C=", V$1, " and D=", V$2, " and A=", $H20))), 4)</f>
        <v>0.4816</v>
      </c>
      <c t="str" s="3" r="W19">
        <f ref="W19" t="array">sigfig2(AVERAGE(QUERY($A:$F, CONCATENATE("select F where C=", W$1, " and D=", W$2, " and A=", $H20))), 4)</f>
        <v>0.7255</v>
      </c>
    </row>
    <row r="20">
      <c s="1" r="A20">
        <v>32.0</v>
      </c>
      <c s="1" r="B20">
        <v>2.0</v>
      </c>
      <c s="1" r="C20">
        <v>250.0</v>
      </c>
      <c s="1" r="D20">
        <v>1000.0</v>
      </c>
      <c s="1" r="E20">
        <v>9247.0</v>
      </c>
      <c s="1" r="F20">
        <v>0.0236300635</v>
      </c>
      <c s="1" r="H20">
        <v>4.0</v>
      </c>
      <c t="str" s="4" r="I20">
        <f ref="I20" t="array">ROUND(QUERY('par-hybrid-P1-C1'!$L:$P, CONCATENATE("select O where L=", I$1, " and M=", I$2)) / I19, 2)</f>
        <v>3.78</v>
      </c>
      <c t="str" s="4" r="J20">
        <f ref="J20" t="array">ROUND(QUERY('par-hybrid-P1-C1'!$L:$P, CONCATENATE("select O where L=", J$1, " and M=", J$2)) / J19, 2)</f>
        <v>3.86</v>
      </c>
      <c t="str" s="4" r="K20">
        <f ref="K20" t="array">ROUND(QUERY('par-hybrid-P1-C1'!$L:$P, CONCATENATE("select O where L=", K$1, " and M=", K$2)) / K19, 2)</f>
        <v>3.91</v>
      </c>
      <c t="str" s="4" r="L20">
        <f ref="L20" t="array">ROUND(QUERY('par-hybrid-P1-C1'!$L:$P, CONCATENATE("select O where L=", L$1, " and M=", L$2)) / L19, 2)</f>
        <v>3.86</v>
      </c>
      <c t="str" s="4" r="M20">
        <f ref="M20" t="array">ROUND(QUERY('par-hybrid-P1-C1'!$L:$P, CONCATENATE("select O where L=", M$1, " and M=", M$2)) / M19, 2)</f>
        <v>3.93</v>
      </c>
      <c t="str" s="4" r="N20">
        <f ref="N20" t="array">ROUND(QUERY('par-hybrid-P1-C1'!$L:$P, CONCATENATE("select O where L=", N$1, " and M=", N$2)) / N19, 2)</f>
        <v>3.97</v>
      </c>
      <c t="str" s="4" r="O20">
        <f ref="O20" t="array">ROUND(QUERY('par-hybrid-P1-C1'!$L:$P, CONCATENATE("select O where L=", O$1, " and M=", O$2)) / O19, 2)</f>
        <v>3.91</v>
      </c>
      <c t="str" s="4" r="P20">
        <f ref="P20" t="array">ROUND(QUERY('par-hybrid-P1-C1'!$L:$P, CONCATENATE("select O where L=", P$1, " and M=", P$2)) / P19, 2)</f>
        <v>3.97</v>
      </c>
      <c t="str" s="4" r="Q20">
        <f ref="Q20" t="array">ROUND(QUERY('par-hybrid-P1-C1'!$L:$P, CONCATENATE("select O where L=", Q$1, " and M=", Q$2)) / Q19, 2)</f>
        <v>3.99</v>
      </c>
      <c t="str" s="4" r="R20">
        <f ref="R20" t="array">ROUND(QUERY('par-hybrid-P1-C1'!$L:$P, CONCATENATE("select O where L=", R$1, " and M=", R$2)) / R19, 2)</f>
        <v>3.98</v>
      </c>
      <c t="str" s="4" r="S20">
        <f ref="S20" t="array">ROUND(QUERY('par-hybrid-P1-C1'!$L:$P, CONCATENATE("select O where L=", S$1, " and M=", S$2)) / S19, 2)</f>
        <v>3.97</v>
      </c>
      <c t="str" s="4" r="T20">
        <f ref="T20" t="array">ROUND(QUERY('par-hybrid-P1-C1'!$L:$P, CONCATENATE("select O where L=", T$1, " and M=", T$2)) / T19, 2)</f>
        <v>3.97</v>
      </c>
      <c t="str" s="4" r="U20">
        <f ref="U20" t="array">ROUND(QUERY('par-hybrid-P1-C1'!$L:$P, CONCATENATE("select O where L=", U$1, " and M=", U$2)) / U19, 2)</f>
        <v>4</v>
      </c>
      <c t="str" s="4" r="V20">
        <f ref="V20" t="array">ROUND(QUERY('par-hybrid-P1-C1'!$L:$P, CONCATENATE("select O where L=", V$1, " and M=", V$2)) / V19, 2)</f>
        <v>3.97</v>
      </c>
      <c t="str" s="4" r="W20">
        <f ref="W20" t="array">ROUND(QUERY('par-hybrid-P1-C1'!$L:$P, CONCATENATE("select O where L=", W$1, " and M=", W$2)) / W19, 2)</f>
        <v>3.98</v>
      </c>
    </row>
    <row r="21">
      <c s="1" r="A21">
        <v>32.0</v>
      </c>
      <c s="1" r="B21">
        <v>2.0</v>
      </c>
      <c s="1" r="C21">
        <v>250.0</v>
      </c>
      <c s="1" r="D21">
        <v>250.0</v>
      </c>
      <c s="1" r="E21">
        <v>2347.0</v>
      </c>
      <c s="1" r="F21">
        <v>0.0068174706</v>
      </c>
      <c t="str" s="3" r="I21">
        <f ref="I21" t="array">CONCATENATE("(", ROUND(QUERY(results!$E:$I, CONCATENATE("select H where E=", I$1, " and F=", I$2)) / I19, 2), ")")</f>
        <v>(12.38)</v>
      </c>
      <c t="str" s="3" r="J21">
        <f ref="J21" t="array">CONCATENATE("(", ROUND(QUERY(results!$E:$I, CONCATENATE("select H where E=", J$1, " and F=", J$2)) / J19, 2), ")")</f>
        <v>(19.62)</v>
      </c>
      <c t="str" s="3" r="K21">
        <f ref="K21" t="array">CONCATENATE("(", ROUND(QUERY(results!$E:$I, CONCATENATE("select H where E=", K$1, " and F=", K$2)) / K19, 2), ")")</f>
        <v>(24.96)</v>
      </c>
      <c t="str" s="3" r="L21">
        <f ref="L21" t="array">CONCATENATE("(", ROUND(QUERY(results!$E:$I, CONCATENATE("select H where E=", L$1, " and F=", L$2)) / L19, 2), ")")</f>
        <v>(30.23)</v>
      </c>
      <c t="str" s="3" r="M21">
        <f ref="M21" t="array">CONCATENATE("(", ROUND(QUERY(results!$E:$I, CONCATENATE("select H where E=", M$1, " and F=", M$2)) / M19, 2), ")")</f>
        <v>(16.1)</v>
      </c>
      <c t="str" s="3" r="N21">
        <f ref="N21" t="array">CONCATENATE("(", ROUND(QUERY(results!$E:$I, CONCATENATE("select H where E=", N$1, " and F=", N$2)) / N19, 2), ")")</f>
        <v>(21.66)</v>
      </c>
      <c t="str" s="3" r="O21">
        <f ref="O21" t="array">CONCATENATE("(", ROUND(QUERY(results!$E:$I, CONCATENATE("select H where E=", O$1, " and F=", O$2)) / O19, 2), ")")</f>
        <v>(50.69)</v>
      </c>
      <c t="str" s="3" r="P21">
        <f ref="P21" t="array">CONCATENATE("(", ROUND(QUERY(results!$E:$I, CONCATENATE("select H where E=", P$1, " and F=", P$2)) / P19, 2), ")")</f>
        <v>(38.24)</v>
      </c>
      <c t="str" s="3" r="Q21">
        <f ref="Q21" t="array">CONCATENATE("(", ROUND(QUERY(results!$E:$I, CONCATENATE("select H where E=", Q$1, " and F=", Q$2)) / Q19, 2), ")")</f>
        <v>(17.53)</v>
      </c>
      <c t="str" s="3" r="R21">
        <f ref="R21" t="array">CONCATENATE("(", ROUND(QUERY(results!$E:$I, CONCATENATE("select H where E=", R$1, " and F=", R$2)) / R19, 2), ")")</f>
        <v>#N/A</v>
      </c>
      <c t="str" s="3" r="S21">
        <f ref="S21" t="array">CONCATENATE("(", ROUND(QUERY(results!$E:$I, CONCATENATE("select H where E=", S$1, " and F=", S$2)) / S19, 2), ")")</f>
        <v>#N/A</v>
      </c>
      <c t="str" s="3" r="T21">
        <f ref="T21" t="array">CONCATENATE("(", ROUND(QUERY(results!$E:$I, CONCATENATE("select H where E=", T$1, " and F=", T$2)) / T19, 2), ")")</f>
        <v>#N/A</v>
      </c>
      <c t="str" s="3" r="U21">
        <f ref="U21" t="array">CONCATENATE("(", ROUND(QUERY(results!$E:$I, CONCATENATE("select H where E=", U$1, " and F=", U$2)) / U19, 2), ")")</f>
        <v>#N/A</v>
      </c>
      <c t="str" s="3" r="V21">
        <f ref="V21" t="array">CONCATENATE("(", ROUND(QUERY(results!$E:$I, CONCATENATE("select H where E=", V$1, " and F=", V$2)) / V19, 2), ")")</f>
        <v>#N/A</v>
      </c>
      <c t="str" s="3" r="W21">
        <f ref="W21" t="array">CONCATENATE("(", ROUND(QUERY(results!$E:$I, CONCATENATE("select H where E=", W$1, " and F=", W$2)) / W19, 2), ")")</f>
        <v>#N/A</v>
      </c>
    </row>
    <row r="22">
      <c s="1" r="A22">
        <v>32.0</v>
      </c>
      <c s="1" r="B22">
        <v>2.0</v>
      </c>
      <c s="1" r="C22">
        <v>250.0</v>
      </c>
      <c s="1" r="D22">
        <v>250.0</v>
      </c>
      <c s="1" r="E22">
        <v>2435.0</v>
      </c>
      <c s="1" r="F22">
        <v>0.0068845529</v>
      </c>
      <c t="str" s="3" r="I22">
        <f ref="I22" t="array">sigfig3(MIN(QUERY($A:$F, CONCATENATE("select F where C=", I$1, " and D=", I$2, " and A=", $H20))), 4)</f>
        <v>0.03883</v>
      </c>
      <c t="str" s="3" r="J22">
        <f ref="J22" t="array">sigfig3(MIN(QUERY($A:$F, CONCATENATE("select F where C=", J$1, " and D=", J$2, " and A=", $H20))), 4)</f>
        <v>0.1494</v>
      </c>
      <c t="str" s="3" r="K22">
        <f ref="K22" t="array">sigfig3(MIN(QUERY($A:$F, CONCATENATE("select F where C=", K$1, " and D=", K$2, " and A=", $H20))), 4)</f>
        <v>0.6384</v>
      </c>
      <c t="str" s="3" r="L22">
        <f ref="L22" t="array">sigfig3(MIN(QUERY($A:$F, CONCATENATE("select F where C=", L$1, " and D=", L$2, " and A=", $H20))), 4)</f>
        <v>0.1501</v>
      </c>
      <c t="str" s="3" r="M22">
        <f ref="M22" t="array">sigfig3(MIN(QUERY($A:$F, CONCATENATE("select F where C=", M$1, " and D=", M$2, " and A=", $H20))), 4)</f>
        <v>2.319</v>
      </c>
      <c t="str" s="3" r="N22">
        <f ref="N22" t="array">sigfig3(MIN(QUERY($A:$F, CONCATENATE("select F where C=", N$1, " and D=", N$2, " and A=", $H20))), 4)</f>
        <v>9.976</v>
      </c>
      <c t="str" s="3" r="O22">
        <f ref="O22" t="array">sigfig3(MIN(QUERY($A:$F, CONCATENATE("select F where C=", O$1, " and D=", O$2, " and A=", $H20))), 4)</f>
        <v>0.6389</v>
      </c>
      <c t="str" s="3" r="P22">
        <f ref="P22" t="array">sigfig3(MIN(QUERY($A:$F, CONCATENATE("select F where C=", P$1, " and D=", P$2, " and A=", $H20))), 4)</f>
        <v>9.979</v>
      </c>
      <c t="str" s="3" r="Q22">
        <f ref="Q22" t="array">sigfig3(MIN(QUERY($A:$F, CONCATENATE("select F where C=", Q$1, " and D=", Q$2, " and A=", $H20))), 4)</f>
        <v>158.9</v>
      </c>
      <c t="str" s="3" r="R22">
        <f ref="R22" t="array">sigfig3(MIN(QUERY($A:$F, CONCATENATE("select F where C=", R$1, " and D=", R$2, " and A=", $H20))), 4)</f>
        <v>0.2359</v>
      </c>
      <c t="str" s="3" r="S22">
        <f ref="S22" t="array">sigfig3(MIN(QUERY($A:$F, CONCATENATE("select F where C=", S$1, " and D=", S$2, " and A=", $H20))), 4)</f>
        <v>0.4736</v>
      </c>
      <c t="str" s="3" r="T22">
        <f ref="T22" t="array">sigfig3(MIN(QUERY($A:$F, CONCATENATE("select F where C=", T$1, " and D=", T$2, " and A=", $H20))), 4)</f>
        <v>0.7245</v>
      </c>
      <c t="str" s="3" r="U22">
        <f ref="U22" t="array">sigfig3(MIN(QUERY($A:$F, CONCATENATE("select F where C=", U$1, " and D=", U$2, " and A=", $H20))), 4)</f>
        <v>0.2343</v>
      </c>
      <c t="str" s="3" r="V22">
        <f ref="V22" t="array">sigfig3(MIN(QUERY($A:$F, CONCATENATE("select F where C=", V$1, " and D=", V$2, " and A=", $H20))), 4)</f>
        <v>0.4737</v>
      </c>
      <c t="str" s="3" r="W22">
        <f ref="W22" t="array">sigfig3(MIN(QUERY($A:$F, CONCATENATE("select F where C=", W$1, " and D=", W$2, " and A=", $H20))), 4)</f>
        <v>0.715</v>
      </c>
    </row>
    <row r="23">
      <c s="1" r="A23">
        <v>32.0</v>
      </c>
      <c s="1" r="B23">
        <v>2.0</v>
      </c>
      <c s="1" r="C23">
        <v>250.0</v>
      </c>
      <c s="1" r="D23">
        <v>250.0</v>
      </c>
      <c s="1" r="E23">
        <v>4234.0</v>
      </c>
      <c s="1" r="F23">
        <v>0.0070186541</v>
      </c>
      <c t="str" s="3" r="I23">
        <f ref="I23" t="array">sigfig1(MAX(QUERY($A:$F, CONCATENATE("select F where C=", I$1, " and D=", I$2, " and A=", $H25))), 4)</f>
        <v>0.0782</v>
      </c>
      <c t="str" s="3" r="J23">
        <f ref="J23" t="array">sigfig1(MAX(QUERY($A:$F, CONCATENATE("select F where C=", J$1, " and D=", J$2, " and A=", $H25))), 4)</f>
        <v>0.2955</v>
      </c>
      <c t="str" s="3" r="K23">
        <f ref="K23" t="array">sigfig1(MAX(QUERY($A:$F, CONCATENATE("select F where C=", K$1, " and D=", K$2, " and A=", $H25))), 4)</f>
        <v>1.262</v>
      </c>
      <c t="str" s="3" r="L23">
        <f ref="L23" t="array">sigfig1(MAX(QUERY($A:$F, CONCATENATE("select F where C=", L$1, " and D=", L$2, " and A=", $H25))), 4)</f>
        <v>0.2981</v>
      </c>
      <c t="str" s="3" r="M23">
        <f ref="M23" t="array">sigfig1(MAX(QUERY($A:$F, CONCATENATE("select F where C=", M$1, " and D=", M$2, " and A=", $H25))), 4)</f>
        <v>4.665</v>
      </c>
      <c t="str" s="3" r="N23">
        <f ref="N23" t="array">sigfig1(MAX(QUERY($A:$F, CONCATENATE("select F where C=", N$1, " and D=", N$2, " and A=", $H25))), 4)</f>
        <v>19.92</v>
      </c>
      <c t="str" s="3" r="O23">
        <f ref="O23" t="array">sigfig1(MAX(QUERY($A:$F, CONCATENATE("select F where C=", O$1, " and D=", O$2, " and A=", $H25))), 4)</f>
        <v>1.266</v>
      </c>
      <c t="str" s="3" r="P23">
        <f ref="P23" t="array">sigfig1(MAX(QUERY($A:$F, CONCATENATE("select F where C=", P$1, " and D=", P$2, " and A=", $H25))), 4)</f>
        <v>19.95</v>
      </c>
      <c t="str" s="3" r="Q23">
        <f ref="Q23" t="array">sigfig1(MAX(QUERY($A:$F, CONCATENATE("select F where C=", Q$1, " and D=", Q$2, " and A=", $H25))), 4)</f>
        <v>318.1</v>
      </c>
      <c t="str" s="3" r="R23">
        <f ref="R23" t="array">sigfig1(MAX(QUERY($A:$F, CONCATENATE("select F where C=", R$1, " and D=", R$2, " and A=", $H25))), 4)</f>
        <v>0.4816</v>
      </c>
      <c t="str" s="3" r="S23">
        <f ref="S23" t="array">sigfig1(MAX(QUERY($A:$F, CONCATENATE("select F where C=", S$1, " and D=", S$2, " and A=", $H25))), 4)</f>
        <v>0.9677</v>
      </c>
      <c t="str" s="3" r="T23">
        <f ref="T23" t="array">sigfig1(MAX(QUERY($A:$F, CONCATENATE("select F where C=", T$1, " and D=", T$2, " and A=", $H25))), 4)</f>
        <v>1.469</v>
      </c>
      <c t="str" s="3" r="U23">
        <f ref="U23" t="array">sigfig1(MAX(QUERY($A:$F, CONCATENATE("select F where C=", U$1, " and D=", U$2, " and A=", $H25))), 4)</f>
        <v>0.4812</v>
      </c>
      <c t="str" s="3" r="V23">
        <f ref="V23" t="array">sigfig1(MAX(QUERY($A:$F, CONCATENATE("select F where C=", V$1, " and D=", V$2, " and A=", $H25))), 4)</f>
        <v>0.9676</v>
      </c>
      <c t="str" s="3" r="W23">
        <f ref="W23" t="array">sigfig1(MAX(QUERY($A:$F, CONCATENATE("select F where C=", W$1, " and D=", W$2, " and A=", $H25))), 4)</f>
        <v>1.469</v>
      </c>
    </row>
    <row r="24">
      <c s="1" r="A24">
        <v>32.0</v>
      </c>
      <c s="1" r="B24">
        <v>2.0</v>
      </c>
      <c s="1" r="C24">
        <v>250.0</v>
      </c>
      <c s="1" r="D24">
        <v>250.0</v>
      </c>
      <c s="1" r="E24">
        <v>4412343.0</v>
      </c>
      <c s="1" r="F24">
        <v>0.0068285294</v>
      </c>
      <c t="str" s="3" r="I24">
        <f ref="I24" t="array">sigfig2(AVERAGE(QUERY($A:$F, CONCATENATE("select F where C=", I$1, " and D=", I$2, " and A=", $H25))), 4)</f>
        <v>0.07633</v>
      </c>
      <c t="str" s="3" r="J24">
        <f ref="J24" t="array">sigfig2(AVERAGE(QUERY($A:$F, CONCATENATE("select F where C=", J$1, " and D=", J$2, " and A=", $H25))), 4)</f>
        <v>0.2944</v>
      </c>
      <c t="str" s="3" r="K24">
        <f ref="K24" t="array">sigfig2(AVERAGE(QUERY($A:$F, CONCATENATE("select F where C=", K$1, " and D=", K$2, " and A=", $H25))), 4)</f>
        <v>1.26</v>
      </c>
      <c t="str" s="3" r="L24">
        <f ref="L24" t="array">sigfig2(AVERAGE(QUERY($A:$F, CONCATENATE("select F where C=", L$1, " and D=", L$2, " and A=", $H25))), 4)</f>
        <v>0.2956</v>
      </c>
      <c t="str" s="3" r="M24">
        <f ref="M24" t="array">sigfig2(AVERAGE(QUERY($A:$F, CONCATENATE("select F where C=", M$1, " and D=", M$2, " and A=", $H25))), 4)</f>
        <v>4.629</v>
      </c>
      <c t="str" s="3" r="N24">
        <f ref="N24" t="array">sigfig2(AVERAGE(QUERY($A:$F, CONCATENATE("select F where C=", N$1, " and D=", N$2, " and A=", $H25))), 4)</f>
        <v>19.91</v>
      </c>
      <c t="str" s="3" r="O24">
        <f ref="O24" t="array">sigfig2(AVERAGE(QUERY($A:$F, CONCATENATE("select F where C=", O$1, " and D=", O$2, " and A=", $H25))), 4)</f>
        <v>1.262</v>
      </c>
      <c t="str" s="3" r="P24">
        <f ref="P24" t="array">sigfig2(AVERAGE(QUERY($A:$F, CONCATENATE("select F where C=", P$1, " and D=", P$2, " and A=", $H25))), 4)</f>
        <v>19.92</v>
      </c>
      <c t="str" s="3" r="Q24">
        <f ref="Q24" t="array">sigfig2(AVERAGE(QUERY($A:$F, CONCATENATE("select F where C=", Q$1, " and D=", Q$2, " and A=", $H25))), 4)</f>
        <v>317.5</v>
      </c>
      <c t="str" s="3" r="R24">
        <f ref="R24" t="array">sigfig2(AVERAGE(QUERY($A:$F, CONCATENATE("select F where C=", R$1, " and D=", R$2, " and A=", $H25))), 4)</f>
        <v>0.4766</v>
      </c>
      <c t="str" s="3" r="S24">
        <f ref="S24" t="array">sigfig2(AVERAGE(QUERY($A:$F, CONCATENATE("select F where C=", S$1, " and D=", S$2, " and A=", $H25))), 4)</f>
        <v>0.9563</v>
      </c>
      <c t="str" s="3" r="T24">
        <f ref="T24" t="array">sigfig2(AVERAGE(QUERY($A:$F, CONCATENATE("select F where C=", T$1, " and D=", T$2, " and A=", $H25))), 4)</f>
        <v>1.455</v>
      </c>
      <c t="str" s="3" r="U24">
        <f ref="U24" t="array">sigfig2(AVERAGE(QUERY($A:$F, CONCATENATE("select F where C=", U$1, " and D=", U$2, " and A=", $H25))), 4)</f>
        <v>0.4766</v>
      </c>
      <c t="str" s="3" r="V24">
        <f ref="V24" t="array">sigfig2(AVERAGE(QUERY($A:$F, CONCATENATE("select F where C=", V$1, " and D=", V$2, " and A=", $H25))), 4)</f>
        <v>0.9561</v>
      </c>
      <c t="str" s="3" r="W24">
        <f ref="W24" t="array">sigfig2(AVERAGE(QUERY($A:$F, CONCATENATE("select F where C=", W$1, " and D=", W$2, " and A=", $H25))), 4)</f>
        <v>1.455</v>
      </c>
    </row>
    <row r="25">
      <c s="1" r="A25">
        <v>32.0</v>
      </c>
      <c s="1" r="B25">
        <v>2.0</v>
      </c>
      <c s="1" r="C25">
        <v>250.0</v>
      </c>
      <c s="1" r="D25">
        <v>250.0</v>
      </c>
      <c s="1" r="E25">
        <v>9247.0</v>
      </c>
      <c s="1" r="F25">
        <v>0.0068173976</v>
      </c>
      <c s="1" r="H25">
        <v>2.0</v>
      </c>
      <c t="str" s="4" r="I25">
        <f ref="I25" t="array">ROUND(QUERY('par-hybrid-P1-C1'!$L:$P, CONCATENATE("select O where L=", I$1, " and M=", I$2)) / I24, 2)</f>
        <v>1.95</v>
      </c>
      <c t="str" s="4" r="J25">
        <f ref="J25" t="array">ROUND(QUERY('par-hybrid-P1-C1'!$L:$P, CONCATENATE("select O where L=", J$1, " and M=", J$2)) / J24, 2)</f>
        <v>1.97</v>
      </c>
      <c t="str" s="4" r="K25">
        <f ref="K25" t="array">ROUND(QUERY('par-hybrid-P1-C1'!$L:$P, CONCATENATE("select O where L=", K$1, " and M=", K$2)) / K24, 2)</f>
        <v>1.98</v>
      </c>
      <c t="str" s="4" r="L25">
        <f ref="L25" t="array">ROUND(QUERY('par-hybrid-P1-C1'!$L:$P, CONCATENATE("select O where L=", L$1, " and M=", L$2)) / L24, 2)</f>
        <v>1.97</v>
      </c>
      <c t="str" s="4" r="M25">
        <f ref="M25" t="array">ROUND(QUERY('par-hybrid-P1-C1'!$L:$P, CONCATENATE("select O where L=", M$1, " and M=", M$2)) / M24, 2)</f>
        <v>1.98</v>
      </c>
      <c t="str" s="4" r="N25">
        <f ref="N25" t="array">ROUND(QUERY('par-hybrid-P1-C1'!$L:$P, CONCATENATE("select O where L=", N$1, " and M=", N$2)) / N24, 2)</f>
        <v>1.99</v>
      </c>
      <c t="str" s="4" r="O25">
        <f ref="O25" t="array">ROUND(QUERY('par-hybrid-P1-C1'!$L:$P, CONCATENATE("select O where L=", O$1, " and M=", O$2)) / O24, 2)</f>
        <v>1.98</v>
      </c>
      <c t="str" s="4" r="P25">
        <f ref="P25" t="array">ROUND(QUERY('par-hybrid-P1-C1'!$L:$P, CONCATENATE("select O where L=", P$1, " and M=", P$2)) / P24, 2)</f>
        <v>1.99</v>
      </c>
      <c t="str" s="4" r="Q25">
        <f ref="Q25" t="array">ROUND(QUERY('par-hybrid-P1-C1'!$L:$P, CONCATENATE("select O where L=", Q$1, " and M=", Q$2)) / Q24, 2)</f>
        <v>2</v>
      </c>
      <c t="str" s="4" r="R25">
        <f ref="R25" t="array">ROUND(QUERY('par-hybrid-P1-C1'!$L:$P, CONCATENATE("select O where L=", R$1, " and M=", R$2)) / R24, 2)</f>
        <v>1.99</v>
      </c>
      <c t="str" s="4" r="S25">
        <f ref="S25" t="array">ROUND(QUERY('par-hybrid-P1-C1'!$L:$P, CONCATENATE("select O where L=", S$1, " and M=", S$2)) / S24, 2)</f>
        <v>2</v>
      </c>
      <c t="str" s="4" r="T25">
        <f ref="T25" t="array">ROUND(QUERY('par-hybrid-P1-C1'!$L:$P, CONCATENATE("select O where L=", T$1, " and M=", T$2)) / T24, 2)</f>
        <v>1.99</v>
      </c>
      <c t="str" s="4" r="U25">
        <f ref="U25" t="array">ROUND(QUERY('par-hybrid-P1-C1'!$L:$P, CONCATENATE("select O where L=", U$1, " and M=", U$2)) / U24, 2)</f>
        <v>1.99</v>
      </c>
      <c t="str" s="4" r="V25">
        <f ref="V25" t="array">ROUND(QUERY('par-hybrid-P1-C1'!$L:$P, CONCATENATE("select O where L=", V$1, " and M=", V$2)) / V24, 2)</f>
        <v>2</v>
      </c>
      <c t="str" s="4" r="W25">
        <f ref="W25" t="array">ROUND(QUERY('par-hybrid-P1-C1'!$L:$P, CONCATENATE("select O where L=", W$1, " and M=", W$2)) / W24, 2)</f>
        <v>1.99</v>
      </c>
    </row>
    <row r="26">
      <c s="1" r="A26">
        <v>32.0</v>
      </c>
      <c s="1" r="B26">
        <v>2.0</v>
      </c>
      <c s="1" r="C26">
        <v>250.0</v>
      </c>
      <c s="1" r="D26">
        <v>400.0</v>
      </c>
      <c s="1" r="E26">
        <v>2347.0</v>
      </c>
      <c s="1" r="F26">
        <v>0.0102299576</v>
      </c>
      <c t="str" s="3" r="I26">
        <f ref="I26" t="array">CONCATENATE("(", ROUND(QUERY(results!$E:$I, CONCATENATE("select H where E=", I$1, " and F=", I$2)) / I24, 2), ")")</f>
        <v>(6.38)</v>
      </c>
      <c t="str" s="3" r="J26">
        <f ref="J26" t="array">CONCATENATE("(", ROUND(QUERY(results!$E:$I, CONCATENATE("select H where E=", J$1, " and F=", J$2)) / J24, 2), ")")</f>
        <v>(10.01)</v>
      </c>
      <c t="str" s="3" r="K26">
        <f ref="K26" t="array">CONCATENATE("(", ROUND(QUERY(results!$E:$I, CONCATENATE("select H where E=", K$1, " and F=", K$2)) / K24, 2), ")")</f>
        <v>(12.67)</v>
      </c>
      <c t="str" s="3" r="L26">
        <f ref="L26" t="array">CONCATENATE("(", ROUND(QUERY(results!$E:$I, CONCATENATE("select H where E=", L$1, " and F=", L$2)) / L24, 2), ")")</f>
        <v>(15.42)</v>
      </c>
      <c t="str" s="3" r="M26">
        <f ref="M26" t="array">CONCATENATE("(", ROUND(QUERY(results!$E:$I, CONCATENATE("select H where E=", M$1, " and F=", M$2)) / M24, 2), ")")</f>
        <v>(8.12)</v>
      </c>
      <c t="str" s="3" r="N26">
        <f ref="N26" t="array">CONCATENATE("(", ROUND(QUERY(results!$E:$I, CONCATENATE("select H where E=", N$1, " and F=", N$2)) / N24, 2), ")")</f>
        <v>(10.87)</v>
      </c>
      <c t="str" s="3" r="O26">
        <f ref="O26" t="array">CONCATENATE("(", ROUND(QUERY(results!$E:$I, CONCATENATE("select H where E=", O$1, " and F=", O$2)) / O24, 2), ")")</f>
        <v>(25.72)</v>
      </c>
      <c t="str" s="3" r="P26">
        <f ref="P26" t="array">CONCATENATE("(", ROUND(QUERY(results!$E:$I, CONCATENATE("select H where E=", P$1, " and F=", P$2)) / P24, 2), ")")</f>
        <v>(19.2)</v>
      </c>
      <c t="str" s="3" r="Q26">
        <f ref="Q26" t="array">CONCATENATE("(", ROUND(QUERY(results!$E:$I, CONCATENATE("select H where E=", Q$1, " and F=", Q$2)) / Q24, 2), ")")</f>
        <v>(8.78)</v>
      </c>
      <c t="str" s="3" r="R26">
        <f ref="R26" t="array">CONCATENATE("(", ROUND(QUERY(results!$E:$I, CONCATENATE("select H where E=", R$1, " and F=", R$2)) / R24, 2), ")")</f>
        <v>#N/A</v>
      </c>
      <c t="str" s="3" r="S26">
        <f ref="S26" t="array">CONCATENATE("(", ROUND(QUERY(results!$E:$I, CONCATENATE("select H where E=", S$1, " and F=", S$2)) / S24, 2), ")")</f>
        <v>#N/A</v>
      </c>
      <c t="str" s="3" r="T26">
        <f ref="T26" t="array">CONCATENATE("(", ROUND(QUERY(results!$E:$I, CONCATENATE("select H where E=", T$1, " and F=", T$2)) / T24, 2), ")")</f>
        <v>#N/A</v>
      </c>
      <c t="str" s="3" r="U26">
        <f ref="U26" t="array">CONCATENATE("(", ROUND(QUERY(results!$E:$I, CONCATENATE("select H where E=", U$1, " and F=", U$2)) / U24, 2), ")")</f>
        <v>#N/A</v>
      </c>
      <c t="str" s="3" r="V26">
        <f ref="V26" t="array">CONCATENATE("(", ROUND(QUERY(results!$E:$I, CONCATENATE("select H where E=", V$1, " and F=", V$2)) / V24, 2), ")")</f>
        <v>#N/A</v>
      </c>
      <c t="str" s="3" r="W26">
        <f ref="W26" t="array">CONCATENATE("(", ROUND(QUERY(results!$E:$I, CONCATENATE("select H where E=", W$1, " and F=", W$2)) / W24, 2), ")")</f>
        <v>#N/A</v>
      </c>
    </row>
    <row r="27">
      <c s="1" r="A27">
        <v>32.0</v>
      </c>
      <c s="1" r="B27">
        <v>2.0</v>
      </c>
      <c s="1" r="C27">
        <v>250.0</v>
      </c>
      <c s="1" r="D27">
        <v>400.0</v>
      </c>
      <c s="1" r="E27">
        <v>2435.0</v>
      </c>
      <c s="1" r="F27">
        <v>0.0102279176</v>
      </c>
      <c t="str" s="3" r="I27">
        <f ref="I27" t="array">sigfig3(MIN(QUERY($A:$F, CONCATENATE("select F where C=", I$1, " and D=", I$2, " and A=", $H25))), 4)</f>
        <v>0.07548</v>
      </c>
      <c t="str" s="3" r="J27">
        <f ref="J27" t="array">sigfig3(MIN(QUERY($A:$F, CONCATENATE("select F where C=", J$1, " and D=", J$2, " and A=", $H25))), 4)</f>
        <v>0.2928</v>
      </c>
      <c t="str" s="3" r="K27">
        <f ref="K27" t="array">sigfig3(MIN(QUERY($A:$F, CONCATENATE("select F where C=", K$1, " and D=", K$2, " and A=", $H25))), 4)</f>
        <v>1.258</v>
      </c>
      <c t="str" s="3" r="L27">
        <f ref="L27" t="array">sigfig3(MIN(QUERY($A:$F, CONCATENATE("select F where C=", L$1, " and D=", L$2, " and A=", $H25))), 4)</f>
        <v>0.2941</v>
      </c>
      <c t="str" s="3" r="M27">
        <f ref="M27" t="array">sigfig3(MIN(QUERY($A:$F, CONCATENATE("select F where C=", M$1, " and D=", M$2, " and A=", $H25))), 4)</f>
        <v>4.601</v>
      </c>
      <c t="str" s="3" r="N27">
        <f ref="N27" t="array">sigfig3(MIN(QUERY($A:$F, CONCATENATE("select F where C=", N$1, " and D=", N$2, " and A=", $H25))), 4)</f>
        <v>19.87</v>
      </c>
      <c t="str" s="3" r="O27">
        <f ref="O27" t="array">sigfig3(MIN(QUERY($A:$F, CONCATENATE("select F where C=", O$1, " and D=", O$2, " and A=", $H25))), 4)</f>
        <v>1.259</v>
      </c>
      <c t="str" s="3" r="P27">
        <f ref="P27" t="array">sigfig3(MIN(QUERY($A:$F, CONCATENATE("select F where C=", P$1, " and D=", P$2, " and A=", $H25))), 4)</f>
        <v>19.88</v>
      </c>
      <c t="str" s="3" r="Q27">
        <f ref="Q27" t="array">sigfig3(MIN(QUERY($A:$F, CONCATENATE("select F where C=", Q$1, " and D=", Q$2, " and A=", $H25))), 4)</f>
        <v>317.3</v>
      </c>
      <c t="str" s="3" r="R27">
        <f ref="R27" t="array">sigfig3(MIN(QUERY($A:$F, CONCATENATE("select F where C=", R$1, " and D=", R$2, " and A=", $H25))), 4)</f>
        <v>0.4686</v>
      </c>
      <c t="str" s="3" r="S27">
        <f ref="S27" t="array">sigfig3(MIN(QUERY($A:$F, CONCATENATE("select F where C=", S$1, " and D=", S$2, " and A=", $H25))), 4)</f>
        <v>0.935</v>
      </c>
      <c t="str" s="3" r="T27">
        <f ref="T27" t="array">sigfig3(MIN(QUERY($A:$F, CONCATENATE("select F where C=", T$1, " and D=", T$2, " and A=", $H25))), 4)</f>
        <v>1.437</v>
      </c>
      <c t="str" s="3" r="U27">
        <f ref="U27" t="array">sigfig3(MIN(QUERY($A:$F, CONCATENATE("select F where C=", U$1, " and D=", U$2, " and A=", $H25))), 4)</f>
        <v>0.4687</v>
      </c>
      <c t="str" s="3" r="V27">
        <f ref="V27" t="array">sigfig3(MIN(QUERY($A:$F, CONCATENATE("select F where C=", V$1, " and D=", V$2, " and A=", $H25))), 4)</f>
        <v>0.9349</v>
      </c>
      <c t="str" s="3" r="W27">
        <f ref="W27" t="array">sigfig3(MIN(QUERY($A:$F, CONCATENATE("select F where C=", W$1, " and D=", W$2, " and A=", $H25))), 4)</f>
        <v>1.436</v>
      </c>
    </row>
    <row r="28">
      <c s="1" r="A28">
        <v>32.0</v>
      </c>
      <c s="1" r="B28">
        <v>2.0</v>
      </c>
      <c s="1" r="C28">
        <v>250.0</v>
      </c>
      <c s="1" r="D28">
        <v>400.0</v>
      </c>
      <c s="1" r="E28">
        <v>4234.0</v>
      </c>
      <c s="1" r="F28">
        <v>0.0101663435</v>
      </c>
    </row>
    <row r="29">
      <c s="1" r="A29">
        <v>32.0</v>
      </c>
      <c s="1" r="B29">
        <v>2.0</v>
      </c>
      <c s="1" r="C29">
        <v>250.0</v>
      </c>
      <c s="1" r="D29">
        <v>400.0</v>
      </c>
      <c s="1" r="E29">
        <v>4412343.0</v>
      </c>
      <c s="1" r="F29">
        <v>0.0101340776</v>
      </c>
    </row>
    <row r="30">
      <c s="1" r="A30">
        <v>32.0</v>
      </c>
      <c s="1" r="B30">
        <v>2.0</v>
      </c>
      <c s="1" r="C30">
        <v>250.0</v>
      </c>
      <c s="1" r="D30">
        <v>400.0</v>
      </c>
      <c s="1" r="E30">
        <v>9247.0</v>
      </c>
      <c s="1" r="F30">
        <v>0.0101208565</v>
      </c>
    </row>
    <row r="31">
      <c s="1" r="A31">
        <v>32.0</v>
      </c>
      <c s="1" r="B31">
        <v>2.0</v>
      </c>
      <c s="1" r="C31">
        <v>250.0</v>
      </c>
      <c s="1" r="D31">
        <v>4000.0</v>
      </c>
      <c s="1" r="E31">
        <v>2347.0</v>
      </c>
      <c s="1" r="F31">
        <v>0.0963704165</v>
      </c>
    </row>
    <row r="32">
      <c s="1" r="A32">
        <v>32.0</v>
      </c>
      <c s="1" r="B32">
        <v>2.0</v>
      </c>
      <c s="1" r="C32">
        <v>250.0</v>
      </c>
      <c s="1" r="D32">
        <v>4000.0</v>
      </c>
      <c s="1" r="E32">
        <v>2435.0</v>
      </c>
      <c s="1" r="F32">
        <v>0.0963331482</v>
      </c>
    </row>
    <row r="33">
      <c s="1" r="A33">
        <v>32.0</v>
      </c>
      <c s="1" r="B33">
        <v>2.0</v>
      </c>
      <c s="1" r="C33">
        <v>250.0</v>
      </c>
      <c s="1" r="D33">
        <v>4000.0</v>
      </c>
      <c s="1" r="E33">
        <v>4234.0</v>
      </c>
      <c s="1" r="F33">
        <v>0.0965316565</v>
      </c>
    </row>
    <row r="34">
      <c s="1" r="A34">
        <v>32.0</v>
      </c>
      <c s="1" r="B34">
        <v>2.0</v>
      </c>
      <c s="1" r="C34">
        <v>250.0</v>
      </c>
      <c s="1" r="D34">
        <v>4000.0</v>
      </c>
      <c s="1" r="E34">
        <v>4412343.0</v>
      </c>
      <c s="1" r="F34">
        <v>0.0963718635</v>
      </c>
    </row>
    <row r="35">
      <c s="1" r="A35">
        <v>32.0</v>
      </c>
      <c s="1" r="B35">
        <v>2.0</v>
      </c>
      <c s="1" r="C35">
        <v>250.0</v>
      </c>
      <c s="1" r="D35">
        <v>4000.0</v>
      </c>
      <c s="1" r="E35">
        <v>9247.0</v>
      </c>
      <c s="1" r="F35">
        <v>0.09628652</v>
      </c>
    </row>
    <row r="36">
      <c s="1" r="A36">
        <v>32.0</v>
      </c>
      <c s="1" r="B36">
        <v>2.0</v>
      </c>
      <c s="1" r="C36">
        <v>400.0</v>
      </c>
      <c s="1" r="D36">
        <v>1000.0</v>
      </c>
      <c s="1" r="E36">
        <v>2347.0</v>
      </c>
      <c s="1" r="F36">
        <v>0.05505592</v>
      </c>
    </row>
    <row r="37">
      <c s="1" r="A37">
        <v>32.0</v>
      </c>
      <c s="1" r="B37">
        <v>2.0</v>
      </c>
      <c s="1" r="C37">
        <v>400.0</v>
      </c>
      <c s="1" r="D37">
        <v>1000.0</v>
      </c>
      <c s="1" r="E37">
        <v>2435.0</v>
      </c>
      <c s="1" r="F37">
        <v>0.0554732494</v>
      </c>
    </row>
    <row r="38">
      <c s="1" r="A38">
        <v>32.0</v>
      </c>
      <c s="1" r="B38">
        <v>2.0</v>
      </c>
      <c s="1" r="C38">
        <v>400.0</v>
      </c>
      <c s="1" r="D38">
        <v>1000.0</v>
      </c>
      <c s="1" r="E38">
        <v>4234.0</v>
      </c>
      <c s="1" r="F38">
        <v>0.0550741671</v>
      </c>
    </row>
    <row r="39">
      <c s="1" r="A39">
        <v>32.0</v>
      </c>
      <c s="1" r="B39">
        <v>2.0</v>
      </c>
      <c s="1" r="C39">
        <v>400.0</v>
      </c>
      <c s="1" r="D39">
        <v>1000.0</v>
      </c>
      <c s="1" r="E39">
        <v>4412343.0</v>
      </c>
      <c s="1" r="F39">
        <v>0.05549952</v>
      </c>
    </row>
    <row r="40">
      <c s="1" r="A40">
        <v>32.0</v>
      </c>
      <c s="1" r="B40">
        <v>2.0</v>
      </c>
      <c s="1" r="C40">
        <v>400.0</v>
      </c>
      <c s="1" r="D40">
        <v>1000.0</v>
      </c>
      <c s="1" r="E40">
        <v>9247.0</v>
      </c>
      <c s="1" r="F40">
        <v>0.0551333906</v>
      </c>
    </row>
    <row r="41">
      <c s="1" r="A41">
        <v>32.0</v>
      </c>
      <c s="1" r="B41">
        <v>2.0</v>
      </c>
      <c s="1" r="C41">
        <v>400.0</v>
      </c>
      <c s="1" r="D41">
        <v>250.0</v>
      </c>
      <c s="1" r="E41">
        <v>2347.0</v>
      </c>
      <c s="1" r="F41">
        <v>0.0102122882</v>
      </c>
    </row>
    <row r="42">
      <c s="1" r="A42">
        <v>32.0</v>
      </c>
      <c s="1" r="B42">
        <v>2.0</v>
      </c>
      <c s="1" r="C42">
        <v>400.0</v>
      </c>
      <c s="1" r="D42">
        <v>250.0</v>
      </c>
      <c s="1" r="E42">
        <v>2435.0</v>
      </c>
      <c s="1" r="F42">
        <v>0.0102961141</v>
      </c>
    </row>
    <row r="43">
      <c s="1" r="A43">
        <v>32.0</v>
      </c>
      <c s="1" r="B43">
        <v>2.0</v>
      </c>
      <c s="1" r="C43">
        <v>400.0</v>
      </c>
      <c s="1" r="D43">
        <v>250.0</v>
      </c>
      <c s="1" r="E43">
        <v>4234.0</v>
      </c>
      <c s="1" r="F43">
        <v>0.0103156812</v>
      </c>
    </row>
    <row r="44">
      <c s="1" r="A44">
        <v>32.0</v>
      </c>
      <c s="1" r="B44">
        <v>2.0</v>
      </c>
      <c s="1" r="C44">
        <v>400.0</v>
      </c>
      <c s="1" r="D44">
        <v>250.0</v>
      </c>
      <c s="1" r="E44">
        <v>4412343.0</v>
      </c>
      <c s="1" r="F44">
        <v>0.0101462318</v>
      </c>
    </row>
    <row r="45">
      <c s="1" r="A45">
        <v>32.0</v>
      </c>
      <c s="1" r="B45">
        <v>2.0</v>
      </c>
      <c s="1" r="C45">
        <v>400.0</v>
      </c>
      <c s="1" r="D45">
        <v>250.0</v>
      </c>
      <c s="1" r="E45">
        <v>9247.0</v>
      </c>
      <c s="1" r="F45">
        <v>0.0102021212</v>
      </c>
    </row>
    <row r="46">
      <c s="1" r="A46">
        <v>32.0</v>
      </c>
      <c s="1" r="B46">
        <v>2.0</v>
      </c>
      <c s="1" r="C46">
        <v>400.0</v>
      </c>
      <c s="1" r="D46">
        <v>400.0</v>
      </c>
      <c s="1" r="E46">
        <v>2347.0</v>
      </c>
      <c s="1" r="F46">
        <v>0.0232761835</v>
      </c>
    </row>
    <row r="47">
      <c s="1" r="A47">
        <v>32.0</v>
      </c>
      <c s="1" r="B47">
        <v>2.0</v>
      </c>
      <c s="1" r="C47">
        <v>400.0</v>
      </c>
      <c s="1" r="D47">
        <v>400.0</v>
      </c>
      <c s="1" r="E47">
        <v>2435.0</v>
      </c>
      <c s="1" r="F47">
        <v>0.0234293859</v>
      </c>
    </row>
    <row r="48">
      <c s="1" r="A48">
        <v>32.0</v>
      </c>
      <c s="1" r="B48">
        <v>2.0</v>
      </c>
      <c s="1" r="C48">
        <v>400.0</v>
      </c>
      <c s="1" r="D48">
        <v>400.0</v>
      </c>
      <c s="1" r="E48">
        <v>4234.0</v>
      </c>
      <c s="1" r="F48">
        <v>0.0232533788</v>
      </c>
    </row>
    <row r="49">
      <c s="1" r="A49">
        <v>32.0</v>
      </c>
      <c s="1" r="B49">
        <v>2.0</v>
      </c>
      <c s="1" r="C49">
        <v>400.0</v>
      </c>
      <c s="1" r="D49">
        <v>400.0</v>
      </c>
      <c s="1" r="E49">
        <v>4412343.0</v>
      </c>
      <c s="1" r="F49">
        <v>0.02340196</v>
      </c>
    </row>
    <row r="50">
      <c s="1" r="A50">
        <v>32.0</v>
      </c>
      <c s="1" r="B50">
        <v>2.0</v>
      </c>
      <c s="1" r="C50">
        <v>400.0</v>
      </c>
      <c s="1" r="D50">
        <v>400.0</v>
      </c>
      <c s="1" r="E50">
        <v>9247.0</v>
      </c>
      <c s="1" r="F50">
        <v>0.0230225647</v>
      </c>
    </row>
    <row r="51">
      <c s="1" r="A51">
        <v>32.0</v>
      </c>
      <c s="1" r="B51">
        <v>2.0</v>
      </c>
      <c s="1" r="C51">
        <v>400.0</v>
      </c>
      <c s="1" r="D51">
        <v>4000.0</v>
      </c>
      <c s="1" r="E51">
        <v>2347.0</v>
      </c>
      <c s="1" r="F51">
        <v>0.2286479906</v>
      </c>
    </row>
    <row r="52">
      <c s="1" r="A52">
        <v>32.0</v>
      </c>
      <c s="1" r="B52">
        <v>2.0</v>
      </c>
      <c s="1" r="C52">
        <v>400.0</v>
      </c>
      <c s="1" r="D52">
        <v>4000.0</v>
      </c>
      <c s="1" r="E52">
        <v>2435.0</v>
      </c>
      <c s="1" r="F52">
        <v>0.2285843906</v>
      </c>
    </row>
    <row r="53">
      <c s="1" r="A53">
        <v>32.0</v>
      </c>
      <c s="1" r="B53">
        <v>2.0</v>
      </c>
      <c s="1" r="C53">
        <v>400.0</v>
      </c>
      <c s="1" r="D53">
        <v>4000.0</v>
      </c>
      <c s="1" r="E53">
        <v>4234.0</v>
      </c>
      <c s="1" r="F53">
        <v>0.2286047318</v>
      </c>
    </row>
    <row r="54">
      <c s="1" r="A54">
        <v>32.0</v>
      </c>
      <c s="1" r="B54">
        <v>2.0</v>
      </c>
      <c s="1" r="C54">
        <v>400.0</v>
      </c>
      <c s="1" r="D54">
        <v>4000.0</v>
      </c>
      <c s="1" r="E54">
        <v>4412343.0</v>
      </c>
      <c s="1" r="F54">
        <v>0.2289345224</v>
      </c>
    </row>
    <row r="55">
      <c s="1" r="A55">
        <v>32.0</v>
      </c>
      <c s="1" r="B55">
        <v>2.0</v>
      </c>
      <c s="1" r="C55">
        <v>400.0</v>
      </c>
      <c s="1" r="D55">
        <v>4000.0</v>
      </c>
      <c s="1" r="E55">
        <v>9247.0</v>
      </c>
      <c s="1" r="F55">
        <v>0.2285420047</v>
      </c>
    </row>
    <row r="56">
      <c s="1" r="A56">
        <v>32.0</v>
      </c>
      <c s="1" r="B56">
        <v>2.0</v>
      </c>
      <c s="1" r="C56">
        <v>1000.0</v>
      </c>
      <c s="1" r="D56">
        <v>1000.0</v>
      </c>
      <c s="1" r="E56">
        <v>2347.0</v>
      </c>
      <c s="1" r="F56">
        <v>0.3136511459</v>
      </c>
    </row>
    <row r="57">
      <c s="1" r="A57">
        <v>32.0</v>
      </c>
      <c s="1" r="B57">
        <v>2.0</v>
      </c>
      <c s="1" r="C57">
        <v>1000.0</v>
      </c>
      <c s="1" r="D57">
        <v>1000.0</v>
      </c>
      <c s="1" r="E57">
        <v>2435.0</v>
      </c>
      <c s="1" r="F57">
        <v>0.3143989059</v>
      </c>
    </row>
    <row r="58">
      <c s="1" r="A58">
        <v>32.0</v>
      </c>
      <c s="1" r="B58">
        <v>2.0</v>
      </c>
      <c s="1" r="C58">
        <v>1000.0</v>
      </c>
      <c s="1" r="D58">
        <v>1000.0</v>
      </c>
      <c s="1" r="E58">
        <v>4234.0</v>
      </c>
      <c s="1" r="F58">
        <v>0.3176817812</v>
      </c>
    </row>
    <row r="59">
      <c s="1" r="A59">
        <v>32.0</v>
      </c>
      <c s="1" r="B59">
        <v>2.0</v>
      </c>
      <c s="1" r="C59">
        <v>1000.0</v>
      </c>
      <c s="1" r="D59">
        <v>1000.0</v>
      </c>
      <c s="1" r="E59">
        <v>4412343.0</v>
      </c>
      <c s="1" r="F59">
        <v>0.3150225906</v>
      </c>
    </row>
    <row r="60">
      <c s="1" r="A60">
        <v>32.0</v>
      </c>
      <c s="1" r="B60">
        <v>2.0</v>
      </c>
      <c s="1" r="C60">
        <v>1000.0</v>
      </c>
      <c s="1" r="D60">
        <v>1000.0</v>
      </c>
      <c s="1" r="E60">
        <v>9247.0</v>
      </c>
      <c s="1" r="F60">
        <v>0.3162169859</v>
      </c>
    </row>
    <row r="61">
      <c s="1" r="A61">
        <v>32.0</v>
      </c>
      <c s="1" r="B61">
        <v>2.0</v>
      </c>
      <c s="1" r="C61">
        <v>1000.0</v>
      </c>
      <c s="1" r="D61">
        <v>250.0</v>
      </c>
      <c s="1" r="E61">
        <v>2347.0</v>
      </c>
      <c s="1" r="F61">
        <v>0.0238123047</v>
      </c>
    </row>
    <row r="62">
      <c s="1" r="A62">
        <v>32.0</v>
      </c>
      <c s="1" r="B62">
        <v>2.0</v>
      </c>
      <c s="1" r="C62">
        <v>1000.0</v>
      </c>
      <c s="1" r="D62">
        <v>250.0</v>
      </c>
      <c s="1" r="E62">
        <v>2435.0</v>
      </c>
      <c s="1" r="F62">
        <v>0.02365342</v>
      </c>
    </row>
    <row r="63">
      <c s="1" r="A63">
        <v>32.0</v>
      </c>
      <c s="1" r="B63">
        <v>2.0</v>
      </c>
      <c s="1" r="C63">
        <v>1000.0</v>
      </c>
      <c s="1" r="D63">
        <v>250.0</v>
      </c>
      <c s="1" r="E63">
        <v>4234.0</v>
      </c>
      <c s="1" r="F63">
        <v>0.0236633494</v>
      </c>
    </row>
    <row r="64">
      <c s="1" r="A64">
        <v>32.0</v>
      </c>
      <c s="1" r="B64">
        <v>2.0</v>
      </c>
      <c s="1" r="C64">
        <v>1000.0</v>
      </c>
      <c s="1" r="D64">
        <v>250.0</v>
      </c>
      <c s="1" r="E64">
        <v>4412343.0</v>
      </c>
      <c s="1" r="F64">
        <v>0.0236895659</v>
      </c>
    </row>
    <row r="65">
      <c s="1" r="A65">
        <v>32.0</v>
      </c>
      <c s="1" r="B65">
        <v>2.0</v>
      </c>
      <c s="1" r="C65">
        <v>1000.0</v>
      </c>
      <c s="1" r="D65">
        <v>250.0</v>
      </c>
      <c s="1" r="E65">
        <v>9247.0</v>
      </c>
      <c s="1" r="F65">
        <v>0.0236240106</v>
      </c>
    </row>
    <row r="66">
      <c s="1" r="A66">
        <v>32.0</v>
      </c>
      <c s="1" r="B66">
        <v>2.0</v>
      </c>
      <c s="1" r="C66">
        <v>1000.0</v>
      </c>
      <c s="1" r="D66">
        <v>400.0</v>
      </c>
      <c s="1" r="E66">
        <v>2347.0</v>
      </c>
      <c s="1" r="F66">
        <v>0.0557793824</v>
      </c>
    </row>
    <row r="67">
      <c s="1" r="A67">
        <v>32.0</v>
      </c>
      <c s="1" r="B67">
        <v>2.0</v>
      </c>
      <c s="1" r="C67">
        <v>1000.0</v>
      </c>
      <c s="1" r="D67">
        <v>400.0</v>
      </c>
      <c s="1" r="E67">
        <v>2435.0</v>
      </c>
      <c s="1" r="F67">
        <v>0.0551720082</v>
      </c>
    </row>
    <row r="68">
      <c s="1" r="A68">
        <v>32.0</v>
      </c>
      <c s="1" r="B68">
        <v>2.0</v>
      </c>
      <c s="1" r="C68">
        <v>1000.0</v>
      </c>
      <c s="1" r="D68">
        <v>400.0</v>
      </c>
      <c s="1" r="E68">
        <v>4234.0</v>
      </c>
      <c s="1" r="F68">
        <v>0.0554467424</v>
      </c>
    </row>
    <row r="69">
      <c s="1" r="A69">
        <v>32.0</v>
      </c>
      <c s="1" r="B69">
        <v>2.0</v>
      </c>
      <c s="1" r="C69">
        <v>1000.0</v>
      </c>
      <c s="1" r="D69">
        <v>400.0</v>
      </c>
      <c s="1" r="E69">
        <v>4412343.0</v>
      </c>
      <c s="1" r="F69">
        <v>0.0558285965</v>
      </c>
    </row>
    <row r="70">
      <c s="1" r="A70">
        <v>32.0</v>
      </c>
      <c s="1" r="B70">
        <v>2.0</v>
      </c>
      <c s="1" r="C70">
        <v>1000.0</v>
      </c>
      <c s="1" r="D70">
        <v>400.0</v>
      </c>
      <c s="1" r="E70">
        <v>9247.0</v>
      </c>
      <c s="1" r="F70">
        <v>0.0550334388</v>
      </c>
    </row>
    <row r="71">
      <c s="1" r="A71">
        <v>32.0</v>
      </c>
      <c s="1" r="B71">
        <v>2.0</v>
      </c>
      <c s="1" r="C71">
        <v>1000.0</v>
      </c>
      <c s="1" r="D71">
        <v>4000.0</v>
      </c>
      <c s="1" r="E71">
        <v>2347.0</v>
      </c>
      <c s="1" r="F71">
        <v>1.3190951012</v>
      </c>
    </row>
    <row r="72">
      <c s="1" r="A72">
        <v>32.0</v>
      </c>
      <c s="1" r="B72">
        <v>2.0</v>
      </c>
      <c s="1" r="C72">
        <v>1000.0</v>
      </c>
      <c s="1" r="D72">
        <v>4000.0</v>
      </c>
      <c s="1" r="E72">
        <v>2435.0</v>
      </c>
      <c s="1" r="F72">
        <v>1.3191831624</v>
      </c>
    </row>
    <row r="73">
      <c s="1" r="A73">
        <v>32.0</v>
      </c>
      <c s="1" r="B73">
        <v>2.0</v>
      </c>
      <c s="1" r="C73">
        <v>1000.0</v>
      </c>
      <c s="1" r="D73">
        <v>4000.0</v>
      </c>
      <c s="1" r="E73">
        <v>4234.0</v>
      </c>
      <c s="1" r="F73">
        <v>1.3159071224</v>
      </c>
    </row>
    <row r="74">
      <c s="1" r="A74">
        <v>32.0</v>
      </c>
      <c s="1" r="B74">
        <v>2.0</v>
      </c>
      <c s="1" r="C74">
        <v>1000.0</v>
      </c>
      <c s="1" r="D74">
        <v>4000.0</v>
      </c>
      <c s="1" r="E74">
        <v>4412343.0</v>
      </c>
      <c s="1" r="F74">
        <v>1.3186230706</v>
      </c>
    </row>
    <row r="75">
      <c s="1" r="A75">
        <v>32.0</v>
      </c>
      <c s="1" r="B75">
        <v>2.0</v>
      </c>
      <c s="1" r="C75">
        <v>1000.0</v>
      </c>
      <c s="1" r="D75">
        <v>4000.0</v>
      </c>
      <c s="1" r="E75">
        <v>9247.0</v>
      </c>
      <c s="1" r="F75">
        <v>1.3180590894</v>
      </c>
    </row>
    <row r="76">
      <c s="1" r="A76">
        <v>32.0</v>
      </c>
      <c s="1" r="B76">
        <v>2.0</v>
      </c>
      <c s="1" r="C76">
        <v>4000.0</v>
      </c>
      <c s="1" r="D76">
        <v>1000.0</v>
      </c>
      <c s="1" r="E76">
        <v>2347.0</v>
      </c>
      <c s="1" r="F76">
        <v>1.32035238</v>
      </c>
    </row>
    <row r="77">
      <c s="1" r="A77">
        <v>32.0</v>
      </c>
      <c s="1" r="B77">
        <v>2.0</v>
      </c>
      <c s="1" r="C77">
        <v>4000.0</v>
      </c>
      <c s="1" r="D77">
        <v>1000.0</v>
      </c>
      <c s="1" r="E77">
        <v>2435.0</v>
      </c>
      <c s="1" r="F77">
        <v>1.3171085776</v>
      </c>
    </row>
    <row r="78">
      <c s="1" r="A78">
        <v>32.0</v>
      </c>
      <c s="1" r="B78">
        <v>2.0</v>
      </c>
      <c s="1" r="C78">
        <v>4000.0</v>
      </c>
      <c s="1" r="D78">
        <v>1000.0</v>
      </c>
      <c s="1" r="E78">
        <v>4234.0</v>
      </c>
      <c s="1" r="F78">
        <v>1.3209815282</v>
      </c>
    </row>
    <row r="79">
      <c s="1" r="A79">
        <v>32.0</v>
      </c>
      <c s="1" r="B79">
        <v>2.0</v>
      </c>
      <c s="1" r="C79">
        <v>4000.0</v>
      </c>
      <c s="1" r="D79">
        <v>1000.0</v>
      </c>
      <c s="1" r="E79">
        <v>4412343.0</v>
      </c>
      <c s="1" r="F79">
        <v>1.3211229424</v>
      </c>
    </row>
    <row r="80">
      <c s="1" r="A80">
        <v>32.0</v>
      </c>
      <c s="1" r="B80">
        <v>2.0</v>
      </c>
      <c s="1" r="C80">
        <v>4000.0</v>
      </c>
      <c s="1" r="D80">
        <v>1000.0</v>
      </c>
      <c s="1" r="E80">
        <v>9247.0</v>
      </c>
      <c s="1" r="F80">
        <v>1.3164505235</v>
      </c>
    </row>
    <row r="81">
      <c s="1" r="A81">
        <v>32.0</v>
      </c>
      <c s="1" r="B81">
        <v>2.0</v>
      </c>
      <c s="1" r="C81">
        <v>4000.0</v>
      </c>
      <c s="1" r="D81">
        <v>250.0</v>
      </c>
      <c s="1" r="E81">
        <v>2347.0</v>
      </c>
      <c s="1" r="F81">
        <v>0.0969904106</v>
      </c>
    </row>
    <row r="82">
      <c s="1" r="A82">
        <v>32.0</v>
      </c>
      <c s="1" r="B82">
        <v>2.0</v>
      </c>
      <c s="1" r="C82">
        <v>4000.0</v>
      </c>
      <c s="1" r="D82">
        <v>250.0</v>
      </c>
      <c s="1" r="E82">
        <v>2435.0</v>
      </c>
      <c s="1" r="F82">
        <v>0.0966264482</v>
      </c>
    </row>
    <row r="83">
      <c s="1" r="A83">
        <v>32.0</v>
      </c>
      <c s="1" r="B83">
        <v>2.0</v>
      </c>
      <c s="1" r="C83">
        <v>4000.0</v>
      </c>
      <c s="1" r="D83">
        <v>250.0</v>
      </c>
      <c s="1" r="E83">
        <v>4234.0</v>
      </c>
      <c s="1" r="F83">
        <v>0.0969493447</v>
      </c>
    </row>
    <row r="84">
      <c s="1" r="A84">
        <v>32.0</v>
      </c>
      <c s="1" r="B84">
        <v>2.0</v>
      </c>
      <c s="1" r="C84">
        <v>4000.0</v>
      </c>
      <c s="1" r="D84">
        <v>250.0</v>
      </c>
      <c s="1" r="E84">
        <v>4412343.0</v>
      </c>
      <c s="1" r="F84">
        <v>0.0968274153</v>
      </c>
    </row>
    <row r="85">
      <c s="1" r="A85">
        <v>32.0</v>
      </c>
      <c s="1" r="B85">
        <v>2.0</v>
      </c>
      <c s="1" r="C85">
        <v>4000.0</v>
      </c>
      <c s="1" r="D85">
        <v>250.0</v>
      </c>
      <c s="1" r="E85">
        <v>9247.0</v>
      </c>
      <c s="1" r="F85">
        <v>0.0968195188</v>
      </c>
    </row>
    <row r="86">
      <c s="1" r="A86">
        <v>32.0</v>
      </c>
      <c s="1" r="B86">
        <v>2.0</v>
      </c>
      <c s="1" r="C86">
        <v>4000.0</v>
      </c>
      <c s="1" r="D86">
        <v>400.0</v>
      </c>
      <c s="1" r="E86">
        <v>2347.0</v>
      </c>
      <c s="1" r="F86">
        <v>0.2289099329</v>
      </c>
    </row>
    <row r="87">
      <c s="1" r="A87">
        <v>32.0</v>
      </c>
      <c s="1" r="B87">
        <v>2.0</v>
      </c>
      <c s="1" r="C87">
        <v>4000.0</v>
      </c>
      <c s="1" r="D87">
        <v>400.0</v>
      </c>
      <c s="1" r="E87">
        <v>2435.0</v>
      </c>
      <c s="1" r="F87">
        <v>0.2283732106</v>
      </c>
    </row>
    <row r="88">
      <c s="1" r="A88">
        <v>32.0</v>
      </c>
      <c s="1" r="B88">
        <v>2.0</v>
      </c>
      <c s="1" r="C88">
        <v>4000.0</v>
      </c>
      <c s="1" r="D88">
        <v>400.0</v>
      </c>
      <c s="1" r="E88">
        <v>4234.0</v>
      </c>
      <c s="1" r="F88">
        <v>0.2291850176</v>
      </c>
    </row>
    <row r="89">
      <c s="1" r="A89">
        <v>32.0</v>
      </c>
      <c s="1" r="B89">
        <v>2.0</v>
      </c>
      <c s="1" r="C89">
        <v>4000.0</v>
      </c>
      <c s="1" r="D89">
        <v>400.0</v>
      </c>
      <c s="1" r="E89">
        <v>4412343.0</v>
      </c>
      <c s="1" r="F89">
        <v>0.2287814765</v>
      </c>
    </row>
    <row r="90">
      <c s="1" r="A90">
        <v>32.0</v>
      </c>
      <c s="1" r="B90">
        <v>2.0</v>
      </c>
      <c s="1" r="C90">
        <v>4000.0</v>
      </c>
      <c s="1" r="D90">
        <v>400.0</v>
      </c>
      <c s="1" r="E90">
        <v>9247.0</v>
      </c>
      <c s="1" r="F90">
        <v>0.2281034553</v>
      </c>
    </row>
    <row r="91">
      <c s="1" r="A91">
        <v>32.0</v>
      </c>
      <c s="1" r="B91">
        <v>2.0</v>
      </c>
      <c s="1" r="C91">
        <v>4000.0</v>
      </c>
      <c s="1" r="D91">
        <v>4000.0</v>
      </c>
      <c s="1" r="E91">
        <v>2347.0</v>
      </c>
      <c s="1" r="F91">
        <v>20.2245772588</v>
      </c>
    </row>
    <row r="92">
      <c s="1" r="A92">
        <v>32.0</v>
      </c>
      <c s="1" r="B92">
        <v>2.0</v>
      </c>
      <c s="1" r="C92">
        <v>4000.0</v>
      </c>
      <c s="1" r="D92">
        <v>4000.0</v>
      </c>
      <c s="1" r="E92">
        <v>2435.0</v>
      </c>
      <c s="1" r="F92">
        <v>20.2289832871</v>
      </c>
    </row>
    <row r="93">
      <c s="1" r="A93">
        <v>32.0</v>
      </c>
      <c s="1" r="B93">
        <v>2.0</v>
      </c>
      <c s="1" r="C93">
        <v>4000.0</v>
      </c>
      <c s="1" r="D93">
        <v>4000.0</v>
      </c>
      <c s="1" r="E93">
        <v>4234.0</v>
      </c>
      <c s="1" r="F93">
        <v>20.2139875341</v>
      </c>
    </row>
    <row r="94">
      <c s="1" r="A94">
        <v>32.0</v>
      </c>
      <c s="1" r="B94">
        <v>2.0</v>
      </c>
      <c s="1" r="C94">
        <v>4000.0</v>
      </c>
      <c s="1" r="D94">
        <v>4000.0</v>
      </c>
      <c s="1" r="E94">
        <v>4412343.0</v>
      </c>
      <c s="1" r="F94">
        <v>20.2111539906</v>
      </c>
    </row>
    <row r="95">
      <c s="1" r="A95">
        <v>32.0</v>
      </c>
      <c s="1" r="B95">
        <v>2.0</v>
      </c>
      <c s="1" r="C95">
        <v>4000.0</v>
      </c>
      <c s="1" r="D95">
        <v>4000.0</v>
      </c>
      <c s="1" r="E95">
        <v>9247.0</v>
      </c>
      <c s="1" r="F95">
        <v>20.26224768</v>
      </c>
    </row>
    <row r="96">
      <c s="1" r="A96">
        <v>32.0</v>
      </c>
      <c s="1" r="B96">
        <v>2.0</v>
      </c>
      <c s="1" r="C96">
        <v>1.0E7</v>
      </c>
      <c s="1" r="D96">
        <v>1.0</v>
      </c>
      <c s="1" r="E96">
        <v>2347.0</v>
      </c>
      <c s="1" r="F96">
        <v>0.0400410882</v>
      </c>
    </row>
    <row r="97">
      <c s="1" r="A97">
        <v>32.0</v>
      </c>
      <c s="1" r="B97">
        <v>2.0</v>
      </c>
      <c s="1" r="C97">
        <v>1.0E7</v>
      </c>
      <c s="1" r="D97">
        <v>1.0</v>
      </c>
      <c s="1" r="E97">
        <v>2435.0</v>
      </c>
      <c s="1" r="F97">
        <v>0.0292639729</v>
      </c>
    </row>
    <row r="98">
      <c s="1" r="A98">
        <v>32.0</v>
      </c>
      <c s="1" r="B98">
        <v>2.0</v>
      </c>
      <c s="1" r="C98">
        <v>1.0E7</v>
      </c>
      <c s="1" r="D98">
        <v>1.0</v>
      </c>
      <c s="1" r="E98">
        <v>4234.0</v>
      </c>
      <c s="1" r="F98">
        <v>0.0289417894</v>
      </c>
    </row>
    <row r="99">
      <c s="1" r="A99">
        <v>32.0</v>
      </c>
      <c s="1" r="B99">
        <v>2.0</v>
      </c>
      <c s="1" r="C99">
        <v>1.0E7</v>
      </c>
      <c s="1" r="D99">
        <v>1.0</v>
      </c>
      <c s="1" r="E99">
        <v>4412343.0</v>
      </c>
      <c s="1" r="F99">
        <v>0.0353984247</v>
      </c>
    </row>
    <row r="100">
      <c s="1" r="A100">
        <v>32.0</v>
      </c>
      <c s="1" r="B100">
        <v>2.0</v>
      </c>
      <c s="1" r="C100">
        <v>1.0E7</v>
      </c>
      <c s="1" r="D100">
        <v>1.0</v>
      </c>
      <c s="1" r="E100">
        <v>9247.0</v>
      </c>
      <c s="1" r="F100">
        <v>0.0290157353</v>
      </c>
    </row>
    <row r="101">
      <c s="1" r="A101">
        <v>32.0</v>
      </c>
      <c s="1" r="B101">
        <v>2.0</v>
      </c>
      <c s="1" r="C101">
        <v>2.0E7</v>
      </c>
      <c s="1" r="D101">
        <v>1.0</v>
      </c>
      <c s="1" r="E101">
        <v>2347.0</v>
      </c>
      <c s="1" r="F101">
        <v>0.0807660624</v>
      </c>
    </row>
    <row r="102">
      <c s="1" r="A102">
        <v>32.0</v>
      </c>
      <c s="1" r="B102">
        <v>2.0</v>
      </c>
      <c s="1" r="C102">
        <v>2.0E7</v>
      </c>
      <c s="1" r="D102">
        <v>1.0</v>
      </c>
      <c s="1" r="E102">
        <v>2435.0</v>
      </c>
      <c s="1" r="F102">
        <v>0.0827799259</v>
      </c>
    </row>
    <row r="103">
      <c s="1" r="A103">
        <v>32.0</v>
      </c>
      <c s="1" r="B103">
        <v>2.0</v>
      </c>
      <c s="1" r="C103">
        <v>2.0E7</v>
      </c>
      <c s="1" r="D103">
        <v>1.0</v>
      </c>
      <c s="1" r="E103">
        <v>4234.0</v>
      </c>
      <c s="1" r="F103">
        <v>0.0588390459</v>
      </c>
    </row>
    <row r="104">
      <c s="1" r="A104">
        <v>32.0</v>
      </c>
      <c s="1" r="B104">
        <v>2.0</v>
      </c>
      <c s="1" r="C104">
        <v>2.0E7</v>
      </c>
      <c s="1" r="D104">
        <v>1.0</v>
      </c>
      <c s="1" r="E104">
        <v>4412343.0</v>
      </c>
      <c s="1" r="F104">
        <v>0.0818065659</v>
      </c>
    </row>
    <row r="105">
      <c s="1" r="A105">
        <v>32.0</v>
      </c>
      <c s="1" r="B105">
        <v>2.0</v>
      </c>
      <c s="1" r="C105">
        <v>2.0E7</v>
      </c>
      <c s="1" r="D105">
        <v>1.0</v>
      </c>
      <c s="1" r="E105">
        <v>9247.0</v>
      </c>
      <c s="1" r="F105">
        <v>0.0592196224</v>
      </c>
    </row>
    <row r="106">
      <c s="1" r="A106">
        <v>32.0</v>
      </c>
      <c s="1" r="B106">
        <v>2.0</v>
      </c>
      <c s="1" r="C106">
        <v>3.0E7</v>
      </c>
      <c s="1" r="D106">
        <v>1.0</v>
      </c>
      <c s="1" r="E106">
        <v>2347.0</v>
      </c>
      <c s="1" r="F106">
        <v>0.1266159776</v>
      </c>
    </row>
    <row r="107">
      <c s="1" r="A107">
        <v>32.0</v>
      </c>
      <c s="1" r="B107">
        <v>2.0</v>
      </c>
      <c s="1" r="C107">
        <v>3.0E7</v>
      </c>
      <c s="1" r="D107">
        <v>1.0</v>
      </c>
      <c s="1" r="E107">
        <v>2435.0</v>
      </c>
      <c s="1" r="F107">
        <v>0.0903461776</v>
      </c>
    </row>
    <row r="108">
      <c s="1" r="A108">
        <v>32.0</v>
      </c>
      <c s="1" r="B108">
        <v>2.0</v>
      </c>
      <c s="1" r="C108">
        <v>3.0E7</v>
      </c>
      <c s="1" r="D108">
        <v>1.0</v>
      </c>
      <c s="1" r="E108">
        <v>4234.0</v>
      </c>
      <c s="1" r="F108">
        <v>0.1257277259</v>
      </c>
    </row>
    <row r="109">
      <c s="1" r="A109">
        <v>32.0</v>
      </c>
      <c s="1" r="B109">
        <v>2.0</v>
      </c>
      <c s="1" r="C109">
        <v>3.0E7</v>
      </c>
      <c s="1" r="D109">
        <v>1.0</v>
      </c>
      <c s="1" r="E109">
        <v>4412343.0</v>
      </c>
      <c s="1" r="F109">
        <v>0.0899920059</v>
      </c>
    </row>
    <row r="110">
      <c s="1" r="A110">
        <v>32.0</v>
      </c>
      <c s="1" r="B110">
        <v>2.0</v>
      </c>
      <c s="1" r="C110">
        <v>3.0E7</v>
      </c>
      <c s="1" r="D110">
        <v>1.0</v>
      </c>
      <c s="1" r="E110">
        <v>9247.0</v>
      </c>
      <c s="1" r="F110">
        <v>0.1264546388</v>
      </c>
    </row>
    <row r="111">
      <c s="1" r="A111">
        <v>16.0</v>
      </c>
      <c s="1" r="B111">
        <v>2.0</v>
      </c>
      <c s="1" r="C111">
        <v>1.0</v>
      </c>
      <c s="1" r="D111">
        <v>1.0E7</v>
      </c>
      <c s="1" r="E111">
        <v>2347.0</v>
      </c>
      <c s="1" r="F111">
        <v>0.0587272094</v>
      </c>
    </row>
    <row r="112">
      <c s="1" r="A112">
        <v>16.0</v>
      </c>
      <c s="1" r="B112">
        <v>2.0</v>
      </c>
      <c s="1" r="C112">
        <v>1.0</v>
      </c>
      <c s="1" r="D112">
        <v>1.0E7</v>
      </c>
      <c s="1" r="E112">
        <v>2435.0</v>
      </c>
      <c s="1" r="F112">
        <v>0.0587454706</v>
      </c>
    </row>
    <row r="113">
      <c s="1" r="A113">
        <v>16.0</v>
      </c>
      <c s="1" r="B113">
        <v>2.0</v>
      </c>
      <c s="1" r="C113">
        <v>1.0</v>
      </c>
      <c s="1" r="D113">
        <v>1.0E7</v>
      </c>
      <c s="1" r="E113">
        <v>4234.0</v>
      </c>
      <c s="1" r="F113">
        <v>0.0572151435</v>
      </c>
    </row>
    <row r="114">
      <c s="1" r="A114">
        <v>16.0</v>
      </c>
      <c s="1" r="B114">
        <v>2.0</v>
      </c>
      <c s="1" r="C114">
        <v>1.0</v>
      </c>
      <c s="1" r="D114">
        <v>1.0E7</v>
      </c>
      <c s="1" r="E114">
        <v>4412343.0</v>
      </c>
      <c s="1" r="F114">
        <v>0.0585614847</v>
      </c>
    </row>
    <row r="115">
      <c s="1" r="A115">
        <v>16.0</v>
      </c>
      <c s="1" r="B115">
        <v>2.0</v>
      </c>
      <c s="1" r="C115">
        <v>1.0</v>
      </c>
      <c s="1" r="D115">
        <v>1.0E7</v>
      </c>
      <c s="1" r="E115">
        <v>9247.0</v>
      </c>
      <c s="1" r="F115">
        <v>0.0607844329</v>
      </c>
    </row>
    <row r="116">
      <c s="1" r="A116">
        <v>16.0</v>
      </c>
      <c s="1" r="B116">
        <v>2.0</v>
      </c>
      <c s="1" r="C116">
        <v>1.0</v>
      </c>
      <c s="1" r="D116">
        <v>2.0E7</v>
      </c>
      <c s="1" r="E116">
        <v>2347.0</v>
      </c>
      <c s="1" r="F116">
        <v>0.1176060188</v>
      </c>
    </row>
    <row r="117">
      <c s="1" r="A117">
        <v>16.0</v>
      </c>
      <c s="1" r="B117">
        <v>2.0</v>
      </c>
      <c s="1" r="C117">
        <v>1.0</v>
      </c>
      <c s="1" r="D117">
        <v>2.0E7</v>
      </c>
      <c s="1" r="E117">
        <v>2435.0</v>
      </c>
      <c s="1" r="F117">
        <v>0.12057904</v>
      </c>
    </row>
    <row r="118">
      <c s="1" r="A118">
        <v>16.0</v>
      </c>
      <c s="1" r="B118">
        <v>2.0</v>
      </c>
      <c s="1" r="C118">
        <v>1.0</v>
      </c>
      <c s="1" r="D118">
        <v>2.0E7</v>
      </c>
      <c s="1" r="E118">
        <v>4234.0</v>
      </c>
      <c s="1" r="F118">
        <v>0.1199357082</v>
      </c>
    </row>
    <row r="119">
      <c s="1" r="A119">
        <v>16.0</v>
      </c>
      <c s="1" r="B119">
        <v>2.0</v>
      </c>
      <c s="1" r="C119">
        <v>1.0</v>
      </c>
      <c s="1" r="D119">
        <v>2.0E7</v>
      </c>
      <c s="1" r="E119">
        <v>4412343.0</v>
      </c>
      <c s="1" r="F119">
        <v>0.1186403553</v>
      </c>
    </row>
    <row r="120">
      <c s="1" r="A120">
        <v>16.0</v>
      </c>
      <c s="1" r="B120">
        <v>2.0</v>
      </c>
      <c s="1" r="C120">
        <v>1.0</v>
      </c>
      <c s="1" r="D120">
        <v>2.0E7</v>
      </c>
      <c s="1" r="E120">
        <v>9247.0</v>
      </c>
      <c s="1" r="F120">
        <v>0.1400241412</v>
      </c>
    </row>
    <row r="121">
      <c s="1" r="A121">
        <v>16.0</v>
      </c>
      <c s="1" r="B121">
        <v>2.0</v>
      </c>
      <c s="1" r="C121">
        <v>1.0</v>
      </c>
      <c s="1" r="D121">
        <v>3.0E7</v>
      </c>
      <c s="1" r="E121">
        <v>2347.0</v>
      </c>
      <c s="1" r="F121">
        <v>0.1780265365</v>
      </c>
    </row>
    <row r="122">
      <c s="1" r="A122">
        <v>16.0</v>
      </c>
      <c s="1" r="B122">
        <v>2.0</v>
      </c>
      <c s="1" r="C122">
        <v>1.0</v>
      </c>
      <c s="1" r="D122">
        <v>3.0E7</v>
      </c>
      <c s="1" r="E122">
        <v>2435.0</v>
      </c>
      <c s="1" r="F122">
        <v>0.1824293012</v>
      </c>
    </row>
    <row r="123">
      <c s="1" r="A123">
        <v>16.0</v>
      </c>
      <c s="1" r="B123">
        <v>2.0</v>
      </c>
      <c s="1" r="C123">
        <v>1.0</v>
      </c>
      <c s="1" r="D123">
        <v>3.0E7</v>
      </c>
      <c s="1" r="E123">
        <v>4234.0</v>
      </c>
      <c s="1" r="F123">
        <v>0.2153817553</v>
      </c>
    </row>
    <row r="124">
      <c s="1" r="A124">
        <v>16.0</v>
      </c>
      <c s="1" r="B124">
        <v>2.0</v>
      </c>
      <c s="1" r="C124">
        <v>1.0</v>
      </c>
      <c s="1" r="D124">
        <v>3.0E7</v>
      </c>
      <c s="1" r="E124">
        <v>4412343.0</v>
      </c>
      <c s="1" r="F124">
        <v>0.1781884682</v>
      </c>
    </row>
    <row r="125">
      <c s="1" r="A125">
        <v>16.0</v>
      </c>
      <c s="1" r="B125">
        <v>2.0</v>
      </c>
      <c s="1" r="C125">
        <v>1.0</v>
      </c>
      <c s="1" r="D125">
        <v>3.0E7</v>
      </c>
      <c s="1" r="E125">
        <v>9247.0</v>
      </c>
      <c s="1" r="F125">
        <v>0.1822816024</v>
      </c>
    </row>
    <row r="126">
      <c s="1" r="A126">
        <v>16.0</v>
      </c>
      <c s="1" r="B126">
        <v>2.0</v>
      </c>
      <c s="1" r="C126">
        <v>250.0</v>
      </c>
      <c s="1" r="D126">
        <v>1000.0</v>
      </c>
      <c s="1" r="E126">
        <v>2347.0</v>
      </c>
      <c s="1" r="F126">
        <v>0.0416551388</v>
      </c>
    </row>
    <row r="127">
      <c s="1" r="A127">
        <v>16.0</v>
      </c>
      <c s="1" r="B127">
        <v>2.0</v>
      </c>
      <c s="1" r="C127">
        <v>250.0</v>
      </c>
      <c s="1" r="D127">
        <v>1000.0</v>
      </c>
      <c s="1" r="E127">
        <v>2435.0</v>
      </c>
      <c s="1" r="F127">
        <v>0.0419528659</v>
      </c>
    </row>
    <row r="128">
      <c s="1" r="A128">
        <v>16.0</v>
      </c>
      <c s="1" r="B128">
        <v>2.0</v>
      </c>
      <c s="1" r="C128">
        <v>250.0</v>
      </c>
      <c s="1" r="D128">
        <v>1000.0</v>
      </c>
      <c s="1" r="E128">
        <v>4234.0</v>
      </c>
      <c s="1" r="F128">
        <v>0.0415032941</v>
      </c>
    </row>
    <row r="129">
      <c s="1" r="A129">
        <v>16.0</v>
      </c>
      <c s="1" r="B129">
        <v>2.0</v>
      </c>
      <c s="1" r="C129">
        <v>250.0</v>
      </c>
      <c s="1" r="D129">
        <v>1000.0</v>
      </c>
      <c s="1" r="E129">
        <v>4412343.0</v>
      </c>
      <c s="1" r="F129">
        <v>0.0416787224</v>
      </c>
    </row>
    <row r="130">
      <c s="1" r="A130">
        <v>16.0</v>
      </c>
      <c s="1" r="B130">
        <v>2.0</v>
      </c>
      <c s="1" r="C130">
        <v>250.0</v>
      </c>
      <c s="1" r="D130">
        <v>1000.0</v>
      </c>
      <c s="1" r="E130">
        <v>9247.0</v>
      </c>
      <c s="1" r="F130">
        <v>0.04188876</v>
      </c>
    </row>
    <row r="131">
      <c s="1" r="A131">
        <v>16.0</v>
      </c>
      <c s="1" r="B131">
        <v>2.0</v>
      </c>
      <c s="1" r="C131">
        <v>250.0</v>
      </c>
      <c s="1" r="D131">
        <v>250.0</v>
      </c>
      <c s="1" r="E131">
        <v>2347.0</v>
      </c>
      <c s="1" r="F131">
        <v>0.0113761859</v>
      </c>
    </row>
    <row r="132">
      <c s="1" r="A132">
        <v>16.0</v>
      </c>
      <c s="1" r="B132">
        <v>2.0</v>
      </c>
      <c s="1" r="C132">
        <v>250.0</v>
      </c>
      <c s="1" r="D132">
        <v>250.0</v>
      </c>
      <c s="1" r="E132">
        <v>2435.0</v>
      </c>
      <c s="1" r="F132">
        <v>0.011473</v>
      </c>
    </row>
    <row r="133">
      <c s="1" r="A133">
        <v>16.0</v>
      </c>
      <c s="1" r="B133">
        <v>2.0</v>
      </c>
      <c s="1" r="C133">
        <v>250.0</v>
      </c>
      <c s="1" r="D133">
        <v>250.0</v>
      </c>
      <c s="1" r="E133">
        <v>4234.0</v>
      </c>
      <c s="1" r="F133">
        <v>0.0116724259</v>
      </c>
    </row>
    <row r="134">
      <c s="1" r="A134">
        <v>16.0</v>
      </c>
      <c s="1" r="B134">
        <v>2.0</v>
      </c>
      <c s="1" r="C134">
        <v>250.0</v>
      </c>
      <c s="1" r="D134">
        <v>250.0</v>
      </c>
      <c s="1" r="E134">
        <v>4412343.0</v>
      </c>
      <c s="1" r="F134">
        <v>0.0113949976</v>
      </c>
    </row>
    <row r="135">
      <c s="1" r="A135">
        <v>16.0</v>
      </c>
      <c s="1" r="B135">
        <v>2.0</v>
      </c>
      <c s="1" r="C135">
        <v>250.0</v>
      </c>
      <c s="1" r="D135">
        <v>250.0</v>
      </c>
      <c s="1" r="E135">
        <v>9247.0</v>
      </c>
      <c s="1" r="F135">
        <v>0.0113729529</v>
      </c>
    </row>
    <row r="136">
      <c s="1" r="A136">
        <v>16.0</v>
      </c>
      <c s="1" r="B136">
        <v>2.0</v>
      </c>
      <c s="1" r="C136">
        <v>250.0</v>
      </c>
      <c s="1" r="D136">
        <v>400.0</v>
      </c>
      <c s="1" r="E136">
        <v>2347.0</v>
      </c>
      <c s="1" r="F136">
        <v>0.0174247106</v>
      </c>
    </row>
    <row r="137">
      <c s="1" r="A137">
        <v>16.0</v>
      </c>
      <c s="1" r="B137">
        <v>2.0</v>
      </c>
      <c s="1" r="C137">
        <v>250.0</v>
      </c>
      <c s="1" r="D137">
        <v>400.0</v>
      </c>
      <c s="1" r="E137">
        <v>2435.0</v>
      </c>
      <c s="1" r="F137">
        <v>0.0175726188</v>
      </c>
    </row>
    <row r="138">
      <c s="1" r="A138">
        <v>16.0</v>
      </c>
      <c s="1" r="B138">
        <v>2.0</v>
      </c>
      <c s="1" r="C138">
        <v>250.0</v>
      </c>
      <c s="1" r="D138">
        <v>400.0</v>
      </c>
      <c s="1" r="E138">
        <v>4234.0</v>
      </c>
      <c s="1" r="F138">
        <v>0.0175397741</v>
      </c>
    </row>
    <row r="139">
      <c s="1" r="A139">
        <v>16.0</v>
      </c>
      <c s="1" r="B139">
        <v>2.0</v>
      </c>
      <c s="1" r="C139">
        <v>250.0</v>
      </c>
      <c s="1" r="D139">
        <v>400.0</v>
      </c>
      <c s="1" r="E139">
        <v>4412343.0</v>
      </c>
      <c s="1" r="F139">
        <v>0.0174084235</v>
      </c>
    </row>
    <row r="140">
      <c s="1" r="A140">
        <v>16.0</v>
      </c>
      <c s="1" r="B140">
        <v>2.0</v>
      </c>
      <c s="1" r="C140">
        <v>250.0</v>
      </c>
      <c s="1" r="D140">
        <v>400.0</v>
      </c>
      <c s="1" r="E140">
        <v>9247.0</v>
      </c>
      <c s="1" r="F140">
        <v>0.0173406118</v>
      </c>
    </row>
    <row r="141">
      <c s="1" r="A141">
        <v>16.0</v>
      </c>
      <c s="1" r="B141">
        <v>2.0</v>
      </c>
      <c s="1" r="C141">
        <v>250.0</v>
      </c>
      <c s="1" r="D141">
        <v>4000.0</v>
      </c>
      <c s="1" r="E141">
        <v>2347.0</v>
      </c>
      <c s="1" r="F141">
        <v>0.1739582612</v>
      </c>
    </row>
    <row r="142">
      <c s="1" r="A142">
        <v>16.0</v>
      </c>
      <c s="1" r="B142">
        <v>2.0</v>
      </c>
      <c s="1" r="C142">
        <v>250.0</v>
      </c>
      <c s="1" r="D142">
        <v>4000.0</v>
      </c>
      <c s="1" r="E142">
        <v>2435.0</v>
      </c>
      <c s="1" r="F142">
        <v>0.1737382447</v>
      </c>
    </row>
    <row r="143">
      <c s="1" r="A143">
        <v>16.0</v>
      </c>
      <c s="1" r="B143">
        <v>2.0</v>
      </c>
      <c s="1" r="C143">
        <v>250.0</v>
      </c>
      <c s="1" r="D143">
        <v>4000.0</v>
      </c>
      <c s="1" r="E143">
        <v>4234.0</v>
      </c>
      <c s="1" r="F143">
        <v>0.1741311271</v>
      </c>
    </row>
    <row r="144">
      <c s="1" r="A144">
        <v>16.0</v>
      </c>
      <c s="1" r="B144">
        <v>2.0</v>
      </c>
      <c s="1" r="C144">
        <v>250.0</v>
      </c>
      <c s="1" r="D144">
        <v>4000.0</v>
      </c>
      <c s="1" r="E144">
        <v>4412343.0</v>
      </c>
      <c s="1" r="F144">
        <v>0.1741992824</v>
      </c>
    </row>
    <row r="145">
      <c s="1" r="A145">
        <v>16.0</v>
      </c>
      <c s="1" r="B145">
        <v>2.0</v>
      </c>
      <c s="1" r="C145">
        <v>250.0</v>
      </c>
      <c s="1" r="D145">
        <v>4000.0</v>
      </c>
      <c s="1" r="E145">
        <v>9247.0</v>
      </c>
      <c s="1" r="F145">
        <v>0.1737957365</v>
      </c>
    </row>
    <row r="146">
      <c s="1" r="A146">
        <v>16.0</v>
      </c>
      <c s="1" r="B146">
        <v>2.0</v>
      </c>
      <c s="1" r="C146">
        <v>400.0</v>
      </c>
      <c s="1" r="D146">
        <v>1000.0</v>
      </c>
      <c s="1" r="E146">
        <v>2347.0</v>
      </c>
      <c s="1" r="F146">
        <v>0.1012627059</v>
      </c>
    </row>
    <row r="147">
      <c s="1" r="A147">
        <v>16.0</v>
      </c>
      <c s="1" r="B147">
        <v>2.0</v>
      </c>
      <c s="1" r="C147">
        <v>400.0</v>
      </c>
      <c s="1" r="D147">
        <v>1000.0</v>
      </c>
      <c s="1" r="E147">
        <v>2435.0</v>
      </c>
      <c s="1" r="F147">
        <v>0.1022739224</v>
      </c>
    </row>
    <row r="148">
      <c s="1" r="A148">
        <v>16.0</v>
      </c>
      <c s="1" r="B148">
        <v>2.0</v>
      </c>
      <c s="1" r="C148">
        <v>400.0</v>
      </c>
      <c s="1" r="D148">
        <v>1000.0</v>
      </c>
      <c s="1" r="E148">
        <v>4234.0</v>
      </c>
      <c s="1" r="F148">
        <v>0.1014861624</v>
      </c>
    </row>
    <row r="149">
      <c s="1" r="A149">
        <v>16.0</v>
      </c>
      <c s="1" r="B149">
        <v>2.0</v>
      </c>
      <c s="1" r="C149">
        <v>400.0</v>
      </c>
      <c s="1" r="D149">
        <v>1000.0</v>
      </c>
      <c s="1" r="E149">
        <v>4412343.0</v>
      </c>
      <c s="1" r="F149">
        <v>0.1022331694</v>
      </c>
    </row>
    <row r="150">
      <c s="1" r="A150">
        <v>16.0</v>
      </c>
      <c s="1" r="B150">
        <v>2.0</v>
      </c>
      <c s="1" r="C150">
        <v>400.0</v>
      </c>
      <c s="1" r="D150">
        <v>1000.0</v>
      </c>
      <c s="1" r="E150">
        <v>9247.0</v>
      </c>
      <c s="1" r="F150">
        <v>0.1016087882</v>
      </c>
    </row>
    <row r="151">
      <c s="1" r="A151">
        <v>16.0</v>
      </c>
      <c s="1" r="B151">
        <v>2.0</v>
      </c>
      <c s="1" r="C151">
        <v>400.0</v>
      </c>
      <c s="1" r="D151">
        <v>250.0</v>
      </c>
      <c s="1" r="E151">
        <v>2347.0</v>
      </c>
      <c s="1" r="F151">
        <v>0.0177307329</v>
      </c>
    </row>
    <row r="152">
      <c s="1" r="A152">
        <v>16.0</v>
      </c>
      <c s="1" r="B152">
        <v>2.0</v>
      </c>
      <c s="1" r="C152">
        <v>400.0</v>
      </c>
      <c s="1" r="D152">
        <v>250.0</v>
      </c>
      <c s="1" r="E152">
        <v>2435.0</v>
      </c>
      <c s="1" r="F152">
        <v>0.0179650788</v>
      </c>
    </row>
    <row r="153">
      <c s="1" r="A153">
        <v>16.0</v>
      </c>
      <c s="1" r="B153">
        <v>2.0</v>
      </c>
      <c s="1" r="C153">
        <v>400.0</v>
      </c>
      <c s="1" r="D153">
        <v>250.0</v>
      </c>
      <c s="1" r="E153">
        <v>4234.0</v>
      </c>
      <c s="1" r="F153">
        <v>0.0177234106</v>
      </c>
    </row>
    <row r="154">
      <c s="1" r="A154">
        <v>16.0</v>
      </c>
      <c s="1" r="B154">
        <v>2.0</v>
      </c>
      <c s="1" r="C154">
        <v>400.0</v>
      </c>
      <c s="1" r="D154">
        <v>250.0</v>
      </c>
      <c s="1" r="E154">
        <v>4412343.0</v>
      </c>
      <c s="1" r="F154">
        <v>0.0174060553</v>
      </c>
    </row>
    <row r="155">
      <c s="1" r="A155">
        <v>16.0</v>
      </c>
      <c s="1" r="B155">
        <v>2.0</v>
      </c>
      <c s="1" r="C155">
        <v>400.0</v>
      </c>
      <c s="1" r="D155">
        <v>250.0</v>
      </c>
      <c s="1" r="E155">
        <v>9247.0</v>
      </c>
      <c s="1" r="F155">
        <v>0.0176130553</v>
      </c>
    </row>
    <row r="156">
      <c s="1" r="A156">
        <v>16.0</v>
      </c>
      <c s="1" r="B156">
        <v>2.0</v>
      </c>
      <c s="1" r="C156">
        <v>400.0</v>
      </c>
      <c s="1" r="D156">
        <v>400.0</v>
      </c>
      <c s="1" r="E156">
        <v>2347.0</v>
      </c>
      <c s="1" r="F156">
        <v>0.0418564188</v>
      </c>
    </row>
    <row r="157">
      <c s="1" r="A157">
        <v>16.0</v>
      </c>
      <c s="1" r="B157">
        <v>2.0</v>
      </c>
      <c s="1" r="C157">
        <v>400.0</v>
      </c>
      <c s="1" r="D157">
        <v>400.0</v>
      </c>
      <c s="1" r="E157">
        <v>2435.0</v>
      </c>
      <c s="1" r="F157">
        <v>0.0422740424</v>
      </c>
    </row>
    <row r="158">
      <c s="1" r="A158">
        <v>16.0</v>
      </c>
      <c s="1" r="B158">
        <v>2.0</v>
      </c>
      <c s="1" r="C158">
        <v>400.0</v>
      </c>
      <c s="1" r="D158">
        <v>400.0</v>
      </c>
      <c s="1" r="E158">
        <v>4234.0</v>
      </c>
      <c s="1" r="F158">
        <v>0.0417947341</v>
      </c>
    </row>
    <row r="159">
      <c s="1" r="A159">
        <v>16.0</v>
      </c>
      <c s="1" r="B159">
        <v>2.0</v>
      </c>
      <c s="1" r="C159">
        <v>400.0</v>
      </c>
      <c s="1" r="D159">
        <v>400.0</v>
      </c>
      <c s="1" r="E159">
        <v>4412343.0</v>
      </c>
      <c s="1" r="F159">
        <v>0.04204076</v>
      </c>
    </row>
    <row r="160">
      <c s="1" r="A160">
        <v>16.0</v>
      </c>
      <c s="1" r="B160">
        <v>2.0</v>
      </c>
      <c s="1" r="C160">
        <v>400.0</v>
      </c>
      <c s="1" r="D160">
        <v>400.0</v>
      </c>
      <c s="1" r="E160">
        <v>9247.0</v>
      </c>
      <c s="1" r="F160">
        <v>0.0414465694</v>
      </c>
    </row>
    <row r="161">
      <c s="1" r="A161">
        <v>16.0</v>
      </c>
      <c s="1" r="B161">
        <v>2.0</v>
      </c>
      <c s="1" r="C161">
        <v>400.0</v>
      </c>
      <c s="1" r="D161">
        <v>4000.0</v>
      </c>
      <c s="1" r="E161">
        <v>2347.0</v>
      </c>
      <c s="1" r="F161">
        <v>0.4269460047</v>
      </c>
    </row>
    <row r="162">
      <c s="1" r="A162">
        <v>16.0</v>
      </c>
      <c s="1" r="B162">
        <v>2.0</v>
      </c>
      <c s="1" r="C162">
        <v>400.0</v>
      </c>
      <c s="1" r="D162">
        <v>4000.0</v>
      </c>
      <c s="1" r="E162">
        <v>2435.0</v>
      </c>
      <c s="1" r="F162">
        <v>0.4268516024</v>
      </c>
    </row>
    <row r="163">
      <c s="1" r="A163">
        <v>16.0</v>
      </c>
      <c s="1" r="B163">
        <v>2.0</v>
      </c>
      <c s="1" r="C163">
        <v>400.0</v>
      </c>
      <c s="1" r="D163">
        <v>4000.0</v>
      </c>
      <c s="1" r="E163">
        <v>4234.0</v>
      </c>
      <c s="1" r="F163">
        <v>0.4267808682</v>
      </c>
    </row>
    <row r="164">
      <c s="1" r="A164">
        <v>16.0</v>
      </c>
      <c s="1" r="B164">
        <v>2.0</v>
      </c>
      <c s="1" r="C164">
        <v>400.0</v>
      </c>
      <c s="1" r="D164">
        <v>4000.0</v>
      </c>
      <c s="1" r="E164">
        <v>4412343.0</v>
      </c>
      <c s="1" r="F164">
        <v>0.4273314</v>
      </c>
    </row>
    <row r="165">
      <c s="1" r="A165">
        <v>16.0</v>
      </c>
      <c s="1" r="B165">
        <v>2.0</v>
      </c>
      <c s="1" r="C165">
        <v>400.0</v>
      </c>
      <c s="1" r="D165">
        <v>4000.0</v>
      </c>
      <c s="1" r="E165">
        <v>9247.0</v>
      </c>
      <c s="1" r="F165">
        <v>0.42622676</v>
      </c>
    </row>
    <row r="166">
      <c s="1" r="A166">
        <v>16.0</v>
      </c>
      <c s="1" r="B166">
        <v>2.0</v>
      </c>
      <c s="1" r="C166">
        <v>1000.0</v>
      </c>
      <c s="1" r="D166">
        <v>1000.0</v>
      </c>
      <c s="1" r="E166">
        <v>2347.0</v>
      </c>
      <c s="1" r="F166">
        <v>0.6013635953</v>
      </c>
    </row>
    <row r="167">
      <c s="1" r="A167">
        <v>16.0</v>
      </c>
      <c s="1" r="B167">
        <v>2.0</v>
      </c>
      <c s="1" r="C167">
        <v>1000.0</v>
      </c>
      <c s="1" r="D167">
        <v>1000.0</v>
      </c>
      <c s="1" r="E167">
        <v>2435.0</v>
      </c>
      <c s="1" r="F167">
        <v>0.6031107624</v>
      </c>
    </row>
    <row r="168">
      <c s="1" r="A168">
        <v>16.0</v>
      </c>
      <c s="1" r="B168">
        <v>2.0</v>
      </c>
      <c s="1" r="C168">
        <v>1000.0</v>
      </c>
      <c s="1" r="D168">
        <v>1000.0</v>
      </c>
      <c s="1" r="E168">
        <v>4234.0</v>
      </c>
      <c s="1" r="F168">
        <v>0.6094348188</v>
      </c>
    </row>
    <row r="169">
      <c s="1" r="A169">
        <v>16.0</v>
      </c>
      <c s="1" r="B169">
        <v>2.0</v>
      </c>
      <c s="1" r="C169">
        <v>1000.0</v>
      </c>
      <c s="1" r="D169">
        <v>1000.0</v>
      </c>
      <c s="1" r="E169">
        <v>4412343.0</v>
      </c>
      <c s="1" r="F169">
        <v>0.60396312</v>
      </c>
    </row>
    <row r="170">
      <c s="1" r="A170">
        <v>16.0</v>
      </c>
      <c s="1" r="B170">
        <v>2.0</v>
      </c>
      <c s="1" r="C170">
        <v>1000.0</v>
      </c>
      <c s="1" r="D170">
        <v>1000.0</v>
      </c>
      <c s="1" r="E170">
        <v>9247.0</v>
      </c>
      <c s="1" r="F170">
        <v>0.6065429341</v>
      </c>
    </row>
    <row r="171">
      <c s="1" r="A171">
        <v>16.0</v>
      </c>
      <c s="1" r="B171">
        <v>2.0</v>
      </c>
      <c s="1" r="C171">
        <v>1000.0</v>
      </c>
      <c s="1" r="D171">
        <v>250.0</v>
      </c>
      <c s="1" r="E171">
        <v>2347.0</v>
      </c>
      <c s="1" r="F171">
        <v>0.0421758647</v>
      </c>
    </row>
    <row r="172">
      <c s="1" r="A172">
        <v>16.0</v>
      </c>
      <c s="1" r="B172">
        <v>2.0</v>
      </c>
      <c s="1" r="C172">
        <v>1000.0</v>
      </c>
      <c s="1" r="D172">
        <v>250.0</v>
      </c>
      <c s="1" r="E172">
        <v>2435.0</v>
      </c>
      <c s="1" r="F172">
        <v>0.0419115871</v>
      </c>
    </row>
    <row r="173">
      <c s="1" r="A173">
        <v>16.0</v>
      </c>
      <c s="1" r="B173">
        <v>2.0</v>
      </c>
      <c s="1" r="C173">
        <v>1000.0</v>
      </c>
      <c s="1" r="D173">
        <v>250.0</v>
      </c>
      <c s="1" r="E173">
        <v>4234.0</v>
      </c>
      <c s="1" r="F173">
        <v>0.0418980953</v>
      </c>
    </row>
    <row r="174">
      <c s="1" r="A174">
        <v>16.0</v>
      </c>
      <c s="1" r="B174">
        <v>2.0</v>
      </c>
      <c s="1" r="C174">
        <v>1000.0</v>
      </c>
      <c s="1" r="D174">
        <v>250.0</v>
      </c>
      <c s="1" r="E174">
        <v>4412343.0</v>
      </c>
      <c s="1" r="F174">
        <v>0.0418726953</v>
      </c>
    </row>
    <row r="175">
      <c s="1" r="A175">
        <v>16.0</v>
      </c>
      <c s="1" r="B175">
        <v>2.0</v>
      </c>
      <c s="1" r="C175">
        <v>1000.0</v>
      </c>
      <c s="1" r="D175">
        <v>250.0</v>
      </c>
      <c s="1" r="E175">
        <v>9247.0</v>
      </c>
      <c s="1" r="F175">
        <v>0.0417996671</v>
      </c>
    </row>
    <row r="176">
      <c s="1" r="A176">
        <v>16.0</v>
      </c>
      <c s="1" r="B176">
        <v>2.0</v>
      </c>
      <c s="1" r="C176">
        <v>1000.0</v>
      </c>
      <c s="1" r="D176">
        <v>400.0</v>
      </c>
      <c s="1" r="E176">
        <v>2347.0</v>
      </c>
      <c s="1" r="F176">
        <v>0.1027419965</v>
      </c>
    </row>
    <row r="177">
      <c s="1" r="A177">
        <v>16.0</v>
      </c>
      <c s="1" r="B177">
        <v>2.0</v>
      </c>
      <c s="1" r="C177">
        <v>1000.0</v>
      </c>
      <c s="1" r="D177">
        <v>400.0</v>
      </c>
      <c s="1" r="E177">
        <v>2435.0</v>
      </c>
      <c s="1" r="F177">
        <v>0.1015098224</v>
      </c>
    </row>
    <row r="178">
      <c s="1" r="A178">
        <v>16.0</v>
      </c>
      <c s="1" r="B178">
        <v>2.0</v>
      </c>
      <c s="1" r="C178">
        <v>1000.0</v>
      </c>
      <c s="1" r="D178">
        <v>400.0</v>
      </c>
      <c s="1" r="E178">
        <v>4234.0</v>
      </c>
      <c s="1" r="F178">
        <v>0.1022570459</v>
      </c>
    </row>
    <row r="179">
      <c s="1" r="A179">
        <v>16.0</v>
      </c>
      <c s="1" r="B179">
        <v>2.0</v>
      </c>
      <c s="1" r="C179">
        <v>1000.0</v>
      </c>
      <c s="1" r="D179">
        <v>400.0</v>
      </c>
      <c s="1" r="E179">
        <v>4412343.0</v>
      </c>
      <c s="1" r="F179">
        <v>0.1027956176</v>
      </c>
    </row>
    <row r="180">
      <c s="1" r="A180">
        <v>16.0</v>
      </c>
      <c s="1" r="B180">
        <v>2.0</v>
      </c>
      <c s="1" r="C180">
        <v>1000.0</v>
      </c>
      <c s="1" r="D180">
        <v>400.0</v>
      </c>
      <c s="1" r="E180">
        <v>9247.0</v>
      </c>
      <c s="1" r="F180">
        <v>0.1012423847</v>
      </c>
    </row>
    <row r="181">
      <c s="1" r="A181">
        <v>16.0</v>
      </c>
      <c s="1" r="B181">
        <v>2.0</v>
      </c>
      <c s="1" r="C181">
        <v>1000.0</v>
      </c>
      <c s="1" r="D181">
        <v>4000.0</v>
      </c>
      <c s="1" r="E181">
        <v>2347.0</v>
      </c>
      <c s="1" r="F181">
        <v>2.5591465906</v>
      </c>
    </row>
    <row r="182">
      <c s="1" r="A182">
        <v>16.0</v>
      </c>
      <c s="1" r="B182">
        <v>2.0</v>
      </c>
      <c s="1" r="C182">
        <v>1000.0</v>
      </c>
      <c s="1" r="D182">
        <v>4000.0</v>
      </c>
      <c s="1" r="E182">
        <v>2435.0</v>
      </c>
      <c s="1" r="F182">
        <v>2.5593561882</v>
      </c>
    </row>
    <row r="183">
      <c s="1" r="A183">
        <v>16.0</v>
      </c>
      <c s="1" r="B183">
        <v>2.0</v>
      </c>
      <c s="1" r="C183">
        <v>1000.0</v>
      </c>
      <c s="1" r="D183">
        <v>4000.0</v>
      </c>
      <c s="1" r="E183">
        <v>4234.0</v>
      </c>
      <c s="1" r="F183">
        <v>2.5529064847</v>
      </c>
    </row>
    <row r="184">
      <c s="1" r="A184">
        <v>16.0</v>
      </c>
      <c s="1" r="B184">
        <v>2.0</v>
      </c>
      <c s="1" r="C184">
        <v>1000.0</v>
      </c>
      <c s="1" r="D184">
        <v>4000.0</v>
      </c>
      <c s="1" r="E184">
        <v>4412343.0</v>
      </c>
      <c s="1" r="F184">
        <v>2.5570971059</v>
      </c>
    </row>
    <row r="185">
      <c s="1" r="A185">
        <v>16.0</v>
      </c>
      <c s="1" r="B185">
        <v>2.0</v>
      </c>
      <c s="1" r="C185">
        <v>1000.0</v>
      </c>
      <c s="1" r="D185">
        <v>4000.0</v>
      </c>
      <c s="1" r="E185">
        <v>9247.0</v>
      </c>
      <c s="1" r="F185">
        <v>2.5571638</v>
      </c>
    </row>
    <row r="186">
      <c s="1" r="A186">
        <v>16.0</v>
      </c>
      <c s="1" r="B186">
        <v>2.0</v>
      </c>
      <c s="1" r="C186">
        <v>4000.0</v>
      </c>
      <c s="1" r="D186">
        <v>1000.0</v>
      </c>
      <c s="1" r="E186">
        <v>2347.0</v>
      </c>
      <c s="1" r="F186">
        <v>2.5616089235</v>
      </c>
    </row>
    <row r="187">
      <c s="1" r="A187">
        <v>16.0</v>
      </c>
      <c s="1" r="B187">
        <v>2.0</v>
      </c>
      <c s="1" r="C187">
        <v>4000.0</v>
      </c>
      <c s="1" r="D187">
        <v>1000.0</v>
      </c>
      <c s="1" r="E187">
        <v>2435.0</v>
      </c>
      <c s="1" r="F187">
        <v>2.55849946</v>
      </c>
    </row>
    <row r="188">
      <c s="1" r="A188">
        <v>16.0</v>
      </c>
      <c s="1" r="B188">
        <v>2.0</v>
      </c>
      <c s="1" r="C188">
        <v>4000.0</v>
      </c>
      <c s="1" r="D188">
        <v>1000.0</v>
      </c>
      <c s="1" r="E188">
        <v>4234.0</v>
      </c>
      <c s="1" r="F188">
        <v>2.5631539212</v>
      </c>
    </row>
    <row r="189">
      <c s="1" r="A189">
        <v>16.0</v>
      </c>
      <c s="1" r="B189">
        <v>2.0</v>
      </c>
      <c s="1" r="C189">
        <v>4000.0</v>
      </c>
      <c s="1" r="D189">
        <v>1000.0</v>
      </c>
      <c s="1" r="E189">
        <v>4412343.0</v>
      </c>
      <c s="1" r="F189">
        <v>2.5643016176</v>
      </c>
    </row>
    <row r="190">
      <c s="1" r="A190">
        <v>16.0</v>
      </c>
      <c s="1" r="B190">
        <v>2.0</v>
      </c>
      <c s="1" r="C190">
        <v>4000.0</v>
      </c>
      <c s="1" r="D190">
        <v>1000.0</v>
      </c>
      <c s="1" r="E190">
        <v>9247.0</v>
      </c>
      <c s="1" r="F190">
        <v>2.5538756929</v>
      </c>
    </row>
    <row r="191">
      <c s="1" r="A191">
        <v>16.0</v>
      </c>
      <c s="1" r="B191">
        <v>2.0</v>
      </c>
      <c s="1" r="C191">
        <v>4000.0</v>
      </c>
      <c s="1" r="D191">
        <v>250.0</v>
      </c>
      <c s="1" r="E191">
        <v>2347.0</v>
      </c>
      <c s="1" r="F191">
        <v>0.1746104576</v>
      </c>
    </row>
    <row r="192">
      <c s="1" r="A192">
        <v>16.0</v>
      </c>
      <c s="1" r="B192">
        <v>2.0</v>
      </c>
      <c s="1" r="C192">
        <v>4000.0</v>
      </c>
      <c s="1" r="D192">
        <v>250.0</v>
      </c>
      <c s="1" r="E192">
        <v>2435.0</v>
      </c>
      <c s="1" r="F192">
        <v>0.1739334482</v>
      </c>
    </row>
    <row r="193">
      <c s="1" r="A193">
        <v>16.0</v>
      </c>
      <c s="1" r="B193">
        <v>2.0</v>
      </c>
      <c s="1" r="C193">
        <v>4000.0</v>
      </c>
      <c s="1" r="D193">
        <v>250.0</v>
      </c>
      <c s="1" r="E193">
        <v>4234.0</v>
      </c>
      <c s="1" r="F193">
        <v>0.1745916718</v>
      </c>
    </row>
    <row r="194">
      <c s="1" r="A194">
        <v>16.0</v>
      </c>
      <c s="1" r="B194">
        <v>2.0</v>
      </c>
      <c s="1" r="C194">
        <v>4000.0</v>
      </c>
      <c s="1" r="D194">
        <v>250.0</v>
      </c>
      <c s="1" r="E194">
        <v>4412343.0</v>
      </c>
      <c s="1" r="F194">
        <v>0.1737347824</v>
      </c>
    </row>
    <row r="195">
      <c s="1" r="A195">
        <v>16.0</v>
      </c>
      <c s="1" r="B195">
        <v>2.0</v>
      </c>
      <c s="1" r="C195">
        <v>4000.0</v>
      </c>
      <c s="1" r="D195">
        <v>250.0</v>
      </c>
      <c s="1" r="E195">
        <v>9247.0</v>
      </c>
      <c s="1" r="F195">
        <v>0.1741858224</v>
      </c>
    </row>
    <row r="196">
      <c s="1" r="A196">
        <v>16.0</v>
      </c>
      <c s="1" r="B196">
        <v>2.0</v>
      </c>
      <c s="1" r="C196">
        <v>4000.0</v>
      </c>
      <c s="1" r="D196">
        <v>400.0</v>
      </c>
      <c s="1" r="E196">
        <v>2347.0</v>
      </c>
      <c s="1" r="F196">
        <v>0.4287545471</v>
      </c>
    </row>
    <row r="197">
      <c s="1" r="A197">
        <v>16.0</v>
      </c>
      <c s="1" r="B197">
        <v>2.0</v>
      </c>
      <c s="1" r="C197">
        <v>4000.0</v>
      </c>
      <c s="1" r="D197">
        <v>400.0</v>
      </c>
      <c s="1" r="E197">
        <v>2435.0</v>
      </c>
      <c s="1" r="F197">
        <v>0.4266121518</v>
      </c>
    </row>
    <row r="198">
      <c s="1" r="A198">
        <v>16.0</v>
      </c>
      <c s="1" r="B198">
        <v>2.0</v>
      </c>
      <c s="1" r="C198">
        <v>4000.0</v>
      </c>
      <c s="1" r="D198">
        <v>400.0</v>
      </c>
      <c s="1" r="E198">
        <v>4234.0</v>
      </c>
      <c s="1" r="F198">
        <v>0.4283196012</v>
      </c>
    </row>
    <row r="199">
      <c s="1" r="A199">
        <v>16.0</v>
      </c>
      <c s="1" r="B199">
        <v>2.0</v>
      </c>
      <c s="1" r="C199">
        <v>4000.0</v>
      </c>
      <c s="1" r="D199">
        <v>400.0</v>
      </c>
      <c s="1" r="E199">
        <v>4412343.0</v>
      </c>
      <c s="1" r="F199">
        <v>0.4275192694</v>
      </c>
    </row>
    <row r="200">
      <c s="1" r="A200">
        <v>16.0</v>
      </c>
      <c s="1" r="B200">
        <v>2.0</v>
      </c>
      <c s="1" r="C200">
        <v>4000.0</v>
      </c>
      <c s="1" r="D200">
        <v>400.0</v>
      </c>
      <c s="1" r="E200">
        <v>9247.0</v>
      </c>
      <c s="1" r="F200">
        <v>0.4261844412</v>
      </c>
    </row>
    <row r="201">
      <c s="1" r="A201">
        <v>16.0</v>
      </c>
      <c s="1" r="B201">
        <v>2.0</v>
      </c>
      <c s="1" r="C201">
        <v>4000.0</v>
      </c>
      <c s="1" r="D201">
        <v>4000.0</v>
      </c>
      <c s="1" r="E201">
        <v>2347.0</v>
      </c>
      <c s="1" r="F201">
        <v>40.0393528988</v>
      </c>
    </row>
    <row r="202">
      <c s="1" r="A202">
        <v>16.0</v>
      </c>
      <c s="1" r="B202">
        <v>2.0</v>
      </c>
      <c s="1" r="C202">
        <v>4000.0</v>
      </c>
      <c s="1" r="D202">
        <v>4000.0</v>
      </c>
      <c s="1" r="E202">
        <v>2435.0</v>
      </c>
      <c s="1" r="F202">
        <v>40.0498030188</v>
      </c>
    </row>
    <row r="203">
      <c s="1" r="A203">
        <v>16.0</v>
      </c>
      <c s="1" r="B203">
        <v>2.0</v>
      </c>
      <c s="1" r="C203">
        <v>4000.0</v>
      </c>
      <c s="1" r="D203">
        <v>4000.0</v>
      </c>
      <c s="1" r="E203">
        <v>4234.0</v>
      </c>
      <c s="1" r="F203">
        <v>40.0196933106</v>
      </c>
    </row>
    <row r="204">
      <c s="1" r="A204">
        <v>16.0</v>
      </c>
      <c s="1" r="B204">
        <v>2.0</v>
      </c>
      <c s="1" r="C204">
        <v>4000.0</v>
      </c>
      <c s="1" r="D204">
        <v>4000.0</v>
      </c>
      <c s="1" r="E204">
        <v>4412343.0</v>
      </c>
      <c s="1" r="F204">
        <v>40.01425228</v>
      </c>
    </row>
    <row r="205">
      <c s="1" r="A205">
        <v>16.0</v>
      </c>
      <c s="1" r="B205">
        <v>2.0</v>
      </c>
      <c s="1" r="C205">
        <v>4000.0</v>
      </c>
      <c s="1" r="D205">
        <v>4000.0</v>
      </c>
      <c s="1" r="E205">
        <v>9247.0</v>
      </c>
      <c s="1" r="F205">
        <v>40.1160824447</v>
      </c>
    </row>
    <row r="206">
      <c s="1" r="A206">
        <v>16.0</v>
      </c>
      <c s="1" r="B206">
        <v>2.0</v>
      </c>
      <c s="1" r="C206">
        <v>1.0E7</v>
      </c>
      <c s="1" r="D206">
        <v>1.0</v>
      </c>
      <c s="1" r="E206">
        <v>2347.0</v>
      </c>
      <c s="1" r="F206">
        <v>0.0577584765</v>
      </c>
    </row>
    <row r="207">
      <c s="1" r="A207">
        <v>16.0</v>
      </c>
      <c s="1" r="B207">
        <v>2.0</v>
      </c>
      <c s="1" r="C207">
        <v>1.0E7</v>
      </c>
      <c s="1" r="D207">
        <v>1.0</v>
      </c>
      <c s="1" r="E207">
        <v>2435.0</v>
      </c>
      <c s="1" r="F207">
        <v>0.0587573824</v>
      </c>
    </row>
    <row r="208">
      <c s="1" r="A208">
        <v>16.0</v>
      </c>
      <c s="1" r="B208">
        <v>2.0</v>
      </c>
      <c s="1" r="C208">
        <v>1.0E7</v>
      </c>
      <c s="1" r="D208">
        <v>1.0</v>
      </c>
      <c s="1" r="E208">
        <v>4234.0</v>
      </c>
      <c s="1" r="F208">
        <v>0.0590768294</v>
      </c>
    </row>
    <row r="209">
      <c s="1" r="A209">
        <v>16.0</v>
      </c>
      <c s="1" r="B209">
        <v>2.0</v>
      </c>
      <c s="1" r="C209">
        <v>1.0E7</v>
      </c>
      <c s="1" r="D209">
        <v>1.0</v>
      </c>
      <c s="1" r="E209">
        <v>4412343.0</v>
      </c>
      <c s="1" r="F209">
        <v>0.0584949165</v>
      </c>
    </row>
    <row r="210">
      <c s="1" r="A210">
        <v>16.0</v>
      </c>
      <c s="1" r="B210">
        <v>2.0</v>
      </c>
      <c s="1" r="C210">
        <v>1.0E7</v>
      </c>
      <c s="1" r="D210">
        <v>1.0</v>
      </c>
      <c s="1" r="E210">
        <v>9247.0</v>
      </c>
      <c s="1" r="F210">
        <v>0.0587426694</v>
      </c>
    </row>
    <row r="211">
      <c s="1" r="A211">
        <v>16.0</v>
      </c>
      <c s="1" r="B211">
        <v>2.0</v>
      </c>
      <c s="1" r="C211">
        <v>2.0E7</v>
      </c>
      <c s="1" r="D211">
        <v>1.0</v>
      </c>
      <c s="1" r="E211">
        <v>2347.0</v>
      </c>
      <c s="1" r="F211">
        <v>0.1179330647</v>
      </c>
    </row>
    <row r="212">
      <c s="1" r="A212">
        <v>16.0</v>
      </c>
      <c s="1" r="B212">
        <v>2.0</v>
      </c>
      <c s="1" r="C212">
        <v>2.0E7</v>
      </c>
      <c s="1" r="D212">
        <v>1.0</v>
      </c>
      <c s="1" r="E212">
        <v>2435.0</v>
      </c>
      <c s="1" r="F212">
        <v>0.1205842718</v>
      </c>
    </row>
    <row r="213">
      <c s="1" r="A213">
        <v>16.0</v>
      </c>
      <c s="1" r="B213">
        <v>2.0</v>
      </c>
      <c s="1" r="C213">
        <v>2.0E7</v>
      </c>
      <c s="1" r="D213">
        <v>1.0</v>
      </c>
      <c s="1" r="E213">
        <v>4234.0</v>
      </c>
      <c s="1" r="F213">
        <v>0.1219422859</v>
      </c>
    </row>
    <row r="214">
      <c s="1" r="A214">
        <v>16.0</v>
      </c>
      <c s="1" r="B214">
        <v>2.0</v>
      </c>
      <c s="1" r="C214">
        <v>2.0E7</v>
      </c>
      <c s="1" r="D214">
        <v>1.0</v>
      </c>
      <c s="1" r="E214">
        <v>4412343.0</v>
      </c>
      <c s="1" r="F214">
        <v>0.1172376318</v>
      </c>
    </row>
    <row r="215">
      <c s="1" r="A215">
        <v>16.0</v>
      </c>
      <c s="1" r="B215">
        <v>2.0</v>
      </c>
      <c s="1" r="C215">
        <v>2.0E7</v>
      </c>
      <c s="1" r="D215">
        <v>1.0</v>
      </c>
      <c s="1" r="E215">
        <v>9247.0</v>
      </c>
      <c s="1" r="F215">
        <v>0.1422429</v>
      </c>
    </row>
    <row r="216">
      <c s="1" r="A216">
        <v>16.0</v>
      </c>
      <c s="1" r="B216">
        <v>2.0</v>
      </c>
      <c s="1" r="C216">
        <v>3.0E7</v>
      </c>
      <c s="1" r="D216">
        <v>1.0</v>
      </c>
      <c s="1" r="E216">
        <v>2347.0</v>
      </c>
      <c s="1" r="F216">
        <v>0.1776123565</v>
      </c>
    </row>
    <row r="217">
      <c s="1" r="A217">
        <v>16.0</v>
      </c>
      <c s="1" r="B217">
        <v>2.0</v>
      </c>
      <c s="1" r="C217">
        <v>3.0E7</v>
      </c>
      <c s="1" r="D217">
        <v>1.0</v>
      </c>
      <c s="1" r="E217">
        <v>2435.0</v>
      </c>
      <c s="1" r="F217">
        <v>0.1829541941</v>
      </c>
    </row>
    <row r="218">
      <c s="1" r="A218">
        <v>16.0</v>
      </c>
      <c s="1" r="B218">
        <v>2.0</v>
      </c>
      <c s="1" r="C218">
        <v>3.0E7</v>
      </c>
      <c s="1" r="D218">
        <v>1.0</v>
      </c>
      <c s="1" r="E218">
        <v>4234.0</v>
      </c>
      <c s="1" r="F218">
        <v>0.1819912506</v>
      </c>
    </row>
    <row r="219">
      <c s="1" r="A219">
        <v>16.0</v>
      </c>
      <c s="1" r="B219">
        <v>2.0</v>
      </c>
      <c s="1" r="C219">
        <v>3.0E7</v>
      </c>
      <c s="1" r="D219">
        <v>1.0</v>
      </c>
      <c s="1" r="E219">
        <v>4412343.0</v>
      </c>
      <c s="1" r="F219">
        <v>0.2158586341</v>
      </c>
    </row>
    <row r="220">
      <c s="1" r="A220">
        <v>16.0</v>
      </c>
      <c s="1" r="B220">
        <v>2.0</v>
      </c>
      <c s="1" r="C220">
        <v>3.0E7</v>
      </c>
      <c s="1" r="D220">
        <v>1.0</v>
      </c>
      <c s="1" r="E220">
        <v>9247.0</v>
      </c>
      <c s="1" r="F220">
        <v>0.1824357659</v>
      </c>
    </row>
    <row r="221">
      <c s="1" r="A221">
        <v>8.0</v>
      </c>
      <c s="1" r="B221">
        <v>2.0</v>
      </c>
      <c s="1" r="C221">
        <v>1.0</v>
      </c>
      <c s="1" r="D221">
        <v>1.0E7</v>
      </c>
      <c s="1" r="E221">
        <v>2347.0</v>
      </c>
      <c s="1" r="F221">
        <v>0.1178504494</v>
      </c>
    </row>
    <row r="222">
      <c s="1" r="A222">
        <v>8.0</v>
      </c>
      <c s="1" r="B222">
        <v>2.0</v>
      </c>
      <c s="1" r="C222">
        <v>1.0</v>
      </c>
      <c s="1" r="D222">
        <v>1.0E7</v>
      </c>
      <c s="1" r="E222">
        <v>2435.0</v>
      </c>
      <c s="1" r="F222">
        <v>0.1194404047</v>
      </c>
    </row>
    <row r="223">
      <c s="1" r="A223">
        <v>8.0</v>
      </c>
      <c s="1" r="B223">
        <v>2.0</v>
      </c>
      <c s="1" r="C223">
        <v>1.0</v>
      </c>
      <c s="1" r="D223">
        <v>1.0E7</v>
      </c>
      <c s="1" r="E223">
        <v>4234.0</v>
      </c>
      <c s="1" r="F223">
        <v>0.1184654588</v>
      </c>
    </row>
    <row r="224">
      <c s="1" r="A224">
        <v>8.0</v>
      </c>
      <c s="1" r="B224">
        <v>2.0</v>
      </c>
      <c s="1" r="C224">
        <v>1.0</v>
      </c>
      <c s="1" r="D224">
        <v>1.0E7</v>
      </c>
      <c s="1" r="E224">
        <v>4412343.0</v>
      </c>
      <c s="1" r="F224">
        <v>0.11621884</v>
      </c>
    </row>
    <row r="225">
      <c s="1" r="A225">
        <v>8.0</v>
      </c>
      <c s="1" r="B225">
        <v>2.0</v>
      </c>
      <c s="1" r="C225">
        <v>1.0</v>
      </c>
      <c s="1" r="D225">
        <v>1.0E7</v>
      </c>
      <c s="1" r="E225">
        <v>9247.0</v>
      </c>
      <c s="1" r="F225">
        <v>0.1192555059</v>
      </c>
    </row>
    <row r="226">
      <c s="1" r="A226">
        <v>8.0</v>
      </c>
      <c s="1" r="B226">
        <v>2.0</v>
      </c>
      <c s="1" r="C226">
        <v>1.0</v>
      </c>
      <c s="1" r="D226">
        <v>2.0E7</v>
      </c>
      <c s="1" r="E226">
        <v>2347.0</v>
      </c>
      <c s="1" r="F226">
        <v>0.2351409082</v>
      </c>
    </row>
    <row r="227">
      <c s="1" r="A227">
        <v>8.0</v>
      </c>
      <c s="1" r="B227">
        <v>2.0</v>
      </c>
      <c s="1" r="C227">
        <v>1.0</v>
      </c>
      <c s="1" r="D227">
        <v>2.0E7</v>
      </c>
      <c s="1" r="E227">
        <v>2435.0</v>
      </c>
      <c s="1" r="F227">
        <v>0.2410831082</v>
      </c>
    </row>
    <row r="228">
      <c s="1" r="A228">
        <v>8.0</v>
      </c>
      <c s="1" r="B228">
        <v>2.0</v>
      </c>
      <c s="1" r="C228">
        <v>1.0</v>
      </c>
      <c s="1" r="D228">
        <v>2.0E7</v>
      </c>
      <c s="1" r="E228">
        <v>4234.0</v>
      </c>
      <c s="1" r="F228">
        <v>0.2373430612</v>
      </c>
    </row>
    <row r="229">
      <c s="1" r="A229">
        <v>8.0</v>
      </c>
      <c s="1" r="B229">
        <v>2.0</v>
      </c>
      <c s="1" r="C229">
        <v>1.0</v>
      </c>
      <c s="1" r="D229">
        <v>2.0E7</v>
      </c>
      <c s="1" r="E229">
        <v>4412343.0</v>
      </c>
      <c s="1" r="F229">
        <v>0.2389732847</v>
      </c>
    </row>
    <row r="230">
      <c s="1" r="A230">
        <v>8.0</v>
      </c>
      <c s="1" r="B230">
        <v>2.0</v>
      </c>
      <c s="1" r="C230">
        <v>1.0</v>
      </c>
      <c s="1" r="D230">
        <v>2.0E7</v>
      </c>
      <c s="1" r="E230">
        <v>9247.0</v>
      </c>
      <c s="1" r="F230">
        <v>0.24174312</v>
      </c>
    </row>
    <row r="231">
      <c s="1" r="A231">
        <v>8.0</v>
      </c>
      <c s="1" r="B231">
        <v>2.0</v>
      </c>
      <c s="1" r="C231">
        <v>1.0</v>
      </c>
      <c s="1" r="D231">
        <v>3.0E7</v>
      </c>
      <c s="1" r="E231">
        <v>2347.0</v>
      </c>
      <c s="1" r="F231">
        <v>0.3642166094</v>
      </c>
    </row>
    <row r="232">
      <c s="1" r="A232">
        <v>8.0</v>
      </c>
      <c s="1" r="B232">
        <v>2.0</v>
      </c>
      <c s="1" r="C232">
        <v>1.0</v>
      </c>
      <c s="1" r="D232">
        <v>3.0E7</v>
      </c>
      <c s="1" r="E232">
        <v>2435.0</v>
      </c>
      <c s="1" r="F232">
        <v>0.3641467318</v>
      </c>
    </row>
    <row r="233">
      <c s="1" r="A233">
        <v>8.0</v>
      </c>
      <c s="1" r="B233">
        <v>2.0</v>
      </c>
      <c s="1" r="C233">
        <v>1.0</v>
      </c>
      <c s="1" r="D233">
        <v>3.0E7</v>
      </c>
      <c s="1" r="E233">
        <v>4234.0</v>
      </c>
      <c s="1" r="F233">
        <v>0.3602941929</v>
      </c>
    </row>
    <row r="234">
      <c s="1" r="A234">
        <v>8.0</v>
      </c>
      <c s="1" r="B234">
        <v>2.0</v>
      </c>
      <c s="1" r="C234">
        <v>1.0</v>
      </c>
      <c s="1" r="D234">
        <v>3.0E7</v>
      </c>
      <c s="1" r="E234">
        <v>4412343.0</v>
      </c>
      <c s="1" r="F234">
        <v>0.3631994329</v>
      </c>
    </row>
    <row r="235">
      <c s="1" r="A235">
        <v>8.0</v>
      </c>
      <c s="1" r="B235">
        <v>2.0</v>
      </c>
      <c s="1" r="C235">
        <v>1.0</v>
      </c>
      <c s="1" r="D235">
        <v>3.0E7</v>
      </c>
      <c s="1" r="E235">
        <v>9247.0</v>
      </c>
      <c s="1" r="F235">
        <v>0.3664657812</v>
      </c>
    </row>
    <row r="236">
      <c s="1" r="A236">
        <v>8.0</v>
      </c>
      <c s="1" r="B236">
        <v>2.0</v>
      </c>
      <c s="1" r="C236">
        <v>250.0</v>
      </c>
      <c s="1" r="D236">
        <v>1000.0</v>
      </c>
      <c s="1" r="E236">
        <v>2347.0</v>
      </c>
      <c s="1" r="F236">
        <v>0.0779237365</v>
      </c>
    </row>
    <row r="237">
      <c s="1" r="A237">
        <v>8.0</v>
      </c>
      <c s="1" r="B237">
        <v>2.0</v>
      </c>
      <c s="1" r="C237">
        <v>250.0</v>
      </c>
      <c s="1" r="D237">
        <v>1000.0</v>
      </c>
      <c s="1" r="E237">
        <v>2435.0</v>
      </c>
      <c s="1" r="F237">
        <v>0.0783651812</v>
      </c>
    </row>
    <row r="238">
      <c s="1" r="A238">
        <v>8.0</v>
      </c>
      <c s="1" r="B238">
        <v>2.0</v>
      </c>
      <c s="1" r="C238">
        <v>250.0</v>
      </c>
      <c s="1" r="D238">
        <v>1000.0</v>
      </c>
      <c s="1" r="E238">
        <v>4234.0</v>
      </c>
      <c s="1" r="F238">
        <v>0.0776627553</v>
      </c>
    </row>
    <row r="239">
      <c s="1" r="A239">
        <v>8.0</v>
      </c>
      <c s="1" r="B239">
        <v>2.0</v>
      </c>
      <c s="1" r="C239">
        <v>250.0</v>
      </c>
      <c s="1" r="D239">
        <v>1000.0</v>
      </c>
      <c s="1" r="E239">
        <v>4412343.0</v>
      </c>
      <c s="1" r="F239">
        <v>0.0780605859</v>
      </c>
    </row>
    <row r="240">
      <c s="1" r="A240">
        <v>8.0</v>
      </c>
      <c s="1" r="B240">
        <v>2.0</v>
      </c>
      <c s="1" r="C240">
        <v>250.0</v>
      </c>
      <c s="1" r="D240">
        <v>1000.0</v>
      </c>
      <c s="1" r="E240">
        <v>9247.0</v>
      </c>
      <c s="1" r="F240">
        <v>0.0783265365</v>
      </c>
    </row>
    <row r="241">
      <c s="1" r="A241">
        <v>8.0</v>
      </c>
      <c s="1" r="B241">
        <v>2.0</v>
      </c>
      <c s="1" r="C241">
        <v>250.0</v>
      </c>
      <c s="1" r="D241">
        <v>250.0</v>
      </c>
      <c s="1" r="E241">
        <v>2347.0</v>
      </c>
      <c s="1" r="F241">
        <v>0.0206250024</v>
      </c>
    </row>
    <row r="242">
      <c s="1" r="A242">
        <v>8.0</v>
      </c>
      <c s="1" r="B242">
        <v>2.0</v>
      </c>
      <c s="1" r="C242">
        <v>250.0</v>
      </c>
      <c s="1" r="D242">
        <v>250.0</v>
      </c>
      <c s="1" r="E242">
        <v>2435.0</v>
      </c>
      <c s="1" r="F242">
        <v>0.0208845106</v>
      </c>
    </row>
    <row r="243">
      <c s="1" r="A243">
        <v>8.0</v>
      </c>
      <c s="1" r="B243">
        <v>2.0</v>
      </c>
      <c s="1" r="C243">
        <v>250.0</v>
      </c>
      <c s="1" r="D243">
        <v>250.0</v>
      </c>
      <c s="1" r="E243">
        <v>4234.0</v>
      </c>
      <c s="1" r="F243">
        <v>0.0212989012</v>
      </c>
    </row>
    <row r="244">
      <c s="1" r="A244">
        <v>8.0</v>
      </c>
      <c s="1" r="B244">
        <v>2.0</v>
      </c>
      <c s="1" r="C244">
        <v>250.0</v>
      </c>
      <c s="1" r="D244">
        <v>250.0</v>
      </c>
      <c s="1" r="E244">
        <v>4412343.0</v>
      </c>
      <c s="1" r="F244">
        <v>0.0207764706</v>
      </c>
    </row>
    <row r="245">
      <c s="1" r="A245">
        <v>8.0</v>
      </c>
      <c s="1" r="B245">
        <v>2.0</v>
      </c>
      <c s="1" r="C245">
        <v>250.0</v>
      </c>
      <c s="1" r="D245">
        <v>250.0</v>
      </c>
      <c s="1" r="E245">
        <v>9247.0</v>
      </c>
      <c s="1" r="F245">
        <v>0.0206110635</v>
      </c>
    </row>
    <row r="246">
      <c s="1" r="A246">
        <v>8.0</v>
      </c>
      <c s="1" r="B246">
        <v>2.0</v>
      </c>
      <c s="1" r="C246">
        <v>250.0</v>
      </c>
      <c s="1" r="D246">
        <v>400.0</v>
      </c>
      <c s="1" r="E246">
        <v>2347.0</v>
      </c>
      <c s="1" r="F246">
        <v>0.0318729176</v>
      </c>
    </row>
    <row r="247">
      <c s="1" r="A247">
        <v>8.0</v>
      </c>
      <c s="1" r="B247">
        <v>2.0</v>
      </c>
      <c s="1" r="C247">
        <v>250.0</v>
      </c>
      <c s="1" r="D247">
        <v>400.0</v>
      </c>
      <c s="1" r="E247">
        <v>2435.0</v>
      </c>
      <c s="1" r="F247">
        <v>0.0322939929</v>
      </c>
    </row>
    <row r="248">
      <c s="1" r="A248">
        <v>8.0</v>
      </c>
      <c s="1" r="B248">
        <v>2.0</v>
      </c>
      <c s="1" r="C248">
        <v>250.0</v>
      </c>
      <c s="1" r="D248">
        <v>400.0</v>
      </c>
      <c s="1" r="E248">
        <v>4234.0</v>
      </c>
      <c s="1" r="F248">
        <v>0.0320710424</v>
      </c>
    </row>
    <row r="249">
      <c s="1" r="A249">
        <v>8.0</v>
      </c>
      <c s="1" r="B249">
        <v>2.0</v>
      </c>
      <c s="1" r="C249">
        <v>250.0</v>
      </c>
      <c s="1" r="D249">
        <v>400.0</v>
      </c>
      <c s="1" r="E249">
        <v>4412343.0</v>
      </c>
      <c s="1" r="F249">
        <v>0.0319369459</v>
      </c>
    </row>
    <row r="250">
      <c s="1" r="A250">
        <v>8.0</v>
      </c>
      <c s="1" r="B250">
        <v>2.0</v>
      </c>
      <c s="1" r="C250">
        <v>250.0</v>
      </c>
      <c s="1" r="D250">
        <v>400.0</v>
      </c>
      <c s="1" r="E250">
        <v>9247.0</v>
      </c>
      <c s="1" r="F250">
        <v>0.0318224424</v>
      </c>
    </row>
    <row r="251">
      <c s="1" r="A251">
        <v>8.0</v>
      </c>
      <c s="1" r="B251">
        <v>2.0</v>
      </c>
      <c s="1" r="C251">
        <v>250.0</v>
      </c>
      <c s="1" r="D251">
        <v>4000.0</v>
      </c>
      <c s="1" r="E251">
        <v>2347.0</v>
      </c>
      <c s="1" r="F251">
        <v>0.32900632</v>
      </c>
    </row>
    <row r="252">
      <c s="1" r="A252">
        <v>8.0</v>
      </c>
      <c s="1" r="B252">
        <v>2.0</v>
      </c>
      <c s="1" r="C252">
        <v>250.0</v>
      </c>
      <c s="1" r="D252">
        <v>4000.0</v>
      </c>
      <c s="1" r="E252">
        <v>2435.0</v>
      </c>
      <c s="1" r="F252">
        <v>0.3286173388</v>
      </c>
    </row>
    <row r="253">
      <c s="1" r="A253">
        <v>8.0</v>
      </c>
      <c s="1" r="B253">
        <v>2.0</v>
      </c>
      <c s="1" r="C253">
        <v>250.0</v>
      </c>
      <c s="1" r="D253">
        <v>4000.0</v>
      </c>
      <c s="1" r="E253">
        <v>4234.0</v>
      </c>
      <c s="1" r="F253">
        <v>0.3295520776</v>
      </c>
    </row>
    <row r="254">
      <c s="1" r="A254">
        <v>8.0</v>
      </c>
      <c s="1" r="B254">
        <v>2.0</v>
      </c>
      <c s="1" r="C254">
        <v>250.0</v>
      </c>
      <c s="1" r="D254">
        <v>4000.0</v>
      </c>
      <c s="1" r="E254">
        <v>4412343.0</v>
      </c>
      <c s="1" r="F254">
        <v>0.3291962706</v>
      </c>
    </row>
    <row r="255">
      <c s="1" r="A255">
        <v>8.0</v>
      </c>
      <c s="1" r="B255">
        <v>2.0</v>
      </c>
      <c s="1" r="C255">
        <v>250.0</v>
      </c>
      <c s="1" r="D255">
        <v>4000.0</v>
      </c>
      <c s="1" r="E255">
        <v>9247.0</v>
      </c>
      <c s="1" r="F255">
        <v>0.3288566847</v>
      </c>
    </row>
    <row r="256">
      <c s="1" r="A256">
        <v>8.0</v>
      </c>
      <c s="1" r="B256">
        <v>2.0</v>
      </c>
      <c s="1" r="C256">
        <v>400.0</v>
      </c>
      <c s="1" r="D256">
        <v>1000.0</v>
      </c>
      <c s="1" r="E256">
        <v>2347.0</v>
      </c>
      <c s="1" r="F256">
        <v>0.1937408753</v>
      </c>
    </row>
    <row r="257">
      <c s="1" r="A257">
        <v>8.0</v>
      </c>
      <c s="1" r="B257">
        <v>2.0</v>
      </c>
      <c s="1" r="C257">
        <v>400.0</v>
      </c>
      <c s="1" r="D257">
        <v>1000.0</v>
      </c>
      <c s="1" r="E257">
        <v>2435.0</v>
      </c>
      <c s="1" r="F257">
        <v>0.1955898706</v>
      </c>
    </row>
    <row r="258">
      <c s="1" r="A258">
        <v>8.0</v>
      </c>
      <c s="1" r="B258">
        <v>2.0</v>
      </c>
      <c s="1" r="C258">
        <v>400.0</v>
      </c>
      <c s="1" r="D258">
        <v>1000.0</v>
      </c>
      <c s="1" r="E258">
        <v>4234.0</v>
      </c>
      <c s="1" r="F258">
        <v>0.1940044188</v>
      </c>
    </row>
    <row r="259">
      <c s="1" r="A259">
        <v>8.0</v>
      </c>
      <c s="1" r="B259">
        <v>2.0</v>
      </c>
      <c s="1" r="C259">
        <v>400.0</v>
      </c>
      <c s="1" r="D259">
        <v>1000.0</v>
      </c>
      <c s="1" r="E259">
        <v>4412343.0</v>
      </c>
      <c s="1" r="F259">
        <v>0.1954442988</v>
      </c>
    </row>
    <row r="260">
      <c s="1" r="A260">
        <v>8.0</v>
      </c>
      <c s="1" r="B260">
        <v>2.0</v>
      </c>
      <c s="1" r="C260">
        <v>400.0</v>
      </c>
      <c s="1" r="D260">
        <v>1000.0</v>
      </c>
      <c s="1" r="E260">
        <v>9247.0</v>
      </c>
      <c s="1" r="F260">
        <v>0.1942999247</v>
      </c>
    </row>
    <row r="261">
      <c s="1" r="A261">
        <v>8.0</v>
      </c>
      <c s="1" r="B261">
        <v>2.0</v>
      </c>
      <c s="1" r="C261">
        <v>400.0</v>
      </c>
      <c s="1" r="D261">
        <v>250.0</v>
      </c>
      <c s="1" r="E261">
        <v>2347.0</v>
      </c>
      <c s="1" r="F261">
        <v>0.0323637188</v>
      </c>
    </row>
    <row r="262">
      <c s="1" r="A262">
        <v>8.0</v>
      </c>
      <c s="1" r="B262">
        <v>2.0</v>
      </c>
      <c s="1" r="C262">
        <v>400.0</v>
      </c>
      <c s="1" r="D262">
        <v>250.0</v>
      </c>
      <c s="1" r="E262">
        <v>2435.0</v>
      </c>
      <c s="1" r="F262">
        <v>0.0325705141</v>
      </c>
    </row>
    <row r="263">
      <c s="1" r="A263">
        <v>8.0</v>
      </c>
      <c s="1" r="B263">
        <v>2.0</v>
      </c>
      <c s="1" r="C263">
        <v>400.0</v>
      </c>
      <c s="1" r="D263">
        <v>250.0</v>
      </c>
      <c s="1" r="E263">
        <v>4234.0</v>
      </c>
      <c s="1" r="F263">
        <v>0.0326735447</v>
      </c>
    </row>
    <row r="264">
      <c s="1" r="A264">
        <v>8.0</v>
      </c>
      <c s="1" r="B264">
        <v>2.0</v>
      </c>
      <c s="1" r="C264">
        <v>400.0</v>
      </c>
      <c s="1" r="D264">
        <v>250.0</v>
      </c>
      <c s="1" r="E264">
        <v>4412343.0</v>
      </c>
      <c s="1" r="F264">
        <v>0.0316963635</v>
      </c>
    </row>
    <row r="265">
      <c s="1" r="A265">
        <v>8.0</v>
      </c>
      <c s="1" r="B265">
        <v>2.0</v>
      </c>
      <c s="1" r="C265">
        <v>400.0</v>
      </c>
      <c s="1" r="D265">
        <v>250.0</v>
      </c>
      <c s="1" r="E265">
        <v>9247.0</v>
      </c>
      <c s="1" r="F265">
        <v>0.0322687471</v>
      </c>
    </row>
    <row r="266">
      <c s="1" r="A266">
        <v>8.0</v>
      </c>
      <c s="1" r="B266">
        <v>2.0</v>
      </c>
      <c s="1" r="C266">
        <v>400.0</v>
      </c>
      <c s="1" r="D266">
        <v>400.0</v>
      </c>
      <c s="1" r="E266">
        <v>2347.0</v>
      </c>
      <c s="1" r="F266">
        <v>0.0791050753</v>
      </c>
    </row>
    <row r="267">
      <c s="1" r="A267">
        <v>8.0</v>
      </c>
      <c s="1" r="B267">
        <v>2.0</v>
      </c>
      <c s="1" r="C267">
        <v>400.0</v>
      </c>
      <c s="1" r="D267">
        <v>400.0</v>
      </c>
      <c s="1" r="E267">
        <v>2435.0</v>
      </c>
      <c s="1" r="F267">
        <v>0.0797936635</v>
      </c>
    </row>
    <row r="268">
      <c s="1" r="A268">
        <v>8.0</v>
      </c>
      <c s="1" r="B268">
        <v>2.0</v>
      </c>
      <c s="1" r="C268">
        <v>400.0</v>
      </c>
      <c s="1" r="D268">
        <v>400.0</v>
      </c>
      <c s="1" r="E268">
        <v>4234.0</v>
      </c>
      <c s="1" r="F268">
        <v>0.0788433953</v>
      </c>
    </row>
    <row r="269">
      <c s="1" r="A269">
        <v>8.0</v>
      </c>
      <c s="1" r="B269">
        <v>2.0</v>
      </c>
      <c s="1" r="C269">
        <v>400.0</v>
      </c>
      <c s="1" r="D269">
        <v>400.0</v>
      </c>
      <c s="1" r="E269">
        <v>4412343.0</v>
      </c>
      <c s="1" r="F269">
        <v>0.0793640988</v>
      </c>
    </row>
    <row r="270">
      <c s="1" r="A270">
        <v>8.0</v>
      </c>
      <c s="1" r="B270">
        <v>2.0</v>
      </c>
      <c s="1" r="C270">
        <v>400.0</v>
      </c>
      <c s="1" r="D270">
        <v>400.0</v>
      </c>
      <c s="1" r="E270">
        <v>9247.0</v>
      </c>
      <c s="1" r="F270">
        <v>0.0781708776</v>
      </c>
    </row>
    <row r="271">
      <c s="1" r="A271">
        <v>8.0</v>
      </c>
      <c s="1" r="B271">
        <v>2.0</v>
      </c>
      <c s="1" r="C271">
        <v>400.0</v>
      </c>
      <c s="1" r="D271">
        <v>4000.0</v>
      </c>
      <c s="1" r="E271">
        <v>2347.0</v>
      </c>
      <c s="1" r="F271">
        <v>0.8238097106</v>
      </c>
    </row>
    <row r="272">
      <c s="1" r="A272">
        <v>8.0</v>
      </c>
      <c s="1" r="B272">
        <v>2.0</v>
      </c>
      <c s="1" r="C272">
        <v>400.0</v>
      </c>
      <c s="1" r="D272">
        <v>4000.0</v>
      </c>
      <c s="1" r="E272">
        <v>2435.0</v>
      </c>
      <c s="1" r="F272">
        <v>0.8233257624</v>
      </c>
    </row>
    <row r="273">
      <c s="1" r="A273">
        <v>8.0</v>
      </c>
      <c s="1" r="B273">
        <v>2.0</v>
      </c>
      <c s="1" r="C273">
        <v>400.0</v>
      </c>
      <c s="1" r="D273">
        <v>4000.0</v>
      </c>
      <c s="1" r="E273">
        <v>4234.0</v>
      </c>
      <c s="1" r="F273">
        <v>0.8234053318</v>
      </c>
    </row>
    <row r="274">
      <c s="1" r="A274">
        <v>8.0</v>
      </c>
      <c s="1" r="B274">
        <v>2.0</v>
      </c>
      <c s="1" r="C274">
        <v>400.0</v>
      </c>
      <c s="1" r="D274">
        <v>4000.0</v>
      </c>
      <c s="1" r="E274">
        <v>4412343.0</v>
      </c>
      <c s="1" r="F274">
        <v>0.8245176776</v>
      </c>
    </row>
    <row r="275">
      <c s="1" r="A275">
        <v>8.0</v>
      </c>
      <c s="1" r="B275">
        <v>2.0</v>
      </c>
      <c s="1" r="C275">
        <v>400.0</v>
      </c>
      <c s="1" r="D275">
        <v>4000.0</v>
      </c>
      <c s="1" r="E275">
        <v>9247.0</v>
      </c>
      <c s="1" r="F275">
        <v>0.8222857106</v>
      </c>
    </row>
    <row r="276">
      <c s="1" r="A276">
        <v>8.0</v>
      </c>
      <c s="1" r="B276">
        <v>2.0</v>
      </c>
      <c s="1" r="C276">
        <v>1000.0</v>
      </c>
      <c s="1" r="D276">
        <v>1000.0</v>
      </c>
      <c s="1" r="E276">
        <v>2347.0</v>
      </c>
      <c s="1" r="F276">
        <v>1.1775161388</v>
      </c>
    </row>
    <row r="277">
      <c s="1" r="A277">
        <v>8.0</v>
      </c>
      <c s="1" r="B277">
        <v>2.0</v>
      </c>
      <c s="1" r="C277">
        <v>1000.0</v>
      </c>
      <c s="1" r="D277">
        <v>1000.0</v>
      </c>
      <c s="1" r="E277">
        <v>2435.0</v>
      </c>
      <c s="1" r="F277">
        <v>1.1807267106</v>
      </c>
    </row>
    <row r="278">
      <c s="1" r="A278">
        <v>8.0</v>
      </c>
      <c s="1" r="B278">
        <v>2.0</v>
      </c>
      <c s="1" r="C278">
        <v>1000.0</v>
      </c>
      <c s="1" r="D278">
        <v>1000.0</v>
      </c>
      <c s="1" r="E278">
        <v>4234.0</v>
      </c>
      <c s="1" r="F278">
        <v>1.1935231953</v>
      </c>
    </row>
    <row r="279">
      <c s="1" r="A279">
        <v>8.0</v>
      </c>
      <c s="1" r="B279">
        <v>2.0</v>
      </c>
      <c s="1" r="C279">
        <v>1000.0</v>
      </c>
      <c s="1" r="D279">
        <v>1000.0</v>
      </c>
      <c s="1" r="E279">
        <v>4412343.0</v>
      </c>
      <c s="1" r="F279">
        <v>1.1827065035</v>
      </c>
    </row>
    <row r="280">
      <c s="1" r="A280">
        <v>8.0</v>
      </c>
      <c s="1" r="B280">
        <v>2.0</v>
      </c>
      <c s="1" r="C280">
        <v>1000.0</v>
      </c>
      <c s="1" r="D280">
        <v>1000.0</v>
      </c>
      <c s="1" r="E280">
        <v>9247.0</v>
      </c>
      <c s="1" r="F280">
        <v>1.18773076</v>
      </c>
    </row>
    <row r="281">
      <c s="1" r="A281">
        <v>8.0</v>
      </c>
      <c s="1" r="B281">
        <v>2.0</v>
      </c>
      <c s="1" r="C281">
        <v>1000.0</v>
      </c>
      <c s="1" r="D281">
        <v>250.0</v>
      </c>
      <c s="1" r="E281">
        <v>2347.0</v>
      </c>
      <c s="1" r="F281">
        <v>0.0790255541</v>
      </c>
    </row>
    <row r="282">
      <c s="1" r="A282">
        <v>8.0</v>
      </c>
      <c s="1" r="B282">
        <v>2.0</v>
      </c>
      <c s="1" r="C282">
        <v>1000.0</v>
      </c>
      <c s="1" r="D282">
        <v>250.0</v>
      </c>
      <c s="1" r="E282">
        <v>2435.0</v>
      </c>
      <c s="1" r="F282">
        <v>0.0783848671</v>
      </c>
    </row>
    <row r="283">
      <c s="1" r="A283">
        <v>8.0</v>
      </c>
      <c s="1" r="B283">
        <v>2.0</v>
      </c>
      <c s="1" r="C283">
        <v>1000.0</v>
      </c>
      <c s="1" r="D283">
        <v>250.0</v>
      </c>
      <c s="1" r="E283">
        <v>4234.0</v>
      </c>
      <c s="1" r="F283">
        <v>0.0783098106</v>
      </c>
    </row>
    <row r="284">
      <c s="1" r="A284">
        <v>8.0</v>
      </c>
      <c s="1" r="B284">
        <v>2.0</v>
      </c>
      <c s="1" r="C284">
        <v>1000.0</v>
      </c>
      <c s="1" r="D284">
        <v>250.0</v>
      </c>
      <c s="1" r="E284">
        <v>4412343.0</v>
      </c>
      <c s="1" r="F284">
        <v>0.0782239212</v>
      </c>
    </row>
    <row r="285">
      <c s="1" r="A285">
        <v>8.0</v>
      </c>
      <c s="1" r="B285">
        <v>2.0</v>
      </c>
      <c s="1" r="C285">
        <v>1000.0</v>
      </c>
      <c s="1" r="D285">
        <v>250.0</v>
      </c>
      <c s="1" r="E285">
        <v>9247.0</v>
      </c>
      <c s="1" r="F285">
        <v>0.0779736624</v>
      </c>
    </row>
    <row r="286">
      <c s="1" r="A286">
        <v>8.0</v>
      </c>
      <c s="1" r="B286">
        <v>2.0</v>
      </c>
      <c s="1" r="C286">
        <v>1000.0</v>
      </c>
      <c s="1" r="D286">
        <v>400.0</v>
      </c>
      <c s="1" r="E286">
        <v>2347.0</v>
      </c>
      <c s="1" r="F286">
        <v>0.1967374012</v>
      </c>
    </row>
    <row r="287">
      <c s="1" r="A287">
        <v>8.0</v>
      </c>
      <c s="1" r="B287">
        <v>2.0</v>
      </c>
      <c s="1" r="C287">
        <v>1000.0</v>
      </c>
      <c s="1" r="D287">
        <v>400.0</v>
      </c>
      <c s="1" r="E287">
        <v>2435.0</v>
      </c>
      <c s="1" r="F287">
        <v>0.1940511118</v>
      </c>
    </row>
    <row r="288">
      <c s="1" r="A288">
        <v>8.0</v>
      </c>
      <c s="1" r="B288">
        <v>2.0</v>
      </c>
      <c s="1" r="C288">
        <v>1000.0</v>
      </c>
      <c s="1" r="D288">
        <v>400.0</v>
      </c>
      <c s="1" r="E288">
        <v>4234.0</v>
      </c>
      <c s="1" r="F288">
        <v>0.1955462647</v>
      </c>
    </row>
    <row r="289">
      <c s="1" r="A289">
        <v>8.0</v>
      </c>
      <c s="1" r="B289">
        <v>2.0</v>
      </c>
      <c s="1" r="C289">
        <v>1000.0</v>
      </c>
      <c s="1" r="D289">
        <v>400.0</v>
      </c>
      <c s="1" r="E289">
        <v>4412343.0</v>
      </c>
      <c s="1" r="F289">
        <v>0.1966388459</v>
      </c>
    </row>
    <row r="290">
      <c s="1" r="A290">
        <v>8.0</v>
      </c>
      <c s="1" r="B290">
        <v>2.0</v>
      </c>
      <c s="1" r="C290">
        <v>1000.0</v>
      </c>
      <c s="1" r="D290">
        <v>400.0</v>
      </c>
      <c s="1" r="E290">
        <v>9247.0</v>
      </c>
      <c s="1" r="F290">
        <v>0.1935470741</v>
      </c>
    </row>
    <row r="291">
      <c s="1" r="A291">
        <v>8.0</v>
      </c>
      <c s="1" r="B291">
        <v>2.0</v>
      </c>
      <c s="1" r="C291">
        <v>1000.0</v>
      </c>
      <c s="1" r="D291">
        <v>4000.0</v>
      </c>
      <c s="1" r="E291">
        <v>2347.0</v>
      </c>
      <c s="1" r="F291">
        <v>5.0393416541</v>
      </c>
    </row>
    <row r="292">
      <c s="1" r="A292">
        <v>8.0</v>
      </c>
      <c s="1" r="B292">
        <v>2.0</v>
      </c>
      <c s="1" r="C292">
        <v>1000.0</v>
      </c>
      <c s="1" r="D292">
        <v>4000.0</v>
      </c>
      <c s="1" r="E292">
        <v>2435.0</v>
      </c>
      <c s="1" r="F292">
        <v>5.0393138376</v>
      </c>
    </row>
    <row r="293">
      <c s="1" r="A293">
        <v>8.0</v>
      </c>
      <c s="1" r="B293">
        <v>2.0</v>
      </c>
      <c s="1" r="C293">
        <v>1000.0</v>
      </c>
      <c s="1" r="D293">
        <v>4000.0</v>
      </c>
      <c s="1" r="E293">
        <v>4234.0</v>
      </c>
      <c s="1" r="F293">
        <v>5.0265095341</v>
      </c>
    </row>
    <row r="294">
      <c s="1" r="A294">
        <v>8.0</v>
      </c>
      <c s="1" r="B294">
        <v>2.0</v>
      </c>
      <c s="1" r="C294">
        <v>1000.0</v>
      </c>
      <c s="1" r="D294">
        <v>4000.0</v>
      </c>
      <c s="1" r="E294">
        <v>4412343.0</v>
      </c>
      <c s="1" r="F294">
        <v>5.0351224776</v>
      </c>
    </row>
    <row r="295">
      <c s="1" r="A295">
        <v>8.0</v>
      </c>
      <c s="1" r="B295">
        <v>2.0</v>
      </c>
      <c s="1" r="C295">
        <v>1000.0</v>
      </c>
      <c s="1" r="D295">
        <v>4000.0</v>
      </c>
      <c s="1" r="E295">
        <v>9247.0</v>
      </c>
      <c s="1" r="F295">
        <v>5.0351221671</v>
      </c>
    </row>
    <row r="296">
      <c s="1" r="A296">
        <v>8.0</v>
      </c>
      <c s="1" r="B296">
        <v>2.0</v>
      </c>
      <c s="1" r="C296">
        <v>4000.0</v>
      </c>
      <c s="1" r="D296">
        <v>1000.0</v>
      </c>
      <c s="1" r="E296">
        <v>2347.0</v>
      </c>
      <c s="1" r="F296">
        <v>5.0441624788</v>
      </c>
    </row>
    <row r="297">
      <c s="1" r="A297">
        <v>8.0</v>
      </c>
      <c s="1" r="B297">
        <v>2.0</v>
      </c>
      <c s="1" r="C297">
        <v>4000.0</v>
      </c>
      <c s="1" r="D297">
        <v>1000.0</v>
      </c>
      <c s="1" r="E297">
        <v>2435.0</v>
      </c>
      <c s="1" r="F297">
        <v>5.0312870859</v>
      </c>
    </row>
    <row r="298">
      <c s="1" r="A298">
        <v>8.0</v>
      </c>
      <c s="1" r="B298">
        <v>2.0</v>
      </c>
      <c s="1" r="C298">
        <v>4000.0</v>
      </c>
      <c s="1" r="D298">
        <v>1000.0</v>
      </c>
      <c s="1" r="E298">
        <v>4234.0</v>
      </c>
      <c s="1" r="F298">
        <v>5.0465255259</v>
      </c>
    </row>
    <row r="299">
      <c s="1" r="A299">
        <v>8.0</v>
      </c>
      <c s="1" r="B299">
        <v>2.0</v>
      </c>
      <c s="1" r="C299">
        <v>4000.0</v>
      </c>
      <c s="1" r="D299">
        <v>1000.0</v>
      </c>
      <c s="1" r="E299">
        <v>4412343.0</v>
      </c>
      <c s="1" r="F299">
        <v>5.0473625824</v>
      </c>
    </row>
    <row r="300">
      <c s="1" r="A300">
        <v>8.0</v>
      </c>
      <c s="1" r="B300">
        <v>2.0</v>
      </c>
      <c s="1" r="C300">
        <v>4000.0</v>
      </c>
      <c s="1" r="D300">
        <v>1000.0</v>
      </c>
      <c s="1" r="E300">
        <v>9247.0</v>
      </c>
      <c s="1" r="F300">
        <v>5.02841942</v>
      </c>
    </row>
    <row r="301">
      <c s="1" r="A301">
        <v>8.0</v>
      </c>
      <c s="1" r="B301">
        <v>2.0</v>
      </c>
      <c s="1" r="C301">
        <v>4000.0</v>
      </c>
      <c s="1" r="D301">
        <v>250.0</v>
      </c>
      <c s="1" r="E301">
        <v>2347.0</v>
      </c>
      <c s="1" r="F301">
        <v>0.3306655447</v>
      </c>
    </row>
    <row r="302">
      <c s="1" r="A302">
        <v>8.0</v>
      </c>
      <c s="1" r="B302">
        <v>2.0</v>
      </c>
      <c s="1" r="C302">
        <v>4000.0</v>
      </c>
      <c s="1" r="D302">
        <v>250.0</v>
      </c>
      <c s="1" r="E302">
        <v>2435.0</v>
      </c>
      <c s="1" r="F302">
        <v>0.3289175635</v>
      </c>
    </row>
    <row r="303">
      <c s="1" r="A303">
        <v>8.0</v>
      </c>
      <c s="1" r="B303">
        <v>2.0</v>
      </c>
      <c s="1" r="C303">
        <v>4000.0</v>
      </c>
      <c s="1" r="D303">
        <v>250.0</v>
      </c>
      <c s="1" r="E303">
        <v>4234.0</v>
      </c>
      <c s="1" r="F303">
        <v>0.33025982</v>
      </c>
    </row>
    <row r="304">
      <c s="1" r="A304">
        <v>8.0</v>
      </c>
      <c s="1" r="B304">
        <v>2.0</v>
      </c>
      <c s="1" r="C304">
        <v>4000.0</v>
      </c>
      <c s="1" r="D304">
        <v>250.0</v>
      </c>
      <c s="1" r="E304">
        <v>4412343.0</v>
      </c>
      <c s="1" r="F304">
        <v>0.3287975376</v>
      </c>
    </row>
    <row r="305">
      <c s="1" r="A305">
        <v>8.0</v>
      </c>
      <c s="1" r="B305">
        <v>2.0</v>
      </c>
      <c s="1" r="C305">
        <v>4000.0</v>
      </c>
      <c s="1" r="D305">
        <v>250.0</v>
      </c>
      <c s="1" r="E305">
        <v>9247.0</v>
      </c>
      <c s="1" r="F305">
        <v>0.3294304624</v>
      </c>
    </row>
    <row r="306">
      <c s="1" r="A306">
        <v>8.0</v>
      </c>
      <c s="1" r="B306">
        <v>2.0</v>
      </c>
      <c s="1" r="C306">
        <v>4000.0</v>
      </c>
      <c s="1" r="D306">
        <v>400.0</v>
      </c>
      <c s="1" r="E306">
        <v>2347.0</v>
      </c>
      <c s="1" r="F306">
        <v>0.8251701847</v>
      </c>
    </row>
    <row r="307">
      <c s="1" r="A307">
        <v>8.0</v>
      </c>
      <c s="1" r="B307">
        <v>2.0</v>
      </c>
      <c s="1" r="C307">
        <v>4000.0</v>
      </c>
      <c s="1" r="D307">
        <v>400.0</v>
      </c>
      <c s="1" r="E307">
        <v>2435.0</v>
      </c>
      <c s="1" r="F307">
        <v>0.8230002459</v>
      </c>
    </row>
    <row r="308">
      <c s="1" r="A308">
        <v>8.0</v>
      </c>
      <c s="1" r="B308">
        <v>2.0</v>
      </c>
      <c s="1" r="C308">
        <v>4000.0</v>
      </c>
      <c s="1" r="D308">
        <v>400.0</v>
      </c>
      <c s="1" r="E308">
        <v>4234.0</v>
      </c>
      <c s="1" r="F308">
        <v>0.8263492482</v>
      </c>
    </row>
    <row r="309">
      <c s="1" r="A309">
        <v>8.0</v>
      </c>
      <c s="1" r="B309">
        <v>2.0</v>
      </c>
      <c s="1" r="C309">
        <v>4000.0</v>
      </c>
      <c s="1" r="D309">
        <v>400.0</v>
      </c>
      <c s="1" r="E309">
        <v>4412343.0</v>
      </c>
      <c s="1" r="F309">
        <v>0.8247071894</v>
      </c>
    </row>
    <row r="310">
      <c s="1" r="A310">
        <v>8.0</v>
      </c>
      <c s="1" r="B310">
        <v>2.0</v>
      </c>
      <c s="1" r="C310">
        <v>4000.0</v>
      </c>
      <c s="1" r="D310">
        <v>400.0</v>
      </c>
      <c s="1" r="E310">
        <v>9247.0</v>
      </c>
      <c s="1" r="F310">
        <v>0.8219717447</v>
      </c>
    </row>
    <row r="311">
      <c s="1" r="A311">
        <v>8.0</v>
      </c>
      <c s="1" r="B311">
        <v>2.0</v>
      </c>
      <c s="1" r="C311">
        <v>4000.0</v>
      </c>
      <c s="1" r="D311">
        <v>4000.0</v>
      </c>
      <c s="1" r="E311">
        <v>2347.0</v>
      </c>
      <c s="1" r="F311">
        <v>79.6804166071</v>
      </c>
    </row>
    <row r="312">
      <c s="1" r="A312">
        <v>8.0</v>
      </c>
      <c s="1" r="B312">
        <v>2.0</v>
      </c>
      <c s="1" r="C312">
        <v>4000.0</v>
      </c>
      <c s="1" r="D312">
        <v>4000.0</v>
      </c>
      <c s="1" r="E312">
        <v>2435.0</v>
      </c>
      <c s="1" r="F312">
        <v>79.6944770494</v>
      </c>
    </row>
    <row r="313">
      <c s="1" r="A313">
        <v>8.0</v>
      </c>
      <c s="1" r="B313">
        <v>2.0</v>
      </c>
      <c s="1" r="C313">
        <v>4000.0</v>
      </c>
      <c s="1" r="D313">
        <v>4000.0</v>
      </c>
      <c s="1" r="E313">
        <v>4234.0</v>
      </c>
      <c s="1" r="F313">
        <v>79.6341542282</v>
      </c>
    </row>
    <row r="314">
      <c s="1" r="A314">
        <v>8.0</v>
      </c>
      <c s="1" r="B314">
        <v>2.0</v>
      </c>
      <c s="1" r="C314">
        <v>4000.0</v>
      </c>
      <c s="1" r="D314">
        <v>4000.0</v>
      </c>
      <c s="1" r="E314">
        <v>4412343.0</v>
      </c>
      <c s="1" r="F314">
        <v>79.6236224659</v>
      </c>
    </row>
    <row r="315">
      <c s="1" r="A315">
        <v>8.0</v>
      </c>
      <c s="1" r="B315">
        <v>2.0</v>
      </c>
      <c s="1" r="C315">
        <v>4000.0</v>
      </c>
      <c s="1" r="D315">
        <v>4000.0</v>
      </c>
      <c s="1" r="E315">
        <v>9247.0</v>
      </c>
      <c s="1" r="F315">
        <v>79.8269216941</v>
      </c>
    </row>
    <row r="316">
      <c s="1" r="A316">
        <v>8.0</v>
      </c>
      <c s="1" r="B316">
        <v>2.0</v>
      </c>
      <c s="1" r="C316">
        <v>1.0E7</v>
      </c>
      <c s="1" r="D316">
        <v>1.0</v>
      </c>
      <c s="1" r="E316">
        <v>2347.0</v>
      </c>
      <c s="1" r="F316">
        <v>0.1186082459</v>
      </c>
    </row>
    <row r="317">
      <c s="1" r="A317">
        <v>8.0</v>
      </c>
      <c s="1" r="B317">
        <v>2.0</v>
      </c>
      <c s="1" r="C317">
        <v>1.0E7</v>
      </c>
      <c s="1" r="D317">
        <v>1.0</v>
      </c>
      <c s="1" r="E317">
        <v>2435.0</v>
      </c>
      <c s="1" r="F317">
        <v>0.1194163965</v>
      </c>
    </row>
    <row r="318">
      <c s="1" r="A318">
        <v>8.0</v>
      </c>
      <c s="1" r="B318">
        <v>2.0</v>
      </c>
      <c s="1" r="C318">
        <v>1.0E7</v>
      </c>
      <c s="1" r="D318">
        <v>1.0</v>
      </c>
      <c s="1" r="E318">
        <v>4234.0</v>
      </c>
      <c s="1" r="F318">
        <v>0.1181655424</v>
      </c>
    </row>
    <row r="319">
      <c s="1" r="A319">
        <v>8.0</v>
      </c>
      <c s="1" r="B319">
        <v>2.0</v>
      </c>
      <c s="1" r="C319">
        <v>1.0E7</v>
      </c>
      <c s="1" r="D319">
        <v>1.0</v>
      </c>
      <c s="1" r="E319">
        <v>4412343.0</v>
      </c>
      <c s="1" r="F319">
        <v>0.1160071024</v>
      </c>
    </row>
    <row r="320">
      <c s="1" r="A320">
        <v>8.0</v>
      </c>
      <c s="1" r="B320">
        <v>2.0</v>
      </c>
      <c s="1" r="C320">
        <v>1.0E7</v>
      </c>
      <c s="1" r="D320">
        <v>1.0</v>
      </c>
      <c s="1" r="E320">
        <v>9247.0</v>
      </c>
      <c s="1" r="F320">
        <v>0.1196821</v>
      </c>
    </row>
    <row r="321">
      <c s="1" r="A321">
        <v>8.0</v>
      </c>
      <c s="1" r="B321">
        <v>2.0</v>
      </c>
      <c s="1" r="C321">
        <v>2.0E7</v>
      </c>
      <c s="1" r="D321">
        <v>1.0</v>
      </c>
      <c s="1" r="E321">
        <v>2347.0</v>
      </c>
      <c s="1" r="F321">
        <v>0.2349463376</v>
      </c>
    </row>
    <row r="322">
      <c s="1" r="A322">
        <v>8.0</v>
      </c>
      <c s="1" r="B322">
        <v>2.0</v>
      </c>
      <c s="1" r="C322">
        <v>2.0E7</v>
      </c>
      <c s="1" r="D322">
        <v>1.0</v>
      </c>
      <c s="1" r="E322">
        <v>2435.0</v>
      </c>
      <c s="1" r="F322">
        <v>0.2408812247</v>
      </c>
    </row>
    <row r="323">
      <c s="1" r="A323">
        <v>8.0</v>
      </c>
      <c s="1" r="B323">
        <v>2.0</v>
      </c>
      <c s="1" r="C323">
        <v>2.0E7</v>
      </c>
      <c s="1" r="D323">
        <v>1.0</v>
      </c>
      <c s="1" r="E323">
        <v>4234.0</v>
      </c>
      <c s="1" r="F323">
        <v>0.2366601518</v>
      </c>
    </row>
    <row r="324">
      <c s="1" r="A324">
        <v>8.0</v>
      </c>
      <c s="1" r="B324">
        <v>2.0</v>
      </c>
      <c s="1" r="C324">
        <v>2.0E7</v>
      </c>
      <c s="1" r="D324">
        <v>1.0</v>
      </c>
      <c s="1" r="E324">
        <v>4412343.0</v>
      </c>
      <c s="1" r="F324">
        <v>0.2380309682</v>
      </c>
    </row>
    <row r="325">
      <c s="1" r="A325">
        <v>8.0</v>
      </c>
      <c s="1" r="B325">
        <v>2.0</v>
      </c>
      <c s="1" r="C325">
        <v>2.0E7</v>
      </c>
      <c s="1" r="D325">
        <v>1.0</v>
      </c>
      <c s="1" r="E325">
        <v>9247.0</v>
      </c>
      <c s="1" r="F325">
        <v>0.2416501824</v>
      </c>
    </row>
    <row r="326">
      <c s="1" r="A326">
        <v>8.0</v>
      </c>
      <c s="1" r="B326">
        <v>2.0</v>
      </c>
      <c s="1" r="C326">
        <v>3.0E7</v>
      </c>
      <c s="1" r="D326">
        <v>1.0</v>
      </c>
      <c s="1" r="E326">
        <v>2347.0</v>
      </c>
      <c s="1" r="F326">
        <v>0.3626787824</v>
      </c>
    </row>
    <row r="327">
      <c s="1" r="A327">
        <v>8.0</v>
      </c>
      <c s="1" r="B327">
        <v>2.0</v>
      </c>
      <c s="1" r="C327">
        <v>3.0E7</v>
      </c>
      <c s="1" r="D327">
        <v>1.0</v>
      </c>
      <c s="1" r="E327">
        <v>2435.0</v>
      </c>
      <c s="1" r="F327">
        <v>0.3641091165</v>
      </c>
    </row>
    <row r="328">
      <c s="1" r="A328">
        <v>8.0</v>
      </c>
      <c s="1" r="B328">
        <v>2.0</v>
      </c>
      <c s="1" r="C328">
        <v>3.0E7</v>
      </c>
      <c s="1" r="D328">
        <v>1.0</v>
      </c>
      <c s="1" r="E328">
        <v>4234.0</v>
      </c>
      <c s="1" r="F328">
        <v>0.3602891212</v>
      </c>
    </row>
    <row r="329">
      <c s="1" r="A329">
        <v>8.0</v>
      </c>
      <c s="1" r="B329">
        <v>2.0</v>
      </c>
      <c s="1" r="C329">
        <v>3.0E7</v>
      </c>
      <c s="1" r="D329">
        <v>1.0</v>
      </c>
      <c s="1" r="E329">
        <v>4412343.0</v>
      </c>
      <c s="1" r="F329">
        <v>0.3629196576</v>
      </c>
    </row>
    <row r="330">
      <c s="1" r="A330">
        <v>8.0</v>
      </c>
      <c s="1" r="B330">
        <v>2.0</v>
      </c>
      <c s="1" r="C330">
        <v>3.0E7</v>
      </c>
      <c s="1" r="D330">
        <v>1.0</v>
      </c>
      <c s="1" r="E330">
        <v>9247.0</v>
      </c>
      <c s="1" r="F330">
        <v>0.3683872059</v>
      </c>
    </row>
    <row r="331">
      <c s="1" r="A331">
        <v>4.0</v>
      </c>
      <c s="1" r="B331">
        <v>2.0</v>
      </c>
      <c s="1" r="C331">
        <v>1.0</v>
      </c>
      <c s="1" r="D331">
        <v>1.0E7</v>
      </c>
      <c s="1" r="E331">
        <v>2347.0</v>
      </c>
      <c s="1" r="F331">
        <v>0.2391458965</v>
      </c>
    </row>
    <row r="332">
      <c s="1" r="A332">
        <v>4.0</v>
      </c>
      <c s="1" r="B332">
        <v>2.0</v>
      </c>
      <c s="1" r="C332">
        <v>1.0</v>
      </c>
      <c s="1" r="D332">
        <v>1.0E7</v>
      </c>
      <c s="1" r="E332">
        <v>2435.0</v>
      </c>
      <c s="1" r="F332">
        <v>0.2387766306</v>
      </c>
    </row>
    <row r="333">
      <c s="1" r="A333">
        <v>4.0</v>
      </c>
      <c s="1" r="B333">
        <v>2.0</v>
      </c>
      <c s="1" r="C333">
        <v>1.0</v>
      </c>
      <c s="1" r="D333">
        <v>1.0E7</v>
      </c>
      <c s="1" r="E333">
        <v>4234.0</v>
      </c>
      <c s="1" r="F333">
        <v>0.2358915624</v>
      </c>
    </row>
    <row r="334">
      <c s="1" r="A334">
        <v>4.0</v>
      </c>
      <c s="1" r="B334">
        <v>2.0</v>
      </c>
      <c s="1" r="C334">
        <v>1.0</v>
      </c>
      <c s="1" r="D334">
        <v>1.0E7</v>
      </c>
      <c s="1" r="E334">
        <v>4412343.0</v>
      </c>
      <c s="1" r="F334">
        <v>0.2369135529</v>
      </c>
    </row>
    <row r="335">
      <c s="1" r="A335">
        <v>4.0</v>
      </c>
      <c s="1" r="B335">
        <v>2.0</v>
      </c>
      <c s="1" r="C335">
        <v>1.0</v>
      </c>
      <c s="1" r="D335">
        <v>1.0E7</v>
      </c>
      <c s="1" r="E335">
        <v>9247.0</v>
      </c>
      <c s="1" r="F335">
        <v>0.2395316353</v>
      </c>
    </row>
    <row r="336">
      <c s="1" r="A336">
        <v>4.0</v>
      </c>
      <c s="1" r="B336">
        <v>2.0</v>
      </c>
      <c s="1" r="C336">
        <v>1.0</v>
      </c>
      <c s="1" r="D336">
        <v>2.0E7</v>
      </c>
      <c s="1" r="E336">
        <v>2347.0</v>
      </c>
      <c s="1" r="F336">
        <v>0.4861380329</v>
      </c>
    </row>
    <row r="337">
      <c s="1" r="A337">
        <v>4.0</v>
      </c>
      <c s="1" r="B337">
        <v>2.0</v>
      </c>
      <c s="1" r="C337">
        <v>1.0</v>
      </c>
      <c s="1" r="D337">
        <v>2.0E7</v>
      </c>
      <c s="1" r="E337">
        <v>2435.0</v>
      </c>
      <c s="1" r="F337">
        <v>0.4839411671</v>
      </c>
    </row>
    <row r="338">
      <c s="1" r="A338">
        <v>4.0</v>
      </c>
      <c s="1" r="B338">
        <v>2.0</v>
      </c>
      <c s="1" r="C338">
        <v>1.0</v>
      </c>
      <c s="1" r="D338">
        <v>2.0E7</v>
      </c>
      <c s="1" r="E338">
        <v>4234.0</v>
      </c>
      <c s="1" r="F338">
        <v>0.4798245553</v>
      </c>
    </row>
    <row r="339">
      <c s="1" r="A339">
        <v>4.0</v>
      </c>
      <c s="1" r="B339">
        <v>2.0</v>
      </c>
      <c s="1" r="C339">
        <v>1.0</v>
      </c>
      <c s="1" r="D339">
        <v>2.0E7</v>
      </c>
      <c s="1" r="E339">
        <v>4412343.0</v>
      </c>
      <c s="1" r="F339">
        <v>0.4735603012</v>
      </c>
    </row>
    <row r="340">
      <c s="1" r="A340">
        <v>4.0</v>
      </c>
      <c s="1" r="B340">
        <v>2.0</v>
      </c>
      <c s="1" r="C340">
        <v>1.0</v>
      </c>
      <c s="1" r="D340">
        <v>2.0E7</v>
      </c>
      <c s="1" r="E340">
        <v>9247.0</v>
      </c>
      <c s="1" r="F340">
        <v>0.4834185224</v>
      </c>
    </row>
    <row r="341">
      <c s="1" r="A341">
        <v>4.0</v>
      </c>
      <c s="1" r="B341">
        <v>2.0</v>
      </c>
      <c s="1" r="C341">
        <v>1.0</v>
      </c>
      <c s="1" r="D341">
        <v>3.0E7</v>
      </c>
      <c s="1" r="E341">
        <v>2347.0</v>
      </c>
      <c s="1" r="F341">
        <v>0.7244678776</v>
      </c>
    </row>
    <row r="342">
      <c s="1" r="A342">
        <v>4.0</v>
      </c>
      <c s="1" r="B342">
        <v>2.0</v>
      </c>
      <c s="1" r="C342">
        <v>1.0</v>
      </c>
      <c s="1" r="D342">
        <v>3.0E7</v>
      </c>
      <c s="1" r="E342">
        <v>2435.0</v>
      </c>
      <c s="1" r="F342">
        <v>0.7266828047</v>
      </c>
    </row>
    <row r="343">
      <c s="1" r="A343">
        <v>4.0</v>
      </c>
      <c s="1" r="B343">
        <v>2.0</v>
      </c>
      <c s="1" r="C343">
        <v>1.0</v>
      </c>
      <c s="1" r="D343">
        <v>3.0E7</v>
      </c>
      <c s="1" r="E343">
        <v>4234.0</v>
      </c>
      <c s="1" r="F343">
        <v>0.7264910824</v>
      </c>
    </row>
    <row r="344">
      <c s="1" r="A344">
        <v>4.0</v>
      </c>
      <c s="1" r="B344">
        <v>2.0</v>
      </c>
      <c s="1" r="C344">
        <v>1.0</v>
      </c>
      <c s="1" r="D344">
        <v>3.0E7</v>
      </c>
      <c s="1" r="E344">
        <v>4412343.0</v>
      </c>
      <c s="1" r="F344">
        <v>0.7264772047</v>
      </c>
    </row>
    <row r="345">
      <c s="1" r="A345">
        <v>4.0</v>
      </c>
      <c s="1" r="B345">
        <v>2.0</v>
      </c>
      <c s="1" r="C345">
        <v>1.0</v>
      </c>
      <c s="1" r="D345">
        <v>3.0E7</v>
      </c>
      <c s="1" r="E345">
        <v>9247.0</v>
      </c>
      <c s="1" r="F345">
        <v>0.73432912</v>
      </c>
    </row>
    <row r="346">
      <c s="1" r="A346">
        <v>4.0</v>
      </c>
      <c s="1" r="B346">
        <v>2.0</v>
      </c>
      <c s="1" r="C346">
        <v>250.0</v>
      </c>
      <c s="1" r="D346">
        <v>1000.0</v>
      </c>
      <c s="1" r="E346">
        <v>2347.0</v>
      </c>
      <c s="1" r="F346">
        <v>0.1499852094</v>
      </c>
    </row>
    <row r="347">
      <c s="1" r="A347">
        <v>4.0</v>
      </c>
      <c s="1" r="B347">
        <v>2.0</v>
      </c>
      <c s="1" r="C347">
        <v>250.0</v>
      </c>
      <c s="1" r="D347">
        <v>1000.0</v>
      </c>
      <c s="1" r="E347">
        <v>2435.0</v>
      </c>
      <c s="1" r="F347">
        <v>0.1507722282</v>
      </c>
    </row>
    <row r="348">
      <c s="1" r="A348">
        <v>4.0</v>
      </c>
      <c s="1" r="B348">
        <v>2.0</v>
      </c>
      <c s="1" r="C348">
        <v>250.0</v>
      </c>
      <c s="1" r="D348">
        <v>1000.0</v>
      </c>
      <c s="1" r="E348">
        <v>4234.0</v>
      </c>
      <c s="1" r="F348">
        <v>0.1494185835</v>
      </c>
    </row>
    <row r="349">
      <c s="1" r="A349">
        <v>4.0</v>
      </c>
      <c s="1" r="B349">
        <v>2.0</v>
      </c>
      <c s="1" r="C349">
        <v>250.0</v>
      </c>
      <c s="1" r="D349">
        <v>1000.0</v>
      </c>
      <c s="1" r="E349">
        <v>4412343.0</v>
      </c>
      <c s="1" r="F349">
        <v>0.15015504</v>
      </c>
    </row>
    <row r="350">
      <c s="1" r="A350">
        <v>4.0</v>
      </c>
      <c s="1" r="B350">
        <v>2.0</v>
      </c>
      <c s="1" r="C350">
        <v>250.0</v>
      </c>
      <c s="1" r="D350">
        <v>1000.0</v>
      </c>
      <c s="1" r="E350">
        <v>9247.0</v>
      </c>
      <c s="1" r="F350">
        <v>0.15068576</v>
      </c>
    </row>
    <row r="351">
      <c s="1" r="A351">
        <v>4.0</v>
      </c>
      <c s="1" r="B351">
        <v>2.0</v>
      </c>
      <c s="1" r="C351">
        <v>250.0</v>
      </c>
      <c s="1" r="D351">
        <v>250.0</v>
      </c>
      <c s="1" r="E351">
        <v>2347.0</v>
      </c>
      <c s="1" r="F351">
        <v>0.0389006306</v>
      </c>
    </row>
    <row r="352">
      <c s="1" r="A352">
        <v>4.0</v>
      </c>
      <c s="1" r="B352">
        <v>2.0</v>
      </c>
      <c s="1" r="C352">
        <v>250.0</v>
      </c>
      <c s="1" r="D352">
        <v>250.0</v>
      </c>
      <c s="1" r="E352">
        <v>2435.0</v>
      </c>
      <c s="1" r="F352">
        <v>0.0393946</v>
      </c>
    </row>
    <row r="353">
      <c s="1" r="A353">
        <v>4.0</v>
      </c>
      <c s="1" r="B353">
        <v>2.0</v>
      </c>
      <c s="1" r="C353">
        <v>250.0</v>
      </c>
      <c s="1" r="D353">
        <v>250.0</v>
      </c>
      <c s="1" r="E353">
        <v>4234.0</v>
      </c>
      <c s="1" r="F353">
        <v>0.0401779553</v>
      </c>
    </row>
    <row r="354">
      <c s="1" r="A354">
        <v>4.0</v>
      </c>
      <c s="1" r="B354">
        <v>2.0</v>
      </c>
      <c s="1" r="C354">
        <v>250.0</v>
      </c>
      <c s="1" r="D354">
        <v>250.0</v>
      </c>
      <c s="1" r="E354">
        <v>4412343.0</v>
      </c>
      <c s="1" r="F354">
        <v>0.0391768235</v>
      </c>
    </row>
    <row r="355">
      <c s="1" r="A355">
        <v>4.0</v>
      </c>
      <c s="1" r="B355">
        <v>2.0</v>
      </c>
      <c s="1" r="C355">
        <v>250.0</v>
      </c>
      <c s="1" r="D355">
        <v>250.0</v>
      </c>
      <c s="1" r="E355">
        <v>9247.0</v>
      </c>
      <c s="1" r="F355">
        <v>0.03882852</v>
      </c>
    </row>
    <row r="356">
      <c s="1" r="A356">
        <v>4.0</v>
      </c>
      <c s="1" r="B356">
        <v>2.0</v>
      </c>
      <c s="1" r="C356">
        <v>250.0</v>
      </c>
      <c s="1" r="D356">
        <v>400.0</v>
      </c>
      <c s="1" r="E356">
        <v>2347.0</v>
      </c>
      <c s="1" r="F356">
        <v>0.0609247459</v>
      </c>
    </row>
    <row r="357">
      <c s="1" r="A357">
        <v>4.0</v>
      </c>
      <c s="1" r="B357">
        <v>2.0</v>
      </c>
      <c s="1" r="C357">
        <v>250.0</v>
      </c>
      <c s="1" r="D357">
        <v>400.0</v>
      </c>
      <c s="1" r="E357">
        <v>2435.0</v>
      </c>
      <c s="1" r="F357">
        <v>0.0616664118</v>
      </c>
    </row>
    <row r="358">
      <c s="1" r="A358">
        <v>4.0</v>
      </c>
      <c s="1" r="B358">
        <v>2.0</v>
      </c>
      <c s="1" r="C358">
        <v>250.0</v>
      </c>
      <c s="1" r="D358">
        <v>400.0</v>
      </c>
      <c s="1" r="E358">
        <v>4234.0</v>
      </c>
      <c s="1" r="F358">
        <v>0.0613290188</v>
      </c>
    </row>
    <row r="359">
      <c s="1" r="A359">
        <v>4.0</v>
      </c>
      <c s="1" r="B359">
        <v>2.0</v>
      </c>
      <c s="1" r="C359">
        <v>250.0</v>
      </c>
      <c s="1" r="D359">
        <v>400.0</v>
      </c>
      <c s="1" r="E359">
        <v>4412343.0</v>
      </c>
      <c s="1" r="F359">
        <v>0.0609350424</v>
      </c>
    </row>
    <row r="360">
      <c s="1" r="A360">
        <v>4.0</v>
      </c>
      <c s="1" r="B360">
        <v>2.0</v>
      </c>
      <c s="1" r="C360">
        <v>250.0</v>
      </c>
      <c s="1" r="D360">
        <v>400.0</v>
      </c>
      <c s="1" r="E360">
        <v>9247.0</v>
      </c>
      <c s="1" r="F360">
        <v>0.0606222259</v>
      </c>
    </row>
    <row r="361">
      <c s="1" r="A361">
        <v>4.0</v>
      </c>
      <c s="1" r="B361">
        <v>2.0</v>
      </c>
      <c s="1" r="C361">
        <v>250.0</v>
      </c>
      <c s="1" r="D361">
        <v>4000.0</v>
      </c>
      <c s="1" r="E361">
        <v>2347.0</v>
      </c>
      <c s="1" r="F361">
        <v>0.6391838565</v>
      </c>
    </row>
    <row r="362">
      <c s="1" r="A362">
        <v>4.0</v>
      </c>
      <c s="1" r="B362">
        <v>2.0</v>
      </c>
      <c s="1" r="C362">
        <v>250.0</v>
      </c>
      <c s="1" r="D362">
        <v>4000.0</v>
      </c>
      <c s="1" r="E362">
        <v>2435.0</v>
      </c>
      <c s="1" r="F362">
        <v>0.6384382565</v>
      </c>
    </row>
    <row r="363">
      <c s="1" r="A363">
        <v>4.0</v>
      </c>
      <c s="1" r="B363">
        <v>2.0</v>
      </c>
      <c s="1" r="C363">
        <v>250.0</v>
      </c>
      <c s="1" r="D363">
        <v>4000.0</v>
      </c>
      <c s="1" r="E363">
        <v>4234.0</v>
      </c>
      <c s="1" r="F363">
        <v>0.6403187224</v>
      </c>
    </row>
    <row r="364">
      <c s="1" r="A364">
        <v>4.0</v>
      </c>
      <c s="1" r="B364">
        <v>2.0</v>
      </c>
      <c s="1" r="C364">
        <v>250.0</v>
      </c>
      <c s="1" r="D364">
        <v>4000.0</v>
      </c>
      <c s="1" r="E364">
        <v>4412343.0</v>
      </c>
      <c s="1" r="F364">
        <v>0.6394673153</v>
      </c>
    </row>
    <row r="365">
      <c s="1" r="A365">
        <v>4.0</v>
      </c>
      <c s="1" r="B365">
        <v>2.0</v>
      </c>
      <c s="1" r="C365">
        <v>250.0</v>
      </c>
      <c s="1" r="D365">
        <v>4000.0</v>
      </c>
      <c s="1" r="E365">
        <v>9247.0</v>
      </c>
      <c s="1" r="F365">
        <v>0.6389222894</v>
      </c>
    </row>
    <row r="366">
      <c s="1" r="A366">
        <v>4.0</v>
      </c>
      <c s="1" r="B366">
        <v>2.0</v>
      </c>
      <c s="1" r="C366">
        <v>400.0</v>
      </c>
      <c s="1" r="D366">
        <v>1000.0</v>
      </c>
      <c s="1" r="E366">
        <v>2347.0</v>
      </c>
      <c s="1" r="F366">
        <v>0.3770559388</v>
      </c>
    </row>
    <row r="367">
      <c s="1" r="A367">
        <v>4.0</v>
      </c>
      <c s="1" r="B367">
        <v>2.0</v>
      </c>
      <c s="1" r="C367">
        <v>400.0</v>
      </c>
      <c s="1" r="D367">
        <v>1000.0</v>
      </c>
      <c s="1" r="E367">
        <v>2435.0</v>
      </c>
      <c s="1" r="F367">
        <v>0.3806065482</v>
      </c>
    </row>
    <row r="368">
      <c s="1" r="A368">
        <v>4.0</v>
      </c>
      <c s="1" r="B368">
        <v>2.0</v>
      </c>
      <c s="1" r="C368">
        <v>400.0</v>
      </c>
      <c s="1" r="D368">
        <v>1000.0</v>
      </c>
      <c s="1" r="E368">
        <v>4234.0</v>
      </c>
      <c s="1" r="F368">
        <v>0.3774594</v>
      </c>
    </row>
    <row r="369">
      <c s="1" r="A369">
        <v>4.0</v>
      </c>
      <c s="1" r="B369">
        <v>2.0</v>
      </c>
      <c s="1" r="C369">
        <v>400.0</v>
      </c>
      <c s="1" r="D369">
        <v>1000.0</v>
      </c>
      <c s="1" r="E369">
        <v>4412343.0</v>
      </c>
      <c s="1" r="F369">
        <v>0.3803545506</v>
      </c>
    </row>
    <row r="370">
      <c s="1" r="A370">
        <v>4.0</v>
      </c>
      <c s="1" r="B370">
        <v>2.0</v>
      </c>
      <c s="1" r="C370">
        <v>400.0</v>
      </c>
      <c s="1" r="D370">
        <v>1000.0</v>
      </c>
      <c s="1" r="E370">
        <v>9247.0</v>
      </c>
      <c s="1" r="F370">
        <v>0.3779788871</v>
      </c>
    </row>
    <row r="371">
      <c s="1" r="A371">
        <v>4.0</v>
      </c>
      <c s="1" r="B371">
        <v>2.0</v>
      </c>
      <c s="1" r="C371">
        <v>400.0</v>
      </c>
      <c s="1" r="D371">
        <v>250.0</v>
      </c>
      <c s="1" r="E371">
        <v>2347.0</v>
      </c>
      <c s="1" r="F371">
        <v>0.0617783965</v>
      </c>
    </row>
    <row r="372">
      <c s="1" r="A372">
        <v>4.0</v>
      </c>
      <c s="1" r="B372">
        <v>2.0</v>
      </c>
      <c s="1" r="C372">
        <v>400.0</v>
      </c>
      <c s="1" r="D372">
        <v>250.0</v>
      </c>
      <c s="1" r="E372">
        <v>2435.0</v>
      </c>
      <c s="1" r="F372">
        <v>0.0621784224</v>
      </c>
    </row>
    <row r="373">
      <c s="1" r="A373">
        <v>4.0</v>
      </c>
      <c s="1" r="B373">
        <v>2.0</v>
      </c>
      <c s="1" r="C373">
        <v>400.0</v>
      </c>
      <c s="1" r="D373">
        <v>250.0</v>
      </c>
      <c s="1" r="E373">
        <v>4234.0</v>
      </c>
      <c s="1" r="F373">
        <v>0.0623423353</v>
      </c>
    </row>
    <row r="374">
      <c s="1" r="A374">
        <v>4.0</v>
      </c>
      <c s="1" r="B374">
        <v>2.0</v>
      </c>
      <c s="1" r="C374">
        <v>400.0</v>
      </c>
      <c s="1" r="D374">
        <v>250.0</v>
      </c>
      <c s="1" r="E374">
        <v>4412343.0</v>
      </c>
      <c s="1" r="F374">
        <v>0.0603775047</v>
      </c>
    </row>
    <row r="375">
      <c s="1" r="A375">
        <v>4.0</v>
      </c>
      <c s="1" r="B375">
        <v>2.0</v>
      </c>
      <c s="1" r="C375">
        <v>400.0</v>
      </c>
      <c s="1" r="D375">
        <v>250.0</v>
      </c>
      <c s="1" r="E375">
        <v>9247.0</v>
      </c>
      <c s="1" r="F375">
        <v>0.0615014129</v>
      </c>
    </row>
    <row r="376">
      <c s="1" r="A376">
        <v>4.0</v>
      </c>
      <c s="1" r="B376">
        <v>2.0</v>
      </c>
      <c s="1" r="C376">
        <v>400.0</v>
      </c>
      <c s="1" r="D376">
        <v>400.0</v>
      </c>
      <c s="1" r="E376">
        <v>2347.0</v>
      </c>
      <c s="1" r="F376">
        <v>0.1534353741</v>
      </c>
    </row>
    <row r="377">
      <c s="1" r="A377">
        <v>4.0</v>
      </c>
      <c s="1" r="B377">
        <v>2.0</v>
      </c>
      <c s="1" r="C377">
        <v>400.0</v>
      </c>
      <c s="1" r="D377">
        <v>400.0</v>
      </c>
      <c s="1" r="E377">
        <v>2435.0</v>
      </c>
      <c s="1" r="F377">
        <v>0.1547593835</v>
      </c>
    </row>
    <row r="378">
      <c s="1" r="A378">
        <v>4.0</v>
      </c>
      <c s="1" r="B378">
        <v>2.0</v>
      </c>
      <c s="1" r="C378">
        <v>400.0</v>
      </c>
      <c s="1" r="D378">
        <v>400.0</v>
      </c>
      <c s="1" r="E378">
        <v>4234.0</v>
      </c>
      <c s="1" r="F378">
        <v>0.1529100541</v>
      </c>
    </row>
    <row r="379">
      <c s="1" r="A379">
        <v>4.0</v>
      </c>
      <c s="1" r="B379">
        <v>2.0</v>
      </c>
      <c s="1" r="C379">
        <v>400.0</v>
      </c>
      <c s="1" r="D379">
        <v>400.0</v>
      </c>
      <c s="1" r="E379">
        <v>4412343.0</v>
      </c>
      <c s="1" r="F379">
        <v>0.15400848</v>
      </c>
    </row>
    <row r="380">
      <c s="1" r="A380">
        <v>4.0</v>
      </c>
      <c s="1" r="B380">
        <v>2.0</v>
      </c>
      <c s="1" r="C380">
        <v>400.0</v>
      </c>
      <c s="1" r="D380">
        <v>400.0</v>
      </c>
      <c s="1" r="E380">
        <v>9247.0</v>
      </c>
      <c s="1" r="F380">
        <v>0.1514889271</v>
      </c>
    </row>
    <row r="381">
      <c s="1" r="A381">
        <v>4.0</v>
      </c>
      <c s="1" r="B381">
        <v>2.0</v>
      </c>
      <c s="1" r="C381">
        <v>400.0</v>
      </c>
      <c s="1" r="D381">
        <v>4000.0</v>
      </c>
      <c s="1" r="E381">
        <v>2347.0</v>
      </c>
      <c s="1" r="F381">
        <v>1.6175561718</v>
      </c>
    </row>
    <row r="382">
      <c s="1" r="A382">
        <v>4.0</v>
      </c>
      <c s="1" r="B382">
        <v>2.0</v>
      </c>
      <c s="1" r="C382">
        <v>400.0</v>
      </c>
      <c s="1" r="D382">
        <v>4000.0</v>
      </c>
      <c s="1" r="E382">
        <v>2435.0</v>
      </c>
      <c s="1" r="F382">
        <v>1.6163608588</v>
      </c>
    </row>
    <row r="383">
      <c s="1" r="A383">
        <v>4.0</v>
      </c>
      <c s="1" r="B383">
        <v>2.0</v>
      </c>
      <c s="1" r="C383">
        <v>400.0</v>
      </c>
      <c s="1" r="D383">
        <v>4000.0</v>
      </c>
      <c s="1" r="E383">
        <v>4234.0</v>
      </c>
      <c s="1" r="F383">
        <v>1.6164505459</v>
      </c>
    </row>
    <row r="384">
      <c s="1" r="A384">
        <v>4.0</v>
      </c>
      <c s="1" r="B384">
        <v>2.0</v>
      </c>
      <c s="1" r="C384">
        <v>400.0</v>
      </c>
      <c s="1" r="D384">
        <v>4000.0</v>
      </c>
      <c s="1" r="E384">
        <v>4412343.0</v>
      </c>
      <c s="1" r="F384">
        <v>1.6187650376</v>
      </c>
    </row>
    <row r="385">
      <c s="1" r="A385">
        <v>4.0</v>
      </c>
      <c s="1" r="B385">
        <v>2.0</v>
      </c>
      <c s="1" r="C385">
        <v>400.0</v>
      </c>
      <c s="1" r="D385">
        <v>4000.0</v>
      </c>
      <c s="1" r="E385">
        <v>9247.0</v>
      </c>
      <c s="1" r="F385">
        <v>1.6143779765</v>
      </c>
    </row>
    <row r="386">
      <c s="1" r="A386">
        <v>4.0</v>
      </c>
      <c s="1" r="B386">
        <v>2.0</v>
      </c>
      <c s="1" r="C386">
        <v>1000.0</v>
      </c>
      <c s="1" r="D386">
        <v>1000.0</v>
      </c>
      <c s="1" r="E386">
        <v>2347.0</v>
      </c>
      <c s="1" r="F386">
        <v>2.3190993153</v>
      </c>
    </row>
    <row r="387">
      <c s="1" r="A387">
        <v>4.0</v>
      </c>
      <c s="1" r="B387">
        <v>2.0</v>
      </c>
      <c s="1" r="C387">
        <v>1000.0</v>
      </c>
      <c s="1" r="D387">
        <v>1000.0</v>
      </c>
      <c s="1" r="E387">
        <v>2435.0</v>
      </c>
      <c s="1" r="F387">
        <v>2.32548128</v>
      </c>
    </row>
    <row r="388">
      <c s="1" r="A388">
        <v>4.0</v>
      </c>
      <c s="1" r="B388">
        <v>2.0</v>
      </c>
      <c s="1" r="C388">
        <v>1000.0</v>
      </c>
      <c s="1" r="D388">
        <v>1000.0</v>
      </c>
      <c s="1" r="E388">
        <v>4234.0</v>
      </c>
      <c s="1" r="F388">
        <v>2.3512898329</v>
      </c>
    </row>
    <row r="389">
      <c s="1" r="A389">
        <v>4.0</v>
      </c>
      <c s="1" r="B389">
        <v>2.0</v>
      </c>
      <c s="1" r="C389">
        <v>1000.0</v>
      </c>
      <c s="1" r="D389">
        <v>1000.0</v>
      </c>
      <c s="1" r="E389">
        <v>4412343.0</v>
      </c>
      <c s="1" r="F389">
        <v>2.3294106471</v>
      </c>
    </row>
    <row r="390">
      <c s="1" r="A390">
        <v>4.0</v>
      </c>
      <c s="1" r="B390">
        <v>2.0</v>
      </c>
      <c s="1" r="C390">
        <v>1000.0</v>
      </c>
      <c s="1" r="D390">
        <v>1000.0</v>
      </c>
      <c s="1" r="E390">
        <v>9247.0</v>
      </c>
      <c s="1" r="F390">
        <v>2.3396842282</v>
      </c>
    </row>
    <row r="391">
      <c s="1" r="A391">
        <v>4.0</v>
      </c>
      <c s="1" r="B391">
        <v>2.0</v>
      </c>
      <c s="1" r="C391">
        <v>1000.0</v>
      </c>
      <c s="1" r="D391">
        <v>250.0</v>
      </c>
      <c s="1" r="E391">
        <v>2347.0</v>
      </c>
      <c s="1" r="F391">
        <v>0.1520589259</v>
      </c>
    </row>
    <row r="392">
      <c s="1" r="A392">
        <v>4.0</v>
      </c>
      <c s="1" r="B392">
        <v>2.0</v>
      </c>
      <c s="1" r="C392">
        <v>1000.0</v>
      </c>
      <c s="1" r="D392">
        <v>250.0</v>
      </c>
      <c s="1" r="E392">
        <v>2435.0</v>
      </c>
      <c s="1" r="F392">
        <v>0.1508008671</v>
      </c>
    </row>
    <row r="393">
      <c s="1" r="A393">
        <v>4.0</v>
      </c>
      <c s="1" r="B393">
        <v>2.0</v>
      </c>
      <c s="1" r="C393">
        <v>1000.0</v>
      </c>
      <c s="1" r="D393">
        <v>250.0</v>
      </c>
      <c s="1" r="E393">
        <v>4234.0</v>
      </c>
      <c s="1" r="F393">
        <v>0.1505763306</v>
      </c>
    </row>
    <row r="394">
      <c s="1" r="A394">
        <v>4.0</v>
      </c>
      <c s="1" r="B394">
        <v>2.0</v>
      </c>
      <c s="1" r="C394">
        <v>1000.0</v>
      </c>
      <c s="1" r="D394">
        <v>250.0</v>
      </c>
      <c s="1" r="E394">
        <v>4412343.0</v>
      </c>
      <c s="1" r="F394">
        <v>0.1505034859</v>
      </c>
    </row>
    <row r="395">
      <c s="1" r="A395">
        <v>4.0</v>
      </c>
      <c s="1" r="B395">
        <v>2.0</v>
      </c>
      <c s="1" r="C395">
        <v>1000.0</v>
      </c>
      <c s="1" r="D395">
        <v>250.0</v>
      </c>
      <c s="1" r="E395">
        <v>9247.0</v>
      </c>
      <c s="1" r="F395">
        <v>0.1500940435</v>
      </c>
    </row>
    <row r="396">
      <c s="1" r="A396">
        <v>4.0</v>
      </c>
      <c s="1" r="B396">
        <v>2.0</v>
      </c>
      <c s="1" r="C396">
        <v>1000.0</v>
      </c>
      <c s="1" r="D396">
        <v>400.0</v>
      </c>
      <c s="1" r="E396">
        <v>2347.0</v>
      </c>
      <c s="1" r="F396">
        <v>0.3830143071</v>
      </c>
    </row>
    <row r="397">
      <c s="1" r="A397">
        <v>4.0</v>
      </c>
      <c s="1" r="B397">
        <v>2.0</v>
      </c>
      <c s="1" r="C397">
        <v>1000.0</v>
      </c>
      <c s="1" r="D397">
        <v>400.0</v>
      </c>
      <c s="1" r="E397">
        <v>2435.0</v>
      </c>
      <c s="1" r="F397">
        <v>0.3776012459</v>
      </c>
    </row>
    <row r="398">
      <c s="1" r="A398">
        <v>4.0</v>
      </c>
      <c s="1" r="B398">
        <v>2.0</v>
      </c>
      <c s="1" r="C398">
        <v>1000.0</v>
      </c>
      <c s="1" r="D398">
        <v>400.0</v>
      </c>
      <c s="1" r="E398">
        <v>4234.0</v>
      </c>
      <c s="1" r="F398">
        <v>0.3805812953</v>
      </c>
    </row>
    <row r="399">
      <c s="1" r="A399">
        <v>4.0</v>
      </c>
      <c s="1" r="B399">
        <v>2.0</v>
      </c>
      <c s="1" r="C399">
        <v>1000.0</v>
      </c>
      <c s="1" r="D399">
        <v>400.0</v>
      </c>
      <c s="1" r="E399">
        <v>4412343.0</v>
      </c>
      <c s="1" r="F399">
        <v>0.38269502</v>
      </c>
    </row>
    <row r="400">
      <c s="1" r="A400">
        <v>4.0</v>
      </c>
      <c s="1" r="B400">
        <v>2.0</v>
      </c>
      <c s="1" r="C400">
        <v>1000.0</v>
      </c>
      <c s="1" r="D400">
        <v>400.0</v>
      </c>
      <c s="1" r="E400">
        <v>9247.0</v>
      </c>
      <c s="1" r="F400">
        <v>0.3765980647</v>
      </c>
    </row>
    <row r="401">
      <c s="1" r="A401">
        <v>4.0</v>
      </c>
      <c s="1" r="B401">
        <v>2.0</v>
      </c>
      <c s="1" r="C401">
        <v>1000.0</v>
      </c>
      <c s="1" r="D401">
        <v>4000.0</v>
      </c>
      <c s="1" r="E401">
        <v>2347.0</v>
      </c>
      <c s="1" r="F401">
        <v>10.0006318094</v>
      </c>
    </row>
    <row r="402">
      <c s="1" r="A402">
        <v>4.0</v>
      </c>
      <c s="1" r="B402">
        <v>2.0</v>
      </c>
      <c s="1" r="C402">
        <v>1000.0</v>
      </c>
      <c s="1" r="D402">
        <v>4000.0</v>
      </c>
      <c s="1" r="E402">
        <v>2435.0</v>
      </c>
      <c s="1" r="F402">
        <v>10.0016111341</v>
      </c>
    </row>
    <row r="403">
      <c s="1" r="A403">
        <v>4.0</v>
      </c>
      <c s="1" r="B403">
        <v>2.0</v>
      </c>
      <c s="1" r="C403">
        <v>1000.0</v>
      </c>
      <c s="1" r="D403">
        <v>4000.0</v>
      </c>
      <c s="1" r="E403">
        <v>4234.0</v>
      </c>
      <c s="1" r="F403">
        <v>9.9756800635</v>
      </c>
    </row>
    <row r="404">
      <c s="1" r="A404">
        <v>4.0</v>
      </c>
      <c s="1" r="B404">
        <v>2.0</v>
      </c>
      <c s="1" r="C404">
        <v>1000.0</v>
      </c>
      <c s="1" r="D404">
        <v>4000.0</v>
      </c>
      <c s="1" r="E404">
        <v>4412343.0</v>
      </c>
      <c s="1" r="F404">
        <v>9.99313452</v>
      </c>
    </row>
    <row r="405">
      <c s="1" r="A405">
        <v>4.0</v>
      </c>
      <c s="1" r="B405">
        <v>2.0</v>
      </c>
      <c s="1" r="C405">
        <v>1000.0</v>
      </c>
      <c s="1" r="D405">
        <v>4000.0</v>
      </c>
      <c s="1" r="E405">
        <v>9247.0</v>
      </c>
      <c s="1" r="F405">
        <v>9.9934643388</v>
      </c>
    </row>
    <row r="406">
      <c s="1" r="A406">
        <v>4.0</v>
      </c>
      <c s="1" r="B406">
        <v>2.0</v>
      </c>
      <c s="1" r="C406">
        <v>4000.0</v>
      </c>
      <c s="1" r="D406">
        <v>1000.0</v>
      </c>
      <c s="1" r="E406">
        <v>2347.0</v>
      </c>
      <c s="1" r="F406">
        <v>10.0103915306</v>
      </c>
    </row>
    <row r="407">
      <c s="1" r="A407">
        <v>4.0</v>
      </c>
      <c s="1" r="B407">
        <v>2.0</v>
      </c>
      <c s="1" r="C407">
        <v>4000.0</v>
      </c>
      <c s="1" r="D407">
        <v>1000.0</v>
      </c>
      <c s="1" r="E407">
        <v>2435.0</v>
      </c>
      <c s="1" r="F407">
        <v>9.9845483612</v>
      </c>
    </row>
    <row r="408">
      <c s="1" r="A408">
        <v>4.0</v>
      </c>
      <c s="1" r="B408">
        <v>2.0</v>
      </c>
      <c s="1" r="C408">
        <v>4000.0</v>
      </c>
      <c s="1" r="D408">
        <v>1000.0</v>
      </c>
      <c s="1" r="E408">
        <v>4234.0</v>
      </c>
      <c s="1" r="F408">
        <v>10.0147926365</v>
      </c>
    </row>
    <row r="409">
      <c s="1" r="A409">
        <v>4.0</v>
      </c>
      <c s="1" r="B409">
        <v>2.0</v>
      </c>
      <c s="1" r="C409">
        <v>4000.0</v>
      </c>
      <c s="1" r="D409">
        <v>1000.0</v>
      </c>
      <c s="1" r="E409">
        <v>4412343.0</v>
      </c>
      <c s="1" r="F409">
        <v>10.0169228506</v>
      </c>
    </row>
    <row r="410">
      <c s="1" r="A410">
        <v>4.0</v>
      </c>
      <c s="1" r="B410">
        <v>2.0</v>
      </c>
      <c s="1" r="C410">
        <v>4000.0</v>
      </c>
      <c s="1" r="D410">
        <v>1000.0</v>
      </c>
      <c s="1" r="E410">
        <v>9247.0</v>
      </c>
      <c s="1" r="F410">
        <v>9.9787246576</v>
      </c>
    </row>
    <row r="411">
      <c s="1" r="A411">
        <v>4.0</v>
      </c>
      <c s="1" r="B411">
        <v>2.0</v>
      </c>
      <c s="1" r="C411">
        <v>4000.0</v>
      </c>
      <c s="1" r="D411">
        <v>250.0</v>
      </c>
      <c s="1" r="E411">
        <v>2347.0</v>
      </c>
      <c s="1" r="F411">
        <v>0.6423545494</v>
      </c>
    </row>
    <row r="412">
      <c s="1" r="A412">
        <v>4.0</v>
      </c>
      <c s="1" r="B412">
        <v>2.0</v>
      </c>
      <c s="1" r="C412">
        <v>4000.0</v>
      </c>
      <c s="1" r="D412">
        <v>250.0</v>
      </c>
      <c s="1" r="E412">
        <v>2435.0</v>
      </c>
      <c s="1" r="F412">
        <v>0.6391066012</v>
      </c>
    </row>
    <row r="413">
      <c s="1" r="A413">
        <v>4.0</v>
      </c>
      <c s="1" r="B413">
        <v>2.0</v>
      </c>
      <c s="1" r="C413">
        <v>4000.0</v>
      </c>
      <c s="1" r="D413">
        <v>250.0</v>
      </c>
      <c s="1" r="E413">
        <v>4234.0</v>
      </c>
      <c s="1" r="F413">
        <v>0.6416801329</v>
      </c>
    </row>
    <row r="414">
      <c s="1" r="A414">
        <v>4.0</v>
      </c>
      <c s="1" r="B414">
        <v>2.0</v>
      </c>
      <c s="1" r="C414">
        <v>4000.0</v>
      </c>
      <c s="1" r="D414">
        <v>250.0</v>
      </c>
      <c s="1" r="E414">
        <v>4412343.0</v>
      </c>
      <c s="1" r="F414">
        <v>0.63885082</v>
      </c>
    </row>
    <row r="415">
      <c s="1" r="A415">
        <v>4.0</v>
      </c>
      <c s="1" r="B415">
        <v>2.0</v>
      </c>
      <c s="1" r="C415">
        <v>4000.0</v>
      </c>
      <c s="1" r="D415">
        <v>250.0</v>
      </c>
      <c s="1" r="E415">
        <v>9247.0</v>
      </c>
      <c s="1" r="F415">
        <v>0.6401865188</v>
      </c>
    </row>
    <row r="416">
      <c s="1" r="A416">
        <v>4.0</v>
      </c>
      <c s="1" r="B416">
        <v>2.0</v>
      </c>
      <c s="1" r="C416">
        <v>4000.0</v>
      </c>
      <c s="1" r="D416">
        <v>400.0</v>
      </c>
      <c s="1" r="E416">
        <v>2347.0</v>
      </c>
      <c s="1" r="F416">
        <v>1.6201193259</v>
      </c>
    </row>
    <row r="417">
      <c s="1" r="A417">
        <v>4.0</v>
      </c>
      <c s="1" r="B417">
        <v>2.0</v>
      </c>
      <c s="1" r="C417">
        <v>4000.0</v>
      </c>
      <c s="1" r="D417">
        <v>400.0</v>
      </c>
      <c s="1" r="E417">
        <v>2435.0</v>
      </c>
      <c s="1" r="F417">
        <v>1.6158387682</v>
      </c>
    </row>
    <row r="418">
      <c s="1" r="A418">
        <v>4.0</v>
      </c>
      <c s="1" r="B418">
        <v>2.0</v>
      </c>
      <c s="1" r="C418">
        <v>4000.0</v>
      </c>
      <c s="1" r="D418">
        <v>400.0</v>
      </c>
      <c s="1" r="E418">
        <v>4234.0</v>
      </c>
      <c s="1" r="F418">
        <v>1.6223870459</v>
      </c>
    </row>
    <row r="419">
      <c s="1" r="A419">
        <v>4.0</v>
      </c>
      <c s="1" r="B419">
        <v>2.0</v>
      </c>
      <c s="1" r="C419">
        <v>4000.0</v>
      </c>
      <c s="1" r="D419">
        <v>400.0</v>
      </c>
      <c s="1" r="E419">
        <v>4412343.0</v>
      </c>
      <c s="1" r="F419">
        <v>1.6191667024</v>
      </c>
    </row>
    <row r="420">
      <c s="1" r="A420">
        <v>4.0</v>
      </c>
      <c s="1" r="B420">
        <v>2.0</v>
      </c>
      <c s="1" r="C420">
        <v>4000.0</v>
      </c>
      <c s="1" r="D420">
        <v>400.0</v>
      </c>
      <c s="1" r="E420">
        <v>9247.0</v>
      </c>
      <c s="1" r="F420">
        <v>1.6137810012</v>
      </c>
    </row>
    <row r="421">
      <c s="1" r="A421">
        <v>4.0</v>
      </c>
      <c s="1" r="B421">
        <v>2.0</v>
      </c>
      <c s="1" r="C421">
        <v>4000.0</v>
      </c>
      <c s="1" r="D421">
        <v>4000.0</v>
      </c>
      <c s="1" r="E421">
        <v>2347.0</v>
      </c>
      <c s="1" r="F421">
        <v>158.9627119012</v>
      </c>
    </row>
    <row r="422">
      <c s="1" r="A422">
        <v>4.0</v>
      </c>
      <c s="1" r="B422">
        <v>2.0</v>
      </c>
      <c s="1" r="C422">
        <v>4000.0</v>
      </c>
      <c s="1" r="D422">
        <v>4000.0</v>
      </c>
      <c s="1" r="E422">
        <v>2435.0</v>
      </c>
      <c s="1" r="F422">
        <v>159.0034745576</v>
      </c>
    </row>
    <row r="423">
      <c s="1" r="A423">
        <v>4.0</v>
      </c>
      <c s="1" r="B423">
        <v>2.0</v>
      </c>
      <c s="1" r="C423">
        <v>4000.0</v>
      </c>
      <c s="1" r="D423">
        <v>4000.0</v>
      </c>
      <c s="1" r="E423">
        <v>4234.0</v>
      </c>
      <c s="1" r="F423">
        <v>158.8821827459</v>
      </c>
    </row>
    <row r="424">
      <c s="1" r="A424">
        <v>4.0</v>
      </c>
      <c s="1" r="B424">
        <v>2.0</v>
      </c>
      <c s="1" r="C424">
        <v>4000.0</v>
      </c>
      <c s="1" r="D424">
        <v>4000.0</v>
      </c>
      <c s="1" r="E424">
        <v>4412343.0</v>
      </c>
      <c s="1" r="F424">
        <v>158.8616946518</v>
      </c>
    </row>
    <row r="425">
      <c s="1" r="A425">
        <v>4.0</v>
      </c>
      <c s="1" r="B425">
        <v>2.0</v>
      </c>
      <c s="1" r="C425">
        <v>4000.0</v>
      </c>
      <c s="1" r="D425">
        <v>4000.0</v>
      </c>
      <c s="1" r="E425">
        <v>9247.0</v>
      </c>
      <c s="1" r="F425">
        <v>159.2591116706</v>
      </c>
    </row>
    <row r="426">
      <c s="1" r="A426">
        <v>4.0</v>
      </c>
      <c s="1" r="B426">
        <v>2.0</v>
      </c>
      <c s="1" r="C426">
        <v>1.0E7</v>
      </c>
      <c s="1" r="D426">
        <v>1.0</v>
      </c>
      <c s="1" r="E426">
        <v>2347.0</v>
      </c>
      <c s="1" r="F426">
        <v>0.2342860835</v>
      </c>
    </row>
    <row r="427">
      <c s="1" r="A427">
        <v>4.0</v>
      </c>
      <c s="1" r="B427">
        <v>2.0</v>
      </c>
      <c s="1" r="C427">
        <v>1.0E7</v>
      </c>
      <c s="1" r="D427">
        <v>1.0</v>
      </c>
      <c s="1" r="E427">
        <v>2435.0</v>
      </c>
      <c s="1" r="F427">
        <v>0.2387824788</v>
      </c>
    </row>
    <row r="428">
      <c s="1" r="A428">
        <v>4.0</v>
      </c>
      <c s="1" r="B428">
        <v>2.0</v>
      </c>
      <c s="1" r="C428">
        <v>1.0E7</v>
      </c>
      <c s="1" r="D428">
        <v>1.0</v>
      </c>
      <c s="1" r="E428">
        <v>4234.0</v>
      </c>
      <c s="1" r="F428">
        <v>0.2350746435</v>
      </c>
    </row>
    <row r="429">
      <c s="1" r="A429">
        <v>4.0</v>
      </c>
      <c s="1" r="B429">
        <v>2.0</v>
      </c>
      <c s="1" r="C429">
        <v>1.0E7</v>
      </c>
      <c s="1" r="D429">
        <v>1.0</v>
      </c>
      <c s="1" r="E429">
        <v>4412343.0</v>
      </c>
      <c s="1" r="F429">
        <v>0.2368671729</v>
      </c>
    </row>
    <row r="430">
      <c s="1" r="A430">
        <v>4.0</v>
      </c>
      <c s="1" r="B430">
        <v>2.0</v>
      </c>
      <c s="1" r="C430">
        <v>1.0E7</v>
      </c>
      <c s="1" r="D430">
        <v>1.0</v>
      </c>
      <c s="1" r="E430">
        <v>9247.0</v>
      </c>
      <c s="1" r="F430">
        <v>0.2396143165</v>
      </c>
    </row>
    <row r="431">
      <c s="1" r="A431">
        <v>4.0</v>
      </c>
      <c s="1" r="B431">
        <v>2.0</v>
      </c>
      <c s="1" r="C431">
        <v>2.0E7</v>
      </c>
      <c s="1" r="D431">
        <v>1.0</v>
      </c>
      <c s="1" r="E431">
        <v>2347.0</v>
      </c>
      <c s="1" r="F431">
        <v>0.4867608741</v>
      </c>
    </row>
    <row r="432">
      <c s="1" r="A432">
        <v>4.0</v>
      </c>
      <c s="1" r="B432">
        <v>2.0</v>
      </c>
      <c s="1" r="C432">
        <v>2.0E7</v>
      </c>
      <c s="1" r="D432">
        <v>1.0</v>
      </c>
      <c s="1" r="E432">
        <v>2435.0</v>
      </c>
      <c s="1" r="F432">
        <v>0.4838726741</v>
      </c>
    </row>
    <row r="433">
      <c s="1" r="A433">
        <v>4.0</v>
      </c>
      <c s="1" r="B433">
        <v>2.0</v>
      </c>
      <c s="1" r="C433">
        <v>2.0E7</v>
      </c>
      <c s="1" r="D433">
        <v>1.0</v>
      </c>
      <c s="1" r="E433">
        <v>4234.0</v>
      </c>
      <c s="1" r="F433">
        <v>0.4792490341</v>
      </c>
    </row>
    <row r="434">
      <c s="1" r="A434">
        <v>4.0</v>
      </c>
      <c s="1" r="B434">
        <v>2.0</v>
      </c>
      <c s="1" r="C434">
        <v>2.0E7</v>
      </c>
      <c s="1" r="D434">
        <v>1.0</v>
      </c>
      <c s="1" r="E434">
        <v>4412343.0</v>
      </c>
      <c s="1" r="F434">
        <v>0.4736847353</v>
      </c>
    </row>
    <row r="435">
      <c s="1" r="A435">
        <v>4.0</v>
      </c>
      <c s="1" r="B435">
        <v>2.0</v>
      </c>
      <c s="1" r="C435">
        <v>2.0E7</v>
      </c>
      <c s="1" r="D435">
        <v>1.0</v>
      </c>
      <c s="1" r="E435">
        <v>9247.0</v>
      </c>
      <c s="1" r="F435">
        <v>0.48432434</v>
      </c>
    </row>
    <row r="436">
      <c s="1" r="A436">
        <v>4.0</v>
      </c>
      <c s="1" r="B436">
        <v>2.0</v>
      </c>
      <c s="1" r="C436">
        <v>3.0E7</v>
      </c>
      <c s="1" r="D436">
        <v>1.0</v>
      </c>
      <c s="1" r="E436">
        <v>2347.0</v>
      </c>
      <c s="1" r="F436">
        <v>0.7244929988</v>
      </c>
    </row>
    <row r="437">
      <c s="1" r="A437">
        <v>4.0</v>
      </c>
      <c s="1" r="B437">
        <v>2.0</v>
      </c>
      <c s="1" r="C437">
        <v>3.0E7</v>
      </c>
      <c s="1" r="D437">
        <v>1.0</v>
      </c>
      <c s="1" r="E437">
        <v>2435.0</v>
      </c>
      <c s="1" r="F437">
        <v>0.7264432976</v>
      </c>
    </row>
    <row r="438">
      <c s="1" r="A438">
        <v>4.0</v>
      </c>
      <c s="1" r="B438">
        <v>2.0</v>
      </c>
      <c s="1" r="C438">
        <v>3.0E7</v>
      </c>
      <c s="1" r="D438">
        <v>1.0</v>
      </c>
      <c s="1" r="E438">
        <v>4234.0</v>
      </c>
      <c s="1" r="F438">
        <v>0.7270261776</v>
      </c>
    </row>
    <row r="439">
      <c s="1" r="A439">
        <v>4.0</v>
      </c>
      <c s="1" r="B439">
        <v>2.0</v>
      </c>
      <c s="1" r="C439">
        <v>3.0E7</v>
      </c>
      <c s="1" r="D439">
        <v>1.0</v>
      </c>
      <c s="1" r="E439">
        <v>4412343.0</v>
      </c>
      <c s="1" r="F439">
        <v>0.7149755376</v>
      </c>
    </row>
    <row r="440">
      <c s="1" r="A440">
        <v>4.0</v>
      </c>
      <c s="1" r="B440">
        <v>2.0</v>
      </c>
      <c s="1" r="C440">
        <v>3.0E7</v>
      </c>
      <c s="1" r="D440">
        <v>1.0</v>
      </c>
      <c s="1" r="E440">
        <v>9247.0</v>
      </c>
      <c s="1" r="F440">
        <v>0.7343491212</v>
      </c>
    </row>
    <row r="441">
      <c s="1" r="A441">
        <v>2.0</v>
      </c>
      <c s="1" r="B441">
        <v>2.0</v>
      </c>
      <c s="1" r="C441">
        <v>1.0</v>
      </c>
      <c s="1" r="D441">
        <v>1.0E7</v>
      </c>
      <c s="1" r="E441">
        <v>2347.0</v>
      </c>
      <c s="1" r="F441">
        <v>0.4816026447</v>
      </c>
    </row>
    <row r="442">
      <c s="1" r="A442">
        <v>2.0</v>
      </c>
      <c s="1" r="B442">
        <v>2.0</v>
      </c>
      <c s="1" r="C442">
        <v>1.0</v>
      </c>
      <c s="1" r="D442">
        <v>1.0E7</v>
      </c>
      <c s="1" r="E442">
        <v>2435.0</v>
      </c>
      <c s="1" r="F442">
        <v>0.4792114282</v>
      </c>
    </row>
    <row r="443">
      <c s="1" r="A443">
        <v>2.0</v>
      </c>
      <c s="1" r="B443">
        <v>2.0</v>
      </c>
      <c s="1" r="C443">
        <v>1.0</v>
      </c>
      <c s="1" r="D443">
        <v>1.0E7</v>
      </c>
      <c s="1" r="E443">
        <v>4234.0</v>
      </c>
      <c s="1" r="F443">
        <v>0.4746579906</v>
      </c>
    </row>
    <row r="444">
      <c s="1" r="A444">
        <v>2.0</v>
      </c>
      <c s="1" r="B444">
        <v>2.0</v>
      </c>
      <c s="1" r="C444">
        <v>1.0</v>
      </c>
      <c s="1" r="D444">
        <v>1.0E7</v>
      </c>
      <c s="1" r="E444">
        <v>4412343.0</v>
      </c>
      <c s="1" r="F444">
        <v>0.4686423506</v>
      </c>
    </row>
    <row r="445">
      <c s="1" r="A445">
        <v>2.0</v>
      </c>
      <c s="1" r="B445">
        <v>2.0</v>
      </c>
      <c s="1" r="C445">
        <v>1.0</v>
      </c>
      <c s="1" r="D445">
        <v>1.0E7</v>
      </c>
      <c s="1" r="E445">
        <v>9247.0</v>
      </c>
      <c s="1" r="F445">
        <v>0.4791024659</v>
      </c>
    </row>
    <row r="446">
      <c s="1" r="A446">
        <v>2.0</v>
      </c>
      <c s="1" r="B446">
        <v>2.0</v>
      </c>
      <c s="1" r="C446">
        <v>1.0</v>
      </c>
      <c s="1" r="D446">
        <v>2.0E7</v>
      </c>
      <c s="1" r="E446">
        <v>2347.0</v>
      </c>
      <c s="1" r="F446">
        <v>0.9624387859</v>
      </c>
    </row>
    <row r="447">
      <c s="1" r="A447">
        <v>2.0</v>
      </c>
      <c s="1" r="B447">
        <v>2.0</v>
      </c>
      <c s="1" r="C447">
        <v>1.0</v>
      </c>
      <c s="1" r="D447">
        <v>2.0E7</v>
      </c>
      <c s="1" r="E447">
        <v>2435.0</v>
      </c>
      <c s="1" r="F447">
        <v>0.9598441835</v>
      </c>
    </row>
    <row r="448">
      <c s="1" r="A448">
        <v>2.0</v>
      </c>
      <c s="1" r="B448">
        <v>2.0</v>
      </c>
      <c s="1" r="C448">
        <v>1.0</v>
      </c>
      <c s="1" r="D448">
        <v>2.0E7</v>
      </c>
      <c s="1" r="E448">
        <v>4234.0</v>
      </c>
      <c s="1" r="F448">
        <v>0.95640884</v>
      </c>
    </row>
    <row r="449">
      <c s="1" r="A449">
        <v>2.0</v>
      </c>
      <c s="1" r="B449">
        <v>2.0</v>
      </c>
      <c s="1" r="C449">
        <v>1.0</v>
      </c>
      <c s="1" r="D449">
        <v>2.0E7</v>
      </c>
      <c s="1" r="E449">
        <v>4412343.0</v>
      </c>
      <c s="1" r="F449">
        <v>0.9350207435</v>
      </c>
    </row>
    <row r="450">
      <c s="1" r="A450">
        <v>2.0</v>
      </c>
      <c s="1" r="B450">
        <v>2.0</v>
      </c>
      <c s="1" r="C450">
        <v>1.0</v>
      </c>
      <c s="1" r="D450">
        <v>2.0E7</v>
      </c>
      <c s="1" r="E450">
        <v>9247.0</v>
      </c>
      <c s="1" r="F450">
        <v>0.9677176188</v>
      </c>
    </row>
    <row r="451">
      <c s="1" r="A451">
        <v>2.0</v>
      </c>
      <c s="1" r="B451">
        <v>2.0</v>
      </c>
      <c s="1" r="C451">
        <v>1.0</v>
      </c>
      <c s="1" r="D451">
        <v>3.0E7</v>
      </c>
      <c s="1" r="E451">
        <v>2347.0</v>
      </c>
      <c s="1" r="F451">
        <v>1.4541345953</v>
      </c>
    </row>
    <row r="452">
      <c s="1" r="A452">
        <v>2.0</v>
      </c>
      <c s="1" r="B452">
        <v>2.0</v>
      </c>
      <c s="1" r="C452">
        <v>1.0</v>
      </c>
      <c s="1" r="D452">
        <v>3.0E7</v>
      </c>
      <c s="1" r="E452">
        <v>2435.0</v>
      </c>
      <c s="1" r="F452">
        <v>1.4472062024</v>
      </c>
    </row>
    <row r="453">
      <c s="1" r="A453">
        <v>2.0</v>
      </c>
      <c s="1" r="B453">
        <v>2.0</v>
      </c>
      <c s="1" r="C453">
        <v>1.0</v>
      </c>
      <c s="1" r="D453">
        <v>3.0E7</v>
      </c>
      <c s="1" r="E453">
        <v>4234.0</v>
      </c>
      <c s="1" r="F453">
        <v>1.4674449624</v>
      </c>
    </row>
    <row r="454">
      <c s="1" r="A454">
        <v>2.0</v>
      </c>
      <c s="1" r="B454">
        <v>2.0</v>
      </c>
      <c s="1" r="C454">
        <v>1.0</v>
      </c>
      <c s="1" r="D454">
        <v>3.0E7</v>
      </c>
      <c s="1" r="E454">
        <v>4412343.0</v>
      </c>
      <c s="1" r="F454">
        <v>1.4373365059</v>
      </c>
    </row>
    <row r="455">
      <c s="1" r="A455">
        <v>2.0</v>
      </c>
      <c s="1" r="B455">
        <v>2.0</v>
      </c>
      <c s="1" r="C455">
        <v>1.0</v>
      </c>
      <c s="1" r="D455">
        <v>3.0E7</v>
      </c>
      <c s="1" r="E455">
        <v>9247.0</v>
      </c>
      <c s="1" r="F455">
        <v>1.4686038071</v>
      </c>
    </row>
    <row r="456">
      <c s="1" r="A456">
        <v>2.0</v>
      </c>
      <c s="1" r="B456">
        <v>2.0</v>
      </c>
      <c s="1" r="C456">
        <v>250.0</v>
      </c>
      <c s="1" r="D456">
        <v>1000.0</v>
      </c>
      <c s="1" r="E456">
        <v>2347.0</v>
      </c>
      <c s="1" r="F456">
        <v>0.2937721835</v>
      </c>
    </row>
    <row r="457">
      <c s="1" r="A457">
        <v>2.0</v>
      </c>
      <c s="1" r="B457">
        <v>2.0</v>
      </c>
      <c s="1" r="C457">
        <v>250.0</v>
      </c>
      <c s="1" r="D457">
        <v>1000.0</v>
      </c>
      <c s="1" r="E457">
        <v>2435.0</v>
      </c>
      <c s="1" r="F457">
        <v>0.2954679576</v>
      </c>
    </row>
    <row r="458">
      <c s="1" r="A458">
        <v>2.0</v>
      </c>
      <c s="1" r="B458">
        <v>2.0</v>
      </c>
      <c s="1" r="C458">
        <v>250.0</v>
      </c>
      <c s="1" r="D458">
        <v>1000.0</v>
      </c>
      <c s="1" r="E458">
        <v>4234.0</v>
      </c>
      <c s="1" r="F458">
        <v>0.2927751129</v>
      </c>
    </row>
    <row r="459">
      <c s="1" r="A459">
        <v>2.0</v>
      </c>
      <c s="1" r="B459">
        <v>2.0</v>
      </c>
      <c s="1" r="C459">
        <v>250.0</v>
      </c>
      <c s="1" r="D459">
        <v>1000.0</v>
      </c>
      <c s="1" r="E459">
        <v>4412343.0</v>
      </c>
      <c s="1" r="F459">
        <v>0.2943268047</v>
      </c>
    </row>
    <row r="460">
      <c s="1" r="A460">
        <v>2.0</v>
      </c>
      <c s="1" r="B460">
        <v>2.0</v>
      </c>
      <c s="1" r="C460">
        <v>250.0</v>
      </c>
      <c s="1" r="D460">
        <v>1000.0</v>
      </c>
      <c s="1" r="E460">
        <v>9247.0</v>
      </c>
      <c s="1" r="F460">
        <v>0.2954145576</v>
      </c>
    </row>
    <row r="461">
      <c s="1" r="A461">
        <v>2.0</v>
      </c>
      <c s="1" r="B461">
        <v>2.0</v>
      </c>
      <c s="1" r="C461">
        <v>250.0</v>
      </c>
      <c s="1" r="D461">
        <v>250.0</v>
      </c>
      <c s="1" r="E461">
        <v>2347.0</v>
      </c>
      <c s="1" r="F461">
        <v>0.0754840612</v>
      </c>
    </row>
    <row r="462">
      <c s="1" r="A462">
        <v>2.0</v>
      </c>
      <c s="1" r="B462">
        <v>2.0</v>
      </c>
      <c s="1" r="C462">
        <v>250.0</v>
      </c>
      <c s="1" r="D462">
        <v>250.0</v>
      </c>
      <c s="1" r="E462">
        <v>2435.0</v>
      </c>
      <c s="1" r="F462">
        <v>0.0764232541</v>
      </c>
    </row>
    <row r="463">
      <c s="1" r="A463">
        <v>2.0</v>
      </c>
      <c s="1" r="B463">
        <v>2.0</v>
      </c>
      <c s="1" r="C463">
        <v>250.0</v>
      </c>
      <c s="1" r="D463">
        <v>250.0</v>
      </c>
      <c s="1" r="E463">
        <v>4234.0</v>
      </c>
      <c s="1" r="F463">
        <v>0.0781978871</v>
      </c>
    </row>
    <row r="464">
      <c s="1" r="A464">
        <v>2.0</v>
      </c>
      <c s="1" r="B464">
        <v>2.0</v>
      </c>
      <c s="1" r="C464">
        <v>250.0</v>
      </c>
      <c s="1" r="D464">
        <v>250.0</v>
      </c>
      <c s="1" r="E464">
        <v>4412343.0</v>
      </c>
      <c s="1" r="F464">
        <v>0.0760694212</v>
      </c>
    </row>
    <row r="465">
      <c s="1" r="A465">
        <v>2.0</v>
      </c>
      <c s="1" r="B465">
        <v>2.0</v>
      </c>
      <c s="1" r="C465">
        <v>250.0</v>
      </c>
      <c s="1" r="D465">
        <v>250.0</v>
      </c>
      <c s="1" r="E465">
        <v>9247.0</v>
      </c>
      <c s="1" r="F465">
        <v>0.0754817153</v>
      </c>
    </row>
    <row r="466">
      <c s="1" r="A466">
        <v>2.0</v>
      </c>
      <c s="1" r="B466">
        <v>2.0</v>
      </c>
      <c s="1" r="C466">
        <v>250.0</v>
      </c>
      <c s="1" r="D466">
        <v>400.0</v>
      </c>
      <c s="1" r="E466">
        <v>2347.0</v>
      </c>
      <c s="1" r="F466">
        <v>0.1195633506</v>
      </c>
    </row>
    <row r="467">
      <c s="1" r="A467">
        <v>2.0</v>
      </c>
      <c s="1" r="B467">
        <v>2.0</v>
      </c>
      <c s="1" r="C467">
        <v>250.0</v>
      </c>
      <c s="1" r="D467">
        <v>400.0</v>
      </c>
      <c s="1" r="E467">
        <v>2435.0</v>
      </c>
      <c s="1" r="F467">
        <v>0.1209049529</v>
      </c>
    </row>
    <row r="468">
      <c s="1" r="A468">
        <v>2.0</v>
      </c>
      <c s="1" r="B468">
        <v>2.0</v>
      </c>
      <c s="1" r="C468">
        <v>250.0</v>
      </c>
      <c s="1" r="D468">
        <v>400.0</v>
      </c>
      <c s="1" r="E468">
        <v>4234.0</v>
      </c>
      <c s="1" r="F468">
        <v>0.1201971976</v>
      </c>
    </row>
    <row r="469">
      <c s="1" r="A469">
        <v>2.0</v>
      </c>
      <c s="1" r="B469">
        <v>2.0</v>
      </c>
      <c s="1" r="C469">
        <v>250.0</v>
      </c>
      <c s="1" r="D469">
        <v>400.0</v>
      </c>
      <c s="1" r="E469">
        <v>4412343.0</v>
      </c>
      <c s="1" r="F469">
        <v>0.1196133647</v>
      </c>
    </row>
    <row r="470">
      <c s="1" r="A470">
        <v>2.0</v>
      </c>
      <c s="1" r="B470">
        <v>2.0</v>
      </c>
      <c s="1" r="C470">
        <v>250.0</v>
      </c>
      <c s="1" r="D470">
        <v>400.0</v>
      </c>
      <c s="1" r="E470">
        <v>9247.0</v>
      </c>
      <c s="1" r="F470">
        <v>0.1190860235</v>
      </c>
    </row>
    <row r="471">
      <c s="1" r="A471">
        <v>2.0</v>
      </c>
      <c s="1" r="B471">
        <v>2.0</v>
      </c>
      <c s="1" r="C471">
        <v>250.0</v>
      </c>
      <c s="1" r="D471">
        <v>4000.0</v>
      </c>
      <c s="1" r="E471">
        <v>2347.0</v>
      </c>
      <c s="1" r="F471">
        <v>1.2592782376</v>
      </c>
    </row>
    <row r="472">
      <c s="1" r="A472">
        <v>2.0</v>
      </c>
      <c s="1" r="B472">
        <v>2.0</v>
      </c>
      <c s="1" r="C472">
        <v>250.0</v>
      </c>
      <c s="1" r="D472">
        <v>4000.0</v>
      </c>
      <c s="1" r="E472">
        <v>2435.0</v>
      </c>
      <c s="1" r="F472">
        <v>1.2578362518</v>
      </c>
    </row>
    <row r="473">
      <c s="1" r="A473">
        <v>2.0</v>
      </c>
      <c s="1" r="B473">
        <v>2.0</v>
      </c>
      <c s="1" r="C473">
        <v>250.0</v>
      </c>
      <c s="1" r="D473">
        <v>4000.0</v>
      </c>
      <c s="1" r="E473">
        <v>4234.0</v>
      </c>
      <c s="1" r="F473">
        <v>1.2615646941</v>
      </c>
    </row>
    <row r="474">
      <c s="1" r="A474">
        <v>2.0</v>
      </c>
      <c s="1" r="B474">
        <v>2.0</v>
      </c>
      <c s="1" r="C474">
        <v>250.0</v>
      </c>
      <c s="1" r="D474">
        <v>4000.0</v>
      </c>
      <c s="1" r="E474">
        <v>4412343.0</v>
      </c>
      <c s="1" r="F474">
        <v>1.2599886</v>
      </c>
    </row>
    <row r="475">
      <c s="1" r="A475">
        <v>2.0</v>
      </c>
      <c s="1" r="B475">
        <v>2.0</v>
      </c>
      <c s="1" r="C475">
        <v>250.0</v>
      </c>
      <c s="1" r="D475">
        <v>4000.0</v>
      </c>
      <c s="1" r="E475">
        <v>9247.0</v>
      </c>
      <c s="1" r="F475">
        <v>1.2588327529</v>
      </c>
    </row>
    <row r="476">
      <c s="1" r="A476">
        <v>2.0</v>
      </c>
      <c s="1" r="B476">
        <v>2.0</v>
      </c>
      <c s="1" r="C476">
        <v>400.0</v>
      </c>
      <c s="1" r="D476">
        <v>1000.0</v>
      </c>
      <c s="1" r="E476">
        <v>2347.0</v>
      </c>
      <c s="1" r="F476">
        <v>0.7433335576</v>
      </c>
    </row>
    <row r="477">
      <c s="1" r="A477">
        <v>2.0</v>
      </c>
      <c s="1" r="B477">
        <v>2.0</v>
      </c>
      <c s="1" r="C477">
        <v>400.0</v>
      </c>
      <c s="1" r="D477">
        <v>1000.0</v>
      </c>
      <c s="1" r="E477">
        <v>2435.0</v>
      </c>
      <c s="1" r="F477">
        <v>0.75042596</v>
      </c>
    </row>
    <row r="478">
      <c s="1" r="A478">
        <v>2.0</v>
      </c>
      <c s="1" r="B478">
        <v>2.0</v>
      </c>
      <c s="1" r="C478">
        <v>400.0</v>
      </c>
      <c s="1" r="D478">
        <v>1000.0</v>
      </c>
      <c s="1" r="E478">
        <v>4234.0</v>
      </c>
      <c s="1" r="F478">
        <v>0.7443019035</v>
      </c>
    </row>
    <row r="479">
      <c s="1" r="A479">
        <v>2.0</v>
      </c>
      <c s="1" r="B479">
        <v>2.0</v>
      </c>
      <c s="1" r="C479">
        <v>400.0</v>
      </c>
      <c s="1" r="D479">
        <v>1000.0</v>
      </c>
      <c s="1" r="E479">
        <v>4412343.0</v>
      </c>
      <c s="1" r="F479">
        <v>0.7500473388</v>
      </c>
    </row>
    <row r="480">
      <c s="1" r="A480">
        <v>2.0</v>
      </c>
      <c s="1" r="B480">
        <v>2.0</v>
      </c>
      <c s="1" r="C480">
        <v>400.0</v>
      </c>
      <c s="1" r="D480">
        <v>1000.0</v>
      </c>
      <c s="1" r="E480">
        <v>9247.0</v>
      </c>
      <c s="1" r="F480">
        <v>0.7452623741</v>
      </c>
    </row>
    <row r="481">
      <c s="1" r="A481">
        <v>2.0</v>
      </c>
      <c s="1" r="B481">
        <v>2.0</v>
      </c>
      <c s="1" r="C481">
        <v>400.0</v>
      </c>
      <c s="1" r="D481">
        <v>250.0</v>
      </c>
      <c s="1" r="E481">
        <v>2347.0</v>
      </c>
      <c s="1" r="F481">
        <v>0.1213445871</v>
      </c>
    </row>
    <row r="482">
      <c s="1" r="A482">
        <v>2.0</v>
      </c>
      <c s="1" r="B482">
        <v>2.0</v>
      </c>
      <c s="1" r="C482">
        <v>400.0</v>
      </c>
      <c s="1" r="D482">
        <v>250.0</v>
      </c>
      <c s="1" r="E482">
        <v>2435.0</v>
      </c>
      <c s="1" r="F482">
        <v>0.1220548459</v>
      </c>
    </row>
    <row r="483">
      <c s="1" r="A483">
        <v>2.0</v>
      </c>
      <c s="1" r="B483">
        <v>2.0</v>
      </c>
      <c s="1" r="C483">
        <v>400.0</v>
      </c>
      <c s="1" r="D483">
        <v>250.0</v>
      </c>
      <c s="1" r="E483">
        <v>4234.0</v>
      </c>
      <c s="1" r="F483">
        <v>0.1223276106</v>
      </c>
    </row>
    <row r="484">
      <c s="1" r="A484">
        <v>2.0</v>
      </c>
      <c s="1" r="B484">
        <v>2.0</v>
      </c>
      <c s="1" r="C484">
        <v>400.0</v>
      </c>
      <c s="1" r="D484">
        <v>250.0</v>
      </c>
      <c s="1" r="E484">
        <v>4412343.0</v>
      </c>
      <c s="1" r="F484">
        <v>0.1185468365</v>
      </c>
    </row>
    <row r="485">
      <c s="1" r="A485">
        <v>2.0</v>
      </c>
      <c s="1" r="B485">
        <v>2.0</v>
      </c>
      <c s="1" r="C485">
        <v>400.0</v>
      </c>
      <c s="1" r="D485">
        <v>250.0</v>
      </c>
      <c s="1" r="E485">
        <v>9247.0</v>
      </c>
      <c s="1" r="F485">
        <v>0.1208653541</v>
      </c>
    </row>
    <row r="486">
      <c s="1" r="A486">
        <v>2.0</v>
      </c>
      <c s="1" r="B486">
        <v>2.0</v>
      </c>
      <c s="1" r="C486">
        <v>400.0</v>
      </c>
      <c s="1" r="D486">
        <v>400.0</v>
      </c>
      <c s="1" r="E486">
        <v>2347.0</v>
      </c>
      <c s="1" r="F486">
        <v>0.30227056</v>
      </c>
    </row>
    <row r="487">
      <c s="1" r="A487">
        <v>2.0</v>
      </c>
      <c s="1" r="B487">
        <v>2.0</v>
      </c>
      <c s="1" r="C487">
        <v>400.0</v>
      </c>
      <c s="1" r="D487">
        <v>400.0</v>
      </c>
      <c s="1" r="E487">
        <v>2435.0</v>
      </c>
      <c s="1" r="F487">
        <v>0.3049243929</v>
      </c>
    </row>
    <row r="488">
      <c s="1" r="A488">
        <v>2.0</v>
      </c>
      <c s="1" r="B488">
        <v>2.0</v>
      </c>
      <c s="1" r="C488">
        <v>400.0</v>
      </c>
      <c s="1" r="D488">
        <v>400.0</v>
      </c>
      <c s="1" r="E488">
        <v>4234.0</v>
      </c>
      <c s="1" r="F488">
        <v>0.3012371882</v>
      </c>
    </row>
    <row r="489">
      <c s="1" r="A489">
        <v>2.0</v>
      </c>
      <c s="1" r="B489">
        <v>2.0</v>
      </c>
      <c s="1" r="C489">
        <v>400.0</v>
      </c>
      <c s="1" r="D489">
        <v>400.0</v>
      </c>
      <c s="1" r="E489">
        <v>4412343.0</v>
      </c>
      <c s="1" r="F489">
        <v>0.3035440118</v>
      </c>
    </row>
    <row r="490">
      <c s="1" r="A490">
        <v>2.0</v>
      </c>
      <c s="1" r="B490">
        <v>2.0</v>
      </c>
      <c s="1" r="C490">
        <v>400.0</v>
      </c>
      <c s="1" r="D490">
        <v>400.0</v>
      </c>
      <c s="1" r="E490">
        <v>9247.0</v>
      </c>
      <c s="1" r="F490">
        <v>0.2984835882</v>
      </c>
    </row>
    <row r="491">
      <c s="1" r="A491">
        <v>2.0</v>
      </c>
      <c s="1" r="B491">
        <v>2.0</v>
      </c>
      <c s="1" r="C491">
        <v>400.0</v>
      </c>
      <c s="1" r="D491">
        <v>4000.0</v>
      </c>
      <c s="1" r="E491">
        <v>2347.0</v>
      </c>
      <c s="1" r="F491">
        <v>3.2052017388</v>
      </c>
    </row>
    <row r="492">
      <c s="1" r="A492">
        <v>2.0</v>
      </c>
      <c s="1" r="B492">
        <v>2.0</v>
      </c>
      <c s="1" r="C492">
        <v>400.0</v>
      </c>
      <c s="1" r="D492">
        <v>4000.0</v>
      </c>
      <c s="1" r="E492">
        <v>2435.0</v>
      </c>
      <c s="1" r="F492">
        <v>3.2028823953</v>
      </c>
    </row>
    <row r="493">
      <c s="1" r="A493">
        <v>2.0</v>
      </c>
      <c s="1" r="B493">
        <v>2.0</v>
      </c>
      <c s="1" r="C493">
        <v>400.0</v>
      </c>
      <c s="1" r="D493">
        <v>4000.0</v>
      </c>
      <c s="1" r="E493">
        <v>4234.0</v>
      </c>
      <c s="1" r="F493">
        <v>3.2031339224</v>
      </c>
    </row>
    <row r="494">
      <c s="1" r="A494">
        <v>2.0</v>
      </c>
      <c s="1" r="B494">
        <v>2.0</v>
      </c>
      <c s="1" r="C494">
        <v>400.0</v>
      </c>
      <c s="1" r="D494">
        <v>4000.0</v>
      </c>
      <c s="1" r="E494">
        <v>4412343.0</v>
      </c>
      <c s="1" r="F494">
        <v>3.2078314871</v>
      </c>
    </row>
    <row r="495">
      <c s="1" r="A495">
        <v>2.0</v>
      </c>
      <c s="1" r="B495">
        <v>2.0</v>
      </c>
      <c s="1" r="C495">
        <v>400.0</v>
      </c>
      <c s="1" r="D495">
        <v>4000.0</v>
      </c>
      <c s="1" r="E495">
        <v>9247.0</v>
      </c>
      <c s="1" r="F495">
        <v>3.1990707106</v>
      </c>
    </row>
    <row r="496">
      <c s="1" r="A496">
        <v>2.0</v>
      </c>
      <c s="1" r="B496">
        <v>2.0</v>
      </c>
      <c s="1" r="C496">
        <v>1000.0</v>
      </c>
      <c s="1" r="D496">
        <v>1000.0</v>
      </c>
      <c s="1" r="E496">
        <v>2347.0</v>
      </c>
      <c s="1" r="F496">
        <v>4.6011002282</v>
      </c>
    </row>
    <row r="497">
      <c s="1" r="A497">
        <v>2.0</v>
      </c>
      <c s="1" r="B497">
        <v>2.0</v>
      </c>
      <c s="1" r="C497">
        <v>1000.0</v>
      </c>
      <c s="1" r="D497">
        <v>1000.0</v>
      </c>
      <c s="1" r="E497">
        <v>2435.0</v>
      </c>
      <c s="1" r="F497">
        <v>4.6132851318</v>
      </c>
    </row>
    <row r="498">
      <c s="1" r="A498">
        <v>2.0</v>
      </c>
      <c s="1" r="B498">
        <v>2.0</v>
      </c>
      <c s="1" r="C498">
        <v>1000.0</v>
      </c>
      <c s="1" r="D498">
        <v>1000.0</v>
      </c>
      <c s="1" r="E498">
        <v>4234.0</v>
      </c>
      <c s="1" r="F498">
        <v>4.6650328729</v>
      </c>
    </row>
    <row r="499">
      <c s="1" r="A499">
        <v>2.0</v>
      </c>
      <c s="1" r="B499">
        <v>2.0</v>
      </c>
      <c s="1" r="C499">
        <v>1000.0</v>
      </c>
      <c s="1" r="D499">
        <v>1000.0</v>
      </c>
      <c s="1" r="E499">
        <v>4412343.0</v>
      </c>
      <c s="1" r="F499">
        <v>4.6218448447</v>
      </c>
    </row>
    <row r="500">
      <c s="1" r="A500">
        <v>2.0</v>
      </c>
      <c s="1" r="B500">
        <v>2.0</v>
      </c>
      <c s="1" r="C500">
        <v>1000.0</v>
      </c>
      <c s="1" r="D500">
        <v>1000.0</v>
      </c>
      <c s="1" r="E500">
        <v>9247.0</v>
      </c>
      <c s="1" r="F500">
        <v>4.6417845576</v>
      </c>
    </row>
    <row r="501">
      <c s="1" r="A501">
        <v>2.0</v>
      </c>
      <c s="1" r="B501">
        <v>2.0</v>
      </c>
      <c s="1" r="C501">
        <v>1000.0</v>
      </c>
      <c s="1" r="D501">
        <v>250.0</v>
      </c>
      <c s="1" r="E501">
        <v>2347.0</v>
      </c>
      <c s="1" r="F501">
        <v>0.2981321471</v>
      </c>
    </row>
    <row r="502">
      <c s="1" r="A502">
        <v>2.0</v>
      </c>
      <c s="1" r="B502">
        <v>2.0</v>
      </c>
      <c s="1" r="C502">
        <v>1000.0</v>
      </c>
      <c s="1" r="D502">
        <v>250.0</v>
      </c>
      <c s="1" r="E502">
        <v>2435.0</v>
      </c>
      <c s="1" r="F502">
        <v>0.2954310906</v>
      </c>
    </row>
    <row r="503">
      <c s="1" r="A503">
        <v>2.0</v>
      </c>
      <c s="1" r="B503">
        <v>2.0</v>
      </c>
      <c s="1" r="C503">
        <v>1000.0</v>
      </c>
      <c s="1" r="D503">
        <v>250.0</v>
      </c>
      <c s="1" r="E503">
        <v>4234.0</v>
      </c>
      <c s="1" r="F503">
        <v>0.2953041776</v>
      </c>
    </row>
    <row r="504">
      <c s="1" r="A504">
        <v>2.0</v>
      </c>
      <c s="1" r="B504">
        <v>2.0</v>
      </c>
      <c s="1" r="C504">
        <v>1000.0</v>
      </c>
      <c s="1" r="D504">
        <v>250.0</v>
      </c>
      <c s="1" r="E504">
        <v>4412343.0</v>
      </c>
      <c s="1" r="F504">
        <v>0.2950033541</v>
      </c>
    </row>
    <row r="505">
      <c s="1" r="A505">
        <v>2.0</v>
      </c>
      <c s="1" r="B505">
        <v>2.0</v>
      </c>
      <c s="1" r="C505">
        <v>1000.0</v>
      </c>
      <c s="1" r="D505">
        <v>250.0</v>
      </c>
      <c s="1" r="E505">
        <v>9247.0</v>
      </c>
      <c s="1" r="F505">
        <v>0.2940645447</v>
      </c>
    </row>
    <row r="506">
      <c s="1" r="A506">
        <v>2.0</v>
      </c>
      <c s="1" r="B506">
        <v>2.0</v>
      </c>
      <c s="1" r="C506">
        <v>1000.0</v>
      </c>
      <c s="1" r="D506">
        <v>400.0</v>
      </c>
      <c s="1" r="E506">
        <v>2347.0</v>
      </c>
      <c s="1" r="F506">
        <v>0.7552878741</v>
      </c>
    </row>
    <row r="507">
      <c s="1" r="A507">
        <v>2.0</v>
      </c>
      <c s="1" r="B507">
        <v>2.0</v>
      </c>
      <c s="1" r="C507">
        <v>1000.0</v>
      </c>
      <c s="1" r="D507">
        <v>400.0</v>
      </c>
      <c s="1" r="E507">
        <v>2435.0</v>
      </c>
      <c s="1" r="F507">
        <v>0.7444201753</v>
      </c>
    </row>
    <row r="508">
      <c s="1" r="A508">
        <v>2.0</v>
      </c>
      <c s="1" r="B508">
        <v>2.0</v>
      </c>
      <c s="1" r="C508">
        <v>1000.0</v>
      </c>
      <c s="1" r="D508">
        <v>400.0</v>
      </c>
      <c s="1" r="E508">
        <v>4234.0</v>
      </c>
      <c s="1" r="F508">
        <v>0.7504830976</v>
      </c>
    </row>
    <row r="509">
      <c s="1" r="A509">
        <v>2.0</v>
      </c>
      <c s="1" r="B509">
        <v>2.0</v>
      </c>
      <c s="1" r="C509">
        <v>1000.0</v>
      </c>
      <c s="1" r="D509">
        <v>400.0</v>
      </c>
      <c s="1" r="E509">
        <v>4412343.0</v>
      </c>
      <c s="1" r="F509">
        <v>0.7546525518</v>
      </c>
    </row>
    <row r="510">
      <c s="1" r="A510">
        <v>2.0</v>
      </c>
      <c s="1" r="B510">
        <v>2.0</v>
      </c>
      <c s="1" r="C510">
        <v>1000.0</v>
      </c>
      <c s="1" r="D510">
        <v>400.0</v>
      </c>
      <c s="1" r="E510">
        <v>9247.0</v>
      </c>
      <c s="1" r="F510">
        <v>0.7425764882</v>
      </c>
    </row>
    <row r="511">
      <c s="1" r="A511">
        <v>2.0</v>
      </c>
      <c s="1" r="B511">
        <v>2.0</v>
      </c>
      <c s="1" r="C511">
        <v>1000.0</v>
      </c>
      <c s="1" r="D511">
        <v>4000.0</v>
      </c>
      <c s="1" r="E511">
        <v>2347.0</v>
      </c>
      <c s="1" r="F511">
        <v>19.9220335176</v>
      </c>
    </row>
    <row r="512">
      <c s="1" r="A512">
        <v>2.0</v>
      </c>
      <c s="1" r="B512">
        <v>2.0</v>
      </c>
      <c s="1" r="C512">
        <v>1000.0</v>
      </c>
      <c s="1" r="D512">
        <v>4000.0</v>
      </c>
      <c s="1" r="E512">
        <v>2435.0</v>
      </c>
      <c s="1" r="F512">
        <v>19.9227233224</v>
      </c>
    </row>
    <row r="513">
      <c s="1" r="A513">
        <v>2.0</v>
      </c>
      <c s="1" r="B513">
        <v>2.0</v>
      </c>
      <c s="1" r="C513">
        <v>1000.0</v>
      </c>
      <c s="1" r="D513">
        <v>4000.0</v>
      </c>
      <c s="1" r="E513">
        <v>4234.0</v>
      </c>
      <c s="1" r="F513">
        <v>19.8713085812</v>
      </c>
    </row>
    <row r="514">
      <c s="1" r="A514">
        <v>2.0</v>
      </c>
      <c s="1" r="B514">
        <v>2.0</v>
      </c>
      <c s="1" r="C514">
        <v>1000.0</v>
      </c>
      <c s="1" r="D514">
        <v>4000.0</v>
      </c>
      <c s="1" r="E514">
        <v>4412343.0</v>
      </c>
      <c s="1" r="F514">
        <v>19.9058404306</v>
      </c>
    </row>
    <row r="515">
      <c s="1" r="A515">
        <v>2.0</v>
      </c>
      <c s="1" r="B515">
        <v>2.0</v>
      </c>
      <c s="1" r="C515">
        <v>1000.0</v>
      </c>
      <c s="1" r="D515">
        <v>4000.0</v>
      </c>
      <c s="1" r="E515">
        <v>9247.0</v>
      </c>
      <c s="1" r="F515">
        <v>19.9060846306</v>
      </c>
    </row>
    <row r="516">
      <c s="1" r="A516">
        <v>2.0</v>
      </c>
      <c s="1" r="B516">
        <v>2.0</v>
      </c>
      <c s="1" r="C516">
        <v>4000.0</v>
      </c>
      <c s="1" r="D516">
        <v>1000.0</v>
      </c>
      <c s="1" r="E516">
        <v>2347.0</v>
      </c>
      <c s="1" r="F516">
        <v>19.9420357165</v>
      </c>
    </row>
    <row r="517">
      <c s="1" r="A517">
        <v>2.0</v>
      </c>
      <c s="1" r="B517">
        <v>2.0</v>
      </c>
      <c s="1" r="C517">
        <v>4000.0</v>
      </c>
      <c s="1" r="D517">
        <v>1000.0</v>
      </c>
      <c s="1" r="E517">
        <v>2435.0</v>
      </c>
      <c s="1" r="F517">
        <v>19.8902022835</v>
      </c>
    </row>
    <row r="518">
      <c s="1" r="A518">
        <v>2.0</v>
      </c>
      <c s="1" r="B518">
        <v>2.0</v>
      </c>
      <c s="1" r="C518">
        <v>4000.0</v>
      </c>
      <c s="1" r="D518">
        <v>1000.0</v>
      </c>
      <c s="1" r="E518">
        <v>4234.0</v>
      </c>
      <c s="1" r="F518">
        <v>19.9508223753</v>
      </c>
    </row>
    <row r="519">
      <c s="1" r="A519">
        <v>2.0</v>
      </c>
      <c s="1" r="B519">
        <v>2.0</v>
      </c>
      <c s="1" r="C519">
        <v>4000.0</v>
      </c>
      <c s="1" r="D519">
        <v>1000.0</v>
      </c>
      <c s="1" r="E519">
        <v>4412343.0</v>
      </c>
      <c s="1" r="F519">
        <v>19.9548756788</v>
      </c>
    </row>
    <row r="520">
      <c s="1" r="A520">
        <v>2.0</v>
      </c>
      <c s="1" r="B520">
        <v>2.0</v>
      </c>
      <c s="1" r="C520">
        <v>4000.0</v>
      </c>
      <c s="1" r="D520">
        <v>1000.0</v>
      </c>
      <c s="1" r="E520">
        <v>9247.0</v>
      </c>
      <c s="1" r="F520">
        <v>19.8787262812</v>
      </c>
    </row>
    <row r="521">
      <c s="1" r="A521">
        <v>2.0</v>
      </c>
      <c s="1" r="B521">
        <v>2.0</v>
      </c>
      <c s="1" r="C521">
        <v>4000.0</v>
      </c>
      <c s="1" r="D521">
        <v>250.0</v>
      </c>
      <c s="1" r="E521">
        <v>2347.0</v>
      </c>
      <c s="1" r="F521">
        <v>1.2657407165</v>
      </c>
    </row>
    <row r="522">
      <c s="1" r="A522">
        <v>2.0</v>
      </c>
      <c s="1" r="B522">
        <v>2.0</v>
      </c>
      <c s="1" r="C522">
        <v>4000.0</v>
      </c>
      <c s="1" r="D522">
        <v>250.0</v>
      </c>
      <c s="1" r="E522">
        <v>2435.0</v>
      </c>
      <c s="1" r="F522">
        <v>1.2592043753</v>
      </c>
    </row>
    <row r="523">
      <c s="1" r="A523">
        <v>2.0</v>
      </c>
      <c s="1" r="B523">
        <v>2.0</v>
      </c>
      <c s="1" r="C523">
        <v>4000.0</v>
      </c>
      <c s="1" r="D523">
        <v>250.0</v>
      </c>
      <c s="1" r="E523">
        <v>4234.0</v>
      </c>
      <c s="1" r="F523">
        <v>1.2643963706</v>
      </c>
    </row>
    <row r="524">
      <c s="1" r="A524">
        <v>2.0</v>
      </c>
      <c s="1" r="B524">
        <v>2.0</v>
      </c>
      <c s="1" r="C524">
        <v>4000.0</v>
      </c>
      <c s="1" r="D524">
        <v>250.0</v>
      </c>
      <c s="1" r="E524">
        <v>4412343.0</v>
      </c>
      <c s="1" r="F524">
        <v>1.25867618</v>
      </c>
    </row>
    <row r="525">
      <c s="1" r="A525">
        <v>2.0</v>
      </c>
      <c s="1" r="B525">
        <v>2.0</v>
      </c>
      <c s="1" r="C525">
        <v>4000.0</v>
      </c>
      <c s="1" r="D525">
        <v>250.0</v>
      </c>
      <c s="1" r="E525">
        <v>9247.0</v>
      </c>
      <c s="1" r="F525">
        <v>1.2613654718</v>
      </c>
    </row>
    <row r="526">
      <c s="1" r="A526">
        <v>2.0</v>
      </c>
      <c s="1" r="B526">
        <v>2.0</v>
      </c>
      <c s="1" r="C526">
        <v>4000.0</v>
      </c>
      <c s="1" r="D526">
        <v>400.0</v>
      </c>
      <c s="1" r="E526">
        <v>2347.0</v>
      </c>
      <c s="1" r="F526">
        <v>3.2106558835</v>
      </c>
    </row>
    <row r="527">
      <c s="1" r="A527">
        <v>2.0</v>
      </c>
      <c s="1" r="B527">
        <v>2.0</v>
      </c>
      <c s="1" r="C527">
        <v>4000.0</v>
      </c>
      <c s="1" r="D527">
        <v>400.0</v>
      </c>
      <c s="1" r="E527">
        <v>2435.0</v>
      </c>
      <c s="1" r="F527">
        <v>3.2020144365</v>
      </c>
    </row>
    <row r="528">
      <c s="1" r="A528">
        <v>2.0</v>
      </c>
      <c s="1" r="B528">
        <v>2.0</v>
      </c>
      <c s="1" r="C528">
        <v>4000.0</v>
      </c>
      <c s="1" r="D528">
        <v>400.0</v>
      </c>
      <c s="1" r="E528">
        <v>4234.0</v>
      </c>
      <c s="1" r="F528">
        <v>3.2151493776</v>
      </c>
    </row>
    <row r="529">
      <c s="1" r="A529">
        <v>2.0</v>
      </c>
      <c s="1" r="B529">
        <v>2.0</v>
      </c>
      <c s="1" r="C529">
        <v>4000.0</v>
      </c>
      <c s="1" r="D529">
        <v>400.0</v>
      </c>
      <c s="1" r="E529">
        <v>4412343.0</v>
      </c>
      <c s="1" r="F529">
        <v>3.2086176576</v>
      </c>
    </row>
    <row r="530">
      <c s="1" r="A530">
        <v>2.0</v>
      </c>
      <c s="1" r="B530">
        <v>2.0</v>
      </c>
      <c s="1" r="C530">
        <v>4000.0</v>
      </c>
      <c s="1" r="D530">
        <v>400.0</v>
      </c>
      <c s="1" r="E530">
        <v>9247.0</v>
      </c>
      <c s="1" r="F530">
        <v>3.1978294906</v>
      </c>
    </row>
    <row r="531">
      <c s="1" r="A531">
        <v>2.0</v>
      </c>
      <c s="1" r="B531">
        <v>2.0</v>
      </c>
      <c s="1" r="C531">
        <v>4000.0</v>
      </c>
      <c s="1" r="D531">
        <v>4000.0</v>
      </c>
      <c s="1" r="E531">
        <v>2347.0</v>
      </c>
      <c s="1" r="F531">
        <v>317.4566774212</v>
      </c>
    </row>
    <row r="532">
      <c s="1" r="A532">
        <v>2.0</v>
      </c>
      <c s="1" r="B532">
        <v>2.0</v>
      </c>
      <c s="1" r="C532">
        <v>4000.0</v>
      </c>
      <c s="1" r="D532">
        <v>4000.0</v>
      </c>
      <c s="1" r="E532">
        <v>2435.0</v>
      </c>
      <c s="1" r="F532">
        <v>317.5383622376</v>
      </c>
    </row>
    <row r="533">
      <c s="1" r="A533">
        <v>2.0</v>
      </c>
      <c s="1" r="B533">
        <v>2.0</v>
      </c>
      <c s="1" r="C533">
        <v>4000.0</v>
      </c>
      <c s="1" r="D533">
        <v>4000.0</v>
      </c>
      <c s="1" r="E533">
        <v>4234.0</v>
      </c>
      <c s="1" r="F533">
        <v>317.2949546471</v>
      </c>
    </row>
    <row r="534">
      <c s="1" r="A534">
        <v>2.0</v>
      </c>
      <c s="1" r="B534">
        <v>2.0</v>
      </c>
      <c s="1" r="C534">
        <v>4000.0</v>
      </c>
      <c s="1" r="D534">
        <v>4000.0</v>
      </c>
      <c s="1" r="E534">
        <v>4412343.0</v>
      </c>
      <c s="1" r="F534">
        <v>317.2547284212</v>
      </c>
    </row>
    <row r="535">
      <c s="1" r="A535">
        <v>2.0</v>
      </c>
      <c s="1" r="B535">
        <v>2.0</v>
      </c>
      <c s="1" r="C535">
        <v>4000.0</v>
      </c>
      <c s="1" r="D535">
        <v>4000.0</v>
      </c>
      <c s="1" r="E535">
        <v>9247.0</v>
      </c>
      <c s="1" r="F535">
        <v>318.06799196</v>
      </c>
    </row>
    <row r="536">
      <c s="1" r="A536">
        <v>2.0</v>
      </c>
      <c s="1" r="B536">
        <v>2.0</v>
      </c>
      <c s="1" r="C536">
        <v>1.0E7</v>
      </c>
      <c s="1" r="D536">
        <v>1.0</v>
      </c>
      <c s="1" r="E536">
        <v>2347.0</v>
      </c>
      <c s="1" r="F536">
        <v>0.4811587918</v>
      </c>
    </row>
    <row r="537">
      <c s="1" r="A537">
        <v>2.0</v>
      </c>
      <c s="1" r="B537">
        <v>2.0</v>
      </c>
      <c s="1" r="C537">
        <v>1.0E7</v>
      </c>
      <c s="1" r="D537">
        <v>1.0</v>
      </c>
      <c s="1" r="E537">
        <v>2435.0</v>
      </c>
      <c s="1" r="F537">
        <v>0.4793262341</v>
      </c>
    </row>
    <row r="538">
      <c s="1" r="A538">
        <v>2.0</v>
      </c>
      <c s="1" r="B538">
        <v>2.0</v>
      </c>
      <c s="1" r="C538">
        <v>1.0E7</v>
      </c>
      <c s="1" r="D538">
        <v>1.0</v>
      </c>
      <c s="1" r="E538">
        <v>4234.0</v>
      </c>
      <c s="1" r="F538">
        <v>0.4746653565</v>
      </c>
    </row>
    <row r="539">
      <c s="1" r="A539">
        <v>2.0</v>
      </c>
      <c s="1" r="B539">
        <v>2.0</v>
      </c>
      <c s="1" r="C539">
        <v>1.0E7</v>
      </c>
      <c s="1" r="D539">
        <v>1.0</v>
      </c>
      <c s="1" r="E539">
        <v>4412343.0</v>
      </c>
      <c s="1" r="F539">
        <v>0.4686900035</v>
      </c>
    </row>
    <row r="540">
      <c s="1" r="A540">
        <v>2.0</v>
      </c>
      <c s="1" r="B540">
        <v>2.0</v>
      </c>
      <c s="1" r="C540">
        <v>1.0E7</v>
      </c>
      <c s="1" r="D540">
        <v>1.0</v>
      </c>
      <c s="1" r="E540">
        <v>9247.0</v>
      </c>
      <c s="1" r="F540">
        <v>0.4790374294</v>
      </c>
    </row>
    <row r="541">
      <c s="1" r="A541">
        <v>2.0</v>
      </c>
      <c s="1" r="B541">
        <v>2.0</v>
      </c>
      <c s="1" r="C541">
        <v>2.0E7</v>
      </c>
      <c s="1" r="D541">
        <v>1.0</v>
      </c>
      <c s="1" r="E541">
        <v>2347.0</v>
      </c>
      <c s="1" r="F541">
        <v>0.9615019894</v>
      </c>
    </row>
    <row r="542">
      <c s="1" r="A542">
        <v>2.0</v>
      </c>
      <c s="1" r="B542">
        <v>2.0</v>
      </c>
      <c s="1" r="C542">
        <v>2.0E7</v>
      </c>
      <c s="1" r="D542">
        <v>1.0</v>
      </c>
      <c s="1" r="E542">
        <v>2435.0</v>
      </c>
      <c s="1" r="F542">
        <v>0.9597459141</v>
      </c>
    </row>
    <row r="543">
      <c s="1" r="A543">
        <v>2.0</v>
      </c>
      <c s="1" r="B543">
        <v>2.0</v>
      </c>
      <c s="1" r="C543">
        <v>2.0E7</v>
      </c>
      <c s="1" r="D543">
        <v>1.0</v>
      </c>
      <c s="1" r="E543">
        <v>4234.0</v>
      </c>
      <c s="1" r="F543">
        <v>0.95667478</v>
      </c>
    </row>
    <row r="544">
      <c s="1" r="A544">
        <v>2.0</v>
      </c>
      <c s="1" r="B544">
        <v>2.0</v>
      </c>
      <c s="1" r="C544">
        <v>2.0E7</v>
      </c>
      <c s="1" r="D544">
        <v>1.0</v>
      </c>
      <c s="1" r="E544">
        <v>4412343.0</v>
      </c>
      <c s="1" r="F544">
        <v>0.9348979</v>
      </c>
    </row>
    <row r="545">
      <c s="1" r="A545">
        <v>2.0</v>
      </c>
      <c s="1" r="B545">
        <v>2.0</v>
      </c>
      <c s="1" r="C545">
        <v>2.0E7</v>
      </c>
      <c s="1" r="D545">
        <v>1.0</v>
      </c>
      <c s="1" r="E545">
        <v>9247.0</v>
      </c>
      <c s="1" r="F545">
        <v>0.96763914</v>
      </c>
    </row>
    <row r="546">
      <c s="1" r="A546">
        <v>2.0</v>
      </c>
      <c s="1" r="B546">
        <v>2.0</v>
      </c>
      <c s="1" r="C546">
        <v>3.0E7</v>
      </c>
      <c s="1" r="D546">
        <v>1.0</v>
      </c>
      <c s="1" r="E546">
        <v>2347.0</v>
      </c>
      <c s="1" r="F546">
        <v>1.4543166247</v>
      </c>
    </row>
    <row r="547">
      <c s="1" r="A547">
        <v>2.0</v>
      </c>
      <c s="1" r="B547">
        <v>2.0</v>
      </c>
      <c s="1" r="C547">
        <v>3.0E7</v>
      </c>
      <c s="1" r="D547">
        <v>1.0</v>
      </c>
      <c s="1" r="E547">
        <v>2435.0</v>
      </c>
      <c s="1" r="F547">
        <v>1.4471519</v>
      </c>
    </row>
    <row r="548">
      <c s="1" r="A548">
        <v>2.0</v>
      </c>
      <c s="1" r="B548">
        <v>2.0</v>
      </c>
      <c s="1" r="C548">
        <v>3.0E7</v>
      </c>
      <c s="1" r="D548">
        <v>1.0</v>
      </c>
      <c s="1" r="E548">
        <v>4234.0</v>
      </c>
      <c s="1" r="F548">
        <v>1.4680370953</v>
      </c>
    </row>
    <row r="549">
      <c s="1" r="A549">
        <v>2.0</v>
      </c>
      <c s="1" r="B549">
        <v>2.0</v>
      </c>
      <c s="1" r="C549">
        <v>3.0E7</v>
      </c>
      <c s="1" r="D549">
        <v>1.0</v>
      </c>
      <c s="1" r="E549">
        <v>4412343.0</v>
      </c>
      <c s="1" r="F549">
        <v>1.4361000224</v>
      </c>
    </row>
    <row r="550">
      <c s="1" r="A550">
        <v>2.0</v>
      </c>
      <c s="1" r="B550">
        <v>2.0</v>
      </c>
      <c s="1" r="C550">
        <v>3.0E7</v>
      </c>
      <c s="1" r="D550">
        <v>1.0</v>
      </c>
      <c s="1" r="E550">
        <v>9247.0</v>
      </c>
      <c s="1" r="F550">
        <v>1.4686255212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s="1" r="A1">
        <v>16.0</v>
      </c>
      <c s="1" r="B1">
        <v>1.0</v>
      </c>
      <c s="1" r="C1">
        <v>1.0</v>
      </c>
      <c s="1" r="D1">
        <v>1.0E7</v>
      </c>
      <c s="1" r="E1">
        <v>2347.0</v>
      </c>
      <c s="1" r="F1">
        <v>0.0571733012</v>
      </c>
      <c t="s" s="1" r="H1">
        <v>12</v>
      </c>
      <c s="1" r="I1">
        <v>250.0</v>
      </c>
      <c s="1" r="J1">
        <v>250.0</v>
      </c>
      <c s="1" r="K1">
        <v>250.0</v>
      </c>
      <c s="1" r="L1">
        <v>1000.0</v>
      </c>
      <c s="1" r="M1">
        <v>1000.0</v>
      </c>
      <c s="1" r="N1">
        <v>1000.0</v>
      </c>
      <c s="1" r="O1">
        <v>4000.0</v>
      </c>
      <c s="1" r="P1">
        <v>4000.0</v>
      </c>
      <c s="1" r="Q1">
        <v>4000.0</v>
      </c>
      <c s="1" r="R1">
        <v>1.0</v>
      </c>
      <c s="1" r="S1">
        <v>1.0</v>
      </c>
      <c s="1" r="T1">
        <v>1.0</v>
      </c>
      <c s="1" r="U1">
        <v>1.0E7</v>
      </c>
      <c s="1" r="V1">
        <v>2.0E7</v>
      </c>
      <c s="1" r="W1">
        <v>3.0E7</v>
      </c>
    </row>
    <row r="2">
      <c s="1" r="A2">
        <v>16.0</v>
      </c>
      <c s="1" r="B2">
        <v>1.0</v>
      </c>
      <c s="1" r="C2">
        <v>1.0</v>
      </c>
      <c s="1" r="D2">
        <v>1.0E7</v>
      </c>
      <c s="1" r="E2">
        <v>2435.0</v>
      </c>
      <c s="1" r="F2">
        <v>0.0571926329</v>
      </c>
      <c t="s" s="1" r="H2">
        <v>13</v>
      </c>
      <c s="1" r="I2">
        <v>250.0</v>
      </c>
      <c s="1" r="J2">
        <v>1000.0</v>
      </c>
      <c s="1" r="K2">
        <v>4000.0</v>
      </c>
      <c s="1" r="L2">
        <v>250.0</v>
      </c>
      <c s="1" r="M2">
        <v>1000.0</v>
      </c>
      <c s="1" r="N2">
        <v>4000.0</v>
      </c>
      <c s="1" r="O2">
        <v>250.0</v>
      </c>
      <c s="1" r="P2">
        <v>1000.0</v>
      </c>
      <c s="1" r="Q2">
        <v>4000.0</v>
      </c>
      <c s="1" r="R2">
        <v>1.0E7</v>
      </c>
      <c s="1" r="S2">
        <v>2.0E7</v>
      </c>
      <c s="1" r="T2">
        <v>3.0E7</v>
      </c>
      <c s="1" r="U2">
        <v>1.0</v>
      </c>
      <c s="1" r="V2">
        <v>1.0</v>
      </c>
      <c s="1" r="W2">
        <v>1.0</v>
      </c>
    </row>
    <row r="3">
      <c s="1" r="A3">
        <v>16.0</v>
      </c>
      <c s="1" r="B3">
        <v>1.0</v>
      </c>
      <c s="1" r="C3">
        <v>1.0</v>
      </c>
      <c s="1" r="D3">
        <v>1.0E7</v>
      </c>
      <c s="1" r="E3">
        <v>4234.0</v>
      </c>
      <c s="1" r="F3">
        <v>0.0574393882</v>
      </c>
      <c s="1" r="H3"/>
      <c t="str" r="I3">
        <f ref="I3" t="array">sigfig1(MAX(QUERY($A:$F, CONCATENATE("select F where C=", I$1, " and D=", I$2, " and A=", $H5))), 4)</f>
        <v>#ERROR!</v>
      </c>
      <c t="str" r="J3">
        <f ref="J3" t="array">sigfig1(MAX(QUERY($A:$F, CONCATENATE("select F where C=", J$1, " and D=", J$2, " and A=", $H5))), 4)</f>
        <v>0.04193</v>
      </c>
      <c t="str" r="K3">
        <f ref="K3" t="array">sigfig1(MAX(QUERY($A:$F, CONCATENATE("select F where C=", K$1, " and D=", K$2, " and A=", $H5))), 4)</f>
        <v>0.1742</v>
      </c>
      <c t="str" r="L3">
        <f ref="L3" t="array">sigfig1(MAX(QUERY($A:$F, CONCATENATE("select F where C=", L$1, " and D=", L$2, " and A=", $H5))), 4)</f>
        <v>0.04223</v>
      </c>
      <c t="str" r="M3">
        <f ref="M3" t="array">sigfig1(MAX(QUERY($A:$F, CONCATENATE("select F where C=", M$1, " and D=", M$2, " and A=", $H5))), 4)</f>
        <v>0.6093</v>
      </c>
      <c t="str" r="N3">
        <f ref="N3" t="array">sigfig1(MAX(QUERY($A:$F, CONCATENATE("select F where C=", N$1, " and D=", N$2, " and A=", $H5))), 4)</f>
        <v>2.559</v>
      </c>
      <c t="str" r="O3">
        <f ref="O3" t="array">sigfig1(MAX(QUERY($A:$F, CONCATENATE("select F where C=", O$1, " and D=", O$2, " and A=", $H5))), 4)</f>
        <v>0.1746</v>
      </c>
      <c t="str" r="P3">
        <f ref="P3" t="array">sigfig1(MAX(QUERY($A:$F, CONCATENATE("select F where C=", P$1, " and D=", P$2, " and A=", $H5))), 4)</f>
        <v>2.563</v>
      </c>
      <c t="str" r="Q3">
        <f ref="Q3" t="array">sigfig1(MAX(QUERY($A:$F, CONCATENATE("select F where C=", Q$1, " and D=", Q$2, " and A=", $H5))), 4)</f>
        <v>40.11</v>
      </c>
      <c t="str" r="R3">
        <f ref="R3" t="array">sigfig1(MAX(QUERY($A:$F, CONCATENATE("select F where C=", R$1, " and D=", R$2, " and A=", $H5))), 4)</f>
        <v>0.05818</v>
      </c>
      <c t="str" r="S3">
        <f ref="S3" t="array">sigfig1(MAX(QUERY($A:$F, CONCATENATE("select F where C=", S$1, " and D=", S$2, " and A=", $H5))), 4)</f>
        <v>0.1195</v>
      </c>
      <c t="str" r="T3">
        <f ref="T3" t="array">sigfig1(MAX(QUERY($A:$F, CONCATENATE("select F where C=", T$1, " and D=", T$2, " and A=", $H5))), 4)</f>
        <v>0.1812</v>
      </c>
      <c t="str" r="U3">
        <f ref="U3" t="array">sigfig1(MAX(QUERY($A:$F, CONCATENATE("select F where C=", U$1, " and D=", U$2, " and A=", $H5))), 4)</f>
        <v>0.05814</v>
      </c>
      <c t="str" r="V3">
        <f ref="V3" t="array">sigfig1(MAX(QUERY($A:$F, CONCATENATE("select F where C=", V$1, " and D=", V$2, " and A=", $H5))), 4)</f>
        <v>0.1194</v>
      </c>
      <c t="str" r="W3">
        <f ref="W3" t="array">sigfig1(MAX(QUERY($A:$F, CONCATENATE("select F where C=", W$1, " and D=", W$2, " and A=", $H5))), 4)</f>
        <v>0.1812</v>
      </c>
    </row>
    <row r="4">
      <c s="1" r="A4">
        <v>16.0</v>
      </c>
      <c s="1" r="B4">
        <v>1.0</v>
      </c>
      <c s="1" r="C4">
        <v>1.0</v>
      </c>
      <c s="1" r="D4">
        <v>1.0E7</v>
      </c>
      <c s="1" r="E4">
        <v>4412343.0</v>
      </c>
      <c s="1" r="F4">
        <v>0.0579302235</v>
      </c>
      <c t="str" r="I4">
        <f ref="I4" t="array">sigfig2(AVERAGE(QUERY($A:$F, CONCATENATE("select F where C=", I$1, " and D=", I$2, " and A=", $H5))), 4)</f>
        <v>#ERROR!</v>
      </c>
      <c t="str" r="J4">
        <f ref="J4" t="array">sigfig2(AVERAGE(QUERY($A:$F, CONCATENATE("select F where C=", J$1, " and D=", J$2, " and A=", $H5))), 4)</f>
        <v>0.04177</v>
      </c>
      <c t="str" r="K4">
        <f ref="K4" t="array">sigfig2(AVERAGE(QUERY($A:$F, CONCATENATE("select F where C=", K$1, " and D=", K$2, " and A=", $H5))), 4)</f>
        <v>0.1739</v>
      </c>
      <c t="str" r="L4">
        <f ref="L4" t="array">sigfig2(AVERAGE(QUERY($A:$F, CONCATENATE("select F where C=", L$1, " and D=", L$2, " and A=", $H5))), 4)</f>
        <v>0.0419</v>
      </c>
      <c t="str" r="M4">
        <f ref="M4" t="array">sigfig2(AVERAGE(QUERY($A:$F, CONCATENATE("select F where C=", M$1, " and D=", M$2, " and A=", $H5))), 4)</f>
        <v>0.6047</v>
      </c>
      <c t="str" r="N4">
        <f ref="N4" t="array">sigfig2(AVERAGE(QUERY($A:$F, CONCATENATE("select F where C=", N$1, " and D=", N$2, " and A=", $H5))), 4)</f>
        <v>2.557</v>
      </c>
      <c t="str" r="O4">
        <f ref="O4" t="array">sigfig2(AVERAGE(QUERY($A:$F, CONCATENATE("select F where C=", O$1, " and D=", O$2, " and A=", $H5))), 4)</f>
        <v>0.1742</v>
      </c>
      <c t="str" r="P4">
        <f ref="P4" t="array">sigfig2(AVERAGE(QUERY($A:$F, CONCATENATE("select F where C=", P$1, " and D=", P$2, " and A=", $H5))), 4)</f>
        <v>2.559</v>
      </c>
      <c t="str" r="Q4">
        <f ref="Q4" t="array">sigfig2(AVERAGE(QUERY($A:$F, CONCATENATE("select F where C=", Q$1, " and D=", Q$2, " and A=", $H5))), 4)</f>
        <v>40.05</v>
      </c>
      <c t="str" r="R4">
        <f ref="R4" t="array">sigfig2(AVERAGE(QUERY($A:$F, CONCATENATE("select F where C=", R$1, " and D=", R$2, " and A=", $H5))), 4)</f>
        <v>0.05758</v>
      </c>
      <c t="str" r="S4">
        <f ref="S4" t="array">sigfig2(AVERAGE(QUERY($A:$F, CONCATENATE("select F where C=", S$1, " and D=", S$2, " and A=", $H5))), 4)</f>
        <v>0.1185</v>
      </c>
      <c t="str" r="T4">
        <f ref="T4" t="array">sigfig2(AVERAGE(QUERY($A:$F, CONCATENATE("select F where C=", T$1, " and D=", T$2, " and A=", $H5))), 4)</f>
        <v>0.1802</v>
      </c>
      <c t="str" r="U4">
        <f ref="U4" t="array">sigfig2(AVERAGE(QUERY($A:$F, CONCATENATE("select F where C=", U$1, " and D=", U$2, " and A=", $H5))), 4)</f>
        <v>0.05758</v>
      </c>
      <c t="str" r="V4">
        <f ref="V4" t="array">sigfig2(AVERAGE(QUERY($A:$F, CONCATENATE("select F where C=", V$1, " and D=", V$2, " and A=", $H5))), 4)</f>
        <v>0.1185</v>
      </c>
      <c t="str" r="W4">
        <f ref="W4" t="array">sigfig2(AVERAGE(QUERY($A:$F, CONCATENATE("select F where C=", W$1, " and D=", W$2, " and A=", $H5))), 4)</f>
        <v>0.1802</v>
      </c>
    </row>
    <row r="5">
      <c s="1" r="A5">
        <v>16.0</v>
      </c>
      <c s="1" r="B5">
        <v>1.0</v>
      </c>
      <c s="1" r="C5">
        <v>1.0</v>
      </c>
      <c s="1" r="D5">
        <v>1.0E7</v>
      </c>
      <c s="1" r="E5">
        <v>9247.0</v>
      </c>
      <c s="1" r="F5">
        <v>0.0581806376</v>
      </c>
      <c s="1" r="H5">
        <v>16.0</v>
      </c>
      <c t="str" r="I5">
        <f ref="I5" t="array">ROUND(QUERY('par-hybrid-P1-C1'!$L:$P, CONCATENATE("select O where L=", I$1, " and M=", I$2)) / I4, 2)</f>
        <v>#ERROR!</v>
      </c>
      <c t="str" r="J5">
        <f ref="J5" t="array">ROUND(QUERY('par-hybrid-P1-C1'!$L:$P, CONCATENATE("select O where L=", J$1, " and M=", J$2)) / J4, 2)</f>
        <v>13.88</v>
      </c>
      <c t="str" r="K5">
        <f ref="K5" t="array">ROUND(QUERY('par-hybrid-P1-C1'!$L:$P, CONCATENATE("select O where L=", K$1, " and M=", K$2)) / K4, 2)</f>
        <v>14.37</v>
      </c>
      <c t="str" r="L5">
        <f ref="L5" t="array">ROUND(QUERY('par-hybrid-P1-C1'!$L:$P, CONCATENATE("select O where L=", L$1, " and M=", L$2)) / L4, 2)</f>
        <v>13.89</v>
      </c>
      <c t="str" r="M5">
        <f ref="M5" t="array">ROUND(QUERY('par-hybrid-P1-C1'!$L:$P, CONCATENATE("select O where L=", M$1, " and M=", M$2)) / M4, 2)</f>
        <v>15.17</v>
      </c>
      <c t="str" r="N5">
        <f ref="N5" t="array">ROUND(QUERY('par-hybrid-P1-C1'!$L:$P, CONCATENATE("select O where L=", N$1, " and M=", N$2)) / N4, 2)</f>
        <v>15.52</v>
      </c>
      <c t="str" r="O5">
        <f ref="O5" t="array">ROUND(QUERY('par-hybrid-P1-C1'!$L:$P, CONCATENATE("select O where L=", O$1, " and M=", O$2)) / O4, 2)</f>
        <v>14.38</v>
      </c>
      <c t="str" r="P5">
        <f ref="P5" t="array">ROUND(QUERY('par-hybrid-P1-C1'!$L:$P, CONCATENATE("select O where L=", P$1, " and M=", P$2)) / P4, 2)</f>
        <v>15.53</v>
      </c>
      <c t="str" r="Q5">
        <f ref="Q5" t="array">ROUND(QUERY('par-hybrid-P1-C1'!$L:$P, CONCATENATE("select O where L=", Q$1, " and M=", Q$2)) / Q4, 2)</f>
        <v>15.83</v>
      </c>
      <c t="str" r="R5">
        <f ref="R5" t="array">ROUND(QUERY('par-hybrid-P1-C1'!$L:$P, CONCATENATE("select O where L=", R$1, " and M=", R$2)) / R4, 2)</f>
        <v>16.45</v>
      </c>
      <c t="str" r="S5">
        <f ref="S5" t="array">ROUND(QUERY('par-hybrid-P1-C1'!$L:$P, CONCATENATE("select O where L=", S$1, " and M=", S$2)) / S4, 2)</f>
        <v>16.13</v>
      </c>
      <c t="str" r="T5">
        <f ref="T5" t="array">ROUND(QUERY('par-hybrid-P1-C1'!$L:$P, CONCATENATE("select O where L=", T$1, " and M=", T$2)) / T4, 2)</f>
        <v>16.03</v>
      </c>
      <c t="str" r="U5">
        <f ref="U5" t="array">ROUND(QUERY('par-hybrid-P1-C1'!$L:$P, CONCATENATE("select O where L=", U$1, " and M=", U$2)) / U4, 2)</f>
        <v>16.45</v>
      </c>
      <c t="str" r="V5">
        <f ref="V5" t="array">ROUND(QUERY('par-hybrid-P1-C1'!$L:$P, CONCATENATE("select O where L=", V$1, " and M=", V$2)) / V4, 2)</f>
        <v>16.13</v>
      </c>
      <c t="str" r="W5">
        <f ref="W5" t="array">ROUND(QUERY('par-hybrid-P1-C1'!$L:$P, CONCATENATE("select O where L=", W$1, " and M=", W$2)) / W4, 2)</f>
        <v>16.03</v>
      </c>
    </row>
    <row r="6">
      <c s="1" r="A6">
        <v>16.0</v>
      </c>
      <c s="1" r="B6">
        <v>1.0</v>
      </c>
      <c s="1" r="C6">
        <v>1.0</v>
      </c>
      <c s="1" r="D6">
        <v>2.0E7</v>
      </c>
      <c s="1" r="E6">
        <v>2347.0</v>
      </c>
      <c s="1" r="F6">
        <v>0.11849432</v>
      </c>
      <c t="str" r="I6">
        <f ref="I6" t="array">CONCATENATE("(", ROUND(QUERY(results!$E:$I, CONCATENATE("select H where E=", I$1, " and F=", I$2)) / I4, 2), ")")</f>
        <v>#ERROR!</v>
      </c>
      <c t="str" r="J6">
        <f ref="J6" t="array">CONCATENATE("(", ROUND(QUERY(results!$E:$I, CONCATENATE("select H where E=", J$1, " and F=", J$2)) / J4, 2), ")")</f>
        <v>(70.55)</v>
      </c>
      <c t="str" r="K6">
        <f ref="K6" t="array">CONCATENATE("(", ROUND(QUERY(results!$E:$I, CONCATENATE("select H where E=", K$1, " and F=", K$2)) / K4, 2), ")")</f>
        <v>(91.77)</v>
      </c>
      <c t="str" r="L6">
        <f ref="L6" t="array">CONCATENATE("(", ROUND(QUERY(results!$E:$I, CONCATENATE("select H where E=", L$1, " and F=", L$2)) / L4, 2), ")")</f>
        <v>(108.81)</v>
      </c>
      <c t="str" r="M6">
        <f ref="M6" t="array">CONCATENATE("(", ROUND(QUERY(results!$E:$I, CONCATENATE("select H where E=", M$1, " and F=", M$2)) / M4, 2), ")")</f>
        <v>(62.12)</v>
      </c>
      <c t="str" r="N6">
        <f ref="N6" t="array">CONCATENATE("(", ROUND(QUERY(results!$E:$I, CONCATENATE("select H where E=", N$1, " and F=", N$2)) / N4, 2), ")")</f>
        <v>(84.66)</v>
      </c>
      <c t="str" r="O6">
        <f ref="O6" t="array">CONCATENATE("(", ROUND(QUERY(results!$E:$I, CONCATENATE("select H where E=", O$1, " and F=", O$2)) / O4, 2), ")")</f>
        <v>(186.36)</v>
      </c>
      <c t="str" r="P6">
        <f ref="P6" t="array">CONCATENATE("(", ROUND(QUERY(results!$E:$I, CONCATENATE("select H where E=", P$1, " and F=", P$2)) / P4, 2), ")")</f>
        <v>(149.45)</v>
      </c>
      <c t="str" r="Q6">
        <f ref="Q6" t="array">CONCATENATE("(", ROUND(QUERY(results!$E:$I, CONCATENATE("select H where E=", Q$1, " and F=", Q$2)) / Q4, 2), ")")</f>
        <v>(69.58)</v>
      </c>
      <c t="str" r="R6">
        <f ref="R6" t="array">CONCATENATE("(", ROUND(QUERY(results!$E:$I, CONCATENATE("select H where E=", R$1, " and F=", R$2)) / R4, 2), ")")</f>
        <v>#N/A</v>
      </c>
      <c t="str" r="S6">
        <f ref="S6" t="array">CONCATENATE("(", ROUND(QUERY(results!$E:$I, CONCATENATE("select H where E=", S$1, " and F=", S$2)) / S4, 2), ")")</f>
        <v>#N/A</v>
      </c>
      <c t="str" r="T6">
        <f ref="T6" t="array">CONCATENATE("(", ROUND(QUERY(results!$E:$I, CONCATENATE("select H where E=", T$1, " and F=", T$2)) / T4, 2), ")")</f>
        <v>#N/A</v>
      </c>
      <c t="str" r="U6">
        <f ref="U6" t="array">CONCATENATE("(", ROUND(QUERY(results!$E:$I, CONCATENATE("select H where E=", U$1, " and F=", U$2)) / U4, 2), ")")</f>
        <v>#N/A</v>
      </c>
      <c t="str" r="V6">
        <f ref="V6" t="array">CONCATENATE("(", ROUND(QUERY(results!$E:$I, CONCATENATE("select H where E=", V$1, " and F=", V$2)) / V4, 2), ")")</f>
        <v>#N/A</v>
      </c>
      <c t="str" r="W6">
        <f ref="W6" t="array">CONCATENATE("(", ROUND(QUERY(results!$E:$I, CONCATENATE("select H where E=", W$1, " and F=", W$2)) / W4, 2), ")")</f>
        <v>#N/A</v>
      </c>
    </row>
    <row r="7">
      <c s="1" r="A7">
        <v>16.0</v>
      </c>
      <c s="1" r="B7">
        <v>1.0</v>
      </c>
      <c s="1" r="C7">
        <v>1.0</v>
      </c>
      <c s="1" r="D7">
        <v>2.0E7</v>
      </c>
      <c s="1" r="E7">
        <v>2435.0</v>
      </c>
      <c s="1" r="F7">
        <v>0.1185491694</v>
      </c>
      <c t="str" r="I7">
        <f ref="I7" t="array">sigfig3(MIN(QUERY($A:$F, CONCATENATE("select F where C=", I$1, " and D=", I$2, " and A=", $H5))), 4)</f>
        <v>#ERROR!</v>
      </c>
      <c t="str" r="J7">
        <f ref="J7" t="array">sigfig3(MIN(QUERY($A:$F, CONCATENATE("select F where C=", J$1, " and D=", J$2, " and A=", $H5))), 4)</f>
        <v>0.04163</v>
      </c>
      <c t="str" r="K7">
        <f ref="K7" t="array">sigfig3(MIN(QUERY($A:$F, CONCATENATE("select F where C=", K$1, " and D=", K$2, " and A=", $H5))), 4)</f>
        <v>0.1737</v>
      </c>
      <c t="str" r="L7">
        <f ref="L7" t="array">sigfig3(MIN(QUERY($A:$F, CONCATENATE("select F where C=", L$1, " and D=", L$2, " and A=", $H5))), 4)</f>
        <v>0.04169</v>
      </c>
      <c t="str" r="M7">
        <f ref="M7" t="array">sigfig3(MIN(QUERY($A:$F, CONCATENATE("select F where C=", M$1, " and D=", M$2, " and A=", $H5))), 4)</f>
        <v>0.6012</v>
      </c>
      <c t="str" r="N7">
        <f ref="N7" t="array">sigfig3(MIN(QUERY($A:$F, CONCATENATE("select F where C=", N$1, " and D=", N$2, " and A=", $H5))), 4)</f>
        <v>2.552</v>
      </c>
      <c t="str" r="O7">
        <f ref="O7" t="array">sigfig3(MIN(QUERY($A:$F, CONCATENATE("select F where C=", O$1, " and D=", O$2, " and A=", $H5))), 4)</f>
        <v>0.1738</v>
      </c>
      <c t="str" r="P7">
        <f ref="P7" t="array">sigfig3(MIN(QUERY($A:$F, CONCATENATE("select F where C=", P$1, " and D=", P$2, " and A=", $H5))), 4)</f>
        <v>2.553</v>
      </c>
      <c t="str" r="Q7">
        <f ref="Q7" t="array">sigfig3(MIN(QUERY($A:$F, CONCATENATE("select F where C=", Q$1, " and D=", Q$2, " and A=", $H5))), 4)</f>
        <v>40.01</v>
      </c>
      <c t="str" r="R7">
        <f ref="R7" t="array">sigfig3(MIN(QUERY($A:$F, CONCATENATE("select F where C=", R$1, " and D=", R$2, " and A=", $H5))), 4)</f>
        <v>0.05717</v>
      </c>
      <c t="str" r="S7">
        <f ref="S7" t="array">sigfig3(MIN(QUERY($A:$F, CONCATENATE("select F where C=", S$1, " and D=", S$2, " and A=", $H5))), 4)</f>
        <v>0.1178</v>
      </c>
      <c t="str" r="T7">
        <f ref="T7" t="array">sigfig3(MIN(QUERY($A:$F, CONCATENATE("select F where C=", T$1, " and D=", T$2, " and A=", $H5))), 4)</f>
        <v>0.1796</v>
      </c>
      <c t="str" r="U7">
        <f ref="U7" t="array">sigfig3(MIN(QUERY($A:$F, CONCATENATE("select F where C=", U$1, " and D=", U$2, " and A=", $H5))), 4)</f>
        <v>0.05717</v>
      </c>
      <c t="str" r="V7">
        <f ref="V7" t="array">sigfig3(MIN(QUERY($A:$F, CONCATENATE("select F where C=", V$1, " and D=", V$2, " and A=", $H5))), 4)</f>
        <v>0.1179</v>
      </c>
      <c t="str" r="W7">
        <f ref="W7" t="array">sigfig3(MIN(QUERY($A:$F, CONCATENATE("select F where C=", W$1, " and D=", W$2, " and A=", $H5))), 4)</f>
        <v>0.1797</v>
      </c>
    </row>
    <row r="8">
      <c s="1" r="A8">
        <v>16.0</v>
      </c>
      <c s="1" r="B8">
        <v>1.0</v>
      </c>
      <c s="1" r="C8">
        <v>1.0</v>
      </c>
      <c s="1" r="D8">
        <v>2.0E7</v>
      </c>
      <c s="1" r="E8">
        <v>4234.0</v>
      </c>
      <c s="1" r="F8">
        <v>0.1179370706</v>
      </c>
      <c t="str" r="I8">
        <f ref="I8" t="array">sigfig1(MAX(QUERY($A:$F, CONCATENATE("select F where C=", I$1, " and D=", I$2, " and A=", $H10))), 4)</f>
        <v>0.02129</v>
      </c>
      <c t="str" r="J8">
        <f ref="J8" t="array">sigfig1(MAX(QUERY($A:$F, CONCATENATE("select F where C=", J$1, " and D=", J$2, " and A=", $H10))), 4)</f>
        <v>0.07836</v>
      </c>
      <c t="str" r="K8">
        <f ref="K8" t="array">sigfig1(MAX(QUERY($A:$F, CONCATENATE("select F where C=", K$1, " and D=", K$2, " and A=", $H10))), 4)</f>
        <v>0.3296</v>
      </c>
      <c t="str" r="L8">
        <f ref="L8" t="array">sigfig1(MAX(QUERY($A:$F, CONCATENATE("select F where C=", L$1, " and D=", L$2, " and A=", $H10))), 4)</f>
        <v>0.07909</v>
      </c>
      <c t="str" r="M8">
        <f ref="M8" t="array">sigfig1(MAX(QUERY($A:$F, CONCATENATE("select F where C=", M$1, " and D=", M$2, " and A=", $H10))), 4)</f>
        <v>1.193</v>
      </c>
      <c t="str" r="N8">
        <f ref="N8" t="array">sigfig1(MAX(QUERY($A:$F, CONCATENATE("select F where C=", N$1, " and D=", N$2, " and A=", $H10))), 4)</f>
        <v>5.039</v>
      </c>
      <c t="str" r="O8">
        <f ref="O8" t="array">sigfig1(MAX(QUERY($A:$F, CONCATENATE("select F where C=", O$1, " and D=", O$2, " and A=", $H10))), 4)</f>
        <v>0.3306</v>
      </c>
      <c t="str" r="P8">
        <f ref="P8" t="array">sigfig1(MAX(QUERY($A:$F, CONCATENATE("select F where C=", P$1, " and D=", P$2, " and A=", $H10))), 4)</f>
        <v>5.046</v>
      </c>
      <c t="str" r="Q8">
        <f ref="Q8" t="array">sigfig1(MAX(QUERY($A:$F, CONCATENATE("select F where C=", Q$1, " and D=", Q$2, " and A=", $H10))), 4)</f>
        <v>79.83</v>
      </c>
      <c t="str" r="R8">
        <f ref="R8" t="array">sigfig1(MAX(QUERY($A:$F, CONCATENATE("select F where C=", R$1, " and D=", R$2, " and A=", $H10))), 4)</f>
        <v>0.1201</v>
      </c>
      <c t="str" r="S8">
        <f ref="S8" t="array">sigfig1(MAX(QUERY($A:$F, CONCATENATE("select F where C=", S$1, " and D=", S$2, " and A=", $H10))), 4)</f>
        <v>0.2422</v>
      </c>
      <c t="str" r="T8">
        <f ref="T8" t="array">sigfig1(MAX(QUERY($A:$F, CONCATENATE("select F where C=", T$1, " and D=", T$2, " and A=", $H10))), 4)</f>
        <v>0.369</v>
      </c>
      <c t="str" r="U8">
        <f ref="U8" t="array">sigfig1(MAX(QUERY($A:$F, CONCATENATE("select F where C=", U$1, " and D=", U$2, " and A=", $H10))), 4)</f>
        <v>0.1202</v>
      </c>
      <c t="str" r="V8">
        <f ref="V8" t="array">sigfig1(MAX(QUERY($A:$F, CONCATENATE("select F where C=", V$1, " and D=", V$2, " and A=", $H10))), 4)</f>
        <v>0.2422</v>
      </c>
      <c t="str" r="W8">
        <f ref="W8" t="array">sigfig1(MAX(QUERY($A:$F, CONCATENATE("select F where C=", W$1, " and D=", W$2, " and A=", $H10))), 4)</f>
        <v>0.3691</v>
      </c>
    </row>
    <row r="9">
      <c s="1" r="A9">
        <v>16.0</v>
      </c>
      <c s="1" r="B9">
        <v>1.0</v>
      </c>
      <c s="1" r="C9">
        <v>1.0</v>
      </c>
      <c s="1" r="D9">
        <v>2.0E7</v>
      </c>
      <c s="1" r="E9">
        <v>4412343.0</v>
      </c>
      <c s="1" r="F9">
        <v>0.1178104306</v>
      </c>
      <c s="1" r="H9"/>
      <c t="str" r="I9">
        <f ref="I9" t="array">sigfig2(AVERAGE(QUERY($A:$F, CONCATENATE("select F where C=", I$1, " and D=", I$2, " and A=", $H10))), 4)</f>
        <v>0.02081</v>
      </c>
      <c t="str" r="J9">
        <f ref="J9" t="array">sigfig2(AVERAGE(QUERY($A:$F, CONCATENATE("select F where C=", J$1, " and D=", J$2, " and A=", $H10))), 4)</f>
        <v>0.07805</v>
      </c>
      <c t="str" r="K9">
        <f ref="K9" t="array">sigfig2(AVERAGE(QUERY($A:$F, CONCATENATE("select F where C=", K$1, " and D=", K$2, " and A=", $H10))), 4)</f>
        <v>0.329</v>
      </c>
      <c t="str" r="L9">
        <f ref="L9" t="array">sigfig2(AVERAGE(QUERY($A:$F, CONCATENATE("select F where C=", L$1, " and D=", L$2, " and A=", $H10))), 4)</f>
        <v>0.0784</v>
      </c>
      <c t="str" r="M9">
        <f ref="M9" t="array">sigfig2(AVERAGE(QUERY($A:$F, CONCATENATE("select F where C=", M$1, " and D=", M$2, " and A=", $H10))), 4)</f>
        <v>1.184</v>
      </c>
      <c t="str" r="N9">
        <f ref="N9" t="array">sigfig2(AVERAGE(QUERY($A:$F, CONCATENATE("select F where C=", N$1, " and D=", N$2, " and A=", $H10))), 4)</f>
        <v>5.034</v>
      </c>
      <c t="str" r="O9">
        <f ref="O9" t="array">sigfig2(AVERAGE(QUERY($A:$F, CONCATENATE("select F where C=", O$1, " and D=", O$2, " and A=", $H10))), 4)</f>
        <v>0.3296</v>
      </c>
      <c t="str" r="P9">
        <f ref="P9" t="array">sigfig2(AVERAGE(QUERY($A:$F, CONCATENATE("select F where C=", P$1, " and D=", P$2, " and A=", $H10))), 4)</f>
        <v>5.039</v>
      </c>
      <c t="str" r="Q9">
        <f ref="Q9" t="array">sigfig2(AVERAGE(QUERY($A:$F, CONCATENATE("select F where C=", Q$1, " and D=", Q$2, " and A=", $H10))), 4)</f>
        <v>79.69</v>
      </c>
      <c t="str" r="R9">
        <f ref="R9" t="array">sigfig2(AVERAGE(QUERY($A:$F, CONCATENATE("select F where C=", R$1, " and D=", R$2, " and A=", $H10))), 4)</f>
        <v>0.1185</v>
      </c>
      <c t="str" r="S9">
        <f ref="S9" t="array">sigfig2(AVERAGE(QUERY($A:$F, CONCATENATE("select F where C=", S$1, " and D=", S$2, " and A=", $H10))), 4)</f>
        <v>0.2409</v>
      </c>
      <c t="str" r="T9">
        <f ref="T9" t="array">sigfig2(AVERAGE(QUERY($A:$F, CONCATENATE("select F where C=", T$1, " and D=", T$2, " and A=", $H10))), 4)</f>
        <v>0.366</v>
      </c>
      <c t="str" r="U9">
        <f ref="U9" t="array">sigfig2(AVERAGE(QUERY($A:$F, CONCATENATE("select F where C=", U$1, " and D=", U$2, " and A=", $H10))), 4)</f>
        <v>0.1185</v>
      </c>
      <c t="str" r="V9">
        <f ref="V9" t="array">sigfig2(AVERAGE(QUERY($A:$F, CONCATENATE("select F where C=", V$1, " and D=", V$2, " and A=", $H10))), 4)</f>
        <v>0.2408</v>
      </c>
      <c t="str" r="W9">
        <f ref="W9" t="array">sigfig2(AVERAGE(QUERY($A:$F, CONCATENATE("select F where C=", W$1, " and D=", W$2, " and A=", $H10))), 4)</f>
        <v>0.366</v>
      </c>
    </row>
    <row r="10">
      <c s="1" r="A10">
        <v>16.0</v>
      </c>
      <c s="1" r="B10">
        <v>1.0</v>
      </c>
      <c s="1" r="C10">
        <v>1.0</v>
      </c>
      <c s="1" r="D10">
        <v>2.0E7</v>
      </c>
      <c s="1" r="E10">
        <v>9247.0</v>
      </c>
      <c s="1" r="F10">
        <v>0.1195031129</v>
      </c>
      <c s="1" r="H10">
        <v>8.0</v>
      </c>
      <c t="str" r="I10">
        <f ref="I10" t="array">ROUND(QUERY('par-hybrid-P1-C1'!$L:$P, CONCATENATE("select O where L=", I$1, " and M=", I$2)) / I9, 2)</f>
        <v>7.14</v>
      </c>
      <c t="str" r="J10">
        <f ref="J10" t="array">ROUND(QUERY('par-hybrid-P1-C1'!$L:$P, CONCATENATE("select O where L=", J$1, " and M=", J$2)) / J9, 2)</f>
        <v>7.43</v>
      </c>
      <c t="str" r="K10">
        <f ref="K10" t="array">ROUND(QUERY('par-hybrid-P1-C1'!$L:$P, CONCATENATE("select O where L=", K$1, " and M=", K$2)) / K9, 2)</f>
        <v>7.6</v>
      </c>
      <c t="str" r="L10">
        <f ref="L10" t="array">ROUND(QUERY('par-hybrid-P1-C1'!$L:$P, CONCATENATE("select O where L=", L$1, " and M=", L$2)) / L9, 2)</f>
        <v>7.43</v>
      </c>
      <c t="str" r="M10">
        <f ref="M10" t="array">ROUND(QUERY('par-hybrid-P1-C1'!$L:$P, CONCATENATE("select O where L=", M$1, " and M=", M$2)) / M9, 2)</f>
        <v>7.75</v>
      </c>
      <c t="str" r="N10">
        <f ref="N10" t="array">ROUND(QUERY('par-hybrid-P1-C1'!$L:$P, CONCATENATE("select O where L=", N$1, " and M=", N$2)) / N9, 2)</f>
        <v>7.89</v>
      </c>
      <c t="str" r="O10">
        <f ref="O10" t="array">ROUND(QUERY('par-hybrid-P1-C1'!$L:$P, CONCATENATE("select O where L=", O$1, " and M=", O$2)) / O9, 2)</f>
        <v>7.6</v>
      </c>
      <c t="str" r="P10">
        <f ref="P10" t="array">ROUND(QUERY('par-hybrid-P1-C1'!$L:$P, CONCATENATE("select O where L=", P$1, " and M=", P$2)) / P9, 2)</f>
        <v>7.88</v>
      </c>
      <c t="str" r="Q10">
        <f ref="Q10" t="array">ROUND(QUERY('par-hybrid-P1-C1'!$L:$P, CONCATENATE("select O where L=", Q$1, " and M=", Q$2)) / Q9, 2)</f>
        <v>7.96</v>
      </c>
      <c t="str" r="R10">
        <f ref="R10" t="array">ROUND(QUERY('par-hybrid-P1-C1'!$L:$P, CONCATENATE("select O where L=", R$1, " and M=", R$2)) / R9, 2)</f>
        <v>7.99</v>
      </c>
      <c t="str" r="S10">
        <f ref="S10" t="array">ROUND(QUERY('par-hybrid-P1-C1'!$L:$P, CONCATENATE("select O where L=", S$1, " and M=", S$2)) / S9, 2)</f>
        <v>7.93</v>
      </c>
      <c t="str" r="T10">
        <f ref="T10" t="array">ROUND(QUERY('par-hybrid-P1-C1'!$L:$P, CONCATENATE("select O where L=", T$1, " and M=", T$2)) / T9, 2)</f>
        <v>7.89</v>
      </c>
      <c t="str" r="U10">
        <f ref="U10" t="array">ROUND(QUERY('par-hybrid-P1-C1'!$L:$P, CONCATENATE("select O where L=", U$1, " and M=", U$2)) / U9, 2)</f>
        <v>7.99</v>
      </c>
      <c t="str" r="V10">
        <f ref="V10" t="array">ROUND(QUERY('par-hybrid-P1-C1'!$L:$P, CONCATENATE("select O where L=", V$1, " and M=", V$2)) / V9, 2)</f>
        <v>7.94</v>
      </c>
      <c t="str" r="W10">
        <f ref="W10" t="array">ROUND(QUERY('par-hybrid-P1-C1'!$L:$P, CONCATENATE("select O where L=", W$1, " and M=", W$2)) / W9, 2)</f>
        <v>7.89</v>
      </c>
    </row>
    <row r="11">
      <c s="1" r="A11">
        <v>16.0</v>
      </c>
      <c s="1" r="B11">
        <v>1.0</v>
      </c>
      <c s="1" r="C11">
        <v>1.0</v>
      </c>
      <c s="1" r="D11">
        <v>3.0E7</v>
      </c>
      <c s="1" r="E11">
        <v>2347.0</v>
      </c>
      <c s="1" r="F11">
        <v>0.1805870024</v>
      </c>
      <c t="str" r="I11">
        <f ref="I11" t="array">CONCATENATE("(", ROUND(QUERY(results!$E:$I, CONCATENATE("select H where E=", I$1, " and F=", I$2)) / I9, 2), ")")</f>
        <v>(23.38)</v>
      </c>
      <c t="str" r="J11">
        <f ref="J11" t="array">CONCATENATE("(", ROUND(QUERY(results!$E:$I, CONCATENATE("select H where E=", J$1, " and F=", J$2)) / J9, 2), ")")</f>
        <v>(37.76)</v>
      </c>
      <c t="str" r="K11">
        <f ref="K11" t="array">CONCATENATE("(", ROUND(QUERY(results!$E:$I, CONCATENATE("select H where E=", K$1, " and F=", K$2)) / K9, 2), ")")</f>
        <v>(48.51)</v>
      </c>
      <c t="str" r="L11">
        <f ref="L11" t="array">CONCATENATE("(", ROUND(QUERY(results!$E:$I, CONCATENATE("select H where E=", L$1, " and F=", L$2)) / L9, 2), ")")</f>
        <v>(58.15)</v>
      </c>
      <c t="str" r="M11">
        <f ref="M11" t="array">CONCATENATE("(", ROUND(QUERY(results!$E:$I, CONCATENATE("select H where E=", M$1, " and F=", M$2)) / M9, 2), ")")</f>
        <v>(31.73)</v>
      </c>
      <c t="str" r="N11">
        <f ref="N11" t="array">CONCATENATE("(", ROUND(QUERY(results!$E:$I, CONCATENATE("select H where E=", N$1, " and F=", N$2)) / N9, 2), ")")</f>
        <v>(43)</v>
      </c>
      <c t="str" r="O11">
        <f ref="O11" t="array">CONCATENATE("(", ROUND(QUERY(results!$E:$I, CONCATENATE("select H where E=", O$1, " and F=", O$2)) / O9, 2), ")")</f>
        <v>(98.5)</v>
      </c>
      <c t="str" r="P11">
        <f ref="P11" t="array">CONCATENATE("(", ROUND(QUERY(results!$E:$I, CONCATENATE("select H where E=", P$1, " and F=", P$2)) / P9, 2), ")")</f>
        <v>(75.89)</v>
      </c>
      <c t="str" r="Q11">
        <f ref="Q11" t="array">CONCATENATE("(", ROUND(QUERY(results!$E:$I, CONCATENATE("select H where E=", Q$1, " and F=", Q$2)) / Q9, 2), ")")</f>
        <v>(34.97)</v>
      </c>
      <c t="str" r="R11">
        <f ref="R11" t="array">CONCATENATE("(", ROUND(QUERY(results!$E:$I, CONCATENATE("select H where E=", R$1, " and F=", R$2)) / R9, 2), ")")</f>
        <v>#N/A</v>
      </c>
      <c t="str" r="S11">
        <f ref="S11" t="array">CONCATENATE("(", ROUND(QUERY(results!$E:$I, CONCATENATE("select H where E=", S$1, " and F=", S$2)) / S9, 2), ")")</f>
        <v>#N/A</v>
      </c>
      <c t="str" r="T11">
        <f ref="T11" t="array">CONCATENATE("(", ROUND(QUERY(results!$E:$I, CONCATENATE("select H where E=", T$1, " and F=", T$2)) / T9, 2), ")")</f>
        <v>#N/A</v>
      </c>
      <c t="str" r="U11">
        <f ref="U11" t="array">CONCATENATE("(", ROUND(QUERY(results!$E:$I, CONCATENATE("select H where E=", U$1, " and F=", U$2)) / U9, 2), ")")</f>
        <v>#N/A</v>
      </c>
      <c t="str" r="V11">
        <f ref="V11" t="array">CONCATENATE("(", ROUND(QUERY(results!$E:$I, CONCATENATE("select H where E=", V$1, " and F=", V$2)) / V9, 2), ")")</f>
        <v>#N/A</v>
      </c>
      <c t="str" r="W11">
        <f ref="W11" t="array">CONCATENATE("(", ROUND(QUERY(results!$E:$I, CONCATENATE("select H where E=", W$1, " and F=", W$2)) / W9, 2), ")")</f>
        <v>#N/A</v>
      </c>
    </row>
    <row r="12">
      <c s="1" r="A12">
        <v>16.0</v>
      </c>
      <c s="1" r="B12">
        <v>1.0</v>
      </c>
      <c s="1" r="C12">
        <v>1.0</v>
      </c>
      <c s="1" r="D12">
        <v>3.0E7</v>
      </c>
      <c s="1" r="E12">
        <v>2435.0</v>
      </c>
      <c s="1" r="F12">
        <v>0.1801096047</v>
      </c>
      <c t="str" r="I12">
        <f ref="I12" t="array">sigfig3(MIN(QUERY($A:$F, CONCATENATE("select F where C=", I$1, " and D=", I$2, " and A=", $H10))), 4)</f>
        <v>0.02054</v>
      </c>
      <c t="str" r="J12">
        <f ref="J12" t="array">sigfig3(MIN(QUERY($A:$F, CONCATENATE("select F where C=", J$1, " and D=", J$2, " and A=", $H10))), 4)</f>
        <v>0.0777</v>
      </c>
      <c t="str" r="K12">
        <f ref="K12" t="array">sigfig3(MIN(QUERY($A:$F, CONCATENATE("select F where C=", K$1, " and D=", K$2, " and A=", $H10))), 4)</f>
        <v>0.3286</v>
      </c>
      <c t="str" r="L12">
        <f ref="L12" t="array">sigfig3(MIN(QUERY($A:$F, CONCATENATE("select F where C=", L$1, " and D=", L$2, " and A=", $H10))), 4)</f>
        <v>0.07801</v>
      </c>
      <c t="str" r="M12">
        <f ref="M12" t="array">sigfig3(MIN(QUERY($A:$F, CONCATENATE("select F where C=", M$1, " and D=", M$2, " and A=", $H10))), 4)</f>
        <v>1.177</v>
      </c>
      <c t="str" r="N12">
        <f ref="N12" t="array">sigfig3(MIN(QUERY($A:$F, CONCATENATE("select F where C=", N$1, " and D=", N$2, " and A=", $H10))), 4)</f>
        <v>5.026</v>
      </c>
      <c t="str" r="O12">
        <f ref="O12" t="array">sigfig3(MIN(QUERY($A:$F, CONCATENATE("select F where C=", O$1, " and D=", O$2, " and A=", $H10))), 4)</f>
        <v>0.3288</v>
      </c>
      <c t="str" r="P12">
        <f ref="P12" t="array">sigfig3(MIN(QUERY($A:$F, CONCATENATE("select F where C=", P$1, " and D=", P$2, " and A=", $H10))), 4)</f>
        <v>5.028</v>
      </c>
      <c t="str" r="Q12">
        <f ref="Q12" t="array">sigfig3(MIN(QUERY($A:$F, CONCATENATE("select F where C=", Q$1, " and D=", Q$2, " and A=", $H10))), 4)</f>
        <v>79.63</v>
      </c>
      <c t="str" r="R12">
        <f ref="R12" t="array">sigfig3(MIN(QUERY($A:$F, CONCATENATE("select F where C=", R$1, " and D=", R$2, " and A=", $H10))), 4)</f>
        <v>0.1177</v>
      </c>
      <c t="str" r="S12">
        <f ref="S12" t="array">sigfig3(MIN(QUERY($A:$F, CONCATENATE("select F where C=", S$1, " and D=", S$2, " and A=", $H10))), 4)</f>
        <v>0.2398</v>
      </c>
      <c t="str" r="T12">
        <f ref="T12" t="array">sigfig3(MIN(QUERY($A:$F, CONCATENATE("select F where C=", T$1, " and D=", T$2, " and A=", $H10))), 4)</f>
        <v>0.3617</v>
      </c>
      <c t="str" r="U12">
        <f ref="U12" t="array">sigfig3(MIN(QUERY($A:$F, CONCATENATE("select F where C=", U$1, " and D=", U$2, " and A=", $H10))), 4)</f>
        <v>0.1177</v>
      </c>
      <c t="str" r="V12">
        <f ref="V12" t="array">sigfig3(MIN(QUERY($A:$F, CONCATENATE("select F where C=", V$1, " and D=", V$2, " and A=", $H10))), 4)</f>
        <v>0.2398</v>
      </c>
      <c t="str" r="W12">
        <f ref="W12" t="array">sigfig3(MIN(QUERY($A:$F, CONCATENATE("select F where C=", W$1, " and D=", W$2, " and A=", $H10))), 4)</f>
        <v>0.3617</v>
      </c>
    </row>
    <row r="13">
      <c s="1" r="A13">
        <v>16.0</v>
      </c>
      <c s="1" r="B13">
        <v>1.0</v>
      </c>
      <c s="1" r="C13">
        <v>1.0</v>
      </c>
      <c s="1" r="D13">
        <v>3.0E7</v>
      </c>
      <c s="1" r="E13">
        <v>4234.0</v>
      </c>
      <c s="1" r="F13">
        <v>0.1796814635</v>
      </c>
      <c t="str" r="I13">
        <f ref="I13" t="array">sigfig1(MAX(QUERY($A:$F, CONCATENATE("select F where C=", I$1, " and D=", I$2, " and A=", $H15))), 4)</f>
        <v>0.04031</v>
      </c>
      <c t="str" r="J13">
        <f ref="J13" t="array">sigfig1(MAX(QUERY($A:$F, CONCATENATE("select F where C=", J$1, " and D=", J$2, " and A=", $H15))), 4)</f>
        <v>0.1508</v>
      </c>
      <c t="str" r="K13">
        <f ref="K13" t="array">sigfig1(MAX(QUERY($A:$F, CONCATENATE("select F where C=", K$1, " and D=", K$2, " and A=", $H15))), 4)</f>
        <v>0.6402</v>
      </c>
      <c t="str" r="L13">
        <f ref="L13" t="array">sigfig1(MAX(QUERY($A:$F, CONCATENATE("select F where C=", L$1, " and D=", L$2, " and A=", $H15))), 4)</f>
        <v>0.1521</v>
      </c>
      <c t="str" r="M13">
        <f ref="M13" t="array">sigfig1(MAX(QUERY($A:$F, CONCATENATE("select F where C=", M$1, " and D=", M$2, " and A=", $H15))), 4)</f>
        <v>2.349</v>
      </c>
      <c t="str" r="N13">
        <f ref="N13" t="array">sigfig1(MAX(QUERY($A:$F, CONCATENATE("select F where C=", N$1, " and D=", N$2, " and A=", $H15))), 4)</f>
        <v>9.998</v>
      </c>
      <c t="str" r="O13">
        <f ref="O13" t="array">sigfig1(MAX(QUERY($A:$F, CONCATENATE("select F where C=", O$1, " and D=", O$2, " and A=", $H15))), 4)</f>
        <v>0.6423</v>
      </c>
      <c t="str" r="P13">
        <f ref="P13" t="array">sigfig1(MAX(QUERY($A:$F, CONCATENATE("select F where C=", P$1, " and D=", P$2, " and A=", $H15))), 4)</f>
        <v>10.01</v>
      </c>
      <c t="str" r="Q13">
        <f ref="Q13" t="array">sigfig1(MAX(QUERY($A:$F, CONCATENATE("select F where C=", Q$1, " and D=", Q$2, " and A=", $H15))), 4)</f>
        <v>159.3</v>
      </c>
      <c t="str" r="R13">
        <f ref="R13" t="array">sigfig1(MAX(QUERY($A:$F, CONCATENATE("select F where C=", R$1, " and D=", R$2, " and A=", $H15))), 4)</f>
        <v>0.24</v>
      </c>
      <c t="str" r="S13">
        <f ref="S13" t="array">sigfig1(MAX(QUERY($A:$F, CONCATENATE("select F where C=", S$1, " and D=", S$2, " and A=", $H15))), 4)</f>
        <v>0.4902</v>
      </c>
      <c t="str" r="T13">
        <f ref="T13" t="array">sigfig1(MAX(QUERY($A:$F, CONCATENATE("select F where C=", T$1, " and D=", T$2, " and A=", $H15))), 4)</f>
        <v>0.7317</v>
      </c>
      <c t="str" r="U13">
        <f ref="U13" t="array">sigfig1(MAX(QUERY($A:$F, CONCATENATE("select F where C=", U$1, " and D=", U$2, " and A=", $H15))), 4)</f>
        <v>0.24</v>
      </c>
      <c t="str" r="V13">
        <f ref="V13" t="array">sigfig1(MAX(QUERY($A:$F, CONCATENATE("select F where C=", V$1, " and D=", V$2, " and A=", $H15))), 4)</f>
        <v>0.4902</v>
      </c>
      <c t="str" r="W13">
        <f ref="W13" t="array">sigfig1(MAX(QUERY($A:$F, CONCATENATE("select F where C=", W$1, " and D=", W$2, " and A=", $H15))), 4)</f>
        <v>0.7316</v>
      </c>
    </row>
    <row r="14">
      <c s="1" r="A14">
        <v>16.0</v>
      </c>
      <c s="1" r="B14">
        <v>1.0</v>
      </c>
      <c s="1" r="C14">
        <v>1.0</v>
      </c>
      <c s="1" r="D14">
        <v>3.0E7</v>
      </c>
      <c s="1" r="E14">
        <v>4412343.0</v>
      </c>
      <c s="1" r="F14">
        <v>0.1796436141</v>
      </c>
      <c t="str" r="I14">
        <f ref="I14" t="array">sigfig2(AVERAGE(QUERY($A:$F, CONCATENATE("select F where C=", I$1, " and D=", I$2, " and A=", $H15))), 4)</f>
        <v>0.03936</v>
      </c>
      <c t="str" r="J14">
        <f ref="J14" t="array">sigfig2(AVERAGE(QUERY($A:$F, CONCATENATE("select F where C=", J$1, " and D=", J$2, " and A=", $H15))), 4)</f>
        <v>0.1502</v>
      </c>
      <c t="str" r="K14">
        <f ref="K14" t="array">sigfig2(AVERAGE(QUERY($A:$F, CONCATENATE("select F where C=", K$1, " and D=", K$2, " and A=", $H15))), 4)</f>
        <v>0.6392</v>
      </c>
      <c t="str" r="L14">
        <f ref="L14" t="array">sigfig2(AVERAGE(QUERY($A:$F, CONCATENATE("select F where C=", L$1, " and D=", L$2, " and A=", $H15))), 4)</f>
        <v>0.1508</v>
      </c>
      <c t="str" r="M14">
        <f ref="M14" t="array">sigfig2(AVERAGE(QUERY($A:$F, CONCATENATE("select F where C=", M$1, " and D=", M$2, " and A=", $H15))), 4)</f>
        <v>2.331</v>
      </c>
      <c t="str" r="N14">
        <f ref="N14" t="array">sigfig2(AVERAGE(QUERY($A:$F, CONCATENATE("select F where C=", N$1, " and D=", N$2, " and A=", $H15))), 4)</f>
        <v>9.99</v>
      </c>
      <c t="str" r="O14">
        <f ref="O14" t="array">sigfig2(AVERAGE(QUERY($A:$F, CONCATENATE("select F where C=", O$1, " and D=", O$2, " and A=", $H15))), 4)</f>
        <v>0.6404</v>
      </c>
      <c t="str" r="P14">
        <f ref="P14" t="array">sigfig2(AVERAGE(QUERY($A:$F, CONCATENATE("select F where C=", P$1, " and D=", P$2, " and A=", $H15))), 4)</f>
        <v>9.999</v>
      </c>
      <c t="str" r="Q14">
        <f ref="Q14" t="array">sigfig2(AVERAGE(QUERY($A:$F, CONCATENATE("select F where C=", Q$1, " and D=", Q$2, " and A=", $H15))), 4)</f>
        <v>159</v>
      </c>
      <c t="str" r="R14">
        <f ref="R14" t="array">sigfig2(AVERAGE(QUERY($A:$F, CONCATENATE("select F where C=", R$1, " and D=", R$2, " and A=", $H15))), 4)</f>
        <v>0.2379</v>
      </c>
      <c t="str" r="S14">
        <f ref="S14" t="array">sigfig2(AVERAGE(QUERY($A:$F, CONCATENATE("select F where C=", S$1, " and D=", S$2, " and A=", $H15))), 4)</f>
        <v>0.4809</v>
      </c>
      <c t="str" r="T14">
        <f ref="T14" t="array">sigfig2(AVERAGE(QUERY($A:$F, CONCATENATE("select F where C=", T$1, " and D=", T$2, " and A=", $H15))), 4)</f>
        <v>0.7272</v>
      </c>
      <c t="str" r="U14">
        <f ref="U14" t="array">sigfig2(AVERAGE(QUERY($A:$F, CONCATENATE("select F where C=", U$1, " and D=", U$2, " and A=", $H15))), 4)</f>
        <v>0.2379</v>
      </c>
      <c t="str" r="V14">
        <f ref="V14" t="array">sigfig2(AVERAGE(QUERY($A:$F, CONCATENATE("select F where C=", V$1, " and D=", V$2, " and A=", $H15))), 4)</f>
        <v>0.4809</v>
      </c>
      <c t="str" r="W14">
        <f ref="W14" t="array">sigfig2(AVERAGE(QUERY($A:$F, CONCATENATE("select F where C=", W$1, " and D=", W$2, " and A=", $H15))), 4)</f>
        <v>0.7271</v>
      </c>
    </row>
    <row r="15">
      <c s="1" r="A15">
        <v>16.0</v>
      </c>
      <c s="1" r="B15">
        <v>1.0</v>
      </c>
      <c s="1" r="C15">
        <v>1.0</v>
      </c>
      <c s="1" r="D15">
        <v>3.0E7</v>
      </c>
      <c s="1" r="E15">
        <v>9247.0</v>
      </c>
      <c s="1" r="F15">
        <v>0.1812150235</v>
      </c>
      <c s="1" r="H15">
        <v>4.0</v>
      </c>
      <c t="str" r="I15">
        <f ref="I15" t="array">ROUND(QUERY('par-hybrid-P1-C1'!$L:$P, CONCATENATE("select O where L=", I$1, " and M=", I$2)) / I14, 2)</f>
        <v>3.77</v>
      </c>
      <c t="str" r="J15">
        <f ref="J15" t="array">ROUND(QUERY('par-hybrid-P1-C1'!$L:$P, CONCATENATE("select O where L=", J$1, " and M=", J$2)) / J14, 2)</f>
        <v>3.86</v>
      </c>
      <c t="str" r="K15">
        <f ref="K15" t="array">ROUND(QUERY('par-hybrid-P1-C1'!$L:$P, CONCATENATE("select O where L=", K$1, " and M=", K$2)) / K14, 2)</f>
        <v>3.91</v>
      </c>
      <c t="str" r="L15">
        <f ref="L15" t="array">ROUND(QUERY('par-hybrid-P1-C1'!$L:$P, CONCATENATE("select O where L=", L$1, " and M=", L$2)) / L14, 2)</f>
        <v>3.86</v>
      </c>
      <c t="str" r="M15">
        <f ref="M15" t="array">ROUND(QUERY('par-hybrid-P1-C1'!$L:$P, CONCATENATE("select O where L=", M$1, " and M=", M$2)) / M14, 2)</f>
        <v>3.94</v>
      </c>
      <c t="str" r="N15">
        <f ref="N15" t="array">ROUND(QUERY('par-hybrid-P1-C1'!$L:$P, CONCATENATE("select O where L=", N$1, " and M=", N$2)) / N14, 2)</f>
        <v>3.97</v>
      </c>
      <c t="str" r="O15">
        <f ref="O15" t="array">ROUND(QUERY('par-hybrid-P1-C1'!$L:$P, CONCATENATE("select O where L=", O$1, " and M=", O$2)) / O14, 2)</f>
        <v>3.91</v>
      </c>
      <c t="str" r="P15">
        <f ref="P15" t="array">ROUND(QUERY('par-hybrid-P1-C1'!$L:$P, CONCATENATE("select O where L=", P$1, " and M=", P$2)) / P14, 2)</f>
        <v>3.97</v>
      </c>
      <c t="str" r="Q15">
        <f ref="Q15" t="array">ROUND(QUERY('par-hybrid-P1-C1'!$L:$P, CONCATENATE("select O where L=", Q$1, " and M=", Q$2)) / Q14, 2)</f>
        <v>3.99</v>
      </c>
      <c t="str" r="R15">
        <f ref="R15" t="array">ROUND(QUERY('par-hybrid-P1-C1'!$L:$P, CONCATENATE("select O where L=", R$1, " and M=", R$2)) / R14, 2)</f>
        <v>3.98</v>
      </c>
      <c t="str" r="S15">
        <f ref="S15" t="array">ROUND(QUERY('par-hybrid-P1-C1'!$L:$P, CONCATENATE("select O where L=", S$1, " and M=", S$2)) / S14, 2)</f>
        <v>3.97</v>
      </c>
      <c t="str" r="T15">
        <f ref="T15" t="array">ROUND(QUERY('par-hybrid-P1-C1'!$L:$P, CONCATENATE("select O where L=", T$1, " and M=", T$2)) / T14, 2)</f>
        <v>3.97</v>
      </c>
      <c t="str" r="U15">
        <f ref="U15" t="array">ROUND(QUERY('par-hybrid-P1-C1'!$L:$P, CONCATENATE("select O where L=", U$1, " and M=", U$2)) / U14, 2)</f>
        <v>3.98</v>
      </c>
      <c t="str" r="V15">
        <f ref="V15" t="array">ROUND(QUERY('par-hybrid-P1-C1'!$L:$P, CONCATENATE("select O where L=", V$1, " and M=", V$2)) / V14, 2)</f>
        <v>3.97</v>
      </c>
      <c t="str" r="W15">
        <f ref="W15" t="array">ROUND(QUERY('par-hybrid-P1-C1'!$L:$P, CONCATENATE("select O where L=", W$1, " and M=", W$2)) / W14, 2)</f>
        <v>3.97</v>
      </c>
    </row>
    <row r="16">
      <c s="1" r="A16">
        <v>16.0</v>
      </c>
      <c s="1" r="B16">
        <v>1.0</v>
      </c>
      <c s="1" r="C16">
        <v>250.0</v>
      </c>
      <c s="1" r="D16">
        <v>1000.0</v>
      </c>
      <c s="1" r="E16">
        <v>2347.0</v>
      </c>
      <c s="1" r="F16">
        <v>0.0416256612</v>
      </c>
      <c t="str" r="I16">
        <f ref="I16" t="array">CONCATENATE("(", ROUND(QUERY(results!$E:$I, CONCATENATE("select H where E=", I$1, " and F=", I$2)) / I14, 2), ")")</f>
        <v>(12.36)</v>
      </c>
      <c t="str" r="J16">
        <f ref="J16" t="array">CONCATENATE("(", ROUND(QUERY(results!$E:$I, CONCATENATE("select H where E=", J$1, " and F=", J$2)) / J14, 2), ")")</f>
        <v>(19.62)</v>
      </c>
      <c t="str" r="K16">
        <f ref="K16" t="array">CONCATENATE("(", ROUND(QUERY(results!$E:$I, CONCATENATE("select H where E=", K$1, " and F=", K$2)) / K14, 2), ")")</f>
        <v>(24.97)</v>
      </c>
      <c t="str" r="L16">
        <f ref="L16" t="array">CONCATENATE("(", ROUND(QUERY(results!$E:$I, CONCATENATE("select H where E=", L$1, " and F=", L$2)) / L14, 2), ")")</f>
        <v>(30.23)</v>
      </c>
      <c t="str" r="M16">
        <f ref="M16" t="array">CONCATENATE("(", ROUND(QUERY(results!$E:$I, CONCATENATE("select H where E=", M$1, " and F=", M$2)) / M14, 2), ")")</f>
        <v>(16.12)</v>
      </c>
      <c t="str" r="N16">
        <f ref="N16" t="array">CONCATENATE("(", ROUND(QUERY(results!$E:$I, CONCATENATE("select H where E=", N$1, " and F=", N$2)) / N14, 2), ")")</f>
        <v>(21.67)</v>
      </c>
      <c t="str" r="O16">
        <f ref="O16" t="array">CONCATENATE("(", ROUND(QUERY(results!$E:$I, CONCATENATE("select H where E=", O$1, " and F=", O$2)) / O14, 2), ")")</f>
        <v>(50.69)</v>
      </c>
      <c t="str" r="P16">
        <f ref="P16" t="array">CONCATENATE("(", ROUND(QUERY(results!$E:$I, CONCATENATE("select H where E=", P$1, " and F=", P$2)) / P14, 2), ")")</f>
        <v>(38.25)</v>
      </c>
      <c t="str" r="Q16">
        <f ref="Q16" t="array">CONCATENATE("(", ROUND(QUERY(results!$E:$I, CONCATENATE("select H where E=", Q$1, " and F=", Q$2)) / Q14, 2), ")")</f>
        <v>(17.53)</v>
      </c>
      <c t="str" r="R16">
        <f ref="R16" t="array">CONCATENATE("(", ROUND(QUERY(results!$E:$I, CONCATENATE("select H where E=", R$1, " and F=", R$2)) / R14, 2), ")")</f>
        <v>#N/A</v>
      </c>
      <c t="str" r="S16">
        <f ref="S16" t="array">CONCATENATE("(", ROUND(QUERY(results!$E:$I, CONCATENATE("select H where E=", S$1, " and F=", S$2)) / S14, 2), ")")</f>
        <v>#N/A</v>
      </c>
      <c t="str" r="T16">
        <f ref="T16" t="array">CONCATENATE("(", ROUND(QUERY(results!$E:$I, CONCATENATE("select H where E=", T$1, " and F=", T$2)) / T14, 2), ")")</f>
        <v>#N/A</v>
      </c>
      <c t="str" r="U16">
        <f ref="U16" t="array">CONCATENATE("(", ROUND(QUERY(results!$E:$I, CONCATENATE("select H where E=", U$1, " and F=", U$2)) / U14, 2), ")")</f>
        <v>#N/A</v>
      </c>
      <c t="str" r="V16">
        <f ref="V16" t="array">CONCATENATE("(", ROUND(QUERY(results!$E:$I, CONCATENATE("select H where E=", V$1, " and F=", V$2)) / V14, 2), ")")</f>
        <v>#N/A</v>
      </c>
      <c t="str" r="W16">
        <f ref="W16" t="array">CONCATENATE("(", ROUND(QUERY(results!$E:$I, CONCATENATE("select H where E=", W$1, " and F=", W$2)) / W14, 2), ")")</f>
        <v>#N/A</v>
      </c>
    </row>
    <row r="17">
      <c s="1" r="A17">
        <v>16.0</v>
      </c>
      <c s="1" r="B17">
        <v>1.0</v>
      </c>
      <c s="1" r="C17">
        <v>250.0</v>
      </c>
      <c s="1" r="D17">
        <v>1000.0</v>
      </c>
      <c s="1" r="E17">
        <v>2435.0</v>
      </c>
      <c s="1" r="F17">
        <v>0.0419330753</v>
      </c>
      <c t="str" r="I17">
        <f ref="I17" t="array">sigfig3(MIN(QUERY($A:$F, CONCATENATE("select F where C=", I$1, " and D=", I$2, " and A=", $H15))), 4)</f>
        <v>0.03892</v>
      </c>
      <c t="str" r="J17">
        <f ref="J17" t="array">sigfig3(MIN(QUERY($A:$F, CONCATENATE("select F where C=", J$1, " and D=", J$2, " and A=", $H15))), 4)</f>
        <v>0.1494</v>
      </c>
      <c t="str" r="K17">
        <f ref="K17" t="array">sigfig3(MIN(QUERY($A:$F, CONCATENATE("select F where C=", K$1, " and D=", K$2, " and A=", $H15))), 4)</f>
        <v>0.6383</v>
      </c>
      <c t="str" r="L17">
        <f ref="L17" t="array">sigfig3(MIN(QUERY($A:$F, CONCATENATE("select F where C=", L$1, " and D=", L$2, " and A=", $H15))), 4)</f>
        <v>0.1501</v>
      </c>
      <c t="str" r="M17">
        <f ref="M17" t="array">sigfig3(MIN(QUERY($A:$F, CONCATENATE("select F where C=", M$1, " and D=", M$2, " and A=", $H15))), 4)</f>
        <v>2.317</v>
      </c>
      <c t="str" r="N17">
        <f ref="N17" t="array">sigfig3(MIN(QUERY($A:$F, CONCATENATE("select F where C=", N$1, " and D=", N$2, " and A=", $H15))), 4)</f>
        <v>9.972</v>
      </c>
      <c t="str" r="O17">
        <f ref="O17" t="array">sigfig3(MIN(QUERY($A:$F, CONCATENATE("select F where C=", O$1, " and D=", O$2, " and A=", $H15))), 4)</f>
        <v>0.6387</v>
      </c>
      <c t="str" r="P17">
        <f ref="P17" t="array">sigfig3(MIN(QUERY($A:$F, CONCATENATE("select F where C=", P$1, " and D=", P$2, " and A=", $H15))), 4)</f>
        <v>9.976</v>
      </c>
      <c t="str" r="Q17">
        <f ref="Q17" t="array">sigfig3(MIN(QUERY($A:$F, CONCATENATE("select F where C=", Q$1, " and D=", Q$2, " and A=", $H15))), 4)</f>
        <v>158.9</v>
      </c>
      <c t="str" r="R17">
        <f ref="R17" t="array">sigfig3(MIN(QUERY($A:$F, CONCATENATE("select F where C=", R$1, " and D=", R$2, " and A=", $H15))), 4)</f>
        <v>0.2366</v>
      </c>
      <c t="str" r="S17">
        <f ref="S17" t="array">sigfig3(MIN(QUERY($A:$F, CONCATENATE("select F where C=", S$1, " and D=", S$2, " and A=", $H15))), 4)</f>
        <v>0.4717</v>
      </c>
      <c t="str" r="T17">
        <f ref="T17" t="array">sigfig3(MIN(QUERY($A:$F, CONCATENATE("select F where C=", T$1, " and D=", T$2, " and A=", $H15))), 4)</f>
        <v>0.7192</v>
      </c>
      <c t="str" r="U17">
        <f ref="U17" t="array">sigfig3(MIN(QUERY($A:$F, CONCATENATE("select F where C=", U$1, " and D=", U$2, " and A=", $H15))), 4)</f>
        <v>0.2367</v>
      </c>
      <c t="str" r="V17">
        <f ref="V17" t="array">sigfig3(MIN(QUERY($A:$F, CONCATENATE("select F where C=", V$1, " and D=", V$2, " and A=", $H15))), 4)</f>
        <v>0.4716</v>
      </c>
      <c t="str" r="W17">
        <f ref="W17" t="array">sigfig3(MIN(QUERY($A:$F, CONCATENATE("select F where C=", W$1, " and D=", W$2, " and A=", $H15))), 4)</f>
        <v>0.7193</v>
      </c>
    </row>
    <row r="18">
      <c s="1" r="A18">
        <v>16.0</v>
      </c>
      <c s="1" r="B18">
        <v>1.0</v>
      </c>
      <c s="1" r="C18">
        <v>250.0</v>
      </c>
      <c s="1" r="D18">
        <v>1000.0</v>
      </c>
      <c s="1" r="E18">
        <v>4234.0</v>
      </c>
      <c s="1" r="F18">
        <v>0.0416298941</v>
      </c>
      <c t="str" s="3" r="I18">
        <f ref="I18" t="array">sigfig1(MAX(QUERY($A:$F, CONCATENATE("select F where C=", I$1, " and D=", I$2, " and A=", $H20))), 4)</f>
        <v>0.07815</v>
      </c>
      <c t="str" s="3" r="J18">
        <f ref="J18" t="array">sigfig1(MAX(QUERY($A:$F, CONCATENATE("select F where C=", J$1, " and D=", J$2, " and A=", $H20))), 4)</f>
        <v>0.2955</v>
      </c>
      <c t="str" s="3" r="K18">
        <f ref="K18" t="array">sigfig1(MAX(QUERY($A:$F, CONCATENATE("select F where C=", K$1, " and D=", K$2, " and A=", $H20))), 4)</f>
        <v>1.261</v>
      </c>
      <c t="str" s="3" r="L18">
        <f ref="L18" t="array">sigfig1(MAX(QUERY($A:$F, CONCATENATE("select F where C=", L$1, " and D=", L$2, " and A=", $H20))), 4)</f>
        <v>0.2982</v>
      </c>
      <c t="str" s="3" r="M18">
        <f ref="M18" t="array">sigfig1(MAX(QUERY($A:$F, CONCATENATE("select F where C=", M$1, " and D=", M$2, " and A=", $H20))), 4)</f>
        <v>4.661</v>
      </c>
      <c t="str" s="3" r="N18">
        <f ref="N18" t="array">sigfig1(MAX(QUERY($A:$F, CONCATENATE("select F where C=", N$1, " and D=", N$2, " and A=", $H20))), 4)</f>
        <v>19.92</v>
      </c>
      <c t="str" s="3" r="O18">
        <f ref="O18" t="array">sigfig1(MAX(QUERY($A:$F, CONCATENATE("select F where C=", O$1, " and D=", O$2, " and A=", $H20))), 4)</f>
        <v>1.266</v>
      </c>
      <c t="str" s="3" r="P18">
        <f ref="P18" t="array">sigfig1(MAX(QUERY($A:$F, CONCATENATE("select F where C=", P$1, " and D=", P$2, " and A=", $H20))), 4)</f>
        <v>19.95</v>
      </c>
      <c t="str" s="3" r="Q18">
        <f ref="Q18" t="array">sigfig1(MAX(QUERY($A:$F, CONCATENATE("select F where C=", Q$1, " and D=", Q$2, " and A=", $H20))), 4)</f>
        <v>318.1</v>
      </c>
      <c t="str" s="3" r="R18">
        <f ref="R18" t="array">sigfig1(MAX(QUERY($A:$F, CONCATENATE("select F where C=", R$1, " and D=", R$2, " and A=", $H20))), 4)</f>
        <v>0.4855</v>
      </c>
      <c t="str" s="3" r="S18">
        <f ref="S18" t="array">sigfig1(MAX(QUERY($A:$F, CONCATENATE("select F where C=", S$1, " and D=", S$2, " and A=", $H20))), 4)</f>
        <v>0.9725</v>
      </c>
      <c t="str" s="3" r="T18">
        <f ref="T18" t="array">sigfig1(MAX(QUERY($A:$F, CONCATENATE("select F where C=", T$1, " and D=", T$2, " and A=", $H20))), 4)</f>
        <v>1.476</v>
      </c>
      <c t="str" s="3" r="U18">
        <f ref="U18" t="array">sigfig1(MAX(QUERY($A:$F, CONCATENATE("select F where C=", U$1, " and D=", U$2, " and A=", $H20))), 4)</f>
        <v>0.4855</v>
      </c>
      <c t="str" s="3" r="V18">
        <f ref="V18" t="array">sigfig1(MAX(QUERY($A:$F, CONCATENATE("select F where C=", V$1, " and D=", V$2, " and A=", $H20))), 4)</f>
        <v>0.9725</v>
      </c>
      <c t="str" s="3" r="W18">
        <f ref="W18" t="array">sigfig1(MAX(QUERY($A:$F, CONCATENATE("select F where C=", W$1, " and D=", W$2, " and A=", $H20))), 4)</f>
        <v>1.476</v>
      </c>
    </row>
    <row r="19">
      <c s="1" r="A19">
        <v>16.0</v>
      </c>
      <c s="1" r="B19">
        <v>1.0</v>
      </c>
      <c s="1" r="C19">
        <v>250.0</v>
      </c>
      <c s="1" r="D19">
        <v>1000.0</v>
      </c>
      <c s="1" r="E19">
        <v>4412343.0</v>
      </c>
      <c s="1" r="F19">
        <v>0.041762</v>
      </c>
      <c t="str" s="3" r="I19">
        <f ref="I19" t="array">sigfig2(AVERAGE(QUERY($A:$F, CONCATENATE("select F where C=", I$1, " and D=", I$2, " and A=", $H20))), 4)</f>
        <v>0.07634</v>
      </c>
      <c t="str" s="3" r="J19">
        <f ref="J19" t="array">sigfig2(AVERAGE(QUERY($A:$F, CONCATENATE("select F where C=", J$1, " and D=", J$2, " and A=", $H20))), 4)</f>
        <v>0.2944</v>
      </c>
      <c t="str" s="3" r="K19">
        <f ref="K19" t="array">sigfig2(AVERAGE(QUERY($A:$F, CONCATENATE("select F where C=", K$1, " and D=", K$2, " and A=", $H20))), 4)</f>
        <v>1.259</v>
      </c>
      <c t="str" s="3" r="L19">
        <f ref="L19" t="array">sigfig2(AVERAGE(QUERY($A:$F, CONCATENATE("select F where C=", L$1, " and D=", L$2, " and A=", $H20))), 4)</f>
        <v>0.2956</v>
      </c>
      <c t="str" s="3" r="M19">
        <f ref="M19" t="array">sigfig2(AVERAGE(QUERY($A:$F, CONCATENATE("select F where C=", M$1, " and D=", M$2, " and A=", $H20))), 4)</f>
        <v>4.625</v>
      </c>
      <c t="str" s="3" r="N19">
        <f ref="N19" t="array">sigfig2(AVERAGE(QUERY($A:$F, CONCATENATE("select F where C=", N$1, " and D=", N$2, " and A=", $H20))), 4)</f>
        <v>19.9</v>
      </c>
      <c t="str" s="3" r="O19">
        <f ref="O19" t="array">sigfig2(AVERAGE(QUERY($A:$F, CONCATENATE("select F where C=", O$1, " and D=", O$2, " and A=", $H20))), 4)</f>
        <v>1.262</v>
      </c>
      <c t="str" s="3" r="P19">
        <f ref="P19" t="array">sigfig2(AVERAGE(QUERY($A:$F, CONCATENATE("select F where C=", P$1, " and D=", P$2, " and A=", $H20))), 4)</f>
        <v>19.92</v>
      </c>
      <c t="str" s="3" r="Q19">
        <f ref="Q19" t="array">sigfig2(AVERAGE(QUERY($A:$F, CONCATENATE("select F where C=", Q$1, " and D=", Q$2, " and A=", $H20))), 4)</f>
        <v>317.5</v>
      </c>
      <c t="str" s="3" r="R19">
        <f ref="R19" t="array">sigfig2(AVERAGE(QUERY($A:$F, CONCATENATE("select F where C=", R$1, " and D=", R$2, " and A=", $H20))), 4)</f>
        <v>0.4783</v>
      </c>
      <c t="str" s="3" r="S19">
        <f ref="S19" t="array">sigfig2(AVERAGE(QUERY($A:$F, CONCATENATE("select F where C=", S$1, " and D=", S$2, " and A=", $H20))), 4)</f>
        <v>0.9576</v>
      </c>
      <c t="str" s="3" r="T19">
        <f ref="T19" t="array">sigfig2(AVERAGE(QUERY($A:$F, CONCATENATE("select F where C=", T$1, " and D=", T$2, " and A=", $H20))), 4)</f>
        <v>1.458</v>
      </c>
      <c t="str" s="3" r="U19">
        <f ref="U19" t="array">sigfig2(AVERAGE(QUERY($A:$F, CONCATENATE("select F where C=", U$1, " and D=", U$2, " and A=", $H20))), 4)</f>
        <v>0.4783</v>
      </c>
      <c t="str" s="3" r="V19">
        <f ref="V19" t="array">sigfig2(AVERAGE(QUERY($A:$F, CONCATENATE("select F where C=", V$1, " and D=", V$2, " and A=", $H20))), 4)</f>
        <v>0.9576</v>
      </c>
      <c t="str" s="3" r="W19">
        <f ref="W19" t="array">sigfig2(AVERAGE(QUERY($A:$F, CONCATENATE("select F where C=", W$1, " and D=", W$2, " and A=", $H20))), 4)</f>
        <v>1.458</v>
      </c>
    </row>
    <row r="20">
      <c s="1" r="A20">
        <v>16.0</v>
      </c>
      <c s="1" r="B20">
        <v>1.0</v>
      </c>
      <c s="1" r="C20">
        <v>250.0</v>
      </c>
      <c s="1" r="D20">
        <v>1000.0</v>
      </c>
      <c s="1" r="E20">
        <v>9247.0</v>
      </c>
      <c s="1" r="F20">
        <v>0.0418906965</v>
      </c>
      <c s="1" r="H20">
        <v>2.0</v>
      </c>
      <c t="str" s="4" r="I20">
        <f ref="I20" t="array">ROUND(QUERY('par-hybrid-P1-C1'!$L:$P, CONCATENATE("select O where L=", I$1, " and M=", I$2)) / I19, 2)</f>
        <v>1.95</v>
      </c>
      <c t="str" s="4" r="J20">
        <f ref="J20" t="array">ROUND(QUERY('par-hybrid-P1-C1'!$L:$P, CONCATENATE("select O where L=", J$1, " and M=", J$2)) / J19, 2)</f>
        <v>1.97</v>
      </c>
      <c t="str" s="4" r="K20">
        <f ref="K20" t="array">ROUND(QUERY('par-hybrid-P1-C1'!$L:$P, CONCATENATE("select O where L=", K$1, " and M=", K$2)) / K19, 2)</f>
        <v>1.99</v>
      </c>
      <c t="str" s="4" r="L20">
        <f ref="L20" t="array">ROUND(QUERY('par-hybrid-P1-C1'!$L:$P, CONCATENATE("select O where L=", L$1, " and M=", L$2)) / L19, 2)</f>
        <v>1.97</v>
      </c>
      <c t="str" s="4" r="M20">
        <f ref="M20" t="array">ROUND(QUERY('par-hybrid-P1-C1'!$L:$P, CONCATENATE("select O where L=", M$1, " and M=", M$2)) / M19, 2)</f>
        <v>1.98</v>
      </c>
      <c t="str" s="4" r="N20">
        <f ref="N20" t="array">ROUND(QUERY('par-hybrid-P1-C1'!$L:$P, CONCATENATE("select O where L=", N$1, " and M=", N$2)) / N19, 2)</f>
        <v>1.99</v>
      </c>
      <c t="str" s="4" r="O20">
        <f ref="O20" t="array">ROUND(QUERY('par-hybrid-P1-C1'!$L:$P, CONCATENATE("select O where L=", O$1, " and M=", O$2)) / O19, 2)</f>
        <v>1.98</v>
      </c>
      <c t="str" s="4" r="P20">
        <f ref="P20" t="array">ROUND(QUERY('par-hybrid-P1-C1'!$L:$P, CONCATENATE("select O where L=", P$1, " and M=", P$2)) / P19, 2)</f>
        <v>1.99</v>
      </c>
      <c t="str" s="4" r="Q20">
        <f ref="Q20" t="array">ROUND(QUERY('par-hybrid-P1-C1'!$L:$P, CONCATENATE("select O where L=", Q$1, " and M=", Q$2)) / Q19, 2)</f>
        <v>2</v>
      </c>
      <c t="str" s="4" r="R20">
        <f ref="R20" t="array">ROUND(QUERY('par-hybrid-P1-C1'!$L:$P, CONCATENATE("select O where L=", R$1, " and M=", R$2)) / R19, 2)</f>
        <v>1.98</v>
      </c>
      <c t="str" s="4" r="S20">
        <f ref="S20" t="array">ROUND(QUERY('par-hybrid-P1-C1'!$L:$P, CONCATENATE("select O where L=", S$1, " and M=", S$2)) / S19, 2)</f>
        <v>2</v>
      </c>
      <c t="str" s="4" r="T20">
        <f ref="T20" t="array">ROUND(QUERY('par-hybrid-P1-C1'!$L:$P, CONCATENATE("select O where L=", T$1, " and M=", T$2)) / T19, 2)</f>
        <v>1.98</v>
      </c>
      <c t="str" s="4" r="U20">
        <f ref="U20" t="array">ROUND(QUERY('par-hybrid-P1-C1'!$L:$P, CONCATENATE("select O where L=", U$1, " and M=", U$2)) / U19, 2)</f>
        <v>1.98</v>
      </c>
      <c t="str" s="4" r="V20">
        <f ref="V20" t="array">ROUND(QUERY('par-hybrid-P1-C1'!$L:$P, CONCATENATE("select O where L=", V$1, " and M=", V$2)) / V19, 2)</f>
        <v>2</v>
      </c>
      <c t="str" s="4" r="W20">
        <f ref="W20" t="array">ROUND(QUERY('par-hybrid-P1-C1'!$L:$P, CONCATENATE("select O where L=", W$1, " and M=", W$2)) / W19, 2)</f>
        <v>1.98</v>
      </c>
    </row>
    <row r="21">
      <c s="1" r="A21">
        <v>16.0</v>
      </c>
      <c s="1" r="B21">
        <v>1.0</v>
      </c>
      <c s="1" r="C21">
        <v>250.0</v>
      </c>
      <c s="1" r="D21">
        <v>250.0</v>
      </c>
      <c s="1" r="E21">
        <v>2347.0</v>
      </c>
      <c s="1" r="F21">
        <v>0.0113512518</v>
      </c>
      <c t="str" s="3" r="I21">
        <f ref="I21" t="array">CONCATENATE("(", ROUND(QUERY(results!$E:$I, CONCATENATE("select H where E=", I$1, " and F=", I$2)) / I19, 2), ")")</f>
        <v>(6.37)</v>
      </c>
      <c t="str" s="3" r="J21">
        <f ref="J21" t="array">CONCATENATE("(", ROUND(QUERY(results!$E:$I, CONCATENATE("select H where E=", J$1, " and F=", J$2)) / J19, 2), ")")</f>
        <v>(10.01)</v>
      </c>
      <c t="str" s="3" r="K21">
        <f ref="K21" t="array">CONCATENATE("(", ROUND(QUERY(results!$E:$I, CONCATENATE("select H where E=", K$1, " and F=", K$2)) / K19, 2), ")")</f>
        <v>(12.68)</v>
      </c>
      <c t="str" s="3" r="L21">
        <f ref="L21" t="array">CONCATENATE("(", ROUND(QUERY(results!$E:$I, CONCATENATE("select H where E=", L$1, " and F=", L$2)) / L19, 2), ")")</f>
        <v>(15.42)</v>
      </c>
      <c t="str" s="3" r="M21">
        <f ref="M21" t="array">CONCATENATE("(", ROUND(QUERY(results!$E:$I, CONCATENATE("select H where E=", M$1, " and F=", M$2)) / M19, 2), ")")</f>
        <v>(8.12)</v>
      </c>
      <c t="str" s="3" r="N21">
        <f ref="N21" t="array">CONCATENATE("(", ROUND(QUERY(results!$E:$I, CONCATENATE("select H where E=", N$1, " and F=", N$2)) / N19, 2), ")")</f>
        <v>(10.88)</v>
      </c>
      <c t="str" s="3" r="O21">
        <f ref="O21" t="array">CONCATENATE("(", ROUND(QUERY(results!$E:$I, CONCATENATE("select H where E=", O$1, " and F=", O$2)) / O19, 2), ")")</f>
        <v>(25.72)</v>
      </c>
      <c t="str" s="3" r="P21">
        <f ref="P21" t="array">CONCATENATE("(", ROUND(QUERY(results!$E:$I, CONCATENATE("select H where E=", P$1, " and F=", P$2)) / P19, 2), ")")</f>
        <v>(19.2)</v>
      </c>
      <c t="str" s="3" r="Q21">
        <f ref="Q21" t="array">CONCATENATE("(", ROUND(QUERY(results!$E:$I, CONCATENATE("select H where E=", Q$1, " and F=", Q$2)) / Q19, 2), ")")</f>
        <v>(8.78)</v>
      </c>
      <c t="str" s="3" r="R21">
        <f ref="R21" t="array">CONCATENATE("(", ROUND(QUERY(results!$E:$I, CONCATENATE("select H where E=", R$1, " and F=", R$2)) / R19, 2), ")")</f>
        <v>#N/A</v>
      </c>
      <c t="str" s="3" r="S21">
        <f ref="S21" t="array">CONCATENATE("(", ROUND(QUERY(results!$E:$I, CONCATENATE("select H where E=", S$1, " and F=", S$2)) / S19, 2), ")")</f>
        <v>#N/A</v>
      </c>
      <c t="str" s="3" r="T21">
        <f ref="T21" t="array">CONCATENATE("(", ROUND(QUERY(results!$E:$I, CONCATENATE("select H where E=", T$1, " and F=", T$2)) / T19, 2), ")")</f>
        <v>#N/A</v>
      </c>
      <c t="str" s="3" r="U21">
        <f ref="U21" t="array">CONCATENATE("(", ROUND(QUERY(results!$E:$I, CONCATENATE("select H where E=", U$1, " and F=", U$2)) / U19, 2), ")")</f>
        <v>#N/A</v>
      </c>
      <c t="str" s="3" r="V21">
        <f ref="V21" t="array">CONCATENATE("(", ROUND(QUERY(results!$E:$I, CONCATENATE("select H where E=", V$1, " and F=", V$2)) / V19, 2), ")")</f>
        <v>#N/A</v>
      </c>
      <c t="str" s="3" r="W21">
        <f ref="W21" t="array">CONCATENATE("(", ROUND(QUERY(results!$E:$I, CONCATENATE("select H where E=", W$1, " and F=", W$2)) / W19, 2), ")")</f>
        <v>#N/A</v>
      </c>
    </row>
    <row r="22">
      <c s="1" r="A22">
        <v>16.0</v>
      </c>
      <c s="1" r="B22">
        <v>1.0</v>
      </c>
      <c s="1" r="C22">
        <v>250.0</v>
      </c>
      <c s="1" r="D22">
        <v>250.0</v>
      </c>
      <c s="1" r="E22">
        <v>2435.0</v>
      </c>
      <c s="1" r="F22">
        <v>0.0114370965</v>
      </c>
      <c t="str" s="3" r="I22">
        <f ref="I22" t="array">sigfig3(MIN(QUERY($A:$F, CONCATENATE("select F where C=", I$1, " and D=", I$2, " and A=", $H20))), 4)</f>
        <v>0.07544</v>
      </c>
      <c t="str" s="3" r="J22">
        <f ref="J22" t="array">sigfig3(MIN(QUERY($A:$F, CONCATENATE("select F where C=", J$1, " and D=", J$2, " and A=", $H20))), 4)</f>
        <v>0.2928</v>
      </c>
      <c t="str" s="3" r="K22">
        <f ref="K22" t="array">sigfig3(MIN(QUERY($A:$F, CONCATENATE("select F where C=", K$1, " and D=", K$2, " and A=", $H20))), 4)</f>
        <v>1.258</v>
      </c>
      <c t="str" s="3" r="L22">
        <f ref="L22" t="array">sigfig3(MIN(QUERY($A:$F, CONCATENATE("select F where C=", L$1, " and D=", L$2, " and A=", $H20))), 4)</f>
        <v>0.2941</v>
      </c>
      <c t="str" s="3" r="M22">
        <f ref="M22" t="array">sigfig3(MIN(QUERY($A:$F, CONCATENATE("select F where C=", M$1, " and D=", M$2, " and A=", $H20))), 4)</f>
        <v>4.598</v>
      </c>
      <c t="str" s="3" r="N22">
        <f ref="N22" t="array">sigfig3(MIN(QUERY($A:$F, CONCATENATE("select F where C=", N$1, " and D=", N$2, " and A=", $H20))), 4)</f>
        <v>19.87</v>
      </c>
      <c t="str" s="3" r="O22">
        <f ref="O22" t="array">sigfig3(MIN(QUERY($A:$F, CONCATENATE("select F where C=", O$1, " and D=", O$2, " and A=", $H20))), 4)</f>
        <v>1.259</v>
      </c>
      <c t="str" s="3" r="P22">
        <f ref="P22" t="array">sigfig3(MIN(QUERY($A:$F, CONCATENATE("select F where C=", P$1, " and D=", P$2, " and A=", $H20))), 4)</f>
        <v>19.88</v>
      </c>
      <c t="str" s="3" r="Q22">
        <f ref="Q22" t="array">sigfig3(MIN(QUERY($A:$F, CONCATENATE("select F where C=", Q$1, " and D=", Q$2, " and A=", $H20))), 4)</f>
        <v>317.3</v>
      </c>
      <c t="str" s="3" r="R22">
        <f ref="R22" t="array">sigfig3(MIN(QUERY($A:$F, CONCATENATE("select F where C=", R$1, " and D=", R$2, " and A=", $H20))), 4)</f>
        <v>0.4666</v>
      </c>
      <c t="str" s="3" r="S22">
        <f ref="S22" t="array">sigfig3(MIN(QUERY($A:$F, CONCATENATE("select F where C=", S$1, " and D=", S$2, " and A=", $H20))), 4)</f>
        <v>0.9355</v>
      </c>
      <c t="str" s="3" r="T22">
        <f ref="T22" t="array">sigfig3(MIN(QUERY($A:$F, CONCATENATE("select F where C=", T$1, " and D=", T$2, " and A=", $H20))), 4)</f>
        <v>1.446</v>
      </c>
      <c t="str" s="3" r="U22">
        <f ref="U22" t="array">sigfig3(MIN(QUERY($A:$F, CONCATENATE("select F where C=", U$1, " and D=", U$2, " and A=", $H20))), 4)</f>
        <v>0.4666</v>
      </c>
      <c t="str" s="3" r="V22">
        <f ref="V22" t="array">sigfig3(MIN(QUERY($A:$F, CONCATENATE("select F where C=", V$1, " and D=", V$2, " and A=", $H20))), 4)</f>
        <v>0.9355</v>
      </c>
      <c t="str" s="3" r="W22">
        <f ref="W22" t="array">sigfig3(MIN(QUERY($A:$F, CONCATENATE("select F where C=", W$1, " and D=", W$2, " and A=", $H20))), 4)</f>
        <v>1.446</v>
      </c>
    </row>
    <row r="23">
      <c s="1" r="A23">
        <v>16.0</v>
      </c>
      <c s="1" r="B23">
        <v>1.0</v>
      </c>
      <c s="1" r="C23">
        <v>250.0</v>
      </c>
      <c s="1" r="D23">
        <v>250.0</v>
      </c>
      <c s="1" r="E23">
        <v>4234.0</v>
      </c>
      <c s="1" r="F23">
        <v>0.0118088753</v>
      </c>
      <c t="str" s="3" r="I23">
        <f ref="I23" t="array">sigfig1(MAX(QUERY($A:$F, CONCATENATE("select F where C=", I$1, " and D=", I$2, " and A=", $H25))), 4)</f>
        <v>0.1523</v>
      </c>
      <c t="str" s="3" r="J23">
        <f ref="J23" t="array">sigfig1(MAX(QUERY($A:$F, CONCATENATE("select F where C=", J$1, " and D=", J$2, " and A=", $H25))), 4)</f>
        <v>0.582</v>
      </c>
      <c t="str" s="3" r="K23">
        <f ref="K23" t="array">sigfig1(MAX(QUERY($A:$F, CONCATENATE("select F where C=", K$1, " and D=", K$2, " and A=", $H25))), 4)</f>
        <v>2.504</v>
      </c>
      <c t="str" s="3" r="L23">
        <f ref="L23" t="array">sigfig1(MAX(QUERY($A:$F, CONCATENATE("select F where C=", L$1, " and D=", L$2, " and A=", $H25))), 4)</f>
        <v>0.5872</v>
      </c>
      <c t="str" s="3" r="M23">
        <f ref="M23" t="array">sigfig1(MAX(QUERY($A:$F, CONCATENATE("select F where C=", M$1, " and D=", M$2, " and A=", $H25))), 4)</f>
        <v>9.245</v>
      </c>
      <c t="str" s="3" r="N23">
        <f ref="N23" t="array">sigfig1(MAX(QUERY($A:$F, CONCATENATE("select F where C=", N$1, " and D=", N$2, " and A=", $H25))), 4)</f>
        <v>39.73</v>
      </c>
      <c t="str" s="3" r="O23">
        <f ref="O23" t="array">sigfig1(MAX(QUERY($A:$F, CONCATENATE("select F where C=", O$1, " and D=", O$2, " and A=", $H25))), 4)</f>
        <v>2.512</v>
      </c>
      <c t="str" s="3" r="P23">
        <f ref="P23" t="array">sigfig1(MAX(QUERY($A:$F, CONCATENATE("select F where C=", P$1, " and D=", P$2, " and A=", $H25))), 4)</f>
        <v>39.79</v>
      </c>
      <c t="str" s="3" r="Q23">
        <f ref="Q23" t="array">sigfig1(MAX(QUERY($A:$F, CONCATENATE("select F where C=", Q$1, " and D=", Q$2, " and A=", $H25))), 4)</f>
        <v>635.1</v>
      </c>
      <c t="str" s="3" r="R23">
        <f ref="R23" t="array">sigfig1(MAX(QUERY($A:$F, CONCATENATE("select F where C=", R$1, " and D=", R$2, " and A=", $H25))), 4)</f>
        <v>0.9625</v>
      </c>
      <c t="str" s="3" r="S23">
        <f ref="S23" t="array">sigfig1(MAX(QUERY($A:$F, CONCATENATE("select F where C=", S$1, " and D=", S$2, " and A=", $H25))), 4)</f>
        <v>1.943</v>
      </c>
      <c t="str" s="3" r="T23">
        <f ref="T23" t="array">sigfig1(MAX(QUERY($A:$F, CONCATENATE("select F where C=", T$1, " and D=", T$2, " and A=", $H25))), 4)</f>
        <v>2.955</v>
      </c>
      <c t="str" s="3" r="U23">
        <f ref="U23" t="array">sigfig1(MAX(QUERY($A:$F, CONCATENATE("select F where C=", U$1, " and D=", U$2, " and A=", $H25))), 4)</f>
        <v>0.9625</v>
      </c>
      <c t="str" s="3" r="V23">
        <f ref="V23" t="array">sigfig1(MAX(QUERY($A:$F, CONCATENATE("select F where C=", V$1, " and D=", V$2, " and A=", $H25))), 4)</f>
        <v>1.943</v>
      </c>
      <c t="str" s="3" r="W23">
        <f ref="W23" t="array">sigfig1(MAX(QUERY($A:$F, CONCATENATE("select F where C=", W$1, " and D=", W$2, " and A=", $H25))), 4)</f>
        <v>2.956</v>
      </c>
    </row>
    <row r="24">
      <c s="1" r="A24">
        <v>16.0</v>
      </c>
      <c s="1" r="B24">
        <v>1.0</v>
      </c>
      <c s="1" r="C24">
        <v>250.0</v>
      </c>
      <c s="1" r="D24">
        <v>250.0</v>
      </c>
      <c s="1" r="E24">
        <v>4412343.0</v>
      </c>
      <c s="1" r="F24">
        <v>0.0114613388</v>
      </c>
      <c t="str" s="3" r="I24">
        <f ref="I24" t="array">sigfig2(AVERAGE(QUERY($A:$F, CONCATENATE("select F where C=", I$1, " and D=", I$2, " and A=", $H25))), 4)</f>
        <v>0.1486</v>
      </c>
      <c t="str" s="3" r="J24">
        <f ref="J24" t="array">sigfig2(AVERAGE(QUERY($A:$F, CONCATENATE("select F where C=", J$1, " and D=", J$2, " and A=", $H25))), 4)</f>
        <v>0.5798</v>
      </c>
      <c t="str" s="3" r="K24">
        <f ref="K24" t="array">sigfig2(AVERAGE(QUERY($A:$F, CONCATENATE("select F where C=", K$1, " and D=", K$2, " and A=", $H25))), 4)</f>
        <v>2.5</v>
      </c>
      <c t="str" s="3" r="L24">
        <f ref="L24" t="array">sigfig2(AVERAGE(QUERY($A:$F, CONCATENATE("select F where C=", L$1, " and D=", L$2, " and A=", $H25))), 4)</f>
        <v>0.5822</v>
      </c>
      <c t="str" s="3" r="M24">
        <f ref="M24" t="array">sigfig2(AVERAGE(QUERY($A:$F, CONCATENATE("select F where C=", M$1, " and D=", M$2, " and A=", $H25))), 4)</f>
        <v>9.173</v>
      </c>
      <c t="str" s="3" r="N24">
        <f ref="N24" t="array">sigfig2(AVERAGE(QUERY($A:$F, CONCATENATE("select F where C=", N$1, " and D=", N$2, " and A=", $H25))), 4)</f>
        <v>39.7</v>
      </c>
      <c t="str" s="3" r="O24">
        <f ref="O24" t="array">sigfig2(AVERAGE(QUERY($A:$F, CONCATENATE("select F where C=", O$1, " and D=", O$2, " and A=", $H25))), 4)</f>
        <v>2.505</v>
      </c>
      <c t="str" s="3" r="P24">
        <f ref="P24" t="array">sigfig2(AVERAGE(QUERY($A:$F, CONCATENATE("select F where C=", P$1, " and D=", P$2, " and A=", $H25))), 4)</f>
        <v>39.73</v>
      </c>
      <c t="str" s="3" r="Q24">
        <f ref="Q24" t="array">sigfig2(AVERAGE(QUERY($A:$F, CONCATENATE("select F where C=", Q$1, " and D=", Q$2, " and A=", $H25))), 4)</f>
        <v>634</v>
      </c>
      <c t="str" s="3" r="R24">
        <f ref="R24" t="array">sigfig2(AVERAGE(QUERY($A:$F, CONCATENATE("select F where C=", R$1, " and D=", R$2, " and A=", $H25))), 4)</f>
        <v>0.9471</v>
      </c>
      <c t="str" s="3" r="S24">
        <f ref="S24" t="array">sigfig2(AVERAGE(QUERY($A:$F, CONCATENATE("select F where C=", S$1, " and D=", S$2, " and A=", $H25))), 4)</f>
        <v>1.911</v>
      </c>
      <c t="str" s="3" r="T24">
        <f ref="T24" t="array">sigfig2(AVERAGE(QUERY($A:$F, CONCATENATE("select F where C=", T$1, " and D=", T$2, " and A=", $H25))), 4)</f>
        <v>2.889</v>
      </c>
      <c t="str" s="3" r="U24">
        <f ref="U24" t="array">sigfig2(AVERAGE(QUERY($A:$F, CONCATENATE("select F where C=", U$1, " and D=", U$2, " and A=", $H25))), 4)</f>
        <v>0.9471</v>
      </c>
      <c t="str" s="3" r="V24">
        <f ref="V24" t="array">sigfig2(AVERAGE(QUERY($A:$F, CONCATENATE("select F where C=", V$1, " and D=", V$2, " and A=", $H25))), 4)</f>
        <v>1.911</v>
      </c>
      <c t="str" s="3" r="W24">
        <f ref="W24" t="array">sigfig2(AVERAGE(QUERY($A:$F, CONCATENATE("select F where C=", W$1, " and D=", W$2, " and A=", $H25))), 4)</f>
        <v>2.889</v>
      </c>
    </row>
    <row r="25">
      <c s="1" r="A25">
        <v>16.0</v>
      </c>
      <c s="1" r="B25">
        <v>1.0</v>
      </c>
      <c s="1" r="C25">
        <v>250.0</v>
      </c>
      <c s="1" r="D25">
        <v>250.0</v>
      </c>
      <c s="1" r="E25">
        <v>9247.0</v>
      </c>
      <c s="1" r="F25">
        <v>0.0113948706</v>
      </c>
      <c s="1" r="H25">
        <v>1.0</v>
      </c>
      <c t="str" s="4" r="I25">
        <f ref="I25" t="array">ROUND(QUERY('par-hybrid-P1-C1'!$L:$P, CONCATENATE("select O where L=", I$1, " and M=", I$2)) / I24, 2)</f>
        <v>1</v>
      </c>
      <c t="str" s="4" r="J25">
        <f ref="J25" t="array">ROUND(QUERY('par-hybrid-P1-C1'!$L:$P, CONCATENATE("select O where L=", J$1, " and M=", J$2)) / J24, 2)</f>
        <v>1</v>
      </c>
      <c t="str" s="4" r="K25">
        <f ref="K25" t="array">ROUND(QUERY('par-hybrid-P1-C1'!$L:$P, CONCATENATE("select O where L=", K$1, " and M=", K$2)) / K24, 2)</f>
        <v>1</v>
      </c>
      <c t="str" s="4" r="L25">
        <f ref="L25" t="array">ROUND(QUERY('par-hybrid-P1-C1'!$L:$P, CONCATENATE("select O where L=", L$1, " and M=", L$2)) / L24, 2)</f>
        <v>1</v>
      </c>
      <c t="str" s="4" r="M25">
        <f ref="M25" t="array">ROUND(QUERY('par-hybrid-P1-C1'!$L:$P, CONCATENATE("select O where L=", M$1, " and M=", M$2)) / M24, 2)</f>
        <v>1</v>
      </c>
      <c t="str" s="4" r="N25">
        <f ref="N25" t="array">ROUND(QUERY('par-hybrid-P1-C1'!$L:$P, CONCATENATE("select O where L=", N$1, " and M=", N$2)) / N24, 2)</f>
        <v>1</v>
      </c>
      <c t="str" s="4" r="O25">
        <f ref="O25" t="array">ROUND(QUERY('par-hybrid-P1-C1'!$L:$P, CONCATENATE("select O where L=", O$1, " and M=", O$2)) / O24, 2)</f>
        <v>1</v>
      </c>
      <c t="str" s="4" r="P25">
        <f ref="P25" t="array">ROUND(QUERY('par-hybrid-P1-C1'!$L:$P, CONCATENATE("select O where L=", P$1, " and M=", P$2)) / P24, 2)</f>
        <v>1</v>
      </c>
      <c t="str" s="4" r="Q25">
        <f ref="Q25" t="array">ROUND(QUERY('par-hybrid-P1-C1'!$L:$P, CONCATENATE("select O where L=", Q$1, " and M=", Q$2)) / Q24, 2)</f>
        <v>1</v>
      </c>
      <c t="str" s="4" r="R25">
        <f ref="R25" t="array">ROUND(QUERY('par-hybrid-P1-C1'!$L:$P, CONCATENATE("select O where L=", R$1, " and M=", R$2)) / R24, 2)</f>
        <v>1</v>
      </c>
      <c t="str" s="4" r="S25">
        <f ref="S25" t="array">ROUND(QUERY('par-hybrid-P1-C1'!$L:$P, CONCATENATE("select O where L=", S$1, " and M=", S$2)) / S24, 2)</f>
        <v>1</v>
      </c>
      <c t="str" s="4" r="T25">
        <f ref="T25" t="array">ROUND(QUERY('par-hybrid-P1-C1'!$L:$P, CONCATENATE("select O where L=", T$1, " and M=", T$2)) / T24, 2)</f>
        <v>1</v>
      </c>
      <c t="str" s="4" r="U25">
        <f ref="U25" t="array">ROUND(QUERY('par-hybrid-P1-C1'!$L:$P, CONCATENATE("select O where L=", U$1, " and M=", U$2)) / U24, 2)</f>
        <v>1</v>
      </c>
      <c t="str" s="4" r="V25">
        <f ref="V25" t="array">ROUND(QUERY('par-hybrid-P1-C1'!$L:$P, CONCATENATE("select O where L=", V$1, " and M=", V$2)) / V24, 2)</f>
        <v>1</v>
      </c>
      <c t="str" s="4" r="W25">
        <f ref="W25" t="array">ROUND(QUERY('par-hybrid-P1-C1'!$L:$P, CONCATENATE("select O where L=", W$1, " and M=", W$2)) / W24, 2)</f>
        <v>1</v>
      </c>
    </row>
    <row r="26">
      <c s="1" r="A26">
        <v>16.0</v>
      </c>
      <c s="1" r="B26">
        <v>1.0</v>
      </c>
      <c s="1" r="C26">
        <v>250.0</v>
      </c>
      <c s="1" r="D26">
        <v>400.0</v>
      </c>
      <c s="1" r="E26">
        <v>2347.0</v>
      </c>
      <c s="1" r="F26">
        <v>0.0173885341</v>
      </c>
      <c t="str" s="3" r="I26">
        <f ref="I26" t="array">CONCATENATE("(", ROUND(QUERY(results!$E:$I, CONCATENATE("select H where E=", I$1, " and F=", I$2)) / I24, 2), ")")</f>
        <v>(3.27)</v>
      </c>
      <c t="str" s="3" r="J26">
        <f ref="J26" t="array">CONCATENATE("(", ROUND(QUERY(results!$E:$I, CONCATENATE("select H where E=", J$1, " and F=", J$2)) / J24, 2), ")")</f>
        <v>(5.08)</v>
      </c>
      <c t="str" s="3" r="K26">
        <f ref="K26" t="array">CONCATENATE("(", ROUND(QUERY(results!$E:$I, CONCATENATE("select H where E=", K$1, " and F=", K$2)) / K24, 2), ")")</f>
        <v>(6.38)</v>
      </c>
      <c t="str" s="3" r="L26">
        <f ref="L26" t="array">CONCATENATE("(", ROUND(QUERY(results!$E:$I, CONCATENATE("select H where E=", L$1, " and F=", L$2)) / L24, 2), ")")</f>
        <v>(7.83)</v>
      </c>
      <c t="str" s="3" r="M26">
        <f ref="M26" t="array">CONCATENATE("(", ROUND(QUERY(results!$E:$I, CONCATENATE("select H where E=", M$1, " and F=", M$2)) / M24, 2), ")")</f>
        <v>(4.1)</v>
      </c>
      <c t="str" s="3" r="N26">
        <f ref="N26" t="array">CONCATENATE("(", ROUND(QUERY(results!$E:$I, CONCATENATE("select H where E=", N$1, " and F=", N$2)) / N24, 2), ")")</f>
        <v>(5.45)</v>
      </c>
      <c t="str" s="3" r="O26">
        <f ref="O26" t="array">CONCATENATE("(", ROUND(QUERY(results!$E:$I, CONCATENATE("select H where E=", O$1, " and F=", O$2)) / O24, 2), ")")</f>
        <v>(12.96)</v>
      </c>
      <c t="str" s="3" r="P26">
        <f ref="P26" t="array">CONCATENATE("(", ROUND(QUERY(results!$E:$I, CONCATENATE("select H where E=", P$1, " and F=", P$2)) / P24, 2), ")")</f>
        <v>(9.63)</v>
      </c>
      <c t="str" s="3" r="Q26">
        <f ref="Q26" t="array">CONCATENATE("(", ROUND(QUERY(results!$E:$I, CONCATENATE("select H where E=", Q$1, " and F=", Q$2)) / Q24, 2), ")")</f>
        <v>(4.4)</v>
      </c>
      <c t="str" s="3" r="R26">
        <f ref="R26" t="array">CONCATENATE("(", ROUND(QUERY(results!$E:$I, CONCATENATE("select H where E=", R$1, " and F=", R$2)) / R24, 2), ")")</f>
        <v>#N/A</v>
      </c>
      <c t="str" s="3" r="S26">
        <f ref="S26" t="array">CONCATENATE("(", ROUND(QUERY(results!$E:$I, CONCATENATE("select H where E=", S$1, " and F=", S$2)) / S24, 2), ")")</f>
        <v>#N/A</v>
      </c>
      <c t="str" s="3" r="T26">
        <f ref="T26" t="array">CONCATENATE("(", ROUND(QUERY(results!$E:$I, CONCATENATE("select H where E=", T$1, " and F=", T$2)) / T24, 2), ")")</f>
        <v>#N/A</v>
      </c>
      <c t="str" s="3" r="U26">
        <f ref="U26" t="array">CONCATENATE("(", ROUND(QUERY(results!$E:$I, CONCATENATE("select H where E=", U$1, " and F=", U$2)) / U24, 2), ")")</f>
        <v>#N/A</v>
      </c>
      <c t="str" s="3" r="V26">
        <f ref="V26" t="array">CONCATENATE("(", ROUND(QUERY(results!$E:$I, CONCATENATE("select H where E=", V$1, " and F=", V$2)) / V24, 2), ")")</f>
        <v>#N/A</v>
      </c>
      <c t="str" s="3" r="W26">
        <f ref="W26" t="array">CONCATENATE("(", ROUND(QUERY(results!$E:$I, CONCATENATE("select H where E=", W$1, " and F=", W$2)) / W24, 2), ")")</f>
        <v>#N/A</v>
      </c>
    </row>
    <row r="27">
      <c s="1" r="A27">
        <v>16.0</v>
      </c>
      <c s="1" r="B27">
        <v>1.0</v>
      </c>
      <c s="1" r="C27">
        <v>250.0</v>
      </c>
      <c s="1" r="D27">
        <v>400.0</v>
      </c>
      <c s="1" r="E27">
        <v>2435.0</v>
      </c>
      <c s="1" r="F27">
        <v>0.0176822094</v>
      </c>
      <c t="str" s="3" r="I27">
        <f ref="I27" t="array">sigfig3(MIN(QUERY($A:$F, CONCATENATE("select F where C=", I$1, " and D=", I$2, " and A=", $H25))), 4)</f>
        <v>0.1469</v>
      </c>
      <c t="str" s="3" r="J27">
        <f ref="J27" t="array">sigfig3(MIN(QUERY($A:$F, CONCATENATE("select F where C=", J$1, " and D=", J$2, " and A=", $H25))), 4)</f>
        <v>0.5767</v>
      </c>
      <c t="str" s="3" r="K27">
        <f ref="K27" t="array">sigfig3(MIN(QUERY($A:$F, CONCATENATE("select F where C=", K$1, " and D=", K$2, " and A=", $H25))), 4)</f>
        <v>2.496</v>
      </c>
      <c t="str" s="3" r="L27">
        <f ref="L27" t="array">sigfig3(MIN(QUERY($A:$F, CONCATENATE("select F where C=", L$1, " and D=", L$2, " and A=", $H25))), 4)</f>
        <v>0.5793</v>
      </c>
      <c t="str" s="3" r="M27">
        <f ref="M27" t="array">sigfig3(MIN(QUERY($A:$F, CONCATENATE("select F where C=", M$1, " and D=", M$2, " and A=", $H25))), 4)</f>
        <v>9.119</v>
      </c>
      <c t="str" s="3" r="N27">
        <f ref="N27" t="array">sigfig3(MIN(QUERY($A:$F, CONCATENATE("select F where C=", N$1, " and D=", N$2, " and A=", $H25))), 4)</f>
        <v>39.63</v>
      </c>
      <c t="str" s="3" r="O27">
        <f ref="O27" t="array">sigfig3(MIN(QUERY($A:$F, CONCATENATE("select F where C=", O$1, " and D=", O$2, " and A=", $H25))), 4)</f>
        <v>2.498</v>
      </c>
      <c t="str" s="3" r="P27">
        <f ref="P27" t="array">sigfig3(MIN(QUERY($A:$F, CONCATENATE("select F where C=", P$1, " and D=", P$2, " and A=", $H25))), 4)</f>
        <v>39.64</v>
      </c>
      <c t="str" s="3" r="Q27">
        <f ref="Q27" t="array">sigfig3(MIN(QUERY($A:$F, CONCATENATE("select F where C=", Q$1, " and D=", Q$2, " and A=", $H25))), 4)</f>
        <v>633.5</v>
      </c>
      <c t="str" s="3" r="R27">
        <f ref="R27" t="array">sigfig3(MIN(QUERY($A:$F, CONCATENATE("select F where C=", R$1, " and D=", R$2, " and A=", $H25))), 4)</f>
        <v>0.9241</v>
      </c>
      <c t="str" s="3" r="S27">
        <f ref="S27" t="array">sigfig3(MIN(QUERY($A:$F, CONCATENATE("select F where C=", S$1, " and D=", S$2, " and A=", $H25))), 4)</f>
        <v>1.861</v>
      </c>
      <c t="str" s="3" r="T27">
        <f ref="T27" t="array">sigfig3(MIN(QUERY($A:$F, CONCATENATE("select F where C=", T$1, " and D=", T$2, " and A=", $H25))), 4)</f>
        <v>2.822</v>
      </c>
      <c t="str" s="3" r="U27">
        <f ref="U27" t="array">sigfig3(MIN(QUERY($A:$F, CONCATENATE("select F where C=", U$1, " and D=", U$2, " and A=", $H25))), 4)</f>
        <v>0.9241</v>
      </c>
      <c t="str" s="3" r="V27">
        <f ref="V27" t="array">sigfig3(MIN(QUERY($A:$F, CONCATENATE("select F where C=", V$1, " and D=", V$2, " and A=", $H25))), 4)</f>
        <v>1.861</v>
      </c>
      <c t="str" s="3" r="W27">
        <f ref="W27" t="array">sigfig3(MIN(QUERY($A:$F, CONCATENATE("select F where C=", W$1, " and D=", W$2, " and A=", $H25))), 4)</f>
        <v>2.822</v>
      </c>
    </row>
    <row r="28">
      <c s="1" r="A28">
        <v>16.0</v>
      </c>
      <c s="1" r="B28">
        <v>1.0</v>
      </c>
      <c s="1" r="C28">
        <v>250.0</v>
      </c>
      <c s="1" r="D28">
        <v>400.0</v>
      </c>
      <c s="1" r="E28">
        <v>4234.0</v>
      </c>
      <c s="1" r="F28">
        <v>0.0175221082</v>
      </c>
    </row>
    <row r="29">
      <c s="1" r="A29">
        <v>16.0</v>
      </c>
      <c s="1" r="B29">
        <v>1.0</v>
      </c>
      <c s="1" r="C29">
        <v>250.0</v>
      </c>
      <c s="1" r="D29">
        <v>400.0</v>
      </c>
      <c s="1" r="E29">
        <v>4412343.0</v>
      </c>
      <c s="1" r="F29">
        <v>0.0174084071</v>
      </c>
    </row>
    <row r="30">
      <c s="1" r="A30">
        <v>16.0</v>
      </c>
      <c s="1" r="B30">
        <v>1.0</v>
      </c>
      <c s="1" r="C30">
        <v>250.0</v>
      </c>
      <c s="1" r="D30">
        <v>400.0</v>
      </c>
      <c s="1" r="E30">
        <v>9247.0</v>
      </c>
      <c s="1" r="F30">
        <v>0.0173938824</v>
      </c>
    </row>
    <row r="31">
      <c s="1" r="A31">
        <v>16.0</v>
      </c>
      <c s="1" r="B31">
        <v>1.0</v>
      </c>
      <c s="1" r="C31">
        <v>250.0</v>
      </c>
      <c s="1" r="D31">
        <v>4000.0</v>
      </c>
      <c s="1" r="E31">
        <v>2347.0</v>
      </c>
      <c s="1" r="F31">
        <v>0.1738440965</v>
      </c>
    </row>
    <row r="32">
      <c s="1" r="A32">
        <v>16.0</v>
      </c>
      <c s="1" r="B32">
        <v>1.0</v>
      </c>
      <c s="1" r="C32">
        <v>250.0</v>
      </c>
      <c s="1" r="D32">
        <v>4000.0</v>
      </c>
      <c s="1" r="E32">
        <v>2435.0</v>
      </c>
      <c s="1" r="F32">
        <v>0.1737066471</v>
      </c>
    </row>
    <row r="33">
      <c s="1" r="A33">
        <v>16.0</v>
      </c>
      <c s="1" r="B33">
        <v>1.0</v>
      </c>
      <c s="1" r="C33">
        <v>250.0</v>
      </c>
      <c s="1" r="D33">
        <v>4000.0</v>
      </c>
      <c s="1" r="E33">
        <v>4234.0</v>
      </c>
      <c s="1" r="F33">
        <v>0.1741908847</v>
      </c>
    </row>
    <row r="34">
      <c s="1" r="A34">
        <v>16.0</v>
      </c>
      <c s="1" r="B34">
        <v>1.0</v>
      </c>
      <c s="1" r="C34">
        <v>250.0</v>
      </c>
      <c s="1" r="D34">
        <v>4000.0</v>
      </c>
      <c s="1" r="E34">
        <v>4412343.0</v>
      </c>
      <c s="1" r="F34">
        <v>0.1739623035</v>
      </c>
    </row>
    <row r="35">
      <c s="1" r="A35">
        <v>16.0</v>
      </c>
      <c s="1" r="B35">
        <v>1.0</v>
      </c>
      <c s="1" r="C35">
        <v>250.0</v>
      </c>
      <c s="1" r="D35">
        <v>4000.0</v>
      </c>
      <c s="1" r="E35">
        <v>9247.0</v>
      </c>
      <c s="1" r="F35">
        <v>0.1738166965</v>
      </c>
    </row>
    <row r="36">
      <c s="1" r="A36">
        <v>16.0</v>
      </c>
      <c s="1" r="B36">
        <v>1.0</v>
      </c>
      <c s="1" r="C36">
        <v>400.0</v>
      </c>
      <c s="1" r="D36">
        <v>1000.0</v>
      </c>
      <c s="1" r="E36">
        <v>2347.0</v>
      </c>
      <c s="1" r="F36">
        <v>0.1013230565</v>
      </c>
    </row>
    <row r="37">
      <c s="1" r="A37">
        <v>16.0</v>
      </c>
      <c s="1" r="B37">
        <v>1.0</v>
      </c>
      <c s="1" r="C37">
        <v>400.0</v>
      </c>
      <c s="1" r="D37">
        <v>1000.0</v>
      </c>
      <c s="1" r="E37">
        <v>2435.0</v>
      </c>
      <c s="1" r="F37">
        <v>0.1021528635</v>
      </c>
    </row>
    <row r="38">
      <c s="1" r="A38">
        <v>16.0</v>
      </c>
      <c s="1" r="B38">
        <v>1.0</v>
      </c>
      <c s="1" r="C38">
        <v>400.0</v>
      </c>
      <c s="1" r="D38">
        <v>1000.0</v>
      </c>
      <c s="1" r="E38">
        <v>4234.0</v>
      </c>
      <c s="1" r="F38">
        <v>0.1013758</v>
      </c>
    </row>
    <row r="39">
      <c s="1" r="A39">
        <v>16.0</v>
      </c>
      <c s="1" r="B39">
        <v>1.0</v>
      </c>
      <c s="1" r="C39">
        <v>400.0</v>
      </c>
      <c s="1" r="D39">
        <v>1000.0</v>
      </c>
      <c s="1" r="E39">
        <v>4412343.0</v>
      </c>
      <c s="1" r="F39">
        <v>0.1021118</v>
      </c>
    </row>
    <row r="40">
      <c s="1" r="A40">
        <v>16.0</v>
      </c>
      <c s="1" r="B40">
        <v>1.0</v>
      </c>
      <c s="1" r="C40">
        <v>400.0</v>
      </c>
      <c s="1" r="D40">
        <v>1000.0</v>
      </c>
      <c s="1" r="E40">
        <v>9247.0</v>
      </c>
      <c s="1" r="F40">
        <v>0.1016494565</v>
      </c>
    </row>
    <row r="41">
      <c s="1" r="A41">
        <v>16.0</v>
      </c>
      <c s="1" r="B41">
        <v>1.0</v>
      </c>
      <c s="1" r="C41">
        <v>400.0</v>
      </c>
      <c s="1" r="D41">
        <v>250.0</v>
      </c>
      <c s="1" r="E41">
        <v>2347.0</v>
      </c>
      <c s="1" r="F41">
        <v>0.0176130529</v>
      </c>
    </row>
    <row r="42">
      <c s="1" r="A42">
        <v>16.0</v>
      </c>
      <c s="1" r="B42">
        <v>1.0</v>
      </c>
      <c s="1" r="C42">
        <v>400.0</v>
      </c>
      <c s="1" r="D42">
        <v>250.0</v>
      </c>
      <c s="1" r="E42">
        <v>2435.0</v>
      </c>
      <c s="1" r="F42">
        <v>0.0177269259</v>
      </c>
    </row>
    <row r="43">
      <c s="1" r="A43">
        <v>16.0</v>
      </c>
      <c s="1" r="B43">
        <v>1.0</v>
      </c>
      <c s="1" r="C43">
        <v>400.0</v>
      </c>
      <c s="1" r="D43">
        <v>250.0</v>
      </c>
      <c s="1" r="E43">
        <v>4234.0</v>
      </c>
      <c s="1" r="F43">
        <v>0.0177292835</v>
      </c>
    </row>
    <row r="44">
      <c s="1" r="A44">
        <v>16.0</v>
      </c>
      <c s="1" r="B44">
        <v>1.0</v>
      </c>
      <c s="1" r="C44">
        <v>400.0</v>
      </c>
      <c s="1" r="D44">
        <v>250.0</v>
      </c>
      <c s="1" r="E44">
        <v>4412343.0</v>
      </c>
      <c s="1" r="F44">
        <v>0.0173617494</v>
      </c>
    </row>
    <row r="45">
      <c s="1" r="A45">
        <v>16.0</v>
      </c>
      <c s="1" r="B45">
        <v>1.0</v>
      </c>
      <c s="1" r="C45">
        <v>400.0</v>
      </c>
      <c s="1" r="D45">
        <v>250.0</v>
      </c>
      <c s="1" r="E45">
        <v>9247.0</v>
      </c>
      <c s="1" r="F45">
        <v>0.0176172459</v>
      </c>
    </row>
    <row r="46">
      <c s="1" r="A46">
        <v>16.0</v>
      </c>
      <c s="1" r="B46">
        <v>1.0</v>
      </c>
      <c s="1" r="C46">
        <v>400.0</v>
      </c>
      <c s="1" r="D46">
        <v>400.0</v>
      </c>
      <c s="1" r="E46">
        <v>2347.0</v>
      </c>
      <c s="1" r="F46">
        <v>0.0418593835</v>
      </c>
    </row>
    <row r="47">
      <c s="1" r="A47">
        <v>16.0</v>
      </c>
      <c s="1" r="B47">
        <v>1.0</v>
      </c>
      <c s="1" r="C47">
        <v>400.0</v>
      </c>
      <c s="1" r="D47">
        <v>400.0</v>
      </c>
      <c s="1" r="E47">
        <v>2435.0</v>
      </c>
      <c s="1" r="F47">
        <v>0.0422716871</v>
      </c>
    </row>
    <row r="48">
      <c s="1" r="A48">
        <v>16.0</v>
      </c>
      <c s="1" r="B48">
        <v>1.0</v>
      </c>
      <c s="1" r="C48">
        <v>400.0</v>
      </c>
      <c s="1" r="D48">
        <v>400.0</v>
      </c>
      <c s="1" r="E48">
        <v>4234.0</v>
      </c>
      <c s="1" r="F48">
        <v>0.0416992047</v>
      </c>
    </row>
    <row r="49">
      <c s="1" r="A49">
        <v>16.0</v>
      </c>
      <c s="1" r="B49">
        <v>1.0</v>
      </c>
      <c s="1" r="C49">
        <v>400.0</v>
      </c>
      <c s="1" r="D49">
        <v>400.0</v>
      </c>
      <c s="1" r="E49">
        <v>4412343.0</v>
      </c>
      <c s="1" r="F49">
        <v>0.0420035106</v>
      </c>
    </row>
    <row r="50">
      <c s="1" r="A50">
        <v>16.0</v>
      </c>
      <c s="1" r="B50">
        <v>1.0</v>
      </c>
      <c s="1" r="C50">
        <v>400.0</v>
      </c>
      <c s="1" r="D50">
        <v>400.0</v>
      </c>
      <c s="1" r="E50">
        <v>9247.0</v>
      </c>
      <c s="1" r="F50">
        <v>0.0413736259</v>
      </c>
    </row>
    <row r="51">
      <c s="1" r="A51">
        <v>16.0</v>
      </c>
      <c s="1" r="B51">
        <v>1.0</v>
      </c>
      <c s="1" r="C51">
        <v>400.0</v>
      </c>
      <c s="1" r="D51">
        <v>4000.0</v>
      </c>
      <c s="1" r="E51">
        <v>2347.0</v>
      </c>
      <c s="1" r="F51">
        <v>0.4269057012</v>
      </c>
    </row>
    <row r="52">
      <c s="1" r="A52">
        <v>16.0</v>
      </c>
      <c s="1" r="B52">
        <v>1.0</v>
      </c>
      <c s="1" r="C52">
        <v>400.0</v>
      </c>
      <c s="1" r="D52">
        <v>4000.0</v>
      </c>
      <c s="1" r="E52">
        <v>2435.0</v>
      </c>
      <c s="1" r="F52">
        <v>0.4266379976</v>
      </c>
    </row>
    <row r="53">
      <c s="1" r="A53">
        <v>16.0</v>
      </c>
      <c s="1" r="B53">
        <v>1.0</v>
      </c>
      <c s="1" r="C53">
        <v>400.0</v>
      </c>
      <c s="1" r="D53">
        <v>4000.0</v>
      </c>
      <c s="1" r="E53">
        <v>4234.0</v>
      </c>
      <c s="1" r="F53">
        <v>0.4266007059</v>
      </c>
    </row>
    <row r="54">
      <c s="1" r="A54">
        <v>16.0</v>
      </c>
      <c s="1" r="B54">
        <v>1.0</v>
      </c>
      <c s="1" r="C54">
        <v>400.0</v>
      </c>
      <c s="1" r="D54">
        <v>4000.0</v>
      </c>
      <c s="1" r="E54">
        <v>4412343.0</v>
      </c>
      <c s="1" r="F54">
        <v>0.4272050753</v>
      </c>
    </row>
    <row r="55">
      <c s="1" r="A55">
        <v>16.0</v>
      </c>
      <c s="1" r="B55">
        <v>1.0</v>
      </c>
      <c s="1" r="C55">
        <v>400.0</v>
      </c>
      <c s="1" r="D55">
        <v>4000.0</v>
      </c>
      <c s="1" r="E55">
        <v>9247.0</v>
      </c>
      <c s="1" r="F55">
        <v>0.4261026918</v>
      </c>
    </row>
    <row r="56">
      <c s="1" r="A56">
        <v>16.0</v>
      </c>
      <c s="1" r="B56">
        <v>1.0</v>
      </c>
      <c s="1" r="C56">
        <v>1000.0</v>
      </c>
      <c s="1" r="D56">
        <v>1000.0</v>
      </c>
      <c s="1" r="E56">
        <v>2347.0</v>
      </c>
      <c s="1" r="F56">
        <v>0.6012242259</v>
      </c>
    </row>
    <row r="57">
      <c s="1" r="A57">
        <v>16.0</v>
      </c>
      <c s="1" r="B57">
        <v>1.0</v>
      </c>
      <c s="1" r="C57">
        <v>1000.0</v>
      </c>
      <c s="1" r="D57">
        <v>1000.0</v>
      </c>
      <c s="1" r="E57">
        <v>2435.0</v>
      </c>
      <c s="1" r="F57">
        <v>0.6027708</v>
      </c>
    </row>
    <row r="58">
      <c s="1" r="A58">
        <v>16.0</v>
      </c>
      <c s="1" r="B58">
        <v>1.0</v>
      </c>
      <c s="1" r="C58">
        <v>1000.0</v>
      </c>
      <c s="1" r="D58">
        <v>1000.0</v>
      </c>
      <c s="1" r="E58">
        <v>4234.0</v>
      </c>
      <c s="1" r="F58">
        <v>0.6092502329</v>
      </c>
    </row>
    <row r="59">
      <c s="1" r="A59">
        <v>16.0</v>
      </c>
      <c s="1" r="B59">
        <v>1.0</v>
      </c>
      <c s="1" r="C59">
        <v>1000.0</v>
      </c>
      <c s="1" r="D59">
        <v>1000.0</v>
      </c>
      <c s="1" r="E59">
        <v>4412343.0</v>
      </c>
      <c s="1" r="F59">
        <v>0.6038095059</v>
      </c>
    </row>
    <row r="60">
      <c s="1" r="A60">
        <v>16.0</v>
      </c>
      <c s="1" r="B60">
        <v>1.0</v>
      </c>
      <c s="1" r="C60">
        <v>1000.0</v>
      </c>
      <c s="1" r="D60">
        <v>1000.0</v>
      </c>
      <c s="1" r="E60">
        <v>9247.0</v>
      </c>
      <c s="1" r="F60">
        <v>0.6063620659</v>
      </c>
    </row>
    <row r="61">
      <c s="1" r="A61">
        <v>16.0</v>
      </c>
      <c s="1" r="B61">
        <v>1.0</v>
      </c>
      <c s="1" r="C61">
        <v>1000.0</v>
      </c>
      <c s="1" r="D61">
        <v>250.0</v>
      </c>
      <c s="1" r="E61">
        <v>2347.0</v>
      </c>
      <c s="1" r="F61">
        <v>0.04223138</v>
      </c>
    </row>
    <row r="62">
      <c s="1" r="A62">
        <v>16.0</v>
      </c>
      <c s="1" r="B62">
        <v>1.0</v>
      </c>
      <c s="1" r="C62">
        <v>1000.0</v>
      </c>
      <c s="1" r="D62">
        <v>250.0</v>
      </c>
      <c s="1" r="E62">
        <v>2435.0</v>
      </c>
      <c s="1" r="F62">
        <v>0.0419090765</v>
      </c>
    </row>
    <row r="63">
      <c s="1" r="A63">
        <v>16.0</v>
      </c>
      <c s="1" r="B63">
        <v>1.0</v>
      </c>
      <c s="1" r="C63">
        <v>1000.0</v>
      </c>
      <c s="1" r="D63">
        <v>250.0</v>
      </c>
      <c s="1" r="E63">
        <v>4234.0</v>
      </c>
      <c s="1" r="F63">
        <v>0.0418154341</v>
      </c>
    </row>
    <row r="64">
      <c s="1" r="A64">
        <v>16.0</v>
      </c>
      <c s="1" r="B64">
        <v>1.0</v>
      </c>
      <c s="1" r="C64">
        <v>1000.0</v>
      </c>
      <c s="1" r="D64">
        <v>250.0</v>
      </c>
      <c s="1" r="E64">
        <v>4412343.0</v>
      </c>
      <c s="1" r="F64">
        <v>0.0418437235</v>
      </c>
    </row>
    <row r="65">
      <c s="1" r="A65">
        <v>16.0</v>
      </c>
      <c s="1" r="B65">
        <v>1.0</v>
      </c>
      <c s="1" r="C65">
        <v>1000.0</v>
      </c>
      <c s="1" r="D65">
        <v>250.0</v>
      </c>
      <c s="1" r="E65">
        <v>9247.0</v>
      </c>
      <c s="1" r="F65">
        <v>0.0416932153</v>
      </c>
    </row>
    <row r="66">
      <c s="1" r="A66">
        <v>16.0</v>
      </c>
      <c s="1" r="B66">
        <v>1.0</v>
      </c>
      <c s="1" r="C66">
        <v>1000.0</v>
      </c>
      <c s="1" r="D66">
        <v>400.0</v>
      </c>
      <c s="1" r="E66">
        <v>2347.0</v>
      </c>
      <c s="1" r="F66">
        <v>0.1028108718</v>
      </c>
    </row>
    <row r="67">
      <c s="1" r="A67">
        <v>16.0</v>
      </c>
      <c s="1" r="B67">
        <v>1.0</v>
      </c>
      <c s="1" r="C67">
        <v>1000.0</v>
      </c>
      <c s="1" r="D67">
        <v>400.0</v>
      </c>
      <c s="1" r="E67">
        <v>2435.0</v>
      </c>
      <c s="1" r="F67">
        <v>0.1013525518</v>
      </c>
    </row>
    <row r="68">
      <c s="1" r="A68">
        <v>16.0</v>
      </c>
      <c s="1" r="B68">
        <v>1.0</v>
      </c>
      <c s="1" r="C68">
        <v>1000.0</v>
      </c>
      <c s="1" r="D68">
        <v>400.0</v>
      </c>
      <c s="1" r="E68">
        <v>4234.0</v>
      </c>
      <c s="1" r="F68">
        <v>0.1021790788</v>
      </c>
    </row>
    <row r="69">
      <c s="1" r="A69">
        <v>16.0</v>
      </c>
      <c s="1" r="B69">
        <v>1.0</v>
      </c>
      <c s="1" r="C69">
        <v>1000.0</v>
      </c>
      <c s="1" r="D69">
        <v>400.0</v>
      </c>
      <c s="1" r="E69">
        <v>4412343.0</v>
      </c>
      <c s="1" r="F69">
        <v>0.1027539871</v>
      </c>
    </row>
    <row r="70">
      <c s="1" r="A70">
        <v>16.0</v>
      </c>
      <c s="1" r="B70">
        <v>1.0</v>
      </c>
      <c s="1" r="C70">
        <v>1000.0</v>
      </c>
      <c s="1" r="D70">
        <v>400.0</v>
      </c>
      <c s="1" r="E70">
        <v>9247.0</v>
      </c>
      <c s="1" r="F70">
        <v>0.1011447541</v>
      </c>
    </row>
    <row r="71">
      <c s="1" r="A71">
        <v>16.0</v>
      </c>
      <c s="1" r="B71">
        <v>1.0</v>
      </c>
      <c s="1" r="C71">
        <v>1000.0</v>
      </c>
      <c s="1" r="D71">
        <v>4000.0</v>
      </c>
      <c s="1" r="E71">
        <v>2347.0</v>
      </c>
      <c s="1" r="F71">
        <v>2.5586074353</v>
      </c>
    </row>
    <row r="72">
      <c s="1" r="A72">
        <v>16.0</v>
      </c>
      <c s="1" r="B72">
        <v>1.0</v>
      </c>
      <c s="1" r="C72">
        <v>1000.0</v>
      </c>
      <c s="1" r="D72">
        <v>4000.0</v>
      </c>
      <c s="1" r="E72">
        <v>2435.0</v>
      </c>
      <c s="1" r="F72">
        <v>2.5587035224</v>
      </c>
    </row>
    <row r="73">
      <c s="1" r="A73">
        <v>16.0</v>
      </c>
      <c s="1" r="B73">
        <v>1.0</v>
      </c>
      <c s="1" r="C73">
        <v>1000.0</v>
      </c>
      <c s="1" r="D73">
        <v>4000.0</v>
      </c>
      <c s="1" r="E73">
        <v>4234.0</v>
      </c>
      <c s="1" r="F73">
        <v>2.5522067647</v>
      </c>
    </row>
    <row r="74">
      <c s="1" r="A74">
        <v>16.0</v>
      </c>
      <c s="1" r="B74">
        <v>1.0</v>
      </c>
      <c s="1" r="C74">
        <v>1000.0</v>
      </c>
      <c s="1" r="D74">
        <v>4000.0</v>
      </c>
      <c s="1" r="E74">
        <v>4412343.0</v>
      </c>
      <c s="1" r="F74">
        <v>2.5565765082</v>
      </c>
    </row>
    <row r="75">
      <c s="1" r="A75">
        <v>16.0</v>
      </c>
      <c s="1" r="B75">
        <v>1.0</v>
      </c>
      <c s="1" r="C75">
        <v>1000.0</v>
      </c>
      <c s="1" r="D75">
        <v>4000.0</v>
      </c>
      <c s="1" r="E75">
        <v>9247.0</v>
      </c>
      <c s="1" r="F75">
        <v>2.5565266141</v>
      </c>
    </row>
    <row r="76">
      <c s="1" r="A76">
        <v>16.0</v>
      </c>
      <c s="1" r="B76">
        <v>1.0</v>
      </c>
      <c s="1" r="C76">
        <v>4000.0</v>
      </c>
      <c s="1" r="D76">
        <v>1000.0</v>
      </c>
      <c s="1" r="E76">
        <v>2347.0</v>
      </c>
      <c s="1" r="F76">
        <v>2.5610568294</v>
      </c>
    </row>
    <row r="77">
      <c s="1" r="A77">
        <v>16.0</v>
      </c>
      <c s="1" r="B77">
        <v>1.0</v>
      </c>
      <c s="1" r="C77">
        <v>4000.0</v>
      </c>
      <c s="1" r="D77">
        <v>1000.0</v>
      </c>
      <c s="1" r="E77">
        <v>2435.0</v>
      </c>
      <c s="1" r="F77">
        <v>2.5546361376</v>
      </c>
    </row>
    <row r="78">
      <c s="1" r="A78">
        <v>16.0</v>
      </c>
      <c s="1" r="B78">
        <v>1.0</v>
      </c>
      <c s="1" r="C78">
        <v>4000.0</v>
      </c>
      <c s="1" r="D78">
        <v>1000.0</v>
      </c>
      <c s="1" r="E78">
        <v>4234.0</v>
      </c>
      <c s="1" r="F78">
        <v>2.5622442153</v>
      </c>
    </row>
    <row r="79">
      <c s="1" r="A79">
        <v>16.0</v>
      </c>
      <c s="1" r="B79">
        <v>1.0</v>
      </c>
      <c s="1" r="C79">
        <v>4000.0</v>
      </c>
      <c s="1" r="D79">
        <v>1000.0</v>
      </c>
      <c s="1" r="E79">
        <v>4412343.0</v>
      </c>
      <c s="1" r="F79">
        <v>2.5626767494</v>
      </c>
    </row>
    <row r="80">
      <c s="1" r="A80">
        <v>16.0</v>
      </c>
      <c s="1" r="B80">
        <v>1.0</v>
      </c>
      <c s="1" r="C80">
        <v>4000.0</v>
      </c>
      <c s="1" r="D80">
        <v>1000.0</v>
      </c>
      <c s="1" r="E80">
        <v>9247.0</v>
      </c>
      <c s="1" r="F80">
        <v>2.5532432765</v>
      </c>
    </row>
    <row r="81">
      <c s="1" r="A81">
        <v>16.0</v>
      </c>
      <c s="1" r="B81">
        <v>1.0</v>
      </c>
      <c s="1" r="C81">
        <v>4000.0</v>
      </c>
      <c s="1" r="D81">
        <v>250.0</v>
      </c>
      <c s="1" r="E81">
        <v>2347.0</v>
      </c>
      <c s="1" r="F81">
        <v>0.1746410106</v>
      </c>
    </row>
    <row r="82">
      <c s="1" r="A82">
        <v>16.0</v>
      </c>
      <c s="1" r="B82">
        <v>1.0</v>
      </c>
      <c s="1" r="C82">
        <v>4000.0</v>
      </c>
      <c s="1" r="D82">
        <v>250.0</v>
      </c>
      <c s="1" r="E82">
        <v>2435.0</v>
      </c>
      <c s="1" r="F82">
        <v>0.1738177235</v>
      </c>
    </row>
    <row r="83">
      <c s="1" r="A83">
        <v>16.0</v>
      </c>
      <c s="1" r="B83">
        <v>1.0</v>
      </c>
      <c s="1" r="C83">
        <v>4000.0</v>
      </c>
      <c s="1" r="D83">
        <v>250.0</v>
      </c>
      <c s="1" r="E83">
        <v>4234.0</v>
      </c>
      <c s="1" r="F83">
        <v>0.1744673565</v>
      </c>
    </row>
    <row r="84">
      <c s="1" r="A84">
        <v>16.0</v>
      </c>
      <c s="1" r="B84">
        <v>1.0</v>
      </c>
      <c s="1" r="C84">
        <v>4000.0</v>
      </c>
      <c s="1" r="D84">
        <v>250.0</v>
      </c>
      <c s="1" r="E84">
        <v>4412343.0</v>
      </c>
      <c s="1" r="F84">
        <v>0.1738038459</v>
      </c>
    </row>
    <row r="85">
      <c s="1" r="A85">
        <v>16.0</v>
      </c>
      <c s="1" r="B85">
        <v>1.0</v>
      </c>
      <c s="1" r="C85">
        <v>4000.0</v>
      </c>
      <c s="1" r="D85">
        <v>250.0</v>
      </c>
      <c s="1" r="E85">
        <v>9247.0</v>
      </c>
      <c s="1" r="F85">
        <v>0.1740935376</v>
      </c>
    </row>
    <row r="86">
      <c s="1" r="A86">
        <v>16.0</v>
      </c>
      <c s="1" r="B86">
        <v>1.0</v>
      </c>
      <c s="1" r="C86">
        <v>4000.0</v>
      </c>
      <c s="1" r="D86">
        <v>400.0</v>
      </c>
      <c s="1" r="E86">
        <v>2347.0</v>
      </c>
      <c s="1" r="F86">
        <v>0.4275574435</v>
      </c>
    </row>
    <row r="87">
      <c s="1" r="A87">
        <v>16.0</v>
      </c>
      <c s="1" r="B87">
        <v>1.0</v>
      </c>
      <c s="1" r="C87">
        <v>4000.0</v>
      </c>
      <c s="1" r="D87">
        <v>400.0</v>
      </c>
      <c s="1" r="E87">
        <v>2435.0</v>
      </c>
      <c s="1" r="F87">
        <v>0.4265508906</v>
      </c>
    </row>
    <row r="88">
      <c s="1" r="A88">
        <v>16.0</v>
      </c>
      <c s="1" r="B88">
        <v>1.0</v>
      </c>
      <c s="1" r="C88">
        <v>4000.0</v>
      </c>
      <c s="1" r="D88">
        <v>400.0</v>
      </c>
      <c s="1" r="E88">
        <v>4234.0</v>
      </c>
      <c s="1" r="F88">
        <v>0.42813182</v>
      </c>
    </row>
    <row r="89">
      <c s="1" r="A89">
        <v>16.0</v>
      </c>
      <c s="1" r="B89">
        <v>1.0</v>
      </c>
      <c s="1" r="C89">
        <v>4000.0</v>
      </c>
      <c s="1" r="D89">
        <v>400.0</v>
      </c>
      <c s="1" r="E89">
        <v>4412343.0</v>
      </c>
      <c s="1" r="F89">
        <v>0.4274066482</v>
      </c>
    </row>
    <row r="90">
      <c s="1" r="A90">
        <v>16.0</v>
      </c>
      <c s="1" r="B90">
        <v>1.0</v>
      </c>
      <c s="1" r="C90">
        <v>4000.0</v>
      </c>
      <c s="1" r="D90">
        <v>400.0</v>
      </c>
      <c s="1" r="E90">
        <v>9247.0</v>
      </c>
      <c s="1" r="F90">
        <v>0.4260009871</v>
      </c>
    </row>
    <row r="91">
      <c s="1" r="A91">
        <v>16.0</v>
      </c>
      <c s="1" r="B91">
        <v>1.0</v>
      </c>
      <c s="1" r="C91">
        <v>4000.0</v>
      </c>
      <c s="1" r="D91">
        <v>4000.0</v>
      </c>
      <c s="1" r="E91">
        <v>2347.0</v>
      </c>
      <c s="1" r="F91">
        <v>40.0382596918</v>
      </c>
    </row>
    <row r="92">
      <c s="1" r="A92">
        <v>16.0</v>
      </c>
      <c s="1" r="B92">
        <v>1.0</v>
      </c>
      <c s="1" r="C92">
        <v>4000.0</v>
      </c>
      <c s="1" r="D92">
        <v>4000.0</v>
      </c>
      <c s="1" r="E92">
        <v>2435.0</v>
      </c>
      <c s="1" r="F92">
        <v>40.0487675106</v>
      </c>
    </row>
    <row r="93">
      <c s="1" r="A93">
        <v>16.0</v>
      </c>
      <c s="1" r="B93">
        <v>1.0</v>
      </c>
      <c s="1" r="C93">
        <v>4000.0</v>
      </c>
      <c s="1" r="D93">
        <v>4000.0</v>
      </c>
      <c s="1" r="E93">
        <v>4234.0</v>
      </c>
      <c s="1" r="F93">
        <v>40.0186574565</v>
      </c>
    </row>
    <row r="94">
      <c s="1" r="A94">
        <v>16.0</v>
      </c>
      <c s="1" r="B94">
        <v>1.0</v>
      </c>
      <c s="1" r="C94">
        <v>4000.0</v>
      </c>
      <c s="1" r="D94">
        <v>4000.0</v>
      </c>
      <c s="1" r="E94">
        <v>4412343.0</v>
      </c>
      <c s="1" r="F94">
        <v>40.0132792729</v>
      </c>
    </row>
    <row r="95">
      <c s="1" r="A95">
        <v>16.0</v>
      </c>
      <c s="1" r="B95">
        <v>1.0</v>
      </c>
      <c s="1" r="C95">
        <v>4000.0</v>
      </c>
      <c s="1" r="D95">
        <v>4000.0</v>
      </c>
      <c s="1" r="E95">
        <v>9247.0</v>
      </c>
      <c s="1" r="F95">
        <v>40.1149882</v>
      </c>
    </row>
    <row r="96">
      <c s="1" r="A96">
        <v>16.0</v>
      </c>
      <c s="1" r="B96">
        <v>1.0</v>
      </c>
      <c s="1" r="C96">
        <v>1.0E7</v>
      </c>
      <c s="1" r="D96">
        <v>1.0</v>
      </c>
      <c s="1" r="E96">
        <v>2347.0</v>
      </c>
      <c s="1" r="F96">
        <v>0.0571710365</v>
      </c>
    </row>
    <row r="97">
      <c s="1" r="A97">
        <v>16.0</v>
      </c>
      <c s="1" r="B97">
        <v>1.0</v>
      </c>
      <c s="1" r="C97">
        <v>1.0E7</v>
      </c>
      <c s="1" r="D97">
        <v>1.0</v>
      </c>
      <c s="1" r="E97">
        <v>2435.0</v>
      </c>
      <c s="1" r="F97">
        <v>0.0572199729</v>
      </c>
    </row>
    <row r="98">
      <c s="1" r="A98">
        <v>16.0</v>
      </c>
      <c s="1" r="B98">
        <v>1.0</v>
      </c>
      <c s="1" r="C98">
        <v>1.0E7</v>
      </c>
      <c s="1" r="D98">
        <v>1.0</v>
      </c>
      <c s="1" r="E98">
        <v>4234.0</v>
      </c>
      <c s="1" r="F98">
        <v>0.0574287729</v>
      </c>
    </row>
    <row r="99">
      <c s="1" r="A99">
        <v>16.0</v>
      </c>
      <c s="1" r="B99">
        <v>1.0</v>
      </c>
      <c s="1" r="C99">
        <v>1.0E7</v>
      </c>
      <c s="1" r="D99">
        <v>1.0</v>
      </c>
      <c s="1" r="E99">
        <v>4412343.0</v>
      </c>
      <c s="1" r="F99">
        <v>0.0579185047</v>
      </c>
    </row>
    <row r="100">
      <c s="1" r="A100">
        <v>16.0</v>
      </c>
      <c s="1" r="B100">
        <v>1.0</v>
      </c>
      <c s="1" r="C100">
        <v>1.0E7</v>
      </c>
      <c s="1" r="D100">
        <v>1.0</v>
      </c>
      <c s="1" r="E100">
        <v>9247.0</v>
      </c>
      <c s="1" r="F100">
        <v>0.0581448765</v>
      </c>
    </row>
    <row r="101">
      <c s="1" r="A101">
        <v>16.0</v>
      </c>
      <c s="1" r="B101">
        <v>1.0</v>
      </c>
      <c s="1" r="C101">
        <v>2.0E7</v>
      </c>
      <c s="1" r="D101">
        <v>1.0</v>
      </c>
      <c s="1" r="E101">
        <v>2347.0</v>
      </c>
      <c s="1" r="F101">
        <v>0.1185056224</v>
      </c>
    </row>
    <row r="102">
      <c s="1" r="A102">
        <v>16.0</v>
      </c>
      <c s="1" r="B102">
        <v>1.0</v>
      </c>
      <c s="1" r="C102">
        <v>2.0E7</v>
      </c>
      <c s="1" r="D102">
        <v>1.0</v>
      </c>
      <c s="1" r="E102">
        <v>2435.0</v>
      </c>
      <c s="1" r="F102">
        <v>0.1185509753</v>
      </c>
    </row>
    <row r="103">
      <c s="1" r="A103">
        <v>16.0</v>
      </c>
      <c s="1" r="B103">
        <v>1.0</v>
      </c>
      <c s="1" r="C103">
        <v>2.0E7</v>
      </c>
      <c s="1" r="D103">
        <v>1.0</v>
      </c>
      <c s="1" r="E103">
        <v>4234.0</v>
      </c>
      <c s="1" r="F103">
        <v>0.1179387165</v>
      </c>
    </row>
    <row r="104">
      <c s="1" r="A104">
        <v>16.0</v>
      </c>
      <c s="1" r="B104">
        <v>1.0</v>
      </c>
      <c s="1" r="C104">
        <v>2.0E7</v>
      </c>
      <c s="1" r="D104">
        <v>1.0</v>
      </c>
      <c s="1" r="E104">
        <v>4412343.0</v>
      </c>
      <c s="1" r="F104">
        <v>0.1178589894</v>
      </c>
    </row>
    <row r="105">
      <c s="1" r="A105">
        <v>16.0</v>
      </c>
      <c s="1" r="B105">
        <v>1.0</v>
      </c>
      <c s="1" r="C105">
        <v>2.0E7</v>
      </c>
      <c s="1" r="D105">
        <v>1.0</v>
      </c>
      <c s="1" r="E105">
        <v>9247.0</v>
      </c>
      <c s="1" r="F105">
        <v>0.1194424953</v>
      </c>
    </row>
    <row r="106">
      <c s="1" r="A106">
        <v>16.0</v>
      </c>
      <c s="1" r="B106">
        <v>1.0</v>
      </c>
      <c s="1" r="C106">
        <v>3.0E7</v>
      </c>
      <c s="1" r="D106">
        <v>1.0</v>
      </c>
      <c s="1" r="E106">
        <v>2347.0</v>
      </c>
      <c s="1" r="F106">
        <v>0.1805007188</v>
      </c>
    </row>
    <row r="107">
      <c s="1" r="A107">
        <v>16.0</v>
      </c>
      <c s="1" r="B107">
        <v>1.0</v>
      </c>
      <c s="1" r="C107">
        <v>3.0E7</v>
      </c>
      <c s="1" r="D107">
        <v>1.0</v>
      </c>
      <c s="1" r="E107">
        <v>2435.0</v>
      </c>
      <c s="1" r="F107">
        <v>0.1801094247</v>
      </c>
    </row>
    <row r="108">
      <c s="1" r="A108">
        <v>16.0</v>
      </c>
      <c s="1" r="B108">
        <v>1.0</v>
      </c>
      <c s="1" r="C108">
        <v>3.0E7</v>
      </c>
      <c s="1" r="D108">
        <v>1.0</v>
      </c>
      <c s="1" r="E108">
        <v>4234.0</v>
      </c>
      <c s="1" r="F108">
        <v>0.1796781729</v>
      </c>
    </row>
    <row r="109">
      <c s="1" r="A109">
        <v>16.0</v>
      </c>
      <c s="1" r="B109">
        <v>1.0</v>
      </c>
      <c s="1" r="C109">
        <v>3.0E7</v>
      </c>
      <c s="1" r="D109">
        <v>1.0</v>
      </c>
      <c s="1" r="E109">
        <v>4412343.0</v>
      </c>
      <c s="1" r="F109">
        <v>0.1796644741</v>
      </c>
    </row>
    <row r="110">
      <c s="1" r="A110">
        <v>16.0</v>
      </c>
      <c s="1" r="B110">
        <v>1.0</v>
      </c>
      <c s="1" r="C110">
        <v>3.0E7</v>
      </c>
      <c s="1" r="D110">
        <v>1.0</v>
      </c>
      <c s="1" r="E110">
        <v>9247.0</v>
      </c>
      <c s="1" r="F110">
        <v>0.1812293894</v>
      </c>
    </row>
    <row r="111">
      <c s="1" r="A111">
        <v>8.0</v>
      </c>
      <c s="1" r="B111">
        <v>1.0</v>
      </c>
      <c s="1" r="C111">
        <v>1.0</v>
      </c>
      <c s="1" r="D111">
        <v>1.0E7</v>
      </c>
      <c s="1" r="E111">
        <v>2347.0</v>
      </c>
      <c s="1" r="F111">
        <v>0.1181151718</v>
      </c>
    </row>
    <row r="112">
      <c s="1" r="A112">
        <v>8.0</v>
      </c>
      <c s="1" r="B112">
        <v>1.0</v>
      </c>
      <c s="1" r="C112">
        <v>1.0</v>
      </c>
      <c s="1" r="D112">
        <v>1.0E7</v>
      </c>
      <c s="1" r="E112">
        <v>2435.0</v>
      </c>
      <c s="1" r="F112">
        <v>0.1176788306</v>
      </c>
    </row>
    <row r="113">
      <c s="1" r="A113">
        <v>8.0</v>
      </c>
      <c s="1" r="B113">
        <v>1.0</v>
      </c>
      <c s="1" r="C113">
        <v>1.0</v>
      </c>
      <c s="1" r="D113">
        <v>1.0E7</v>
      </c>
      <c s="1" r="E113">
        <v>4234.0</v>
      </c>
      <c s="1" r="F113">
        <v>0.1186334753</v>
      </c>
    </row>
    <row r="114">
      <c s="1" r="A114">
        <v>8.0</v>
      </c>
      <c s="1" r="B114">
        <v>1.0</v>
      </c>
      <c s="1" r="C114">
        <v>1.0</v>
      </c>
      <c s="1" r="D114">
        <v>1.0E7</v>
      </c>
      <c s="1" r="E114">
        <v>4412343.0</v>
      </c>
      <c s="1" r="F114">
        <v>0.1179277835</v>
      </c>
    </row>
    <row r="115">
      <c s="1" r="A115">
        <v>8.0</v>
      </c>
      <c s="1" r="B115">
        <v>1.0</v>
      </c>
      <c s="1" r="C115">
        <v>1.0</v>
      </c>
      <c s="1" r="D115">
        <v>1.0E7</v>
      </c>
      <c s="1" r="E115">
        <v>9247.0</v>
      </c>
      <c s="1" r="F115">
        <v>0.1200719576</v>
      </c>
    </row>
    <row r="116">
      <c s="1" r="A116">
        <v>8.0</v>
      </c>
      <c s="1" r="B116">
        <v>1.0</v>
      </c>
      <c s="1" r="C116">
        <v>1.0</v>
      </c>
      <c s="1" r="D116">
        <v>2.0E7</v>
      </c>
      <c s="1" r="E116">
        <v>2347.0</v>
      </c>
      <c s="1" r="F116">
        <v>0.2421895035</v>
      </c>
    </row>
    <row r="117">
      <c s="1" r="A117">
        <v>8.0</v>
      </c>
      <c s="1" r="B117">
        <v>1.0</v>
      </c>
      <c s="1" r="C117">
        <v>1.0</v>
      </c>
      <c s="1" r="D117">
        <v>2.0E7</v>
      </c>
      <c s="1" r="E117">
        <v>2435.0</v>
      </c>
      <c s="1" r="F117">
        <v>0.2420541718</v>
      </c>
    </row>
    <row r="118">
      <c s="1" r="A118">
        <v>8.0</v>
      </c>
      <c s="1" r="B118">
        <v>1.0</v>
      </c>
      <c s="1" r="C118">
        <v>1.0</v>
      </c>
      <c s="1" r="D118">
        <v>2.0E7</v>
      </c>
      <c s="1" r="E118">
        <v>4234.0</v>
      </c>
      <c s="1" r="F118">
        <v>0.2400361671</v>
      </c>
    </row>
    <row r="119">
      <c s="1" r="A119">
        <v>8.0</v>
      </c>
      <c s="1" r="B119">
        <v>1.0</v>
      </c>
      <c s="1" r="C119">
        <v>1.0</v>
      </c>
      <c s="1" r="D119">
        <v>2.0E7</v>
      </c>
      <c s="1" r="E119">
        <v>4412343.0</v>
      </c>
      <c s="1" r="F119">
        <v>0.2402094024</v>
      </c>
    </row>
    <row r="120">
      <c s="1" r="A120">
        <v>8.0</v>
      </c>
      <c s="1" r="B120">
        <v>1.0</v>
      </c>
      <c s="1" r="C120">
        <v>1.0</v>
      </c>
      <c s="1" r="D120">
        <v>2.0E7</v>
      </c>
      <c s="1" r="E120">
        <v>9247.0</v>
      </c>
      <c s="1" r="F120">
        <v>0.2398264165</v>
      </c>
    </row>
    <row r="121">
      <c s="1" r="A121">
        <v>8.0</v>
      </c>
      <c s="1" r="B121">
        <v>1.0</v>
      </c>
      <c s="1" r="C121">
        <v>1.0</v>
      </c>
      <c s="1" r="D121">
        <v>3.0E7</v>
      </c>
      <c s="1" r="E121">
        <v>2347.0</v>
      </c>
      <c s="1" r="F121">
        <v>0.36788816</v>
      </c>
    </row>
    <row r="122">
      <c s="1" r="A122">
        <v>8.0</v>
      </c>
      <c s="1" r="B122">
        <v>1.0</v>
      </c>
      <c s="1" r="C122">
        <v>1.0</v>
      </c>
      <c s="1" r="D122">
        <v>3.0E7</v>
      </c>
      <c s="1" r="E122">
        <v>2435.0</v>
      </c>
      <c s="1" r="F122">
        <v>0.3616824565</v>
      </c>
    </row>
    <row r="123">
      <c s="1" r="A123">
        <v>8.0</v>
      </c>
      <c s="1" r="B123">
        <v>1.0</v>
      </c>
      <c s="1" r="C123">
        <v>1.0</v>
      </c>
      <c s="1" r="D123">
        <v>3.0E7</v>
      </c>
      <c s="1" r="E123">
        <v>4234.0</v>
      </c>
      <c s="1" r="F123">
        <v>0.3683570494</v>
      </c>
    </row>
    <row r="124">
      <c s="1" r="A124">
        <v>8.0</v>
      </c>
      <c s="1" r="B124">
        <v>1.0</v>
      </c>
      <c s="1" r="C124">
        <v>1.0</v>
      </c>
      <c s="1" r="D124">
        <v>3.0E7</v>
      </c>
      <c s="1" r="E124">
        <v>4412343.0</v>
      </c>
      <c s="1" r="F124">
        <v>0.3629890965</v>
      </c>
    </row>
    <row r="125">
      <c s="1" r="A125">
        <v>8.0</v>
      </c>
      <c s="1" r="B125">
        <v>1.0</v>
      </c>
      <c s="1" r="C125">
        <v>1.0</v>
      </c>
      <c s="1" r="D125">
        <v>3.0E7</v>
      </c>
      <c s="1" r="E125">
        <v>9247.0</v>
      </c>
      <c s="1" r="F125">
        <v>0.3690312188</v>
      </c>
    </row>
    <row r="126">
      <c s="1" r="A126">
        <v>8.0</v>
      </c>
      <c s="1" r="B126">
        <v>1.0</v>
      </c>
      <c s="1" r="C126">
        <v>250.0</v>
      </c>
      <c s="1" r="D126">
        <v>1000.0</v>
      </c>
      <c s="1" r="E126">
        <v>2347.0</v>
      </c>
      <c s="1" r="F126">
        <v>0.0778791247</v>
      </c>
    </row>
    <row r="127">
      <c s="1" r="A127">
        <v>8.0</v>
      </c>
      <c s="1" r="B127">
        <v>1.0</v>
      </c>
      <c s="1" r="C127">
        <v>250.0</v>
      </c>
      <c s="1" r="D127">
        <v>1000.0</v>
      </c>
      <c s="1" r="E127">
        <v>2435.0</v>
      </c>
      <c s="1" r="F127">
        <v>0.0783626047</v>
      </c>
    </row>
    <row r="128">
      <c s="1" r="A128">
        <v>8.0</v>
      </c>
      <c s="1" r="B128">
        <v>1.0</v>
      </c>
      <c s="1" r="C128">
        <v>250.0</v>
      </c>
      <c s="1" r="D128">
        <v>1000.0</v>
      </c>
      <c s="1" r="E128">
        <v>4234.0</v>
      </c>
      <c s="1" r="F128">
        <v>0.0776976894</v>
      </c>
    </row>
    <row r="129">
      <c s="1" r="A129">
        <v>8.0</v>
      </c>
      <c s="1" r="B129">
        <v>1.0</v>
      </c>
      <c s="1" r="C129">
        <v>250.0</v>
      </c>
      <c s="1" r="D129">
        <v>1000.0</v>
      </c>
      <c s="1" r="E129">
        <v>4412343.0</v>
      </c>
      <c s="1" r="F129">
        <v>0.0780034118</v>
      </c>
    </row>
    <row r="130">
      <c s="1" r="A130">
        <v>8.0</v>
      </c>
      <c s="1" r="B130">
        <v>1.0</v>
      </c>
      <c s="1" r="C130">
        <v>250.0</v>
      </c>
      <c s="1" r="D130">
        <v>1000.0</v>
      </c>
      <c s="1" r="E130">
        <v>9247.0</v>
      </c>
      <c s="1" r="F130">
        <v>0.0783245012</v>
      </c>
    </row>
    <row r="131">
      <c s="1" r="A131">
        <v>8.0</v>
      </c>
      <c s="1" r="B131">
        <v>1.0</v>
      </c>
      <c s="1" r="C131">
        <v>250.0</v>
      </c>
      <c s="1" r="D131">
        <v>250.0</v>
      </c>
      <c s="1" r="E131">
        <v>2347.0</v>
      </c>
      <c s="1" r="F131">
        <v>0.0205398729</v>
      </c>
    </row>
    <row r="132">
      <c s="1" r="A132">
        <v>8.0</v>
      </c>
      <c s="1" r="B132">
        <v>1.0</v>
      </c>
      <c s="1" r="C132">
        <v>250.0</v>
      </c>
      <c s="1" r="D132">
        <v>250.0</v>
      </c>
      <c s="1" r="E132">
        <v>2435.0</v>
      </c>
      <c s="1" r="F132">
        <v>0.0208699741</v>
      </c>
    </row>
    <row r="133">
      <c s="1" r="A133">
        <v>8.0</v>
      </c>
      <c s="1" r="B133">
        <v>1.0</v>
      </c>
      <c s="1" r="C133">
        <v>250.0</v>
      </c>
      <c s="1" r="D133">
        <v>250.0</v>
      </c>
      <c s="1" r="E133">
        <v>4234.0</v>
      </c>
      <c s="1" r="F133">
        <v>0.0212947153</v>
      </c>
    </row>
    <row r="134">
      <c s="1" r="A134">
        <v>8.0</v>
      </c>
      <c s="1" r="B134">
        <v>1.0</v>
      </c>
      <c s="1" r="C134">
        <v>250.0</v>
      </c>
      <c s="1" r="D134">
        <v>250.0</v>
      </c>
      <c s="1" r="E134">
        <v>4412343.0</v>
      </c>
      <c s="1" r="F134">
        <v>0.0207134894</v>
      </c>
    </row>
    <row r="135">
      <c s="1" r="A135">
        <v>8.0</v>
      </c>
      <c s="1" r="B135">
        <v>1.0</v>
      </c>
      <c s="1" r="C135">
        <v>250.0</v>
      </c>
      <c s="1" r="D135">
        <v>250.0</v>
      </c>
      <c s="1" r="E135">
        <v>9247.0</v>
      </c>
      <c s="1" r="F135">
        <v>0.0206240259</v>
      </c>
    </row>
    <row r="136">
      <c s="1" r="A136">
        <v>8.0</v>
      </c>
      <c s="1" r="B136">
        <v>1.0</v>
      </c>
      <c s="1" r="C136">
        <v>250.0</v>
      </c>
      <c s="1" r="D136">
        <v>400.0</v>
      </c>
      <c s="1" r="E136">
        <v>2347.0</v>
      </c>
      <c s="1" r="F136">
        <v>0.0319080729</v>
      </c>
    </row>
    <row r="137">
      <c s="1" r="A137">
        <v>8.0</v>
      </c>
      <c s="1" r="B137">
        <v>1.0</v>
      </c>
      <c s="1" r="C137">
        <v>250.0</v>
      </c>
      <c s="1" r="D137">
        <v>400.0</v>
      </c>
      <c s="1" r="E137">
        <v>2435.0</v>
      </c>
      <c s="1" r="F137">
        <v>0.0323047129</v>
      </c>
    </row>
    <row r="138">
      <c s="1" r="A138">
        <v>8.0</v>
      </c>
      <c s="1" r="B138">
        <v>1.0</v>
      </c>
      <c s="1" r="C138">
        <v>250.0</v>
      </c>
      <c s="1" r="D138">
        <v>400.0</v>
      </c>
      <c s="1" r="E138">
        <v>4234.0</v>
      </c>
      <c s="1" r="F138">
        <v>0.0321238918</v>
      </c>
    </row>
    <row r="139">
      <c s="1" r="A139">
        <v>8.0</v>
      </c>
      <c s="1" r="B139">
        <v>1.0</v>
      </c>
      <c s="1" r="C139">
        <v>250.0</v>
      </c>
      <c s="1" r="D139">
        <v>400.0</v>
      </c>
      <c s="1" r="E139">
        <v>4412343.0</v>
      </c>
      <c s="1" r="F139">
        <v>0.0319261929</v>
      </c>
    </row>
    <row r="140">
      <c s="1" r="A140">
        <v>8.0</v>
      </c>
      <c s="1" r="B140">
        <v>1.0</v>
      </c>
      <c s="1" r="C140">
        <v>250.0</v>
      </c>
      <c s="1" r="D140">
        <v>400.0</v>
      </c>
      <c s="1" r="E140">
        <v>9247.0</v>
      </c>
      <c s="1" r="F140">
        <v>0.03186312</v>
      </c>
    </row>
    <row r="141">
      <c s="1" r="A141">
        <v>8.0</v>
      </c>
      <c s="1" r="B141">
        <v>1.0</v>
      </c>
      <c s="1" r="C141">
        <v>250.0</v>
      </c>
      <c s="1" r="D141">
        <v>4000.0</v>
      </c>
      <c s="1" r="E141">
        <v>2347.0</v>
      </c>
      <c s="1" r="F141">
        <v>0.3289078329</v>
      </c>
    </row>
    <row r="142">
      <c s="1" r="A142">
        <v>8.0</v>
      </c>
      <c s="1" r="B142">
        <v>1.0</v>
      </c>
      <c s="1" r="C142">
        <v>250.0</v>
      </c>
      <c s="1" r="D142">
        <v>4000.0</v>
      </c>
      <c s="1" r="E142">
        <v>2435.0</v>
      </c>
      <c s="1" r="F142">
        <v>0.3286415435</v>
      </c>
    </row>
    <row r="143">
      <c s="1" r="A143">
        <v>8.0</v>
      </c>
      <c s="1" r="B143">
        <v>1.0</v>
      </c>
      <c s="1" r="C143">
        <v>250.0</v>
      </c>
      <c s="1" r="D143">
        <v>4000.0</v>
      </c>
      <c s="1" r="E143">
        <v>4234.0</v>
      </c>
      <c s="1" r="F143">
        <v>0.3295512541</v>
      </c>
    </row>
    <row r="144">
      <c s="1" r="A144">
        <v>8.0</v>
      </c>
      <c s="1" r="B144">
        <v>1.0</v>
      </c>
      <c s="1" r="C144">
        <v>250.0</v>
      </c>
      <c s="1" r="D144">
        <v>4000.0</v>
      </c>
      <c s="1" r="E144">
        <v>4412343.0</v>
      </c>
      <c s="1" r="F144">
        <v>0.3291337153</v>
      </c>
    </row>
    <row r="145">
      <c s="1" r="A145">
        <v>8.0</v>
      </c>
      <c s="1" r="B145">
        <v>1.0</v>
      </c>
      <c s="1" r="C145">
        <v>250.0</v>
      </c>
      <c s="1" r="D145">
        <v>4000.0</v>
      </c>
      <c s="1" r="E145">
        <v>9247.0</v>
      </c>
      <c s="1" r="F145">
        <v>0.3288638376</v>
      </c>
    </row>
    <row r="146">
      <c s="1" r="A146">
        <v>8.0</v>
      </c>
      <c s="1" r="B146">
        <v>1.0</v>
      </c>
      <c s="1" r="C146">
        <v>400.0</v>
      </c>
      <c s="1" r="D146">
        <v>1000.0</v>
      </c>
      <c s="1" r="E146">
        <v>2347.0</v>
      </c>
      <c s="1" r="F146">
        <v>0.1937425835</v>
      </c>
    </row>
    <row r="147">
      <c s="1" r="A147">
        <v>8.0</v>
      </c>
      <c s="1" r="B147">
        <v>1.0</v>
      </c>
      <c s="1" r="C147">
        <v>400.0</v>
      </c>
      <c s="1" r="D147">
        <v>1000.0</v>
      </c>
      <c s="1" r="E147">
        <v>2435.0</v>
      </c>
      <c s="1" r="F147">
        <v>0.1955330141</v>
      </c>
    </row>
    <row r="148">
      <c s="1" r="A148">
        <v>8.0</v>
      </c>
      <c s="1" r="B148">
        <v>1.0</v>
      </c>
      <c s="1" r="C148">
        <v>400.0</v>
      </c>
      <c s="1" r="D148">
        <v>1000.0</v>
      </c>
      <c s="1" r="E148">
        <v>4234.0</v>
      </c>
      <c s="1" r="F148">
        <v>0.19401052</v>
      </c>
    </row>
    <row r="149">
      <c s="1" r="A149">
        <v>8.0</v>
      </c>
      <c s="1" r="B149">
        <v>1.0</v>
      </c>
      <c s="1" r="C149">
        <v>400.0</v>
      </c>
      <c s="1" r="D149">
        <v>1000.0</v>
      </c>
      <c s="1" r="E149">
        <v>4412343.0</v>
      </c>
      <c s="1" r="F149">
        <v>0.1955149271</v>
      </c>
    </row>
    <row r="150">
      <c s="1" r="A150">
        <v>8.0</v>
      </c>
      <c s="1" r="B150">
        <v>1.0</v>
      </c>
      <c s="1" r="C150">
        <v>400.0</v>
      </c>
      <c s="1" r="D150">
        <v>1000.0</v>
      </c>
      <c s="1" r="E150">
        <v>9247.0</v>
      </c>
      <c s="1" r="F150">
        <v>0.1942664447</v>
      </c>
    </row>
    <row r="151">
      <c s="1" r="A151">
        <v>8.0</v>
      </c>
      <c s="1" r="B151">
        <v>1.0</v>
      </c>
      <c s="1" r="C151">
        <v>400.0</v>
      </c>
      <c s="1" r="D151">
        <v>250.0</v>
      </c>
      <c s="1" r="E151">
        <v>2347.0</v>
      </c>
      <c s="1" r="F151">
        <v>0.0323918059</v>
      </c>
    </row>
    <row r="152">
      <c s="1" r="A152">
        <v>8.0</v>
      </c>
      <c s="1" r="B152">
        <v>1.0</v>
      </c>
      <c s="1" r="C152">
        <v>400.0</v>
      </c>
      <c s="1" r="D152">
        <v>250.0</v>
      </c>
      <c s="1" r="E152">
        <v>2435.0</v>
      </c>
      <c s="1" r="F152">
        <v>0.0325627118</v>
      </c>
    </row>
    <row r="153">
      <c s="1" r="A153">
        <v>8.0</v>
      </c>
      <c s="1" r="B153">
        <v>1.0</v>
      </c>
      <c s="1" r="C153">
        <v>400.0</v>
      </c>
      <c s="1" r="D153">
        <v>250.0</v>
      </c>
      <c s="1" r="E153">
        <v>4234.0</v>
      </c>
      <c s="1" r="F153">
        <v>0.0326293259</v>
      </c>
    </row>
    <row r="154">
      <c s="1" r="A154">
        <v>8.0</v>
      </c>
      <c s="1" r="B154">
        <v>1.0</v>
      </c>
      <c s="1" r="C154">
        <v>400.0</v>
      </c>
      <c s="1" r="D154">
        <v>250.0</v>
      </c>
      <c s="1" r="E154">
        <v>4412343.0</v>
      </c>
      <c s="1" r="F154">
        <v>0.0317964741</v>
      </c>
    </row>
    <row r="155">
      <c s="1" r="A155">
        <v>8.0</v>
      </c>
      <c s="1" r="B155">
        <v>1.0</v>
      </c>
      <c s="1" r="C155">
        <v>400.0</v>
      </c>
      <c s="1" r="D155">
        <v>250.0</v>
      </c>
      <c s="1" r="E155">
        <v>9247.0</v>
      </c>
      <c s="1" r="F155">
        <v>0.0323042482</v>
      </c>
    </row>
    <row r="156">
      <c s="1" r="A156">
        <v>8.0</v>
      </c>
      <c s="1" r="B156">
        <v>1.0</v>
      </c>
      <c s="1" r="C156">
        <v>400.0</v>
      </c>
      <c s="1" r="D156">
        <v>400.0</v>
      </c>
      <c s="1" r="E156">
        <v>2347.0</v>
      </c>
      <c s="1" r="F156">
        <v>0.0790115741</v>
      </c>
    </row>
    <row r="157">
      <c s="1" r="A157">
        <v>8.0</v>
      </c>
      <c s="1" r="B157">
        <v>1.0</v>
      </c>
      <c s="1" r="C157">
        <v>400.0</v>
      </c>
      <c s="1" r="D157">
        <v>400.0</v>
      </c>
      <c s="1" r="E157">
        <v>2435.0</v>
      </c>
      <c s="1" r="F157">
        <v>0.0797118941</v>
      </c>
    </row>
    <row r="158">
      <c s="1" r="A158">
        <v>8.0</v>
      </c>
      <c s="1" r="B158">
        <v>1.0</v>
      </c>
      <c s="1" r="C158">
        <v>400.0</v>
      </c>
      <c s="1" r="D158">
        <v>400.0</v>
      </c>
      <c s="1" r="E158">
        <v>4234.0</v>
      </c>
      <c s="1" r="F158">
        <v>0.0788858847</v>
      </c>
    </row>
    <row r="159">
      <c s="1" r="A159">
        <v>8.0</v>
      </c>
      <c s="1" r="B159">
        <v>1.0</v>
      </c>
      <c s="1" r="C159">
        <v>400.0</v>
      </c>
      <c s="1" r="D159">
        <v>400.0</v>
      </c>
      <c s="1" r="E159">
        <v>4412343.0</v>
      </c>
      <c s="1" r="F159">
        <v>0.0793993976</v>
      </c>
    </row>
    <row r="160">
      <c s="1" r="A160">
        <v>8.0</v>
      </c>
      <c s="1" r="B160">
        <v>1.0</v>
      </c>
      <c s="1" r="C160">
        <v>400.0</v>
      </c>
      <c s="1" r="D160">
        <v>400.0</v>
      </c>
      <c s="1" r="E160">
        <v>9247.0</v>
      </c>
      <c s="1" r="F160">
        <v>0.0781548682</v>
      </c>
    </row>
    <row r="161">
      <c s="1" r="A161">
        <v>8.0</v>
      </c>
      <c s="1" r="B161">
        <v>1.0</v>
      </c>
      <c s="1" r="C161">
        <v>400.0</v>
      </c>
      <c s="1" r="D161">
        <v>4000.0</v>
      </c>
      <c s="1" r="E161">
        <v>2347.0</v>
      </c>
      <c s="1" r="F161">
        <v>0.8236520353</v>
      </c>
    </row>
    <row r="162">
      <c s="1" r="A162">
        <v>8.0</v>
      </c>
      <c s="1" r="B162">
        <v>1.0</v>
      </c>
      <c s="1" r="C162">
        <v>400.0</v>
      </c>
      <c s="1" r="D162">
        <v>4000.0</v>
      </c>
      <c s="1" r="E162">
        <v>2435.0</v>
      </c>
      <c s="1" r="F162">
        <v>0.82321576</v>
      </c>
    </row>
    <row r="163">
      <c s="1" r="A163">
        <v>8.0</v>
      </c>
      <c s="1" r="B163">
        <v>1.0</v>
      </c>
      <c s="1" r="C163">
        <v>400.0</v>
      </c>
      <c s="1" r="D163">
        <v>4000.0</v>
      </c>
      <c s="1" r="E163">
        <v>4234.0</v>
      </c>
      <c s="1" r="F163">
        <v>0.8231967576</v>
      </c>
    </row>
    <row r="164">
      <c s="1" r="A164">
        <v>8.0</v>
      </c>
      <c s="1" r="B164">
        <v>1.0</v>
      </c>
      <c s="1" r="C164">
        <v>400.0</v>
      </c>
      <c s="1" r="D164">
        <v>4000.0</v>
      </c>
      <c s="1" r="E164">
        <v>4412343.0</v>
      </c>
      <c s="1" r="F164">
        <v>0.8243036424</v>
      </c>
    </row>
    <row r="165">
      <c s="1" r="A165">
        <v>8.0</v>
      </c>
      <c s="1" r="B165">
        <v>1.0</v>
      </c>
      <c s="1" r="C165">
        <v>400.0</v>
      </c>
      <c s="1" r="D165">
        <v>4000.0</v>
      </c>
      <c s="1" r="E165">
        <v>9247.0</v>
      </c>
      <c s="1" r="F165">
        <v>0.8222127459</v>
      </c>
    </row>
    <row r="166">
      <c s="1" r="A166">
        <v>8.0</v>
      </c>
      <c s="1" r="B166">
        <v>1.0</v>
      </c>
      <c s="1" r="C166">
        <v>1000.0</v>
      </c>
      <c s="1" r="D166">
        <v>1000.0</v>
      </c>
      <c s="1" r="E166">
        <v>2347.0</v>
      </c>
      <c s="1" r="F166">
        <v>1.1769268918</v>
      </c>
    </row>
    <row r="167">
      <c s="1" r="A167">
        <v>8.0</v>
      </c>
      <c s="1" r="B167">
        <v>1.0</v>
      </c>
      <c s="1" r="C167">
        <v>1000.0</v>
      </c>
      <c s="1" r="D167">
        <v>1000.0</v>
      </c>
      <c s="1" r="E167">
        <v>2435.0</v>
      </c>
      <c s="1" r="F167">
        <v>1.1801912353</v>
      </c>
    </row>
    <row r="168">
      <c s="1" r="A168">
        <v>8.0</v>
      </c>
      <c s="1" r="B168">
        <v>1.0</v>
      </c>
      <c s="1" r="C168">
        <v>1000.0</v>
      </c>
      <c s="1" r="D168">
        <v>1000.0</v>
      </c>
      <c s="1" r="E168">
        <v>4234.0</v>
      </c>
      <c s="1" r="F168">
        <v>1.1929988776</v>
      </c>
    </row>
    <row r="169">
      <c s="1" r="A169">
        <v>8.0</v>
      </c>
      <c s="1" r="B169">
        <v>1.0</v>
      </c>
      <c s="1" r="C169">
        <v>1000.0</v>
      </c>
      <c s="1" r="D169">
        <v>1000.0</v>
      </c>
      <c s="1" r="E169">
        <v>4412343.0</v>
      </c>
      <c s="1" r="F169">
        <v>1.1820869341</v>
      </c>
    </row>
    <row r="170">
      <c s="1" r="A170">
        <v>8.0</v>
      </c>
      <c s="1" r="B170">
        <v>1.0</v>
      </c>
      <c s="1" r="C170">
        <v>1000.0</v>
      </c>
      <c s="1" r="D170">
        <v>1000.0</v>
      </c>
      <c s="1" r="E170">
        <v>9247.0</v>
      </c>
      <c s="1" r="F170">
        <v>1.1871592235</v>
      </c>
    </row>
    <row r="171">
      <c s="1" r="A171">
        <v>8.0</v>
      </c>
      <c s="1" r="B171">
        <v>1.0</v>
      </c>
      <c s="1" r="C171">
        <v>1000.0</v>
      </c>
      <c s="1" r="D171">
        <v>250.0</v>
      </c>
      <c s="1" r="E171">
        <v>2347.0</v>
      </c>
      <c s="1" r="F171">
        <v>0.0790850576</v>
      </c>
    </row>
    <row r="172">
      <c s="1" r="A172">
        <v>8.0</v>
      </c>
      <c s="1" r="B172">
        <v>1.0</v>
      </c>
      <c s="1" r="C172">
        <v>1000.0</v>
      </c>
      <c s="1" r="D172">
        <v>250.0</v>
      </c>
      <c s="1" r="E172">
        <v>2435.0</v>
      </c>
      <c s="1" r="F172">
        <v>0.0783822906</v>
      </c>
    </row>
    <row r="173">
      <c s="1" r="A173">
        <v>8.0</v>
      </c>
      <c s="1" r="B173">
        <v>1.0</v>
      </c>
      <c s="1" r="C173">
        <v>1000.0</v>
      </c>
      <c s="1" r="D173">
        <v>250.0</v>
      </c>
      <c s="1" r="E173">
        <v>4234.0</v>
      </c>
      <c s="1" r="F173">
        <v>0.0783126788</v>
      </c>
    </row>
    <row r="174">
      <c s="1" r="A174">
        <v>8.0</v>
      </c>
      <c s="1" r="B174">
        <v>1.0</v>
      </c>
      <c s="1" r="C174">
        <v>1000.0</v>
      </c>
      <c s="1" r="D174">
        <v>250.0</v>
      </c>
      <c s="1" r="E174">
        <v>4412343.0</v>
      </c>
      <c s="1" r="F174">
        <v>0.0781937071</v>
      </c>
    </row>
    <row r="175">
      <c s="1" r="A175">
        <v>8.0</v>
      </c>
      <c s="1" r="B175">
        <v>1.0</v>
      </c>
      <c s="1" r="C175">
        <v>1000.0</v>
      </c>
      <c s="1" r="D175">
        <v>250.0</v>
      </c>
      <c s="1" r="E175">
        <v>9247.0</v>
      </c>
      <c s="1" r="F175">
        <v>0.0780084953</v>
      </c>
    </row>
    <row r="176">
      <c s="1" r="A176">
        <v>8.0</v>
      </c>
      <c s="1" r="B176">
        <v>1.0</v>
      </c>
      <c s="1" r="C176">
        <v>1000.0</v>
      </c>
      <c s="1" r="D176">
        <v>400.0</v>
      </c>
      <c s="1" r="E176">
        <v>2347.0</v>
      </c>
      <c s="1" r="F176">
        <v>0.1968375682</v>
      </c>
    </row>
    <row r="177">
      <c s="1" r="A177">
        <v>8.0</v>
      </c>
      <c s="1" r="B177">
        <v>1.0</v>
      </c>
      <c s="1" r="C177">
        <v>1000.0</v>
      </c>
      <c s="1" r="D177">
        <v>400.0</v>
      </c>
      <c s="1" r="E177">
        <v>2435.0</v>
      </c>
      <c s="1" r="F177">
        <v>0.1940834435</v>
      </c>
    </row>
    <row r="178">
      <c s="1" r="A178">
        <v>8.0</v>
      </c>
      <c s="1" r="B178">
        <v>1.0</v>
      </c>
      <c s="1" r="C178">
        <v>1000.0</v>
      </c>
      <c s="1" r="D178">
        <v>400.0</v>
      </c>
      <c s="1" r="E178">
        <v>4234.0</v>
      </c>
      <c s="1" r="F178">
        <v>0.1955568694</v>
      </c>
    </row>
    <row r="179">
      <c s="1" r="A179">
        <v>8.0</v>
      </c>
      <c s="1" r="B179">
        <v>1.0</v>
      </c>
      <c s="1" r="C179">
        <v>1000.0</v>
      </c>
      <c s="1" r="D179">
        <v>400.0</v>
      </c>
      <c s="1" r="E179">
        <v>4412343.0</v>
      </c>
      <c s="1" r="F179">
        <v>0.1965623024</v>
      </c>
    </row>
    <row r="180">
      <c s="1" r="A180">
        <v>8.0</v>
      </c>
      <c s="1" r="B180">
        <v>1.0</v>
      </c>
      <c s="1" r="C180">
        <v>1000.0</v>
      </c>
      <c s="1" r="D180">
        <v>400.0</v>
      </c>
      <c s="1" r="E180">
        <v>9247.0</v>
      </c>
      <c s="1" r="F180">
        <v>0.1935381494</v>
      </c>
    </row>
    <row r="181">
      <c s="1" r="A181">
        <v>8.0</v>
      </c>
      <c s="1" r="B181">
        <v>1.0</v>
      </c>
      <c s="1" r="C181">
        <v>1000.0</v>
      </c>
      <c s="1" r="D181">
        <v>4000.0</v>
      </c>
      <c s="1" r="E181">
        <v>2347.0</v>
      </c>
      <c s="1" r="F181">
        <v>5.0382844</v>
      </c>
    </row>
    <row r="182">
      <c s="1" r="A182">
        <v>8.0</v>
      </c>
      <c s="1" r="B182">
        <v>1.0</v>
      </c>
      <c s="1" r="C182">
        <v>1000.0</v>
      </c>
      <c s="1" r="D182">
        <v>4000.0</v>
      </c>
      <c s="1" r="E182">
        <v>2435.0</v>
      </c>
      <c s="1" r="F182">
        <v>5.03850924</v>
      </c>
    </row>
    <row r="183">
      <c s="1" r="A183">
        <v>8.0</v>
      </c>
      <c s="1" r="B183">
        <v>1.0</v>
      </c>
      <c s="1" r="C183">
        <v>1000.0</v>
      </c>
      <c s="1" r="D183">
        <v>4000.0</v>
      </c>
      <c s="1" r="E183">
        <v>4234.0</v>
      </c>
      <c s="1" r="F183">
        <v>5.0255414612</v>
      </c>
    </row>
    <row r="184">
      <c s="1" r="A184">
        <v>8.0</v>
      </c>
      <c s="1" r="B184">
        <v>1.0</v>
      </c>
      <c s="1" r="C184">
        <v>1000.0</v>
      </c>
      <c s="1" r="D184">
        <v>4000.0</v>
      </c>
      <c s="1" r="E184">
        <v>4412343.0</v>
      </c>
      <c s="1" r="F184">
        <v>5.0341760118</v>
      </c>
    </row>
    <row r="185">
      <c s="1" r="A185">
        <v>8.0</v>
      </c>
      <c s="1" r="B185">
        <v>1.0</v>
      </c>
      <c s="1" r="C185">
        <v>1000.0</v>
      </c>
      <c s="1" r="D185">
        <v>4000.0</v>
      </c>
      <c s="1" r="E185">
        <v>9247.0</v>
      </c>
      <c s="1" r="F185">
        <v>5.0341867906</v>
      </c>
    </row>
    <row r="186">
      <c s="1" r="A186">
        <v>8.0</v>
      </c>
      <c s="1" r="B186">
        <v>1.0</v>
      </c>
      <c s="1" r="C186">
        <v>4000.0</v>
      </c>
      <c s="1" r="D186">
        <v>1000.0</v>
      </c>
      <c s="1" r="E186">
        <v>2347.0</v>
      </c>
      <c s="1" r="F186">
        <v>5.0433393659</v>
      </c>
    </row>
    <row r="187">
      <c s="1" r="A187">
        <v>8.0</v>
      </c>
      <c s="1" r="B187">
        <v>1.0</v>
      </c>
      <c s="1" r="C187">
        <v>4000.0</v>
      </c>
      <c s="1" r="D187">
        <v>1000.0</v>
      </c>
      <c s="1" r="E187">
        <v>2435.0</v>
      </c>
      <c s="1" r="F187">
        <v>5.0304636082</v>
      </c>
    </row>
    <row r="188">
      <c s="1" r="A188">
        <v>8.0</v>
      </c>
      <c s="1" r="B188">
        <v>1.0</v>
      </c>
      <c s="1" r="C188">
        <v>4000.0</v>
      </c>
      <c s="1" r="D188">
        <v>1000.0</v>
      </c>
      <c s="1" r="E188">
        <v>4234.0</v>
      </c>
      <c s="1" r="F188">
        <v>5.0454891965</v>
      </c>
    </row>
    <row r="189">
      <c s="1" r="A189">
        <v>8.0</v>
      </c>
      <c s="1" r="B189">
        <v>1.0</v>
      </c>
      <c s="1" r="C189">
        <v>4000.0</v>
      </c>
      <c s="1" r="D189">
        <v>1000.0</v>
      </c>
      <c s="1" r="E189">
        <v>4412343.0</v>
      </c>
      <c s="1" r="F189">
        <v>5.0464112271</v>
      </c>
    </row>
    <row r="190">
      <c s="1" r="A190">
        <v>8.0</v>
      </c>
      <c s="1" r="B190">
        <v>1.0</v>
      </c>
      <c s="1" r="C190">
        <v>4000.0</v>
      </c>
      <c s="1" r="D190">
        <v>1000.0</v>
      </c>
      <c s="1" r="E190">
        <v>9247.0</v>
      </c>
      <c s="1" r="F190">
        <v>5.0275305024</v>
      </c>
    </row>
    <row r="191">
      <c s="1" r="A191">
        <v>8.0</v>
      </c>
      <c s="1" r="B191">
        <v>1.0</v>
      </c>
      <c s="1" r="C191">
        <v>4000.0</v>
      </c>
      <c s="1" r="D191">
        <v>250.0</v>
      </c>
      <c s="1" r="E191">
        <v>2347.0</v>
      </c>
      <c s="1" r="F191">
        <v>0.3306321306</v>
      </c>
    </row>
    <row r="192">
      <c s="1" r="A192">
        <v>8.0</v>
      </c>
      <c s="1" r="B192">
        <v>1.0</v>
      </c>
      <c s="1" r="C192">
        <v>4000.0</v>
      </c>
      <c s="1" r="D192">
        <v>250.0</v>
      </c>
      <c s="1" r="E192">
        <v>2435.0</v>
      </c>
      <c s="1" r="F192">
        <v>0.3289709024</v>
      </c>
    </row>
    <row r="193">
      <c s="1" r="A193">
        <v>8.0</v>
      </c>
      <c s="1" r="B193">
        <v>1.0</v>
      </c>
      <c s="1" r="C193">
        <v>4000.0</v>
      </c>
      <c s="1" r="D193">
        <v>250.0</v>
      </c>
      <c s="1" r="E193">
        <v>4234.0</v>
      </c>
      <c s="1" r="F193">
        <v>0.3301627141</v>
      </c>
    </row>
    <row r="194">
      <c s="1" r="A194">
        <v>8.0</v>
      </c>
      <c s="1" r="B194">
        <v>1.0</v>
      </c>
      <c s="1" r="C194">
        <v>4000.0</v>
      </c>
      <c s="1" r="D194">
        <v>250.0</v>
      </c>
      <c s="1" r="E194">
        <v>4412343.0</v>
      </c>
      <c s="1" r="F194">
        <v>0.3287652906</v>
      </c>
    </row>
    <row r="195">
      <c s="1" r="A195">
        <v>8.0</v>
      </c>
      <c s="1" r="B195">
        <v>1.0</v>
      </c>
      <c s="1" r="C195">
        <v>4000.0</v>
      </c>
      <c s="1" r="D195">
        <v>250.0</v>
      </c>
      <c s="1" r="E195">
        <v>9247.0</v>
      </c>
      <c s="1" r="F195">
        <v>0.3295355518</v>
      </c>
    </row>
    <row r="196">
      <c s="1" r="A196">
        <v>8.0</v>
      </c>
      <c s="1" r="B196">
        <v>1.0</v>
      </c>
      <c s="1" r="C196">
        <v>4000.0</v>
      </c>
      <c s="1" r="D196">
        <v>400.0</v>
      </c>
      <c s="1" r="E196">
        <v>2347.0</v>
      </c>
      <c s="1" r="F196">
        <v>0.8251602812</v>
      </c>
    </row>
    <row r="197">
      <c s="1" r="A197">
        <v>8.0</v>
      </c>
      <c s="1" r="B197">
        <v>1.0</v>
      </c>
      <c s="1" r="C197">
        <v>4000.0</v>
      </c>
      <c s="1" r="D197">
        <v>400.0</v>
      </c>
      <c s="1" r="E197">
        <v>2435.0</v>
      </c>
      <c s="1" r="F197">
        <v>0.8229641447</v>
      </c>
    </row>
    <row r="198">
      <c s="1" r="A198">
        <v>8.0</v>
      </c>
      <c s="1" r="B198">
        <v>1.0</v>
      </c>
      <c s="1" r="C198">
        <v>4000.0</v>
      </c>
      <c s="1" r="D198">
        <v>400.0</v>
      </c>
      <c s="1" r="E198">
        <v>4234.0</v>
      </c>
      <c s="1" r="F198">
        <v>0.8261839235</v>
      </c>
    </row>
    <row r="199">
      <c s="1" r="A199">
        <v>8.0</v>
      </c>
      <c s="1" r="B199">
        <v>1.0</v>
      </c>
      <c s="1" r="C199">
        <v>4000.0</v>
      </c>
      <c s="1" r="D199">
        <v>400.0</v>
      </c>
      <c s="1" r="E199">
        <v>4412343.0</v>
      </c>
      <c s="1" r="F199">
        <v>0.8245403329</v>
      </c>
    </row>
    <row r="200">
      <c s="1" r="A200">
        <v>8.0</v>
      </c>
      <c s="1" r="B200">
        <v>1.0</v>
      </c>
      <c s="1" r="C200">
        <v>4000.0</v>
      </c>
      <c s="1" r="D200">
        <v>400.0</v>
      </c>
      <c s="1" r="E200">
        <v>9247.0</v>
      </c>
      <c s="1" r="F200">
        <v>0.8219346812</v>
      </c>
    </row>
    <row r="201">
      <c s="1" r="A201">
        <v>8.0</v>
      </c>
      <c s="1" r="B201">
        <v>1.0</v>
      </c>
      <c s="1" r="C201">
        <v>4000.0</v>
      </c>
      <c s="1" r="D201">
        <v>4000.0</v>
      </c>
      <c s="1" r="E201">
        <v>2347.0</v>
      </c>
      <c s="1" r="F201">
        <v>79.6759137012</v>
      </c>
    </row>
    <row r="202">
      <c s="1" r="A202">
        <v>8.0</v>
      </c>
      <c s="1" r="B202">
        <v>1.0</v>
      </c>
      <c s="1" r="C202">
        <v>4000.0</v>
      </c>
      <c s="1" r="D202">
        <v>4000.0</v>
      </c>
      <c s="1" r="E202">
        <v>2435.0</v>
      </c>
      <c s="1" r="F202">
        <v>79.6967147506</v>
      </c>
    </row>
    <row r="203">
      <c s="1" r="A203">
        <v>8.0</v>
      </c>
      <c s="1" r="B203">
        <v>1.0</v>
      </c>
      <c s="1" r="C203">
        <v>4000.0</v>
      </c>
      <c s="1" r="D203">
        <v>4000.0</v>
      </c>
      <c s="1" r="E203">
        <v>4234.0</v>
      </c>
      <c s="1" r="F203">
        <v>79.6361409624</v>
      </c>
    </row>
    <row r="204">
      <c s="1" r="A204">
        <v>8.0</v>
      </c>
      <c s="1" r="B204">
        <v>1.0</v>
      </c>
      <c s="1" r="C204">
        <v>4000.0</v>
      </c>
      <c s="1" r="D204">
        <v>4000.0</v>
      </c>
      <c s="1" r="E204">
        <v>4412343.0</v>
      </c>
      <c s="1" r="F204">
        <v>79.6256438282</v>
      </c>
    </row>
    <row r="205">
      <c s="1" r="A205">
        <v>8.0</v>
      </c>
      <c s="1" r="B205">
        <v>1.0</v>
      </c>
      <c s="1" r="C205">
        <v>4000.0</v>
      </c>
      <c s="1" r="D205">
        <v>4000.0</v>
      </c>
      <c s="1" r="E205">
        <v>9247.0</v>
      </c>
      <c s="1" r="F205">
        <v>79.8290025765</v>
      </c>
    </row>
    <row r="206">
      <c s="1" r="A206">
        <v>8.0</v>
      </c>
      <c s="1" r="B206">
        <v>1.0</v>
      </c>
      <c s="1" r="C206">
        <v>1.0E7</v>
      </c>
      <c s="1" r="D206">
        <v>1.0</v>
      </c>
      <c s="1" r="E206">
        <v>2347.0</v>
      </c>
      <c s="1" r="F206">
        <v>0.1181214012</v>
      </c>
    </row>
    <row r="207">
      <c s="1" r="A207">
        <v>8.0</v>
      </c>
      <c s="1" r="B207">
        <v>1.0</v>
      </c>
      <c s="1" r="C207">
        <v>1.0E7</v>
      </c>
      <c s="1" r="D207">
        <v>1.0</v>
      </c>
      <c s="1" r="E207">
        <v>2435.0</v>
      </c>
      <c s="1" r="F207">
        <v>0.1177257024</v>
      </c>
    </row>
    <row r="208">
      <c s="1" r="A208">
        <v>8.0</v>
      </c>
      <c s="1" r="B208">
        <v>1.0</v>
      </c>
      <c s="1" r="C208">
        <v>1.0E7</v>
      </c>
      <c s="1" r="D208">
        <v>1.0</v>
      </c>
      <c s="1" r="E208">
        <v>4234.0</v>
      </c>
      <c s="1" r="F208">
        <v>0.1185640718</v>
      </c>
    </row>
    <row r="209">
      <c s="1" r="A209">
        <v>8.0</v>
      </c>
      <c s="1" r="B209">
        <v>1.0</v>
      </c>
      <c s="1" r="C209">
        <v>1.0E7</v>
      </c>
      <c s="1" r="D209">
        <v>1.0</v>
      </c>
      <c s="1" r="E209">
        <v>4412343.0</v>
      </c>
      <c s="1" r="F209">
        <v>0.1178812106</v>
      </c>
    </row>
    <row r="210">
      <c s="1" r="A210">
        <v>8.0</v>
      </c>
      <c s="1" r="B210">
        <v>1.0</v>
      </c>
      <c s="1" r="C210">
        <v>1.0E7</v>
      </c>
      <c s="1" r="D210">
        <v>1.0</v>
      </c>
      <c s="1" r="E210">
        <v>9247.0</v>
      </c>
      <c s="1" r="F210">
        <v>0.1201663706</v>
      </c>
    </row>
    <row r="211">
      <c s="1" r="A211">
        <v>8.0</v>
      </c>
      <c s="1" r="B211">
        <v>1.0</v>
      </c>
      <c s="1" r="C211">
        <v>2.0E7</v>
      </c>
      <c s="1" r="D211">
        <v>1.0</v>
      </c>
      <c s="1" r="E211">
        <v>2347.0</v>
      </c>
      <c s="1" r="F211">
        <v>0.2422075588</v>
      </c>
    </row>
    <row r="212">
      <c s="1" r="A212">
        <v>8.0</v>
      </c>
      <c s="1" r="B212">
        <v>1.0</v>
      </c>
      <c s="1" r="C212">
        <v>2.0E7</v>
      </c>
      <c s="1" r="D212">
        <v>1.0</v>
      </c>
      <c s="1" r="E212">
        <v>2435.0</v>
      </c>
      <c s="1" r="F212">
        <v>0.2419887965</v>
      </c>
    </row>
    <row r="213">
      <c s="1" r="A213">
        <v>8.0</v>
      </c>
      <c s="1" r="B213">
        <v>1.0</v>
      </c>
      <c s="1" r="C213">
        <v>2.0E7</v>
      </c>
      <c s="1" r="D213">
        <v>1.0</v>
      </c>
      <c s="1" r="E213">
        <v>4234.0</v>
      </c>
      <c s="1" r="F213">
        <v>0.2400087518</v>
      </c>
    </row>
    <row r="214">
      <c s="1" r="A214">
        <v>8.0</v>
      </c>
      <c s="1" r="B214">
        <v>1.0</v>
      </c>
      <c s="1" r="C214">
        <v>2.0E7</v>
      </c>
      <c s="1" r="D214">
        <v>1.0</v>
      </c>
      <c s="1" r="E214">
        <v>4412343.0</v>
      </c>
      <c s="1" r="F214">
        <v>0.2402126482</v>
      </c>
    </row>
    <row r="215">
      <c s="1" r="A215">
        <v>8.0</v>
      </c>
      <c s="1" r="B215">
        <v>1.0</v>
      </c>
      <c s="1" r="C215">
        <v>2.0E7</v>
      </c>
      <c s="1" r="D215">
        <v>1.0</v>
      </c>
      <c s="1" r="E215">
        <v>9247.0</v>
      </c>
      <c s="1" r="F215">
        <v>0.2398258788</v>
      </c>
    </row>
    <row r="216">
      <c s="1" r="A216">
        <v>8.0</v>
      </c>
      <c s="1" r="B216">
        <v>1.0</v>
      </c>
      <c s="1" r="C216">
        <v>3.0E7</v>
      </c>
      <c s="1" r="D216">
        <v>1.0</v>
      </c>
      <c s="1" r="E216">
        <v>2347.0</v>
      </c>
      <c s="1" r="F216">
        <v>0.3677184459</v>
      </c>
    </row>
    <row r="217">
      <c s="1" r="A217">
        <v>8.0</v>
      </c>
      <c s="1" r="B217">
        <v>1.0</v>
      </c>
      <c s="1" r="C217">
        <v>3.0E7</v>
      </c>
      <c s="1" r="D217">
        <v>1.0</v>
      </c>
      <c s="1" r="E217">
        <v>2435.0</v>
      </c>
      <c s="1" r="F217">
        <v>0.3616813165</v>
      </c>
    </row>
    <row r="218">
      <c s="1" r="A218">
        <v>8.0</v>
      </c>
      <c s="1" r="B218">
        <v>1.0</v>
      </c>
      <c s="1" r="C218">
        <v>3.0E7</v>
      </c>
      <c s="1" r="D218">
        <v>1.0</v>
      </c>
      <c s="1" r="E218">
        <v>4234.0</v>
      </c>
      <c s="1" r="F218">
        <v>0.3683885635</v>
      </c>
    </row>
    <row r="219">
      <c s="1" r="A219">
        <v>8.0</v>
      </c>
      <c s="1" r="B219">
        <v>1.0</v>
      </c>
      <c s="1" r="C219">
        <v>3.0E7</v>
      </c>
      <c s="1" r="D219">
        <v>1.0</v>
      </c>
      <c s="1" r="E219">
        <v>4412343.0</v>
      </c>
      <c s="1" r="F219">
        <v>0.3629363847</v>
      </c>
    </row>
    <row r="220">
      <c s="1" r="A220">
        <v>8.0</v>
      </c>
      <c s="1" r="B220">
        <v>1.0</v>
      </c>
      <c s="1" r="C220">
        <v>3.0E7</v>
      </c>
      <c s="1" r="D220">
        <v>1.0</v>
      </c>
      <c s="1" r="E220">
        <v>9247.0</v>
      </c>
      <c s="1" r="F220">
        <v>0.36908966</v>
      </c>
    </row>
    <row r="221">
      <c s="1" r="A221">
        <v>4.0</v>
      </c>
      <c s="1" r="B221">
        <v>1.0</v>
      </c>
      <c s="1" r="C221">
        <v>1.0</v>
      </c>
      <c s="1" r="D221">
        <v>1.0E7</v>
      </c>
      <c s="1" r="E221">
        <v>2347.0</v>
      </c>
      <c s="1" r="F221">
        <v>0.2400441059</v>
      </c>
    </row>
    <row r="222">
      <c s="1" r="A222">
        <v>4.0</v>
      </c>
      <c s="1" r="B222">
        <v>1.0</v>
      </c>
      <c s="1" r="C222">
        <v>1.0</v>
      </c>
      <c s="1" r="D222">
        <v>1.0E7</v>
      </c>
      <c s="1" r="E222">
        <v>2435.0</v>
      </c>
      <c s="1" r="F222">
        <v>0.2366347176</v>
      </c>
    </row>
    <row r="223">
      <c s="1" r="A223">
        <v>4.0</v>
      </c>
      <c s="1" r="B223">
        <v>1.0</v>
      </c>
      <c s="1" r="C223">
        <v>1.0</v>
      </c>
      <c s="1" r="D223">
        <v>1.0E7</v>
      </c>
      <c s="1" r="E223">
        <v>4234.0</v>
      </c>
      <c s="1" r="F223">
        <v>0.2369661082</v>
      </c>
    </row>
    <row r="224">
      <c s="1" r="A224">
        <v>4.0</v>
      </c>
      <c s="1" r="B224">
        <v>1.0</v>
      </c>
      <c s="1" r="C224">
        <v>1.0</v>
      </c>
      <c s="1" r="D224">
        <v>1.0E7</v>
      </c>
      <c s="1" r="E224">
        <v>4412343.0</v>
      </c>
      <c s="1" r="F224">
        <v>0.2381391506</v>
      </c>
    </row>
    <row r="225">
      <c s="1" r="A225">
        <v>4.0</v>
      </c>
      <c s="1" r="B225">
        <v>1.0</v>
      </c>
      <c s="1" r="C225">
        <v>1.0</v>
      </c>
      <c s="1" r="D225">
        <v>1.0E7</v>
      </c>
      <c s="1" r="E225">
        <v>9247.0</v>
      </c>
      <c s="1" r="F225">
        <v>0.23748472</v>
      </c>
    </row>
    <row r="226">
      <c s="1" r="A226">
        <v>4.0</v>
      </c>
      <c s="1" r="B226">
        <v>1.0</v>
      </c>
      <c s="1" r="C226">
        <v>1.0</v>
      </c>
      <c s="1" r="D226">
        <v>2.0E7</v>
      </c>
      <c s="1" r="E226">
        <v>2347.0</v>
      </c>
      <c s="1" r="F226">
        <v>0.4901993224</v>
      </c>
    </row>
    <row r="227">
      <c s="1" r="A227">
        <v>4.0</v>
      </c>
      <c s="1" r="B227">
        <v>1.0</v>
      </c>
      <c s="1" r="C227">
        <v>1.0</v>
      </c>
      <c s="1" r="D227">
        <v>2.0E7</v>
      </c>
      <c s="1" r="E227">
        <v>2435.0</v>
      </c>
      <c s="1" r="F227">
        <v>0.4825405882</v>
      </c>
    </row>
    <row r="228">
      <c s="1" r="A228">
        <v>4.0</v>
      </c>
      <c s="1" r="B228">
        <v>1.0</v>
      </c>
      <c s="1" r="C228">
        <v>1.0</v>
      </c>
      <c s="1" r="D228">
        <v>2.0E7</v>
      </c>
      <c s="1" r="E228">
        <v>4234.0</v>
      </c>
      <c s="1" r="F228">
        <v>0.4776700235</v>
      </c>
    </row>
    <row r="229">
      <c s="1" r="A229">
        <v>4.0</v>
      </c>
      <c s="1" r="B229">
        <v>1.0</v>
      </c>
      <c s="1" r="C229">
        <v>1.0</v>
      </c>
      <c s="1" r="D229">
        <v>2.0E7</v>
      </c>
      <c s="1" r="E229">
        <v>4412343.0</v>
      </c>
      <c s="1" r="F229">
        <v>0.4717072847</v>
      </c>
    </row>
    <row r="230">
      <c s="1" r="A230">
        <v>4.0</v>
      </c>
      <c s="1" r="B230">
        <v>1.0</v>
      </c>
      <c s="1" r="C230">
        <v>1.0</v>
      </c>
      <c s="1" r="D230">
        <v>2.0E7</v>
      </c>
      <c s="1" r="E230">
        <v>9247.0</v>
      </c>
      <c s="1" r="F230">
        <v>0.4823033859</v>
      </c>
    </row>
    <row r="231">
      <c s="1" r="A231">
        <v>4.0</v>
      </c>
      <c s="1" r="B231">
        <v>1.0</v>
      </c>
      <c s="1" r="C231">
        <v>1.0</v>
      </c>
      <c s="1" r="D231">
        <v>3.0E7</v>
      </c>
      <c s="1" r="E231">
        <v>2347.0</v>
      </c>
      <c s="1" r="F231">
        <v>0.7248257224</v>
      </c>
    </row>
    <row r="232">
      <c s="1" r="A232">
        <v>4.0</v>
      </c>
      <c s="1" r="B232">
        <v>1.0</v>
      </c>
      <c s="1" r="C232">
        <v>1.0</v>
      </c>
      <c s="1" r="D232">
        <v>3.0E7</v>
      </c>
      <c s="1" r="E232">
        <v>2435.0</v>
      </c>
      <c s="1" r="F232">
        <v>0.7316760141</v>
      </c>
    </row>
    <row r="233">
      <c s="1" r="A233">
        <v>4.0</v>
      </c>
      <c s="1" r="B233">
        <v>1.0</v>
      </c>
      <c s="1" r="C233">
        <v>1.0</v>
      </c>
      <c s="1" r="D233">
        <v>3.0E7</v>
      </c>
      <c s="1" r="E233">
        <v>4234.0</v>
      </c>
      <c s="1" r="F233">
        <v>0.7290671812</v>
      </c>
    </row>
    <row r="234">
      <c s="1" r="A234">
        <v>4.0</v>
      </c>
      <c s="1" r="B234">
        <v>1.0</v>
      </c>
      <c s="1" r="C234">
        <v>1.0</v>
      </c>
      <c s="1" r="D234">
        <v>3.0E7</v>
      </c>
      <c s="1" r="E234">
        <v>4412343.0</v>
      </c>
      <c s="1" r="F234">
        <v>0.7191746706</v>
      </c>
    </row>
    <row r="235">
      <c s="1" r="A235">
        <v>4.0</v>
      </c>
      <c s="1" r="B235">
        <v>1.0</v>
      </c>
      <c s="1" r="C235">
        <v>1.0</v>
      </c>
      <c s="1" r="D235">
        <v>3.0E7</v>
      </c>
      <c s="1" r="E235">
        <v>9247.0</v>
      </c>
      <c s="1" r="F235">
        <v>0.7310802306</v>
      </c>
    </row>
    <row r="236">
      <c s="1" r="A236">
        <v>4.0</v>
      </c>
      <c s="1" r="B236">
        <v>1.0</v>
      </c>
      <c s="1" r="C236">
        <v>250.0</v>
      </c>
      <c s="1" r="D236">
        <v>1000.0</v>
      </c>
      <c s="1" r="E236">
        <v>2347.0</v>
      </c>
      <c s="1" r="F236">
        <v>0.1498578047</v>
      </c>
    </row>
    <row r="237">
      <c s="1" r="A237">
        <v>4.0</v>
      </c>
      <c s="1" r="B237">
        <v>1.0</v>
      </c>
      <c s="1" r="C237">
        <v>250.0</v>
      </c>
      <c s="1" r="D237">
        <v>1000.0</v>
      </c>
      <c s="1" r="E237">
        <v>2435.0</v>
      </c>
      <c s="1" r="F237">
        <v>0.1507233741</v>
      </c>
    </row>
    <row r="238">
      <c s="1" r="A238">
        <v>4.0</v>
      </c>
      <c s="1" r="B238">
        <v>1.0</v>
      </c>
      <c s="1" r="C238">
        <v>250.0</v>
      </c>
      <c s="1" r="D238">
        <v>1000.0</v>
      </c>
      <c s="1" r="E238">
        <v>4234.0</v>
      </c>
      <c s="1" r="F238">
        <v>0.1494188635</v>
      </c>
    </row>
    <row r="239">
      <c s="1" r="A239">
        <v>4.0</v>
      </c>
      <c s="1" r="B239">
        <v>1.0</v>
      </c>
      <c s="1" r="C239">
        <v>250.0</v>
      </c>
      <c s="1" r="D239">
        <v>1000.0</v>
      </c>
      <c s="1" r="E239">
        <v>4412343.0</v>
      </c>
      <c s="1" r="F239">
        <v>0.1502002612</v>
      </c>
    </row>
    <row r="240">
      <c s="1" r="A240">
        <v>4.0</v>
      </c>
      <c s="1" r="B240">
        <v>1.0</v>
      </c>
      <c s="1" r="C240">
        <v>250.0</v>
      </c>
      <c s="1" r="D240">
        <v>1000.0</v>
      </c>
      <c s="1" r="E240">
        <v>9247.0</v>
      </c>
      <c s="1" r="F240">
        <v>0.1507659365</v>
      </c>
    </row>
    <row r="241">
      <c s="1" r="A241">
        <v>4.0</v>
      </c>
      <c s="1" r="B241">
        <v>1.0</v>
      </c>
      <c s="1" r="C241">
        <v>250.0</v>
      </c>
      <c s="1" r="D241">
        <v>250.0</v>
      </c>
      <c s="1" r="E241">
        <v>2347.0</v>
      </c>
      <c s="1" r="F241">
        <v>0.0389905247</v>
      </c>
    </row>
    <row r="242">
      <c s="1" r="A242">
        <v>4.0</v>
      </c>
      <c s="1" r="B242">
        <v>1.0</v>
      </c>
      <c s="1" r="C242">
        <v>250.0</v>
      </c>
      <c s="1" r="D242">
        <v>250.0</v>
      </c>
      <c s="1" r="E242">
        <v>2435.0</v>
      </c>
      <c s="1" r="F242">
        <v>0.0393584565</v>
      </c>
    </row>
    <row r="243">
      <c s="1" r="A243">
        <v>4.0</v>
      </c>
      <c s="1" r="B243">
        <v>1.0</v>
      </c>
      <c s="1" r="C243">
        <v>250.0</v>
      </c>
      <c s="1" r="D243">
        <v>250.0</v>
      </c>
      <c s="1" r="E243">
        <v>4234.0</v>
      </c>
      <c s="1" r="F243">
        <v>0.04030956</v>
      </c>
    </row>
    <row r="244">
      <c s="1" r="A244">
        <v>4.0</v>
      </c>
      <c s="1" r="B244">
        <v>1.0</v>
      </c>
      <c s="1" r="C244">
        <v>250.0</v>
      </c>
      <c s="1" r="D244">
        <v>250.0</v>
      </c>
      <c s="1" r="E244">
        <v>4412343.0</v>
      </c>
      <c s="1" r="F244">
        <v>0.0392310824</v>
      </c>
    </row>
    <row r="245">
      <c s="1" r="A245">
        <v>4.0</v>
      </c>
      <c s="1" r="B245">
        <v>1.0</v>
      </c>
      <c s="1" r="C245">
        <v>250.0</v>
      </c>
      <c s="1" r="D245">
        <v>250.0</v>
      </c>
      <c s="1" r="E245">
        <v>9247.0</v>
      </c>
      <c s="1" r="F245">
        <v>0.0389160965</v>
      </c>
    </row>
    <row r="246">
      <c s="1" r="A246">
        <v>4.0</v>
      </c>
      <c s="1" r="B246">
        <v>1.0</v>
      </c>
      <c s="1" r="C246">
        <v>250.0</v>
      </c>
      <c s="1" r="D246">
        <v>400.0</v>
      </c>
      <c s="1" r="E246">
        <v>2347.0</v>
      </c>
      <c s="1" r="F246">
        <v>0.0613445035</v>
      </c>
    </row>
    <row r="247">
      <c s="1" r="A247">
        <v>4.0</v>
      </c>
      <c s="1" r="B247">
        <v>1.0</v>
      </c>
      <c s="1" r="C247">
        <v>250.0</v>
      </c>
      <c s="1" r="D247">
        <v>400.0</v>
      </c>
      <c s="1" r="E247">
        <v>2435.0</v>
      </c>
      <c s="1" r="F247">
        <v>0.0619635294</v>
      </c>
    </row>
    <row r="248">
      <c s="1" r="A248">
        <v>4.0</v>
      </c>
      <c s="1" r="B248">
        <v>1.0</v>
      </c>
      <c s="1" r="C248">
        <v>250.0</v>
      </c>
      <c s="1" r="D248">
        <v>400.0</v>
      </c>
      <c s="1" r="E248">
        <v>4234.0</v>
      </c>
      <c s="1" r="F248">
        <v>0.0616562659</v>
      </c>
    </row>
    <row r="249">
      <c s="1" r="A249">
        <v>4.0</v>
      </c>
      <c s="1" r="B249">
        <v>1.0</v>
      </c>
      <c s="1" r="C249">
        <v>250.0</v>
      </c>
      <c s="1" r="D249">
        <v>400.0</v>
      </c>
      <c s="1" r="E249">
        <v>4412343.0</v>
      </c>
      <c s="1" r="F249">
        <v>0.0613766847</v>
      </c>
    </row>
    <row r="250">
      <c s="1" r="A250">
        <v>4.0</v>
      </c>
      <c s="1" r="B250">
        <v>1.0</v>
      </c>
      <c s="1" r="C250">
        <v>250.0</v>
      </c>
      <c s="1" r="D250">
        <v>400.0</v>
      </c>
      <c s="1" r="E250">
        <v>9247.0</v>
      </c>
      <c s="1" r="F250">
        <v>0.0610920518</v>
      </c>
    </row>
    <row r="251">
      <c s="1" r="A251">
        <v>4.0</v>
      </c>
      <c s="1" r="B251">
        <v>1.0</v>
      </c>
      <c s="1" r="C251">
        <v>250.0</v>
      </c>
      <c s="1" r="D251">
        <v>4000.0</v>
      </c>
      <c s="1" r="E251">
        <v>2347.0</v>
      </c>
      <c s="1" r="F251">
        <v>0.6390773012</v>
      </c>
    </row>
    <row r="252">
      <c s="1" r="A252">
        <v>4.0</v>
      </c>
      <c s="1" r="B252">
        <v>1.0</v>
      </c>
      <c s="1" r="C252">
        <v>250.0</v>
      </c>
      <c s="1" r="D252">
        <v>4000.0</v>
      </c>
      <c s="1" r="E252">
        <v>2435.0</v>
      </c>
      <c s="1" r="F252">
        <v>0.6383116918</v>
      </c>
    </row>
    <row r="253">
      <c s="1" r="A253">
        <v>4.0</v>
      </c>
      <c s="1" r="B253">
        <v>1.0</v>
      </c>
      <c s="1" r="C253">
        <v>250.0</v>
      </c>
      <c s="1" r="D253">
        <v>4000.0</v>
      </c>
      <c s="1" r="E253">
        <v>4234.0</v>
      </c>
      <c s="1" r="F253">
        <v>0.6402442588</v>
      </c>
    </row>
    <row r="254">
      <c s="1" r="A254">
        <v>4.0</v>
      </c>
      <c s="1" r="B254">
        <v>1.0</v>
      </c>
      <c s="1" r="C254">
        <v>250.0</v>
      </c>
      <c s="1" r="D254">
        <v>4000.0</v>
      </c>
      <c s="1" r="E254">
        <v>4412343.0</v>
      </c>
      <c s="1" r="F254">
        <v>0.6394436659</v>
      </c>
    </row>
    <row r="255">
      <c s="1" r="A255">
        <v>4.0</v>
      </c>
      <c s="1" r="B255">
        <v>1.0</v>
      </c>
      <c s="1" r="C255">
        <v>250.0</v>
      </c>
      <c s="1" r="D255">
        <v>4000.0</v>
      </c>
      <c s="1" r="E255">
        <v>9247.0</v>
      </c>
      <c s="1" r="F255">
        <v>0.6388645694</v>
      </c>
    </row>
    <row r="256">
      <c s="1" r="A256">
        <v>4.0</v>
      </c>
      <c s="1" r="B256">
        <v>1.0</v>
      </c>
      <c s="1" r="C256">
        <v>400.0</v>
      </c>
      <c s="1" r="D256">
        <v>1000.0</v>
      </c>
      <c s="1" r="E256">
        <v>2347.0</v>
      </c>
      <c s="1" r="F256">
        <v>0.3769770471</v>
      </c>
    </row>
    <row r="257">
      <c s="1" r="A257">
        <v>4.0</v>
      </c>
      <c s="1" r="B257">
        <v>1.0</v>
      </c>
      <c s="1" r="C257">
        <v>400.0</v>
      </c>
      <c s="1" r="D257">
        <v>1000.0</v>
      </c>
      <c s="1" r="E257">
        <v>2435.0</v>
      </c>
      <c s="1" r="F257">
        <v>0.3805644776</v>
      </c>
    </row>
    <row r="258">
      <c s="1" r="A258">
        <v>4.0</v>
      </c>
      <c s="1" r="B258">
        <v>1.0</v>
      </c>
      <c s="1" r="C258">
        <v>400.0</v>
      </c>
      <c s="1" r="D258">
        <v>1000.0</v>
      </c>
      <c s="1" r="E258">
        <v>4234.0</v>
      </c>
      <c s="1" r="F258">
        <v>0.37739992</v>
      </c>
    </row>
    <row r="259">
      <c s="1" r="A259">
        <v>4.0</v>
      </c>
      <c s="1" r="B259">
        <v>1.0</v>
      </c>
      <c s="1" r="C259">
        <v>400.0</v>
      </c>
      <c s="1" r="D259">
        <v>1000.0</v>
      </c>
      <c s="1" r="E259">
        <v>4412343.0</v>
      </c>
      <c s="1" r="F259">
        <v>0.3803322541</v>
      </c>
    </row>
    <row r="260">
      <c s="1" r="A260">
        <v>4.0</v>
      </c>
      <c s="1" r="B260">
        <v>1.0</v>
      </c>
      <c s="1" r="C260">
        <v>400.0</v>
      </c>
      <c s="1" r="D260">
        <v>1000.0</v>
      </c>
      <c s="1" r="E260">
        <v>9247.0</v>
      </c>
      <c s="1" r="F260">
        <v>0.3780115929</v>
      </c>
    </row>
    <row r="261">
      <c s="1" r="A261">
        <v>4.0</v>
      </c>
      <c s="1" r="B261">
        <v>1.0</v>
      </c>
      <c s="1" r="C261">
        <v>400.0</v>
      </c>
      <c s="1" r="D261">
        <v>250.0</v>
      </c>
      <c s="1" r="E261">
        <v>2347.0</v>
      </c>
      <c s="1" r="F261">
        <v>0.0621486812</v>
      </c>
    </row>
    <row r="262">
      <c s="1" r="A262">
        <v>4.0</v>
      </c>
      <c s="1" r="B262">
        <v>1.0</v>
      </c>
      <c s="1" r="C262">
        <v>400.0</v>
      </c>
      <c s="1" r="D262">
        <v>250.0</v>
      </c>
      <c s="1" r="E262">
        <v>2435.0</v>
      </c>
      <c s="1" r="F262">
        <v>0.0625214341</v>
      </c>
    </row>
    <row r="263">
      <c s="1" r="A263">
        <v>4.0</v>
      </c>
      <c s="1" r="B263">
        <v>1.0</v>
      </c>
      <c s="1" r="C263">
        <v>400.0</v>
      </c>
      <c s="1" r="D263">
        <v>250.0</v>
      </c>
      <c s="1" r="E263">
        <v>4234.0</v>
      </c>
      <c s="1" r="F263">
        <v>0.0627772271</v>
      </c>
    </row>
    <row r="264">
      <c s="1" r="A264">
        <v>4.0</v>
      </c>
      <c s="1" r="B264">
        <v>1.0</v>
      </c>
      <c s="1" r="C264">
        <v>400.0</v>
      </c>
      <c s="1" r="D264">
        <v>250.0</v>
      </c>
      <c s="1" r="E264">
        <v>4412343.0</v>
      </c>
      <c s="1" r="F264">
        <v>0.0607941988</v>
      </c>
    </row>
    <row r="265">
      <c s="1" r="A265">
        <v>4.0</v>
      </c>
      <c s="1" r="B265">
        <v>1.0</v>
      </c>
      <c s="1" r="C265">
        <v>400.0</v>
      </c>
      <c s="1" r="D265">
        <v>250.0</v>
      </c>
      <c s="1" r="E265">
        <v>9247.0</v>
      </c>
      <c s="1" r="F265">
        <v>0.0620182576</v>
      </c>
    </row>
    <row r="266">
      <c s="1" r="A266">
        <v>4.0</v>
      </c>
      <c s="1" r="B266">
        <v>1.0</v>
      </c>
      <c s="1" r="C266">
        <v>400.0</v>
      </c>
      <c s="1" r="D266">
        <v>400.0</v>
      </c>
      <c s="1" r="E266">
        <v>2347.0</v>
      </c>
      <c s="1" r="F266">
        <v>0.1534265788</v>
      </c>
    </row>
    <row r="267">
      <c s="1" r="A267">
        <v>4.0</v>
      </c>
      <c s="1" r="B267">
        <v>1.0</v>
      </c>
      <c s="1" r="C267">
        <v>400.0</v>
      </c>
      <c s="1" r="D267">
        <v>400.0</v>
      </c>
      <c s="1" r="E267">
        <v>2435.0</v>
      </c>
      <c s="1" r="F267">
        <v>0.1547075247</v>
      </c>
    </row>
    <row r="268">
      <c s="1" r="A268">
        <v>4.0</v>
      </c>
      <c s="1" r="B268">
        <v>1.0</v>
      </c>
      <c s="1" r="C268">
        <v>400.0</v>
      </c>
      <c s="1" r="D268">
        <v>400.0</v>
      </c>
      <c s="1" r="E268">
        <v>4234.0</v>
      </c>
      <c s="1" r="F268">
        <v>0.1528681129</v>
      </c>
    </row>
    <row r="269">
      <c s="1" r="A269">
        <v>4.0</v>
      </c>
      <c s="1" r="B269">
        <v>1.0</v>
      </c>
      <c s="1" r="C269">
        <v>400.0</v>
      </c>
      <c s="1" r="D269">
        <v>400.0</v>
      </c>
      <c s="1" r="E269">
        <v>4412343.0</v>
      </c>
      <c s="1" r="F269">
        <v>0.1540111271</v>
      </c>
    </row>
    <row r="270">
      <c s="1" r="A270">
        <v>4.0</v>
      </c>
      <c s="1" r="B270">
        <v>1.0</v>
      </c>
      <c s="1" r="C270">
        <v>400.0</v>
      </c>
      <c s="1" r="D270">
        <v>400.0</v>
      </c>
      <c s="1" r="E270">
        <v>9247.0</v>
      </c>
      <c s="1" r="F270">
        <v>0.1515774259</v>
      </c>
    </row>
    <row r="271">
      <c s="1" r="A271">
        <v>4.0</v>
      </c>
      <c s="1" r="B271">
        <v>1.0</v>
      </c>
      <c s="1" r="C271">
        <v>400.0</v>
      </c>
      <c s="1" r="D271">
        <v>4000.0</v>
      </c>
      <c s="1" r="E271">
        <v>2347.0</v>
      </c>
      <c s="1" r="F271">
        <v>1.6171142612</v>
      </c>
    </row>
    <row r="272">
      <c s="1" r="A272">
        <v>4.0</v>
      </c>
      <c s="1" r="B272">
        <v>1.0</v>
      </c>
      <c s="1" r="C272">
        <v>400.0</v>
      </c>
      <c s="1" r="D272">
        <v>4000.0</v>
      </c>
      <c s="1" r="E272">
        <v>2435.0</v>
      </c>
      <c s="1" r="F272">
        <v>1.61593644</v>
      </c>
    </row>
    <row r="273">
      <c s="1" r="A273">
        <v>4.0</v>
      </c>
      <c s="1" r="B273">
        <v>1.0</v>
      </c>
      <c s="1" r="C273">
        <v>400.0</v>
      </c>
      <c s="1" r="D273">
        <v>4000.0</v>
      </c>
      <c s="1" r="E273">
        <v>4234.0</v>
      </c>
      <c s="1" r="F273">
        <v>1.6160984141</v>
      </c>
    </row>
    <row r="274">
      <c s="1" r="A274">
        <v>4.0</v>
      </c>
      <c s="1" r="B274">
        <v>1.0</v>
      </c>
      <c s="1" r="C274">
        <v>400.0</v>
      </c>
      <c s="1" r="D274">
        <v>4000.0</v>
      </c>
      <c s="1" r="E274">
        <v>4412343.0</v>
      </c>
      <c s="1" r="F274">
        <v>1.6184352282</v>
      </c>
    </row>
    <row r="275">
      <c s="1" r="A275">
        <v>4.0</v>
      </c>
      <c s="1" r="B275">
        <v>1.0</v>
      </c>
      <c s="1" r="C275">
        <v>400.0</v>
      </c>
      <c s="1" r="D275">
        <v>4000.0</v>
      </c>
      <c s="1" r="E275">
        <v>9247.0</v>
      </c>
      <c s="1" r="F275">
        <v>1.6140287812</v>
      </c>
    </row>
    <row r="276">
      <c s="1" r="A276">
        <v>4.0</v>
      </c>
      <c s="1" r="B276">
        <v>1.0</v>
      </c>
      <c s="1" r="C276">
        <v>1000.0</v>
      </c>
      <c s="1" r="D276">
        <v>1000.0</v>
      </c>
      <c s="1" r="E276">
        <v>2347.0</v>
      </c>
      <c s="1" r="F276">
        <v>2.3171561341</v>
      </c>
    </row>
    <row r="277">
      <c s="1" r="A277">
        <v>4.0</v>
      </c>
      <c s="1" r="B277">
        <v>1.0</v>
      </c>
      <c s="1" r="C277">
        <v>1000.0</v>
      </c>
      <c s="1" r="D277">
        <v>1000.0</v>
      </c>
      <c s="1" r="E277">
        <v>2435.0</v>
      </c>
      <c s="1" r="F277">
        <v>2.3235484918</v>
      </c>
    </row>
    <row r="278">
      <c s="1" r="A278">
        <v>4.0</v>
      </c>
      <c s="1" r="B278">
        <v>1.0</v>
      </c>
      <c s="1" r="C278">
        <v>1000.0</v>
      </c>
      <c s="1" r="D278">
        <v>1000.0</v>
      </c>
      <c s="1" r="E278">
        <v>4234.0</v>
      </c>
      <c s="1" r="F278">
        <v>2.3493224541</v>
      </c>
    </row>
    <row r="279">
      <c s="1" r="A279">
        <v>4.0</v>
      </c>
      <c s="1" r="B279">
        <v>1.0</v>
      </c>
      <c s="1" r="C279">
        <v>1000.0</v>
      </c>
      <c s="1" r="D279">
        <v>1000.0</v>
      </c>
      <c s="1" r="E279">
        <v>4412343.0</v>
      </c>
      <c s="1" r="F279">
        <v>2.3274993341</v>
      </c>
    </row>
    <row r="280">
      <c s="1" r="A280">
        <v>4.0</v>
      </c>
      <c s="1" r="B280">
        <v>1.0</v>
      </c>
      <c s="1" r="C280">
        <v>1000.0</v>
      </c>
      <c s="1" r="D280">
        <v>1000.0</v>
      </c>
      <c s="1" r="E280">
        <v>9247.0</v>
      </c>
      <c s="1" r="F280">
        <v>2.3377683318</v>
      </c>
    </row>
    <row r="281">
      <c s="1" r="A281">
        <v>4.0</v>
      </c>
      <c s="1" r="B281">
        <v>1.0</v>
      </c>
      <c s="1" r="C281">
        <v>1000.0</v>
      </c>
      <c s="1" r="D281">
        <v>250.0</v>
      </c>
      <c s="1" r="E281">
        <v>2347.0</v>
      </c>
      <c s="1" r="F281">
        <v>0.1520513259</v>
      </c>
    </row>
    <row r="282">
      <c s="1" r="A282">
        <v>4.0</v>
      </c>
      <c s="1" r="B282">
        <v>1.0</v>
      </c>
      <c s="1" r="C282">
        <v>1000.0</v>
      </c>
      <c s="1" r="D282">
        <v>250.0</v>
      </c>
      <c s="1" r="E282">
        <v>2435.0</v>
      </c>
      <c s="1" r="F282">
        <v>0.1506872059</v>
      </c>
    </row>
    <row r="283">
      <c s="1" r="A283">
        <v>4.0</v>
      </c>
      <c s="1" r="B283">
        <v>1.0</v>
      </c>
      <c s="1" r="C283">
        <v>1000.0</v>
      </c>
      <c s="1" r="D283">
        <v>250.0</v>
      </c>
      <c s="1" r="E283">
        <v>4234.0</v>
      </c>
      <c s="1" r="F283">
        <v>0.1506319941</v>
      </c>
    </row>
    <row r="284">
      <c s="1" r="A284">
        <v>4.0</v>
      </c>
      <c s="1" r="B284">
        <v>1.0</v>
      </c>
      <c s="1" r="C284">
        <v>1000.0</v>
      </c>
      <c s="1" r="D284">
        <v>250.0</v>
      </c>
      <c s="1" r="E284">
        <v>4412343.0</v>
      </c>
      <c s="1" r="F284">
        <v>0.1504828859</v>
      </c>
    </row>
    <row r="285">
      <c s="1" r="A285">
        <v>4.0</v>
      </c>
      <c s="1" r="B285">
        <v>1.0</v>
      </c>
      <c s="1" r="C285">
        <v>1000.0</v>
      </c>
      <c s="1" r="D285">
        <v>250.0</v>
      </c>
      <c s="1" r="E285">
        <v>9247.0</v>
      </c>
      <c s="1" r="F285">
        <v>0.1500922247</v>
      </c>
    </row>
    <row r="286">
      <c s="1" r="A286">
        <v>4.0</v>
      </c>
      <c s="1" r="B286">
        <v>1.0</v>
      </c>
      <c s="1" r="C286">
        <v>1000.0</v>
      </c>
      <c s="1" r="D286">
        <v>400.0</v>
      </c>
      <c s="1" r="E286">
        <v>2347.0</v>
      </c>
      <c s="1" r="F286">
        <v>0.3829957918</v>
      </c>
    </row>
    <row r="287">
      <c s="1" r="A287">
        <v>4.0</v>
      </c>
      <c s="1" r="B287">
        <v>1.0</v>
      </c>
      <c s="1" r="C287">
        <v>1000.0</v>
      </c>
      <c s="1" r="D287">
        <v>400.0</v>
      </c>
      <c s="1" r="E287">
        <v>2435.0</v>
      </c>
      <c s="1" r="F287">
        <v>0.3775156765</v>
      </c>
    </row>
    <row r="288">
      <c s="1" r="A288">
        <v>4.0</v>
      </c>
      <c s="1" r="B288">
        <v>1.0</v>
      </c>
      <c s="1" r="C288">
        <v>1000.0</v>
      </c>
      <c s="1" r="D288">
        <v>400.0</v>
      </c>
      <c s="1" r="E288">
        <v>4234.0</v>
      </c>
      <c s="1" r="F288">
        <v>0.3805207494</v>
      </c>
    </row>
    <row r="289">
      <c s="1" r="A289">
        <v>4.0</v>
      </c>
      <c s="1" r="B289">
        <v>1.0</v>
      </c>
      <c s="1" r="C289">
        <v>1000.0</v>
      </c>
      <c s="1" r="D289">
        <v>400.0</v>
      </c>
      <c s="1" r="E289">
        <v>4412343.0</v>
      </c>
      <c s="1" r="F289">
        <v>0.3826890882</v>
      </c>
    </row>
    <row r="290">
      <c s="1" r="A290">
        <v>4.0</v>
      </c>
      <c s="1" r="B290">
        <v>1.0</v>
      </c>
      <c s="1" r="C290">
        <v>1000.0</v>
      </c>
      <c s="1" r="D290">
        <v>400.0</v>
      </c>
      <c s="1" r="E290">
        <v>9247.0</v>
      </c>
      <c s="1" r="F290">
        <v>0.3766585424</v>
      </c>
    </row>
    <row r="291">
      <c s="1" r="A291">
        <v>4.0</v>
      </c>
      <c s="1" r="B291">
        <v>1.0</v>
      </c>
      <c s="1" r="C291">
        <v>1000.0</v>
      </c>
      <c s="1" r="D291">
        <v>4000.0</v>
      </c>
      <c s="1" r="E291">
        <v>2347.0</v>
      </c>
      <c s="1" r="F291">
        <v>9.9977924635</v>
      </c>
    </row>
    <row r="292">
      <c s="1" r="A292">
        <v>4.0</v>
      </c>
      <c s="1" r="B292">
        <v>1.0</v>
      </c>
      <c s="1" r="C292">
        <v>1000.0</v>
      </c>
      <c s="1" r="D292">
        <v>4000.0</v>
      </c>
      <c s="1" r="E292">
        <v>2435.0</v>
      </c>
      <c s="1" r="F292">
        <v>9.9981828541</v>
      </c>
    </row>
    <row r="293">
      <c s="1" r="A293">
        <v>4.0</v>
      </c>
      <c s="1" r="B293">
        <v>1.0</v>
      </c>
      <c s="1" r="C293">
        <v>1000.0</v>
      </c>
      <c s="1" r="D293">
        <v>4000.0</v>
      </c>
      <c s="1" r="E293">
        <v>4234.0</v>
      </c>
      <c s="1" r="F293">
        <v>9.9724457718</v>
      </c>
    </row>
    <row r="294">
      <c s="1" r="A294">
        <v>4.0</v>
      </c>
      <c s="1" r="B294">
        <v>1.0</v>
      </c>
      <c s="1" r="C294">
        <v>1000.0</v>
      </c>
      <c s="1" r="D294">
        <v>4000.0</v>
      </c>
      <c s="1" r="E294">
        <v>4412343.0</v>
      </c>
      <c s="1" r="F294">
        <v>9.9897063412</v>
      </c>
    </row>
    <row r="295">
      <c s="1" r="A295">
        <v>4.0</v>
      </c>
      <c s="1" r="B295">
        <v>1.0</v>
      </c>
      <c s="1" r="C295">
        <v>1000.0</v>
      </c>
      <c s="1" r="D295">
        <v>4000.0</v>
      </c>
      <c s="1" r="E295">
        <v>9247.0</v>
      </c>
      <c s="1" r="F295">
        <v>9.9897938588</v>
      </c>
    </row>
    <row r="296">
      <c s="1" r="A296">
        <v>4.0</v>
      </c>
      <c s="1" r="B296">
        <v>1.0</v>
      </c>
      <c s="1" r="C296">
        <v>4000.0</v>
      </c>
      <c s="1" r="D296">
        <v>1000.0</v>
      </c>
      <c s="1" r="E296">
        <v>2347.0</v>
      </c>
      <c s="1" r="F296">
        <v>10.0078516412</v>
      </c>
    </row>
    <row r="297">
      <c s="1" r="A297">
        <v>4.0</v>
      </c>
      <c s="1" r="B297">
        <v>1.0</v>
      </c>
      <c s="1" r="C297">
        <v>4000.0</v>
      </c>
      <c s="1" r="D297">
        <v>1000.0</v>
      </c>
      <c s="1" r="E297">
        <v>2435.0</v>
      </c>
      <c s="1" r="F297">
        <v>9.9820797471</v>
      </c>
    </row>
    <row r="298">
      <c s="1" r="A298">
        <v>4.0</v>
      </c>
      <c s="1" r="B298">
        <v>1.0</v>
      </c>
      <c s="1" r="C298">
        <v>4000.0</v>
      </c>
      <c s="1" r="D298">
        <v>1000.0</v>
      </c>
      <c s="1" r="E298">
        <v>4234.0</v>
      </c>
      <c s="1" r="F298">
        <v>10.0122668765</v>
      </c>
    </row>
    <row r="299">
      <c s="1" r="A299">
        <v>4.0</v>
      </c>
      <c s="1" r="B299">
        <v>1.0</v>
      </c>
      <c s="1" r="C299">
        <v>4000.0</v>
      </c>
      <c s="1" r="D299">
        <v>1000.0</v>
      </c>
      <c s="1" r="E299">
        <v>4412343.0</v>
      </c>
      <c s="1" r="F299">
        <v>10.0142706647</v>
      </c>
    </row>
    <row r="300">
      <c s="1" r="A300">
        <v>4.0</v>
      </c>
      <c s="1" r="B300">
        <v>1.0</v>
      </c>
      <c s="1" r="C300">
        <v>4000.0</v>
      </c>
      <c s="1" r="D300">
        <v>1000.0</v>
      </c>
      <c s="1" r="E300">
        <v>9247.0</v>
      </c>
      <c s="1" r="F300">
        <v>9.9761818176</v>
      </c>
    </row>
    <row r="301">
      <c s="1" r="A301">
        <v>4.0</v>
      </c>
      <c s="1" r="B301">
        <v>1.0</v>
      </c>
      <c s="1" r="C301">
        <v>4000.0</v>
      </c>
      <c s="1" r="D301">
        <v>250.0</v>
      </c>
      <c s="1" r="E301">
        <v>2347.0</v>
      </c>
      <c s="1" r="F301">
        <v>0.6422603988</v>
      </c>
    </row>
    <row r="302">
      <c s="1" r="A302">
        <v>4.0</v>
      </c>
      <c s="1" r="B302">
        <v>1.0</v>
      </c>
      <c s="1" r="C302">
        <v>4000.0</v>
      </c>
      <c s="1" r="D302">
        <v>250.0</v>
      </c>
      <c s="1" r="E302">
        <v>2435.0</v>
      </c>
      <c s="1" r="F302">
        <v>0.6390210812</v>
      </c>
    </row>
    <row r="303">
      <c s="1" r="A303">
        <v>4.0</v>
      </c>
      <c s="1" r="B303">
        <v>1.0</v>
      </c>
      <c s="1" r="C303">
        <v>4000.0</v>
      </c>
      <c s="1" r="D303">
        <v>250.0</v>
      </c>
      <c s="1" r="E303">
        <v>4234.0</v>
      </c>
      <c s="1" r="F303">
        <v>0.64158966</v>
      </c>
    </row>
    <row r="304">
      <c s="1" r="A304">
        <v>4.0</v>
      </c>
      <c s="1" r="B304">
        <v>1.0</v>
      </c>
      <c s="1" r="C304">
        <v>4000.0</v>
      </c>
      <c s="1" r="D304">
        <v>250.0</v>
      </c>
      <c s="1" r="E304">
        <v>4412343.0</v>
      </c>
      <c s="1" r="F304">
        <v>0.6387300459</v>
      </c>
    </row>
    <row r="305">
      <c s="1" r="A305">
        <v>4.0</v>
      </c>
      <c s="1" r="B305">
        <v>1.0</v>
      </c>
      <c s="1" r="C305">
        <v>4000.0</v>
      </c>
      <c s="1" r="D305">
        <v>250.0</v>
      </c>
      <c s="1" r="E305">
        <v>9247.0</v>
      </c>
      <c s="1" r="F305">
        <v>0.6401750059</v>
      </c>
    </row>
    <row r="306">
      <c s="1" r="A306">
        <v>4.0</v>
      </c>
      <c s="1" r="B306">
        <v>1.0</v>
      </c>
      <c s="1" r="C306">
        <v>4000.0</v>
      </c>
      <c s="1" r="D306">
        <v>400.0</v>
      </c>
      <c s="1" r="E306">
        <v>2347.0</v>
      </c>
      <c s="1" r="F306">
        <v>1.6198321612</v>
      </c>
    </row>
    <row r="307">
      <c s="1" r="A307">
        <v>4.0</v>
      </c>
      <c s="1" r="B307">
        <v>1.0</v>
      </c>
      <c s="1" r="C307">
        <v>4000.0</v>
      </c>
      <c s="1" r="D307">
        <v>400.0</v>
      </c>
      <c s="1" r="E307">
        <v>2435.0</v>
      </c>
      <c s="1" r="F307">
        <v>1.6155280835</v>
      </c>
    </row>
    <row r="308">
      <c s="1" r="A308">
        <v>4.0</v>
      </c>
      <c s="1" r="B308">
        <v>1.0</v>
      </c>
      <c s="1" r="C308">
        <v>4000.0</v>
      </c>
      <c s="1" r="D308">
        <v>400.0</v>
      </c>
      <c s="1" r="E308">
        <v>4234.0</v>
      </c>
      <c s="1" r="F308">
        <v>1.6220223682</v>
      </c>
    </row>
    <row r="309">
      <c s="1" r="A309">
        <v>4.0</v>
      </c>
      <c s="1" r="B309">
        <v>1.0</v>
      </c>
      <c s="1" r="C309">
        <v>4000.0</v>
      </c>
      <c s="1" r="D309">
        <v>400.0</v>
      </c>
      <c s="1" r="E309">
        <v>4412343.0</v>
      </c>
      <c s="1" r="F309">
        <v>1.6187894271</v>
      </c>
    </row>
    <row r="310">
      <c s="1" r="A310">
        <v>4.0</v>
      </c>
      <c s="1" r="B310">
        <v>1.0</v>
      </c>
      <c s="1" r="C310">
        <v>4000.0</v>
      </c>
      <c s="1" r="D310">
        <v>400.0</v>
      </c>
      <c s="1" r="E310">
        <v>9247.0</v>
      </c>
      <c s="1" r="F310">
        <v>1.6134493118</v>
      </c>
    </row>
    <row r="311">
      <c s="1" r="A311">
        <v>4.0</v>
      </c>
      <c s="1" r="B311">
        <v>1.0</v>
      </c>
      <c s="1" r="C311">
        <v>4000.0</v>
      </c>
      <c s="1" r="D311">
        <v>4000.0</v>
      </c>
      <c s="1" r="E311">
        <v>2347.0</v>
      </c>
      <c s="1" r="F311">
        <v>158.95881388</v>
      </c>
    </row>
    <row r="312">
      <c s="1" r="A312">
        <v>4.0</v>
      </c>
      <c s="1" r="B312">
        <v>1.0</v>
      </c>
      <c s="1" r="C312">
        <v>4000.0</v>
      </c>
      <c s="1" r="D312">
        <v>4000.0</v>
      </c>
      <c s="1" r="E312">
        <v>2435.0</v>
      </c>
      <c s="1" r="F312">
        <v>158.9997675953</v>
      </c>
    </row>
    <row r="313">
      <c s="1" r="A313">
        <v>4.0</v>
      </c>
      <c s="1" r="B313">
        <v>1.0</v>
      </c>
      <c s="1" r="C313">
        <v>4000.0</v>
      </c>
      <c s="1" r="D313">
        <v>4000.0</v>
      </c>
      <c s="1" r="E313">
        <v>4234.0</v>
      </c>
      <c s="1" r="F313">
        <v>158.8783452612</v>
      </c>
    </row>
    <row r="314">
      <c s="1" r="A314">
        <v>4.0</v>
      </c>
      <c s="1" r="B314">
        <v>1.0</v>
      </c>
      <c s="1" r="C314">
        <v>4000.0</v>
      </c>
      <c s="1" r="D314">
        <v>4000.0</v>
      </c>
      <c s="1" r="E314">
        <v>4412343.0</v>
      </c>
      <c s="1" r="F314">
        <v>158.8577854988</v>
      </c>
    </row>
    <row r="315">
      <c s="1" r="A315">
        <v>4.0</v>
      </c>
      <c s="1" r="B315">
        <v>1.0</v>
      </c>
      <c s="1" r="C315">
        <v>4000.0</v>
      </c>
      <c s="1" r="D315">
        <v>4000.0</v>
      </c>
      <c s="1" r="E315">
        <v>9247.0</v>
      </c>
      <c s="1" r="F315">
        <v>159.2643596447</v>
      </c>
    </row>
    <row r="316">
      <c s="1" r="A316">
        <v>4.0</v>
      </c>
      <c s="1" r="B316">
        <v>1.0</v>
      </c>
      <c s="1" r="C316">
        <v>1.0E7</v>
      </c>
      <c s="1" r="D316">
        <v>1.0</v>
      </c>
      <c s="1" r="E316">
        <v>2347.0</v>
      </c>
      <c s="1" r="F316">
        <v>0.2400270412</v>
      </c>
    </row>
    <row r="317">
      <c s="1" r="A317">
        <v>4.0</v>
      </c>
      <c s="1" r="B317">
        <v>1.0</v>
      </c>
      <c s="1" r="C317">
        <v>1.0E7</v>
      </c>
      <c s="1" r="D317">
        <v>1.0</v>
      </c>
      <c s="1" r="E317">
        <v>2435.0</v>
      </c>
      <c s="1" r="F317">
        <v>0.2366786882</v>
      </c>
    </row>
    <row r="318">
      <c s="1" r="A318">
        <v>4.0</v>
      </c>
      <c s="1" r="B318">
        <v>1.0</v>
      </c>
      <c s="1" r="C318">
        <v>1.0E7</v>
      </c>
      <c s="1" r="D318">
        <v>1.0</v>
      </c>
      <c s="1" r="E318">
        <v>4234.0</v>
      </c>
      <c s="1" r="F318">
        <v>0.23695606</v>
      </c>
    </row>
    <row r="319">
      <c s="1" r="A319">
        <v>4.0</v>
      </c>
      <c s="1" r="B319">
        <v>1.0</v>
      </c>
      <c s="1" r="C319">
        <v>1.0E7</v>
      </c>
      <c s="1" r="D319">
        <v>1.0</v>
      </c>
      <c s="1" r="E319">
        <v>4412343.0</v>
      </c>
      <c s="1" r="F319">
        <v>0.2381420341</v>
      </c>
    </row>
    <row r="320">
      <c s="1" r="A320">
        <v>4.0</v>
      </c>
      <c s="1" r="B320">
        <v>1.0</v>
      </c>
      <c s="1" r="C320">
        <v>1.0E7</v>
      </c>
      <c s="1" r="D320">
        <v>1.0</v>
      </c>
      <c s="1" r="E320">
        <v>9247.0</v>
      </c>
      <c s="1" r="F320">
        <v>0.2375349024</v>
      </c>
    </row>
    <row r="321">
      <c s="1" r="A321">
        <v>4.0</v>
      </c>
      <c s="1" r="B321">
        <v>1.0</v>
      </c>
      <c s="1" r="C321">
        <v>2.0E7</v>
      </c>
      <c s="1" r="D321">
        <v>1.0</v>
      </c>
      <c s="1" r="E321">
        <v>2347.0</v>
      </c>
      <c s="1" r="F321">
        <v>0.4901931565</v>
      </c>
    </row>
    <row r="322">
      <c s="1" r="A322">
        <v>4.0</v>
      </c>
      <c s="1" r="B322">
        <v>1.0</v>
      </c>
      <c s="1" r="C322">
        <v>2.0E7</v>
      </c>
      <c s="1" r="D322">
        <v>1.0</v>
      </c>
      <c s="1" r="E322">
        <v>2435.0</v>
      </c>
      <c s="1" r="F322">
        <v>0.4825044129</v>
      </c>
    </row>
    <row r="323">
      <c s="1" r="A323">
        <v>4.0</v>
      </c>
      <c s="1" r="B323">
        <v>1.0</v>
      </c>
      <c s="1" r="C323">
        <v>2.0E7</v>
      </c>
      <c s="1" r="D323">
        <v>1.0</v>
      </c>
      <c s="1" r="E323">
        <v>4234.0</v>
      </c>
      <c s="1" r="F323">
        <v>0.4777382718</v>
      </c>
    </row>
    <row r="324">
      <c s="1" r="A324">
        <v>4.0</v>
      </c>
      <c s="1" r="B324">
        <v>1.0</v>
      </c>
      <c s="1" r="C324">
        <v>2.0E7</v>
      </c>
      <c s="1" r="D324">
        <v>1.0</v>
      </c>
      <c s="1" r="E324">
        <v>4412343.0</v>
      </c>
      <c s="1" r="F324">
        <v>0.4716192153</v>
      </c>
    </row>
    <row r="325">
      <c s="1" r="A325">
        <v>4.0</v>
      </c>
      <c s="1" r="B325">
        <v>1.0</v>
      </c>
      <c s="1" r="C325">
        <v>2.0E7</v>
      </c>
      <c s="1" r="D325">
        <v>1.0</v>
      </c>
      <c s="1" r="E325">
        <v>9247.0</v>
      </c>
      <c s="1" r="F325">
        <v>0.4823279165</v>
      </c>
    </row>
    <row r="326">
      <c s="1" r="A326">
        <v>4.0</v>
      </c>
      <c s="1" r="B326">
        <v>1.0</v>
      </c>
      <c s="1" r="C326">
        <v>3.0E7</v>
      </c>
      <c s="1" r="D326">
        <v>1.0</v>
      </c>
      <c s="1" r="E326">
        <v>2347.0</v>
      </c>
      <c s="1" r="F326">
        <v>0.7247703847</v>
      </c>
    </row>
    <row r="327">
      <c s="1" r="A327">
        <v>4.0</v>
      </c>
      <c s="1" r="B327">
        <v>1.0</v>
      </c>
      <c s="1" r="C327">
        <v>3.0E7</v>
      </c>
      <c s="1" r="D327">
        <v>1.0</v>
      </c>
      <c s="1" r="E327">
        <v>2435.0</v>
      </c>
      <c s="1" r="F327">
        <v>0.7315886976</v>
      </c>
    </row>
    <row r="328">
      <c s="1" r="A328">
        <v>4.0</v>
      </c>
      <c s="1" r="B328">
        <v>1.0</v>
      </c>
      <c s="1" r="C328">
        <v>3.0E7</v>
      </c>
      <c s="1" r="D328">
        <v>1.0</v>
      </c>
      <c s="1" r="E328">
        <v>4234.0</v>
      </c>
      <c s="1" r="F328">
        <v>0.7289529118</v>
      </c>
    </row>
    <row r="329">
      <c s="1" r="A329">
        <v>4.0</v>
      </c>
      <c s="1" r="B329">
        <v>1.0</v>
      </c>
      <c s="1" r="C329">
        <v>3.0E7</v>
      </c>
      <c s="1" r="D329">
        <v>1.0</v>
      </c>
      <c s="1" r="E329">
        <v>4412343.0</v>
      </c>
      <c s="1" r="F329">
        <v>0.7192825682</v>
      </c>
    </row>
    <row r="330">
      <c s="1" r="A330">
        <v>4.0</v>
      </c>
      <c s="1" r="B330">
        <v>1.0</v>
      </c>
      <c s="1" r="C330">
        <v>3.0E7</v>
      </c>
      <c s="1" r="D330">
        <v>1.0</v>
      </c>
      <c s="1" r="E330">
        <v>9247.0</v>
      </c>
      <c s="1" r="F330">
        <v>0.7310857729</v>
      </c>
    </row>
    <row r="331">
      <c s="1" r="A331">
        <v>2.0</v>
      </c>
      <c s="1" r="B331">
        <v>1.0</v>
      </c>
      <c s="1" r="C331">
        <v>1.0</v>
      </c>
      <c s="1" r="D331">
        <v>1.0E7</v>
      </c>
      <c s="1" r="E331">
        <v>2347.0</v>
      </c>
      <c s="1" r="F331">
        <v>0.48553572</v>
      </c>
    </row>
    <row r="332">
      <c s="1" r="A332">
        <v>2.0</v>
      </c>
      <c s="1" r="B332">
        <v>1.0</v>
      </c>
      <c s="1" r="C332">
        <v>1.0</v>
      </c>
      <c s="1" r="D332">
        <v>1.0E7</v>
      </c>
      <c s="1" r="E332">
        <v>2435.0</v>
      </c>
      <c s="1" r="F332">
        <v>0.4837616565</v>
      </c>
    </row>
    <row r="333">
      <c s="1" r="A333">
        <v>2.0</v>
      </c>
      <c s="1" r="B333">
        <v>1.0</v>
      </c>
      <c s="1" r="C333">
        <v>1.0</v>
      </c>
      <c s="1" r="D333">
        <v>1.0E7</v>
      </c>
      <c s="1" r="E333">
        <v>4234.0</v>
      </c>
      <c s="1" r="F333">
        <v>0.4785701176</v>
      </c>
    </row>
    <row r="334">
      <c s="1" r="A334">
        <v>2.0</v>
      </c>
      <c s="1" r="B334">
        <v>1.0</v>
      </c>
      <c s="1" r="C334">
        <v>1.0</v>
      </c>
      <c s="1" r="D334">
        <v>1.0E7</v>
      </c>
      <c s="1" r="E334">
        <v>4412343.0</v>
      </c>
      <c s="1" r="F334">
        <v>0.4665757176</v>
      </c>
    </row>
    <row r="335">
      <c s="1" r="A335">
        <v>2.0</v>
      </c>
      <c s="1" r="B335">
        <v>1.0</v>
      </c>
      <c s="1" r="C335">
        <v>1.0</v>
      </c>
      <c s="1" r="D335">
        <v>1.0E7</v>
      </c>
      <c s="1" r="E335">
        <v>9247.0</v>
      </c>
      <c s="1" r="F335">
        <v>0.4771564565</v>
      </c>
    </row>
    <row r="336">
      <c s="1" r="A336">
        <v>2.0</v>
      </c>
      <c s="1" r="B336">
        <v>1.0</v>
      </c>
      <c s="1" r="C336">
        <v>1.0</v>
      </c>
      <c s="1" r="D336">
        <v>2.0E7</v>
      </c>
      <c s="1" r="E336">
        <v>2347.0</v>
      </c>
      <c s="1" r="F336">
        <v>0.9725109224</v>
      </c>
    </row>
    <row r="337">
      <c s="1" r="A337">
        <v>2.0</v>
      </c>
      <c s="1" r="B337">
        <v>1.0</v>
      </c>
      <c s="1" r="C337">
        <v>1.0</v>
      </c>
      <c s="1" r="D337">
        <v>2.0E7</v>
      </c>
      <c s="1" r="E337">
        <v>2435.0</v>
      </c>
      <c s="1" r="F337">
        <v>0.9548024847</v>
      </c>
    </row>
    <row r="338">
      <c s="1" r="A338">
        <v>2.0</v>
      </c>
      <c s="1" r="B338">
        <v>1.0</v>
      </c>
      <c s="1" r="C338">
        <v>1.0</v>
      </c>
      <c s="1" r="D338">
        <v>2.0E7</v>
      </c>
      <c s="1" r="E338">
        <v>4234.0</v>
      </c>
      <c s="1" r="F338">
        <v>0.9606432635</v>
      </c>
    </row>
    <row r="339">
      <c s="1" r="A339">
        <v>2.0</v>
      </c>
      <c s="1" r="B339">
        <v>1.0</v>
      </c>
      <c s="1" r="C339">
        <v>1.0</v>
      </c>
      <c s="1" r="D339">
        <v>2.0E7</v>
      </c>
      <c s="1" r="E339">
        <v>4412343.0</v>
      </c>
      <c s="1" r="F339">
        <v>0.9354920541</v>
      </c>
    </row>
    <row r="340">
      <c s="1" r="A340">
        <v>2.0</v>
      </c>
      <c s="1" r="B340">
        <v>1.0</v>
      </c>
      <c s="1" r="C340">
        <v>1.0</v>
      </c>
      <c s="1" r="D340">
        <v>2.0E7</v>
      </c>
      <c s="1" r="E340">
        <v>9247.0</v>
      </c>
      <c s="1" r="F340">
        <v>0.9643902447</v>
      </c>
    </row>
    <row r="341">
      <c s="1" r="A341">
        <v>2.0</v>
      </c>
      <c s="1" r="B341">
        <v>1.0</v>
      </c>
      <c s="1" r="C341">
        <v>1.0</v>
      </c>
      <c s="1" r="D341">
        <v>3.0E7</v>
      </c>
      <c s="1" r="E341">
        <v>2347.0</v>
      </c>
      <c s="1" r="F341">
        <v>1.4515106353</v>
      </c>
    </row>
    <row r="342">
      <c s="1" r="A342">
        <v>2.0</v>
      </c>
      <c s="1" r="B342">
        <v>1.0</v>
      </c>
      <c s="1" r="C342">
        <v>1.0</v>
      </c>
      <c s="1" r="D342">
        <v>3.0E7</v>
      </c>
      <c s="1" r="E342">
        <v>2435.0</v>
      </c>
      <c s="1" r="F342">
        <v>1.4505248259</v>
      </c>
    </row>
    <row r="343">
      <c s="1" r="A343">
        <v>2.0</v>
      </c>
      <c s="1" r="B343">
        <v>1.0</v>
      </c>
      <c s="1" r="C343">
        <v>1.0</v>
      </c>
      <c s="1" r="D343">
        <v>3.0E7</v>
      </c>
      <c s="1" r="E343">
        <v>4234.0</v>
      </c>
      <c s="1" r="F343">
        <v>1.4670327718</v>
      </c>
    </row>
    <row r="344">
      <c s="1" r="A344">
        <v>2.0</v>
      </c>
      <c s="1" r="B344">
        <v>1.0</v>
      </c>
      <c s="1" r="C344">
        <v>1.0</v>
      </c>
      <c s="1" r="D344">
        <v>3.0E7</v>
      </c>
      <c s="1" r="E344">
        <v>4412343.0</v>
      </c>
      <c s="1" r="F344">
        <v>1.4458192282</v>
      </c>
    </row>
    <row r="345">
      <c s="1" r="A345">
        <v>2.0</v>
      </c>
      <c s="1" r="B345">
        <v>1.0</v>
      </c>
      <c s="1" r="C345">
        <v>1.0</v>
      </c>
      <c s="1" r="D345">
        <v>3.0E7</v>
      </c>
      <c s="1" r="E345">
        <v>9247.0</v>
      </c>
      <c s="1" r="F345">
        <v>1.4758611482</v>
      </c>
    </row>
    <row r="346">
      <c s="1" r="A346">
        <v>2.0</v>
      </c>
      <c s="1" r="B346">
        <v>1.0</v>
      </c>
      <c s="1" r="C346">
        <v>250.0</v>
      </c>
      <c s="1" r="D346">
        <v>1000.0</v>
      </c>
      <c s="1" r="E346">
        <v>2347.0</v>
      </c>
      <c s="1" r="F346">
        <v>0.2937703835</v>
      </c>
    </row>
    <row r="347">
      <c s="1" r="A347">
        <v>2.0</v>
      </c>
      <c s="1" r="B347">
        <v>1.0</v>
      </c>
      <c s="1" r="C347">
        <v>250.0</v>
      </c>
      <c s="1" r="D347">
        <v>1000.0</v>
      </c>
      <c s="1" r="E347">
        <v>2435.0</v>
      </c>
      <c s="1" r="F347">
        <v>0.29546968</v>
      </c>
    </row>
    <row r="348">
      <c s="1" r="A348">
        <v>2.0</v>
      </c>
      <c s="1" r="B348">
        <v>1.0</v>
      </c>
      <c s="1" r="C348">
        <v>250.0</v>
      </c>
      <c s="1" r="D348">
        <v>1000.0</v>
      </c>
      <c s="1" r="E348">
        <v>4234.0</v>
      </c>
      <c s="1" r="F348">
        <v>0.2927645059</v>
      </c>
    </row>
    <row r="349">
      <c s="1" r="A349">
        <v>2.0</v>
      </c>
      <c s="1" r="B349">
        <v>1.0</v>
      </c>
      <c s="1" r="C349">
        <v>250.0</v>
      </c>
      <c s="1" r="D349">
        <v>1000.0</v>
      </c>
      <c s="1" r="E349">
        <v>4412343.0</v>
      </c>
      <c s="1" r="F349">
        <v>0.2944038729</v>
      </c>
    </row>
    <row r="350">
      <c s="1" r="A350">
        <v>2.0</v>
      </c>
      <c s="1" r="B350">
        <v>1.0</v>
      </c>
      <c s="1" r="C350">
        <v>250.0</v>
      </c>
      <c s="1" r="D350">
        <v>1000.0</v>
      </c>
      <c s="1" r="E350">
        <v>9247.0</v>
      </c>
      <c s="1" r="F350">
        <v>0.2954180706</v>
      </c>
    </row>
    <row r="351">
      <c s="1" r="A351">
        <v>2.0</v>
      </c>
      <c s="1" r="B351">
        <v>1.0</v>
      </c>
      <c s="1" r="C351">
        <v>250.0</v>
      </c>
      <c s="1" r="D351">
        <v>250.0</v>
      </c>
      <c s="1" r="E351">
        <v>2347.0</v>
      </c>
      <c s="1" r="F351">
        <v>0.0755537012</v>
      </c>
    </row>
    <row r="352">
      <c s="1" r="A352">
        <v>2.0</v>
      </c>
      <c s="1" r="B352">
        <v>1.0</v>
      </c>
      <c s="1" r="C352">
        <v>250.0</v>
      </c>
      <c s="1" r="D352">
        <v>250.0</v>
      </c>
      <c s="1" r="E352">
        <v>2435.0</v>
      </c>
      <c s="1" r="F352">
        <v>0.0764254165</v>
      </c>
    </row>
    <row r="353">
      <c s="1" r="A353">
        <v>2.0</v>
      </c>
      <c s="1" r="B353">
        <v>1.0</v>
      </c>
      <c s="1" r="C353">
        <v>250.0</v>
      </c>
      <c s="1" r="D353">
        <v>250.0</v>
      </c>
      <c s="1" r="E353">
        <v>4234.0</v>
      </c>
      <c s="1" r="F353">
        <v>0.0781530047</v>
      </c>
    </row>
    <row r="354">
      <c s="1" r="A354">
        <v>2.0</v>
      </c>
      <c s="1" r="B354">
        <v>1.0</v>
      </c>
      <c s="1" r="C354">
        <v>250.0</v>
      </c>
      <c s="1" r="D354">
        <v>250.0</v>
      </c>
      <c s="1" r="E354">
        <v>4412343.0</v>
      </c>
      <c s="1" r="F354">
        <v>0.0761368424</v>
      </c>
    </row>
    <row r="355">
      <c s="1" r="A355">
        <v>2.0</v>
      </c>
      <c s="1" r="B355">
        <v>1.0</v>
      </c>
      <c s="1" r="C355">
        <v>250.0</v>
      </c>
      <c s="1" r="D355">
        <v>250.0</v>
      </c>
      <c s="1" r="E355">
        <v>9247.0</v>
      </c>
      <c s="1" r="F355">
        <v>0.0754436188</v>
      </c>
    </row>
    <row r="356">
      <c s="1" r="A356">
        <v>2.0</v>
      </c>
      <c s="1" r="B356">
        <v>1.0</v>
      </c>
      <c s="1" r="C356">
        <v>250.0</v>
      </c>
      <c s="1" r="D356">
        <v>400.0</v>
      </c>
      <c s="1" r="E356">
        <v>2347.0</v>
      </c>
      <c s="1" r="F356">
        <v>0.1188153412</v>
      </c>
    </row>
    <row r="357">
      <c s="1" r="A357">
        <v>2.0</v>
      </c>
      <c s="1" r="B357">
        <v>1.0</v>
      </c>
      <c s="1" r="C357">
        <v>250.0</v>
      </c>
      <c s="1" r="D357">
        <v>400.0</v>
      </c>
      <c s="1" r="E357">
        <v>2435.0</v>
      </c>
      <c s="1" r="F357">
        <v>0.12022424</v>
      </c>
    </row>
    <row r="358">
      <c s="1" r="A358">
        <v>2.0</v>
      </c>
      <c s="1" r="B358">
        <v>1.0</v>
      </c>
      <c s="1" r="C358">
        <v>250.0</v>
      </c>
      <c s="1" r="D358">
        <v>400.0</v>
      </c>
      <c s="1" r="E358">
        <v>4234.0</v>
      </c>
      <c s="1" r="F358">
        <v>0.1195078282</v>
      </c>
    </row>
    <row r="359">
      <c s="1" r="A359">
        <v>2.0</v>
      </c>
      <c s="1" r="B359">
        <v>1.0</v>
      </c>
      <c s="1" r="C359">
        <v>250.0</v>
      </c>
      <c s="1" r="D359">
        <v>400.0</v>
      </c>
      <c s="1" r="E359">
        <v>4412343.0</v>
      </c>
      <c s="1" r="F359">
        <v>0.1189709294</v>
      </c>
    </row>
    <row r="360">
      <c s="1" r="A360">
        <v>2.0</v>
      </c>
      <c s="1" r="B360">
        <v>1.0</v>
      </c>
      <c s="1" r="C360">
        <v>250.0</v>
      </c>
      <c s="1" r="D360">
        <v>400.0</v>
      </c>
      <c s="1" r="E360">
        <v>9247.0</v>
      </c>
      <c s="1" r="F360">
        <v>0.1183519694</v>
      </c>
    </row>
    <row r="361">
      <c s="1" r="A361">
        <v>2.0</v>
      </c>
      <c s="1" r="B361">
        <v>1.0</v>
      </c>
      <c s="1" r="C361">
        <v>250.0</v>
      </c>
      <c s="1" r="D361">
        <v>4000.0</v>
      </c>
      <c s="1" r="E361">
        <v>2347.0</v>
      </c>
      <c s="1" r="F361">
        <v>1.2591824494</v>
      </c>
    </row>
    <row r="362">
      <c s="1" r="A362">
        <v>2.0</v>
      </c>
      <c s="1" r="B362">
        <v>1.0</v>
      </c>
      <c s="1" r="C362">
        <v>250.0</v>
      </c>
      <c s="1" r="D362">
        <v>4000.0</v>
      </c>
      <c s="1" r="E362">
        <v>2435.0</v>
      </c>
      <c s="1" r="F362">
        <v>1.2577309671</v>
      </c>
    </row>
    <row r="363">
      <c s="1" r="A363">
        <v>2.0</v>
      </c>
      <c s="1" r="B363">
        <v>1.0</v>
      </c>
      <c s="1" r="C363">
        <v>250.0</v>
      </c>
      <c s="1" r="D363">
        <v>4000.0</v>
      </c>
      <c s="1" r="E363">
        <v>4234.0</v>
      </c>
      <c s="1" r="F363">
        <v>1.2614746235</v>
      </c>
    </row>
    <row r="364">
      <c s="1" r="A364">
        <v>2.0</v>
      </c>
      <c s="1" r="B364">
        <v>1.0</v>
      </c>
      <c s="1" r="C364">
        <v>250.0</v>
      </c>
      <c s="1" r="D364">
        <v>4000.0</v>
      </c>
      <c s="1" r="E364">
        <v>4412343.0</v>
      </c>
      <c s="1" r="F364">
        <v>1.2599979529</v>
      </c>
    </row>
    <row r="365">
      <c s="1" r="A365">
        <v>2.0</v>
      </c>
      <c s="1" r="B365">
        <v>1.0</v>
      </c>
      <c s="1" r="C365">
        <v>250.0</v>
      </c>
      <c s="1" r="D365">
        <v>4000.0</v>
      </c>
      <c s="1" r="E365">
        <v>9247.0</v>
      </c>
      <c s="1" r="F365">
        <v>1.2587241624</v>
      </c>
    </row>
    <row r="366">
      <c s="1" r="A366">
        <v>2.0</v>
      </c>
      <c s="1" r="B366">
        <v>1.0</v>
      </c>
      <c s="1" r="C366">
        <v>400.0</v>
      </c>
      <c s="1" r="D366">
        <v>1000.0</v>
      </c>
      <c s="1" r="E366">
        <v>2347.0</v>
      </c>
      <c s="1" r="F366">
        <v>0.7432789341</v>
      </c>
    </row>
    <row r="367">
      <c s="1" r="A367">
        <v>2.0</v>
      </c>
      <c s="1" r="B367">
        <v>1.0</v>
      </c>
      <c s="1" r="C367">
        <v>400.0</v>
      </c>
      <c s="1" r="D367">
        <v>1000.0</v>
      </c>
      <c s="1" r="E367">
        <v>2435.0</v>
      </c>
      <c s="1" r="F367">
        <v>0.7503932612</v>
      </c>
    </row>
    <row r="368">
      <c s="1" r="A368">
        <v>2.0</v>
      </c>
      <c s="1" r="B368">
        <v>1.0</v>
      </c>
      <c s="1" r="C368">
        <v>400.0</v>
      </c>
      <c s="1" r="D368">
        <v>1000.0</v>
      </c>
      <c s="1" r="E368">
        <v>4234.0</v>
      </c>
      <c s="1" r="F368">
        <v>0.74427948</v>
      </c>
    </row>
    <row r="369">
      <c s="1" r="A369">
        <v>2.0</v>
      </c>
      <c s="1" r="B369">
        <v>1.0</v>
      </c>
      <c s="1" r="C369">
        <v>400.0</v>
      </c>
      <c s="1" r="D369">
        <v>1000.0</v>
      </c>
      <c s="1" r="E369">
        <v>4412343.0</v>
      </c>
      <c s="1" r="F369">
        <v>0.7501222071</v>
      </c>
    </row>
    <row r="370">
      <c s="1" r="A370">
        <v>2.0</v>
      </c>
      <c s="1" r="B370">
        <v>1.0</v>
      </c>
      <c s="1" r="C370">
        <v>400.0</v>
      </c>
      <c s="1" r="D370">
        <v>1000.0</v>
      </c>
      <c s="1" r="E370">
        <v>9247.0</v>
      </c>
      <c s="1" r="F370">
        <v>0.7452253882</v>
      </c>
    </row>
    <row r="371">
      <c s="1" r="A371">
        <v>2.0</v>
      </c>
      <c s="1" r="B371">
        <v>1.0</v>
      </c>
      <c s="1" r="C371">
        <v>400.0</v>
      </c>
      <c s="1" r="D371">
        <v>250.0</v>
      </c>
      <c s="1" r="E371">
        <v>2347.0</v>
      </c>
      <c s="1" r="F371">
        <v>0.1206232318</v>
      </c>
    </row>
    <row r="372">
      <c s="1" r="A372">
        <v>2.0</v>
      </c>
      <c s="1" r="B372">
        <v>1.0</v>
      </c>
      <c s="1" r="C372">
        <v>400.0</v>
      </c>
      <c s="1" r="D372">
        <v>250.0</v>
      </c>
      <c s="1" r="E372">
        <v>2435.0</v>
      </c>
      <c s="1" r="F372">
        <v>0.1213949965</v>
      </c>
    </row>
    <row r="373">
      <c s="1" r="A373">
        <v>2.0</v>
      </c>
      <c s="1" r="B373">
        <v>1.0</v>
      </c>
      <c s="1" r="C373">
        <v>400.0</v>
      </c>
      <c s="1" r="D373">
        <v>250.0</v>
      </c>
      <c s="1" r="E373">
        <v>4234.0</v>
      </c>
      <c s="1" r="F373">
        <v>0.1216049753</v>
      </c>
    </row>
    <row r="374">
      <c s="1" r="A374">
        <v>2.0</v>
      </c>
      <c s="1" r="B374">
        <v>1.0</v>
      </c>
      <c s="1" r="C374">
        <v>400.0</v>
      </c>
      <c s="1" r="D374">
        <v>250.0</v>
      </c>
      <c s="1" r="E374">
        <v>4412343.0</v>
      </c>
      <c s="1" r="F374">
        <v>0.1179375</v>
      </c>
    </row>
    <row r="375">
      <c s="1" r="A375">
        <v>2.0</v>
      </c>
      <c s="1" r="B375">
        <v>1.0</v>
      </c>
      <c s="1" r="C375">
        <v>400.0</v>
      </c>
      <c s="1" r="D375">
        <v>250.0</v>
      </c>
      <c s="1" r="E375">
        <v>9247.0</v>
      </c>
      <c s="1" r="F375">
        <v>0.1201131918</v>
      </c>
    </row>
    <row r="376">
      <c s="1" r="A376">
        <v>2.0</v>
      </c>
      <c s="1" r="B376">
        <v>1.0</v>
      </c>
      <c s="1" r="C376">
        <v>400.0</v>
      </c>
      <c s="1" r="D376">
        <v>400.0</v>
      </c>
      <c s="1" r="E376">
        <v>2347.0</v>
      </c>
      <c s="1" r="F376">
        <v>0.3022513482</v>
      </c>
    </row>
    <row r="377">
      <c s="1" r="A377">
        <v>2.0</v>
      </c>
      <c s="1" r="B377">
        <v>1.0</v>
      </c>
      <c s="1" r="C377">
        <v>400.0</v>
      </c>
      <c s="1" r="D377">
        <v>400.0</v>
      </c>
      <c s="1" r="E377">
        <v>2435.0</v>
      </c>
      <c s="1" r="F377">
        <v>0.3049280024</v>
      </c>
    </row>
    <row r="378">
      <c s="1" r="A378">
        <v>2.0</v>
      </c>
      <c s="1" r="B378">
        <v>1.0</v>
      </c>
      <c s="1" r="C378">
        <v>400.0</v>
      </c>
      <c s="1" r="D378">
        <v>400.0</v>
      </c>
      <c s="1" r="E378">
        <v>4234.0</v>
      </c>
      <c s="1" r="F378">
        <v>0.3012714141</v>
      </c>
    </row>
    <row r="379">
      <c s="1" r="A379">
        <v>2.0</v>
      </c>
      <c s="1" r="B379">
        <v>1.0</v>
      </c>
      <c s="1" r="C379">
        <v>400.0</v>
      </c>
      <c s="1" r="D379">
        <v>400.0</v>
      </c>
      <c s="1" r="E379">
        <v>4412343.0</v>
      </c>
      <c s="1" r="F379">
        <v>0.3036156753</v>
      </c>
    </row>
    <row r="380">
      <c s="1" r="A380">
        <v>2.0</v>
      </c>
      <c s="1" r="B380">
        <v>1.0</v>
      </c>
      <c s="1" r="C380">
        <v>400.0</v>
      </c>
      <c s="1" r="D380">
        <v>400.0</v>
      </c>
      <c s="1" r="E380">
        <v>9247.0</v>
      </c>
      <c s="1" r="F380">
        <v>0.2984685435</v>
      </c>
    </row>
    <row r="381">
      <c s="1" r="A381">
        <v>2.0</v>
      </c>
      <c s="1" r="B381">
        <v>1.0</v>
      </c>
      <c s="1" r="C381">
        <v>400.0</v>
      </c>
      <c s="1" r="D381">
        <v>4000.0</v>
      </c>
      <c s="1" r="E381">
        <v>2347.0</v>
      </c>
      <c s="1" r="F381">
        <v>3.2034576988</v>
      </c>
    </row>
    <row r="382">
      <c s="1" r="A382">
        <v>2.0</v>
      </c>
      <c s="1" r="B382">
        <v>1.0</v>
      </c>
      <c s="1" r="C382">
        <v>400.0</v>
      </c>
      <c s="1" r="D382">
        <v>4000.0</v>
      </c>
      <c s="1" r="E382">
        <v>2435.0</v>
      </c>
      <c s="1" r="F382">
        <v>3.2011445106</v>
      </c>
    </row>
    <row r="383">
      <c s="1" r="A383">
        <v>2.0</v>
      </c>
      <c s="1" r="B383">
        <v>1.0</v>
      </c>
      <c s="1" r="C383">
        <v>400.0</v>
      </c>
      <c s="1" r="D383">
        <v>4000.0</v>
      </c>
      <c s="1" r="E383">
        <v>4234.0</v>
      </c>
      <c s="1" r="F383">
        <v>3.2014082941</v>
      </c>
    </row>
    <row r="384">
      <c s="1" r="A384">
        <v>2.0</v>
      </c>
      <c s="1" r="B384">
        <v>1.0</v>
      </c>
      <c s="1" r="C384">
        <v>400.0</v>
      </c>
      <c s="1" r="D384">
        <v>4000.0</v>
      </c>
      <c s="1" r="E384">
        <v>4412343.0</v>
      </c>
      <c s="1" r="F384">
        <v>3.2061497529</v>
      </c>
    </row>
    <row r="385">
      <c s="1" r="A385">
        <v>2.0</v>
      </c>
      <c s="1" r="B385">
        <v>1.0</v>
      </c>
      <c s="1" r="C385">
        <v>400.0</v>
      </c>
      <c s="1" r="D385">
        <v>4000.0</v>
      </c>
      <c s="1" r="E385">
        <v>9247.0</v>
      </c>
      <c s="1" r="F385">
        <v>3.1973263929</v>
      </c>
    </row>
    <row r="386">
      <c s="1" r="A386">
        <v>2.0</v>
      </c>
      <c s="1" r="B386">
        <v>1.0</v>
      </c>
      <c s="1" r="C386">
        <v>1000.0</v>
      </c>
      <c s="1" r="D386">
        <v>1000.0</v>
      </c>
      <c s="1" r="E386">
        <v>2347.0</v>
      </c>
      <c s="1" r="F386">
        <v>4.5975082235</v>
      </c>
    </row>
    <row r="387">
      <c s="1" r="A387">
        <v>2.0</v>
      </c>
      <c s="1" r="B387">
        <v>1.0</v>
      </c>
      <c s="1" r="C387">
        <v>1000.0</v>
      </c>
      <c s="1" r="D387">
        <v>1000.0</v>
      </c>
      <c s="1" r="E387">
        <v>2435.0</v>
      </c>
      <c s="1" r="F387">
        <v>4.6095924353</v>
      </c>
    </row>
    <row r="388">
      <c s="1" r="A388">
        <v>2.0</v>
      </c>
      <c s="1" r="B388">
        <v>1.0</v>
      </c>
      <c s="1" r="C388">
        <v>1000.0</v>
      </c>
      <c s="1" r="D388">
        <v>1000.0</v>
      </c>
      <c s="1" r="E388">
        <v>4234.0</v>
      </c>
      <c s="1" r="F388">
        <v>4.6612997271</v>
      </c>
    </row>
    <row r="389">
      <c s="1" r="A389">
        <v>2.0</v>
      </c>
      <c s="1" r="B389">
        <v>1.0</v>
      </c>
      <c s="1" r="C389">
        <v>1000.0</v>
      </c>
      <c s="1" r="D389">
        <v>1000.0</v>
      </c>
      <c s="1" r="E389">
        <v>4412343.0</v>
      </c>
      <c s="1" r="F389">
        <v>4.6181409106</v>
      </c>
    </row>
    <row r="390">
      <c s="1" r="A390">
        <v>2.0</v>
      </c>
      <c s="1" r="B390">
        <v>1.0</v>
      </c>
      <c s="1" r="C390">
        <v>1000.0</v>
      </c>
      <c s="1" r="D390">
        <v>1000.0</v>
      </c>
      <c s="1" r="E390">
        <v>9247.0</v>
      </c>
      <c s="1" r="F390">
        <v>4.6381155176</v>
      </c>
    </row>
    <row r="391">
      <c s="1" r="A391">
        <v>2.0</v>
      </c>
      <c s="1" r="B391">
        <v>1.0</v>
      </c>
      <c s="1" r="C391">
        <v>1000.0</v>
      </c>
      <c s="1" r="D391">
        <v>250.0</v>
      </c>
      <c s="1" r="E391">
        <v>2347.0</v>
      </c>
      <c s="1" r="F391">
        <v>0.2982315188</v>
      </c>
    </row>
    <row r="392">
      <c s="1" r="A392">
        <v>2.0</v>
      </c>
      <c s="1" r="B392">
        <v>1.0</v>
      </c>
      <c s="1" r="C392">
        <v>1000.0</v>
      </c>
      <c s="1" r="D392">
        <v>250.0</v>
      </c>
      <c s="1" r="E392">
        <v>2435.0</v>
      </c>
      <c s="1" r="F392">
        <v>0.2954652741</v>
      </c>
    </row>
    <row r="393">
      <c s="1" r="A393">
        <v>2.0</v>
      </c>
      <c s="1" r="B393">
        <v>1.0</v>
      </c>
      <c s="1" r="C393">
        <v>1000.0</v>
      </c>
      <c s="1" r="D393">
        <v>250.0</v>
      </c>
      <c s="1" r="E393">
        <v>4234.0</v>
      </c>
      <c s="1" r="F393">
        <v>0.2952668271</v>
      </c>
    </row>
    <row r="394">
      <c s="1" r="A394">
        <v>2.0</v>
      </c>
      <c s="1" r="B394">
        <v>1.0</v>
      </c>
      <c s="1" r="C394">
        <v>1000.0</v>
      </c>
      <c s="1" r="D394">
        <v>250.0</v>
      </c>
      <c s="1" r="E394">
        <v>4412343.0</v>
      </c>
      <c s="1" r="F394">
        <v>0.2950691188</v>
      </c>
    </row>
    <row r="395">
      <c s="1" r="A395">
        <v>2.0</v>
      </c>
      <c s="1" r="B395">
        <v>1.0</v>
      </c>
      <c s="1" r="C395">
        <v>1000.0</v>
      </c>
      <c s="1" r="D395">
        <v>250.0</v>
      </c>
      <c s="1" r="E395">
        <v>9247.0</v>
      </c>
      <c s="1" r="F395">
        <v>0.2941187024</v>
      </c>
    </row>
    <row r="396">
      <c s="1" r="A396">
        <v>2.0</v>
      </c>
      <c s="1" r="B396">
        <v>1.0</v>
      </c>
      <c s="1" r="C396">
        <v>1000.0</v>
      </c>
      <c s="1" r="D396">
        <v>400.0</v>
      </c>
      <c s="1" r="E396">
        <v>2347.0</v>
      </c>
      <c s="1" r="F396">
        <v>0.7554071941</v>
      </c>
    </row>
    <row r="397">
      <c s="1" r="A397">
        <v>2.0</v>
      </c>
      <c s="1" r="B397">
        <v>1.0</v>
      </c>
      <c s="1" r="C397">
        <v>1000.0</v>
      </c>
      <c s="1" r="D397">
        <v>400.0</v>
      </c>
      <c s="1" r="E397">
        <v>2435.0</v>
      </c>
      <c s="1" r="F397">
        <v>0.7444329259</v>
      </c>
    </row>
    <row r="398">
      <c s="1" r="A398">
        <v>2.0</v>
      </c>
      <c s="1" r="B398">
        <v>1.0</v>
      </c>
      <c s="1" r="C398">
        <v>1000.0</v>
      </c>
      <c s="1" r="D398">
        <v>400.0</v>
      </c>
      <c s="1" r="E398">
        <v>4234.0</v>
      </c>
      <c s="1" r="F398">
        <v>0.7504427824</v>
      </c>
    </row>
    <row r="399">
      <c s="1" r="A399">
        <v>2.0</v>
      </c>
      <c s="1" r="B399">
        <v>1.0</v>
      </c>
      <c s="1" r="C399">
        <v>1000.0</v>
      </c>
      <c s="1" r="D399">
        <v>400.0</v>
      </c>
      <c s="1" r="E399">
        <v>4412343.0</v>
      </c>
      <c s="1" r="F399">
        <v>0.7547133447</v>
      </c>
    </row>
    <row r="400">
      <c s="1" r="A400">
        <v>2.0</v>
      </c>
      <c s="1" r="B400">
        <v>1.0</v>
      </c>
      <c s="1" r="C400">
        <v>1000.0</v>
      </c>
      <c s="1" r="D400">
        <v>400.0</v>
      </c>
      <c s="1" r="E400">
        <v>9247.0</v>
      </c>
      <c s="1" r="F400">
        <v>0.7425940788</v>
      </c>
    </row>
    <row r="401">
      <c s="1" r="A401">
        <v>2.0</v>
      </c>
      <c s="1" r="B401">
        <v>1.0</v>
      </c>
      <c s="1" r="C401">
        <v>1000.0</v>
      </c>
      <c s="1" r="D401">
        <v>4000.0</v>
      </c>
      <c s="1" r="E401">
        <v>2347.0</v>
      </c>
      <c s="1" r="F401">
        <v>19.9187314518</v>
      </c>
    </row>
    <row r="402">
      <c s="1" r="A402">
        <v>2.0</v>
      </c>
      <c s="1" r="B402">
        <v>1.0</v>
      </c>
      <c s="1" r="C402">
        <v>1000.0</v>
      </c>
      <c s="1" r="D402">
        <v>4000.0</v>
      </c>
      <c s="1" r="E402">
        <v>2435.0</v>
      </c>
      <c s="1" r="F402">
        <v>19.9192652329</v>
      </c>
    </row>
    <row r="403">
      <c s="1" r="A403">
        <v>2.0</v>
      </c>
      <c s="1" r="B403">
        <v>1.0</v>
      </c>
      <c s="1" r="C403">
        <v>1000.0</v>
      </c>
      <c s="1" r="D403">
        <v>4000.0</v>
      </c>
      <c s="1" r="E403">
        <v>4234.0</v>
      </c>
      <c s="1" r="F403">
        <v>19.8678470235</v>
      </c>
    </row>
    <row r="404">
      <c s="1" r="A404">
        <v>2.0</v>
      </c>
      <c s="1" r="B404">
        <v>1.0</v>
      </c>
      <c s="1" r="C404">
        <v>1000.0</v>
      </c>
      <c s="1" r="D404">
        <v>4000.0</v>
      </c>
      <c s="1" r="E404">
        <v>4412343.0</v>
      </c>
      <c s="1" r="F404">
        <v>19.9026539882</v>
      </c>
    </row>
    <row r="405">
      <c s="1" r="A405">
        <v>2.0</v>
      </c>
      <c s="1" r="B405">
        <v>1.0</v>
      </c>
      <c s="1" r="C405">
        <v>1000.0</v>
      </c>
      <c s="1" r="D405">
        <v>4000.0</v>
      </c>
      <c s="1" r="E405">
        <v>9247.0</v>
      </c>
      <c s="1" r="F405">
        <v>19.9026941435</v>
      </c>
    </row>
    <row r="406">
      <c s="1" r="A406">
        <v>2.0</v>
      </c>
      <c s="1" r="B406">
        <v>1.0</v>
      </c>
      <c s="1" r="C406">
        <v>4000.0</v>
      </c>
      <c s="1" r="D406">
        <v>1000.0</v>
      </c>
      <c s="1" r="E406">
        <v>2347.0</v>
      </c>
      <c s="1" r="F406">
        <v>19.9386639388</v>
      </c>
    </row>
    <row r="407">
      <c s="1" r="A407">
        <v>2.0</v>
      </c>
      <c s="1" r="B407">
        <v>1.0</v>
      </c>
      <c s="1" r="C407">
        <v>4000.0</v>
      </c>
      <c s="1" r="D407">
        <v>1000.0</v>
      </c>
      <c s="1" r="E407">
        <v>2435.0</v>
      </c>
      <c s="1" r="F407">
        <v>19.88695082</v>
      </c>
    </row>
    <row r="408">
      <c s="1" r="A408">
        <v>2.0</v>
      </c>
      <c s="1" r="B408">
        <v>1.0</v>
      </c>
      <c s="1" r="C408">
        <v>4000.0</v>
      </c>
      <c s="1" r="D408">
        <v>1000.0</v>
      </c>
      <c s="1" r="E408">
        <v>4234.0</v>
      </c>
      <c s="1" r="F408">
        <v>19.9475535082</v>
      </c>
    </row>
    <row r="409">
      <c s="1" r="A409">
        <v>2.0</v>
      </c>
      <c s="1" r="B409">
        <v>1.0</v>
      </c>
      <c s="1" r="C409">
        <v>4000.0</v>
      </c>
      <c s="1" r="D409">
        <v>1000.0</v>
      </c>
      <c s="1" r="E409">
        <v>4412343.0</v>
      </c>
      <c s="1" r="F409">
        <v>19.9515898459</v>
      </c>
    </row>
    <row r="410">
      <c s="1" r="A410">
        <v>2.0</v>
      </c>
      <c s="1" r="B410">
        <v>1.0</v>
      </c>
      <c s="1" r="C410">
        <v>4000.0</v>
      </c>
      <c s="1" r="D410">
        <v>1000.0</v>
      </c>
      <c s="1" r="E410">
        <v>9247.0</v>
      </c>
      <c s="1" r="F410">
        <v>19.8753157094</v>
      </c>
    </row>
    <row r="411">
      <c s="1" r="A411">
        <v>2.0</v>
      </c>
      <c s="1" r="B411">
        <v>1.0</v>
      </c>
      <c s="1" r="C411">
        <v>4000.0</v>
      </c>
      <c s="1" r="D411">
        <v>250.0</v>
      </c>
      <c s="1" r="E411">
        <v>2347.0</v>
      </c>
      <c s="1" r="F411">
        <v>1.2657690282</v>
      </c>
    </row>
    <row r="412">
      <c s="1" r="A412">
        <v>2.0</v>
      </c>
      <c s="1" r="B412">
        <v>1.0</v>
      </c>
      <c s="1" r="C412">
        <v>4000.0</v>
      </c>
      <c s="1" r="D412">
        <v>250.0</v>
      </c>
      <c s="1" r="E412">
        <v>2435.0</v>
      </c>
      <c s="1" r="F412">
        <v>1.2590751235</v>
      </c>
    </row>
    <row r="413">
      <c s="1" r="A413">
        <v>2.0</v>
      </c>
      <c s="1" r="B413">
        <v>1.0</v>
      </c>
      <c s="1" r="C413">
        <v>4000.0</v>
      </c>
      <c s="1" r="D413">
        <v>250.0</v>
      </c>
      <c s="1" r="E413">
        <v>4234.0</v>
      </c>
      <c s="1" r="F413">
        <v>1.2643056294</v>
      </c>
    </row>
    <row r="414">
      <c s="1" r="A414">
        <v>2.0</v>
      </c>
      <c s="1" r="B414">
        <v>1.0</v>
      </c>
      <c s="1" r="C414">
        <v>4000.0</v>
      </c>
      <c s="1" r="D414">
        <v>250.0</v>
      </c>
      <c s="1" r="E414">
        <v>4412343.0</v>
      </c>
      <c s="1" r="F414">
        <v>1.2586476941</v>
      </c>
    </row>
    <row r="415">
      <c s="1" r="A415">
        <v>2.0</v>
      </c>
      <c s="1" r="B415">
        <v>1.0</v>
      </c>
      <c s="1" r="C415">
        <v>4000.0</v>
      </c>
      <c s="1" r="D415">
        <v>250.0</v>
      </c>
      <c s="1" r="E415">
        <v>9247.0</v>
      </c>
      <c s="1" r="F415">
        <v>1.2612760671</v>
      </c>
    </row>
    <row r="416">
      <c s="1" r="A416">
        <v>2.0</v>
      </c>
      <c s="1" r="B416">
        <v>1.0</v>
      </c>
      <c s="1" r="C416">
        <v>4000.0</v>
      </c>
      <c s="1" r="D416">
        <v>400.0</v>
      </c>
      <c s="1" r="E416">
        <v>2347.0</v>
      </c>
      <c s="1" r="F416">
        <v>3.2089905094</v>
      </c>
    </row>
    <row r="417">
      <c s="1" r="A417">
        <v>2.0</v>
      </c>
      <c s="1" r="B417">
        <v>1.0</v>
      </c>
      <c s="1" r="C417">
        <v>4000.0</v>
      </c>
      <c s="1" r="D417">
        <v>400.0</v>
      </c>
      <c s="1" r="E417">
        <v>2435.0</v>
      </c>
      <c s="1" r="F417">
        <v>3.2002388576</v>
      </c>
    </row>
    <row r="418">
      <c s="1" r="A418">
        <v>2.0</v>
      </c>
      <c s="1" r="B418">
        <v>1.0</v>
      </c>
      <c s="1" r="C418">
        <v>4000.0</v>
      </c>
      <c s="1" r="D418">
        <v>400.0</v>
      </c>
      <c s="1" r="E418">
        <v>4234.0</v>
      </c>
      <c s="1" r="F418">
        <v>3.2134051635</v>
      </c>
    </row>
    <row r="419">
      <c s="1" r="A419">
        <v>2.0</v>
      </c>
      <c s="1" r="B419">
        <v>1.0</v>
      </c>
      <c s="1" r="C419">
        <v>4000.0</v>
      </c>
      <c s="1" r="D419">
        <v>400.0</v>
      </c>
      <c s="1" r="E419">
        <v>4412343.0</v>
      </c>
      <c s="1" r="F419">
        <v>3.2069819353</v>
      </c>
    </row>
    <row r="420">
      <c s="1" r="A420">
        <v>2.0</v>
      </c>
      <c s="1" r="B420">
        <v>1.0</v>
      </c>
      <c s="1" r="C420">
        <v>4000.0</v>
      </c>
      <c s="1" r="D420">
        <v>400.0</v>
      </c>
      <c s="1" r="E420">
        <v>9247.0</v>
      </c>
      <c s="1" r="F420">
        <v>3.1961080306</v>
      </c>
    </row>
    <row r="421">
      <c s="1" r="A421">
        <v>2.0</v>
      </c>
      <c s="1" r="B421">
        <v>1.0</v>
      </c>
      <c s="1" r="C421">
        <v>4000.0</v>
      </c>
      <c s="1" r="D421">
        <v>4000.0</v>
      </c>
      <c s="1" r="E421">
        <v>2347.0</v>
      </c>
      <c s="1" r="F421">
        <v>317.45834248</v>
      </c>
    </row>
    <row r="422">
      <c s="1" r="A422">
        <v>2.0</v>
      </c>
      <c s="1" r="B422">
        <v>1.0</v>
      </c>
      <c s="1" r="C422">
        <v>4000.0</v>
      </c>
      <c s="1" r="D422">
        <v>4000.0</v>
      </c>
      <c s="1" r="E422">
        <v>2435.0</v>
      </c>
      <c s="1" r="F422">
        <v>317.5407000306</v>
      </c>
    </row>
    <row r="423">
      <c s="1" r="A423">
        <v>2.0</v>
      </c>
      <c s="1" r="B423">
        <v>1.0</v>
      </c>
      <c s="1" r="C423">
        <v>4000.0</v>
      </c>
      <c s="1" r="D423">
        <v>4000.0</v>
      </c>
      <c s="1" r="E423">
        <v>4234.0</v>
      </c>
      <c s="1" r="F423">
        <v>317.2969985506</v>
      </c>
    </row>
    <row r="424">
      <c s="1" r="A424">
        <v>2.0</v>
      </c>
      <c s="1" r="B424">
        <v>1.0</v>
      </c>
      <c s="1" r="C424">
        <v>4000.0</v>
      </c>
      <c s="1" r="D424">
        <v>4000.0</v>
      </c>
      <c s="1" r="E424">
        <v>4412343.0</v>
      </c>
      <c s="1" r="F424">
        <v>317.2570521412</v>
      </c>
    </row>
    <row r="425">
      <c s="1" r="A425">
        <v>2.0</v>
      </c>
      <c s="1" r="B425">
        <v>1.0</v>
      </c>
      <c s="1" r="C425">
        <v>4000.0</v>
      </c>
      <c s="1" r="D425">
        <v>4000.0</v>
      </c>
      <c s="1" r="E425">
        <v>9247.0</v>
      </c>
      <c s="1" r="F425">
        <v>318.0696469082</v>
      </c>
    </row>
    <row r="426">
      <c s="1" r="A426">
        <v>2.0</v>
      </c>
      <c s="1" r="B426">
        <v>1.0</v>
      </c>
      <c s="1" r="C426">
        <v>1.0E7</v>
      </c>
      <c s="1" r="D426">
        <v>1.0</v>
      </c>
      <c s="1" r="E426">
        <v>2347.0</v>
      </c>
      <c s="1" r="F426">
        <v>0.4855469047</v>
      </c>
    </row>
    <row r="427">
      <c s="1" r="A427">
        <v>2.0</v>
      </c>
      <c s="1" r="B427">
        <v>1.0</v>
      </c>
      <c s="1" r="C427">
        <v>1.0E7</v>
      </c>
      <c s="1" r="D427">
        <v>1.0</v>
      </c>
      <c s="1" r="E427">
        <v>2435.0</v>
      </c>
      <c s="1" r="F427">
        <v>0.4837714529</v>
      </c>
    </row>
    <row r="428">
      <c s="1" r="A428">
        <v>2.0</v>
      </c>
      <c s="1" r="B428">
        <v>1.0</v>
      </c>
      <c s="1" r="C428">
        <v>1.0E7</v>
      </c>
      <c s="1" r="D428">
        <v>1.0</v>
      </c>
      <c s="1" r="E428">
        <v>4234.0</v>
      </c>
      <c s="1" r="F428">
        <v>0.4785821118</v>
      </c>
    </row>
    <row r="429">
      <c s="1" r="A429">
        <v>2.0</v>
      </c>
      <c s="1" r="B429">
        <v>1.0</v>
      </c>
      <c s="1" r="C429">
        <v>1.0E7</v>
      </c>
      <c s="1" r="D429">
        <v>1.0</v>
      </c>
      <c s="1" r="E429">
        <v>4412343.0</v>
      </c>
      <c s="1" r="F429">
        <v>0.4665959471</v>
      </c>
    </row>
    <row r="430">
      <c s="1" r="A430">
        <v>2.0</v>
      </c>
      <c s="1" r="B430">
        <v>1.0</v>
      </c>
      <c s="1" r="C430">
        <v>1.0E7</v>
      </c>
      <c s="1" r="D430">
        <v>1.0</v>
      </c>
      <c s="1" r="E430">
        <v>9247.0</v>
      </c>
      <c s="1" r="F430">
        <v>0.4771393776</v>
      </c>
    </row>
    <row r="431">
      <c s="1" r="A431">
        <v>2.0</v>
      </c>
      <c s="1" r="B431">
        <v>1.0</v>
      </c>
      <c s="1" r="C431">
        <v>2.0E7</v>
      </c>
      <c s="1" r="D431">
        <v>1.0</v>
      </c>
      <c s="1" r="E431">
        <v>2347.0</v>
      </c>
      <c s="1" r="F431">
        <v>0.9724942435</v>
      </c>
    </row>
    <row r="432">
      <c s="1" r="A432">
        <v>2.0</v>
      </c>
      <c s="1" r="B432">
        <v>1.0</v>
      </c>
      <c s="1" r="C432">
        <v>2.0E7</v>
      </c>
      <c s="1" r="D432">
        <v>1.0</v>
      </c>
      <c s="1" r="E432">
        <v>2435.0</v>
      </c>
      <c s="1" r="F432">
        <v>0.9548157353</v>
      </c>
    </row>
    <row r="433">
      <c s="1" r="A433">
        <v>2.0</v>
      </c>
      <c s="1" r="B433">
        <v>1.0</v>
      </c>
      <c s="1" r="C433">
        <v>2.0E7</v>
      </c>
      <c s="1" r="D433">
        <v>1.0</v>
      </c>
      <c s="1" r="E433">
        <v>4234.0</v>
      </c>
      <c s="1" r="F433">
        <v>0.9606425047</v>
      </c>
    </row>
    <row r="434">
      <c s="1" r="A434">
        <v>2.0</v>
      </c>
      <c s="1" r="B434">
        <v>1.0</v>
      </c>
      <c s="1" r="C434">
        <v>2.0E7</v>
      </c>
      <c s="1" r="D434">
        <v>1.0</v>
      </c>
      <c s="1" r="E434">
        <v>4412343.0</v>
      </c>
      <c s="1" r="F434">
        <v>0.9354786882</v>
      </c>
    </row>
    <row r="435">
      <c s="1" r="A435">
        <v>2.0</v>
      </c>
      <c s="1" r="B435">
        <v>1.0</v>
      </c>
      <c s="1" r="C435">
        <v>2.0E7</v>
      </c>
      <c s="1" r="D435">
        <v>1.0</v>
      </c>
      <c s="1" r="E435">
        <v>9247.0</v>
      </c>
      <c s="1" r="F435">
        <v>0.9644101776</v>
      </c>
    </row>
    <row r="436">
      <c s="1" r="A436">
        <v>2.0</v>
      </c>
      <c s="1" r="B436">
        <v>1.0</v>
      </c>
      <c s="1" r="C436">
        <v>3.0E7</v>
      </c>
      <c s="1" r="D436">
        <v>1.0</v>
      </c>
      <c s="1" r="E436">
        <v>2347.0</v>
      </c>
      <c s="1" r="F436">
        <v>1.4515220129</v>
      </c>
    </row>
    <row r="437">
      <c s="1" r="A437">
        <v>2.0</v>
      </c>
      <c s="1" r="B437">
        <v>1.0</v>
      </c>
      <c s="1" r="C437">
        <v>3.0E7</v>
      </c>
      <c s="1" r="D437">
        <v>1.0</v>
      </c>
      <c s="1" r="E437">
        <v>2435.0</v>
      </c>
      <c s="1" r="F437">
        <v>1.4503999635</v>
      </c>
    </row>
    <row r="438">
      <c s="1" r="A438">
        <v>2.0</v>
      </c>
      <c s="1" r="B438">
        <v>1.0</v>
      </c>
      <c s="1" r="C438">
        <v>3.0E7</v>
      </c>
      <c s="1" r="D438">
        <v>1.0</v>
      </c>
      <c s="1" r="E438">
        <v>4234.0</v>
      </c>
      <c s="1" r="F438">
        <v>1.4669924506</v>
      </c>
    </row>
    <row r="439">
      <c s="1" r="A439">
        <v>2.0</v>
      </c>
      <c s="1" r="B439">
        <v>1.0</v>
      </c>
      <c s="1" r="C439">
        <v>3.0E7</v>
      </c>
      <c s="1" r="D439">
        <v>1.0</v>
      </c>
      <c s="1" r="E439">
        <v>4412343.0</v>
      </c>
      <c s="1" r="F439">
        <v>1.4458469259</v>
      </c>
    </row>
    <row r="440">
      <c s="1" r="A440">
        <v>2.0</v>
      </c>
      <c s="1" r="B440">
        <v>1.0</v>
      </c>
      <c s="1" r="C440">
        <v>3.0E7</v>
      </c>
      <c s="1" r="D440">
        <v>1.0</v>
      </c>
      <c s="1" r="E440">
        <v>9247.0</v>
      </c>
      <c s="1" r="F440">
        <v>1.4758766012</v>
      </c>
    </row>
    <row r="441">
      <c s="1" r="A441">
        <v>1.0</v>
      </c>
      <c s="1" r="B441">
        <v>1.0</v>
      </c>
      <c s="1" r="C441">
        <v>1.0</v>
      </c>
      <c s="1" r="D441">
        <v>1.0E7</v>
      </c>
      <c s="1" r="E441">
        <v>2347.0</v>
      </c>
      <c s="1" r="F441">
        <v>0.9625329306</v>
      </c>
    </row>
    <row r="442">
      <c s="1" r="A442">
        <v>1.0</v>
      </c>
      <c s="1" r="B442">
        <v>1.0</v>
      </c>
      <c s="1" r="C442">
        <v>1.0</v>
      </c>
      <c s="1" r="D442">
        <v>1.0E7</v>
      </c>
      <c s="1" r="E442">
        <v>2435.0</v>
      </c>
      <c s="1" r="F442">
        <v>0.9449038094</v>
      </c>
    </row>
    <row r="443">
      <c s="1" r="A443">
        <v>1.0</v>
      </c>
      <c s="1" r="B443">
        <v>1.0</v>
      </c>
      <c s="1" r="C443">
        <v>1.0</v>
      </c>
      <c s="1" r="D443">
        <v>1.0E7</v>
      </c>
      <c s="1" r="E443">
        <v>4234.0</v>
      </c>
      <c s="1" r="F443">
        <v>0.9424453929</v>
      </c>
    </row>
    <row r="444">
      <c s="1" r="A444">
        <v>1.0</v>
      </c>
      <c s="1" r="B444">
        <v>1.0</v>
      </c>
      <c s="1" r="C444">
        <v>1.0</v>
      </c>
      <c s="1" r="D444">
        <v>1.0E7</v>
      </c>
      <c s="1" r="E444">
        <v>4412343.0</v>
      </c>
      <c s="1" r="F444">
        <v>0.9241220259</v>
      </c>
    </row>
    <row r="445">
      <c s="1" r="A445">
        <v>1.0</v>
      </c>
      <c s="1" r="B445">
        <v>1.0</v>
      </c>
      <c s="1" r="C445">
        <v>1.0</v>
      </c>
      <c s="1" r="D445">
        <v>1.0E7</v>
      </c>
      <c s="1" r="E445">
        <v>9247.0</v>
      </c>
      <c s="1" r="F445">
        <v>0.9614181247</v>
      </c>
    </row>
    <row r="446">
      <c s="1" r="A446">
        <v>1.0</v>
      </c>
      <c s="1" r="B446">
        <v>1.0</v>
      </c>
      <c s="1" r="C446">
        <v>1.0</v>
      </c>
      <c s="1" r="D446">
        <v>2.0E7</v>
      </c>
      <c s="1" r="E446">
        <v>2347.0</v>
      </c>
      <c s="1" r="F446">
        <v>1.9243831612</v>
      </c>
    </row>
    <row r="447">
      <c s="1" r="A447">
        <v>1.0</v>
      </c>
      <c s="1" r="B447">
        <v>1.0</v>
      </c>
      <c s="1" r="C447">
        <v>1.0</v>
      </c>
      <c s="1" r="D447">
        <v>2.0E7</v>
      </c>
      <c s="1" r="E447">
        <v>2435.0</v>
      </c>
      <c s="1" r="F447">
        <v>1.89744324</v>
      </c>
    </row>
    <row r="448">
      <c s="1" r="A448">
        <v>1.0</v>
      </c>
      <c s="1" r="B448">
        <v>1.0</v>
      </c>
      <c s="1" r="C448">
        <v>1.0</v>
      </c>
      <c s="1" r="D448">
        <v>2.0E7</v>
      </c>
      <c s="1" r="E448">
        <v>4234.0</v>
      </c>
      <c s="1" r="F448">
        <v>1.9426309271</v>
      </c>
    </row>
    <row r="449">
      <c s="1" r="A449">
        <v>1.0</v>
      </c>
      <c s="1" r="B449">
        <v>1.0</v>
      </c>
      <c s="1" r="C449">
        <v>1.0</v>
      </c>
      <c s="1" r="D449">
        <v>2.0E7</v>
      </c>
      <c s="1" r="E449">
        <v>4412343.0</v>
      </c>
      <c s="1" r="F449">
        <v>1.8605177882</v>
      </c>
    </row>
    <row r="450">
      <c s="1" r="A450">
        <v>1.0</v>
      </c>
      <c s="1" r="B450">
        <v>1.0</v>
      </c>
      <c s="1" r="C450">
        <v>1.0</v>
      </c>
      <c s="1" r="D450">
        <v>2.0E7</v>
      </c>
      <c s="1" r="E450">
        <v>9247.0</v>
      </c>
      <c s="1" r="F450">
        <v>1.9314200812</v>
      </c>
    </row>
    <row r="451">
      <c s="1" r="A451">
        <v>1.0</v>
      </c>
      <c s="1" r="B451">
        <v>1.0</v>
      </c>
      <c s="1" r="C451">
        <v>1.0</v>
      </c>
      <c s="1" r="D451">
        <v>3.0E7</v>
      </c>
      <c s="1" r="E451">
        <v>2347.0</v>
      </c>
      <c s="1" r="F451">
        <v>2.8662171188</v>
      </c>
    </row>
    <row r="452">
      <c s="1" r="A452">
        <v>1.0</v>
      </c>
      <c s="1" r="B452">
        <v>1.0</v>
      </c>
      <c s="1" r="C452">
        <v>1.0</v>
      </c>
      <c s="1" r="D452">
        <v>3.0E7</v>
      </c>
      <c s="1" r="E452">
        <v>2435.0</v>
      </c>
      <c s="1" r="F452">
        <v>2.8576592965</v>
      </c>
    </row>
    <row r="453">
      <c s="1" r="A453">
        <v>1.0</v>
      </c>
      <c s="1" r="B453">
        <v>1.0</v>
      </c>
      <c s="1" r="C453">
        <v>1.0</v>
      </c>
      <c s="1" r="D453">
        <v>3.0E7</v>
      </c>
      <c s="1" r="E453">
        <v>4234.0</v>
      </c>
      <c s="1" r="F453">
        <v>2.9443287835</v>
      </c>
    </row>
    <row r="454">
      <c s="1" r="A454">
        <v>1.0</v>
      </c>
      <c s="1" r="B454">
        <v>1.0</v>
      </c>
      <c s="1" r="C454">
        <v>1.0</v>
      </c>
      <c s="1" r="D454">
        <v>3.0E7</v>
      </c>
      <c s="1" r="E454">
        <v>4412343.0</v>
      </c>
      <c s="1" r="F454">
        <v>2.8216449435</v>
      </c>
    </row>
    <row r="455">
      <c s="1" r="A455">
        <v>1.0</v>
      </c>
      <c s="1" r="B455">
        <v>1.0</v>
      </c>
      <c s="1" r="C455">
        <v>1.0</v>
      </c>
      <c s="1" r="D455">
        <v>3.0E7</v>
      </c>
      <c s="1" r="E455">
        <v>9247.0</v>
      </c>
      <c s="1" r="F455">
        <v>2.9554961235</v>
      </c>
    </row>
    <row r="456">
      <c s="1" r="A456">
        <v>1.0</v>
      </c>
      <c s="1" r="B456">
        <v>1.0</v>
      </c>
      <c s="1" r="C456">
        <v>250.0</v>
      </c>
      <c s="1" r="D456">
        <v>1000.0</v>
      </c>
      <c s="1" r="E456">
        <v>2347.0</v>
      </c>
      <c s="1" r="F456">
        <v>0.5785865929</v>
      </c>
    </row>
    <row r="457">
      <c s="1" r="A457">
        <v>1.0</v>
      </c>
      <c s="1" r="B457">
        <v>1.0</v>
      </c>
      <c s="1" r="C457">
        <v>250.0</v>
      </c>
      <c s="1" r="D457">
        <v>1000.0</v>
      </c>
      <c s="1" r="E457">
        <v>2435.0</v>
      </c>
      <c s="1" r="F457">
        <v>0.5819696824</v>
      </c>
    </row>
    <row r="458">
      <c s="1" r="A458">
        <v>1.0</v>
      </c>
      <c s="1" r="B458">
        <v>1.0</v>
      </c>
      <c s="1" r="C458">
        <v>250.0</v>
      </c>
      <c s="1" r="D458">
        <v>1000.0</v>
      </c>
      <c s="1" r="E458">
        <v>4234.0</v>
      </c>
      <c s="1" r="F458">
        <v>0.5766839624</v>
      </c>
    </row>
    <row r="459">
      <c s="1" r="A459">
        <v>1.0</v>
      </c>
      <c s="1" r="B459">
        <v>1.0</v>
      </c>
      <c s="1" r="C459">
        <v>250.0</v>
      </c>
      <c s="1" r="D459">
        <v>1000.0</v>
      </c>
      <c s="1" r="E459">
        <v>4412343.0</v>
      </c>
      <c s="1" r="F459">
        <v>0.5796962165</v>
      </c>
    </row>
    <row r="460">
      <c s="1" r="A460">
        <v>1.0</v>
      </c>
      <c s="1" r="B460">
        <v>1.0</v>
      </c>
      <c s="1" r="C460">
        <v>250.0</v>
      </c>
      <c s="1" r="D460">
        <v>1000.0</v>
      </c>
      <c s="1" r="E460">
        <v>9247.0</v>
      </c>
      <c s="1" r="F460">
        <v>0.5818310376</v>
      </c>
    </row>
    <row r="461">
      <c s="1" r="A461">
        <v>1.0</v>
      </c>
      <c s="1" r="B461">
        <v>1.0</v>
      </c>
      <c s="1" r="C461">
        <v>250.0</v>
      </c>
      <c s="1" r="D461">
        <v>250.0</v>
      </c>
      <c s="1" r="E461">
        <v>2347.0</v>
      </c>
      <c s="1" r="F461">
        <v>0.1469026141</v>
      </c>
    </row>
    <row r="462">
      <c s="1" r="A462">
        <v>1.0</v>
      </c>
      <c s="1" r="B462">
        <v>1.0</v>
      </c>
      <c s="1" r="C462">
        <v>250.0</v>
      </c>
      <c s="1" r="D462">
        <v>250.0</v>
      </c>
      <c s="1" r="E462">
        <v>2435.0</v>
      </c>
      <c s="1" r="F462">
        <v>0.1487823176</v>
      </c>
    </row>
    <row r="463">
      <c s="1" r="A463">
        <v>1.0</v>
      </c>
      <c s="1" r="B463">
        <v>1.0</v>
      </c>
      <c s="1" r="C463">
        <v>250.0</v>
      </c>
      <c s="1" r="D463">
        <v>250.0</v>
      </c>
      <c s="1" r="E463">
        <v>4234.0</v>
      </c>
      <c s="1" r="F463">
        <v>0.1522552776</v>
      </c>
    </row>
    <row r="464">
      <c s="1" r="A464">
        <v>1.0</v>
      </c>
      <c s="1" r="B464">
        <v>1.0</v>
      </c>
      <c s="1" r="C464">
        <v>250.0</v>
      </c>
      <c s="1" r="D464">
        <v>250.0</v>
      </c>
      <c s="1" r="E464">
        <v>4412343.0</v>
      </c>
      <c s="1" r="F464">
        <v>0.1480267741</v>
      </c>
    </row>
    <row r="465">
      <c s="1" r="A465">
        <v>1.0</v>
      </c>
      <c s="1" r="B465">
        <v>1.0</v>
      </c>
      <c s="1" r="C465">
        <v>250.0</v>
      </c>
      <c s="1" r="D465">
        <v>250.0</v>
      </c>
      <c s="1" r="E465">
        <v>9247.0</v>
      </c>
      <c s="1" r="F465">
        <v>0.1469419953</v>
      </c>
    </row>
    <row r="466">
      <c s="1" r="A466">
        <v>1.0</v>
      </c>
      <c s="1" r="B466">
        <v>1.0</v>
      </c>
      <c s="1" r="C466">
        <v>250.0</v>
      </c>
      <c s="1" r="D466">
        <v>400.0</v>
      </c>
      <c s="1" r="E466">
        <v>2347.0</v>
      </c>
      <c s="1" r="F466">
        <v>0.2332906494</v>
      </c>
    </row>
    <row r="467">
      <c s="1" r="A467">
        <v>1.0</v>
      </c>
      <c s="1" r="B467">
        <v>1.0</v>
      </c>
      <c s="1" r="C467">
        <v>250.0</v>
      </c>
      <c s="1" r="D467">
        <v>400.0</v>
      </c>
      <c s="1" r="E467">
        <v>2435.0</v>
      </c>
      <c s="1" r="F467">
        <v>0.2360856212</v>
      </c>
    </row>
    <row r="468">
      <c s="1" r="A468">
        <v>1.0</v>
      </c>
      <c s="1" r="B468">
        <v>1.0</v>
      </c>
      <c s="1" r="C468">
        <v>250.0</v>
      </c>
      <c s="1" r="D468">
        <v>400.0</v>
      </c>
      <c s="1" r="E468">
        <v>4234.0</v>
      </c>
      <c s="1" r="F468">
        <v>0.2346655388</v>
      </c>
    </row>
    <row r="469">
      <c s="1" r="A469">
        <v>1.0</v>
      </c>
      <c s="1" r="B469">
        <v>1.0</v>
      </c>
      <c s="1" r="C469">
        <v>250.0</v>
      </c>
      <c s="1" r="D469">
        <v>400.0</v>
      </c>
      <c s="1" r="E469">
        <v>4412343.0</v>
      </c>
      <c s="1" r="F469">
        <v>0.2334328329</v>
      </c>
    </row>
    <row r="470">
      <c s="1" r="A470">
        <v>1.0</v>
      </c>
      <c s="1" r="B470">
        <v>1.0</v>
      </c>
      <c s="1" r="C470">
        <v>250.0</v>
      </c>
      <c s="1" r="D470">
        <v>400.0</v>
      </c>
      <c s="1" r="E470">
        <v>9247.0</v>
      </c>
      <c s="1" r="F470">
        <v>0.2324509459</v>
      </c>
    </row>
    <row r="471">
      <c s="1" r="A471">
        <v>1.0</v>
      </c>
      <c s="1" r="B471">
        <v>1.0</v>
      </c>
      <c s="1" r="C471">
        <v>250.0</v>
      </c>
      <c s="1" r="D471">
        <v>4000.0</v>
      </c>
      <c s="1" r="E471">
        <v>2347.0</v>
      </c>
      <c s="1" r="F471">
        <v>2.4993597918</v>
      </c>
    </row>
    <row r="472">
      <c s="1" r="A472">
        <v>1.0</v>
      </c>
      <c s="1" r="B472">
        <v>1.0</v>
      </c>
      <c s="1" r="C472">
        <v>250.0</v>
      </c>
      <c s="1" r="D472">
        <v>4000.0</v>
      </c>
      <c s="1" r="E472">
        <v>2435.0</v>
      </c>
      <c s="1" r="F472">
        <v>2.4964847459</v>
      </c>
    </row>
    <row r="473">
      <c s="1" r="A473">
        <v>1.0</v>
      </c>
      <c s="1" r="B473">
        <v>1.0</v>
      </c>
      <c s="1" r="C473">
        <v>250.0</v>
      </c>
      <c s="1" r="D473">
        <v>4000.0</v>
      </c>
      <c s="1" r="E473">
        <v>4234.0</v>
      </c>
      <c s="1" r="F473">
        <v>2.5039238494</v>
      </c>
    </row>
    <row r="474">
      <c s="1" r="A474">
        <v>1.0</v>
      </c>
      <c s="1" r="B474">
        <v>1.0</v>
      </c>
      <c s="1" r="C474">
        <v>250.0</v>
      </c>
      <c s="1" r="D474">
        <v>4000.0</v>
      </c>
      <c s="1" r="E474">
        <v>4412343.0</v>
      </c>
      <c s="1" r="F474">
        <v>2.5007285106</v>
      </c>
    </row>
    <row r="475">
      <c s="1" r="A475">
        <v>1.0</v>
      </c>
      <c s="1" r="B475">
        <v>1.0</v>
      </c>
      <c s="1" r="C475">
        <v>250.0</v>
      </c>
      <c s="1" r="D475">
        <v>4000.0</v>
      </c>
      <c s="1" r="E475">
        <v>9247.0</v>
      </c>
      <c s="1" r="F475">
        <v>2.4984780612</v>
      </c>
    </row>
    <row r="476">
      <c s="1" r="A476">
        <v>1.0</v>
      </c>
      <c s="1" r="B476">
        <v>1.0</v>
      </c>
      <c s="1" r="C476">
        <v>400.0</v>
      </c>
      <c s="1" r="D476">
        <v>1000.0</v>
      </c>
      <c s="1" r="E476">
        <v>2347.0</v>
      </c>
      <c s="1" r="F476">
        <v>1.4694812094</v>
      </c>
    </row>
    <row r="477">
      <c s="1" r="A477">
        <v>1.0</v>
      </c>
      <c s="1" r="B477">
        <v>1.0</v>
      </c>
      <c s="1" r="C477">
        <v>400.0</v>
      </c>
      <c s="1" r="D477">
        <v>1000.0</v>
      </c>
      <c s="1" r="E477">
        <v>2435.0</v>
      </c>
      <c s="1" r="F477">
        <v>1.4834623541</v>
      </c>
    </row>
    <row r="478">
      <c s="1" r="A478">
        <v>1.0</v>
      </c>
      <c s="1" r="B478">
        <v>1.0</v>
      </c>
      <c s="1" r="C478">
        <v>400.0</v>
      </c>
      <c s="1" r="D478">
        <v>1000.0</v>
      </c>
      <c s="1" r="E478">
        <v>4234.0</v>
      </c>
      <c s="1" r="F478">
        <v>1.4714910471</v>
      </c>
    </row>
    <row r="479">
      <c s="1" r="A479">
        <v>1.0</v>
      </c>
      <c s="1" r="B479">
        <v>1.0</v>
      </c>
      <c s="1" r="C479">
        <v>400.0</v>
      </c>
      <c s="1" r="D479">
        <v>1000.0</v>
      </c>
      <c s="1" r="E479">
        <v>4412343.0</v>
      </c>
      <c s="1" r="F479">
        <v>1.4829728424</v>
      </c>
    </row>
    <row r="480">
      <c s="1" r="A480">
        <v>1.0</v>
      </c>
      <c s="1" r="B480">
        <v>1.0</v>
      </c>
      <c s="1" r="C480">
        <v>400.0</v>
      </c>
      <c s="1" r="D480">
        <v>1000.0</v>
      </c>
      <c s="1" r="E480">
        <v>9247.0</v>
      </c>
      <c s="1" r="F480">
        <v>1.4734980118</v>
      </c>
    </row>
    <row r="481">
      <c s="1" r="A481">
        <v>1.0</v>
      </c>
      <c s="1" r="B481">
        <v>1.0</v>
      </c>
      <c s="1" r="C481">
        <v>400.0</v>
      </c>
      <c s="1" r="D481">
        <v>250.0</v>
      </c>
      <c s="1" r="E481">
        <v>2347.0</v>
      </c>
      <c s="1" r="F481">
        <v>0.2368990741</v>
      </c>
    </row>
    <row r="482">
      <c s="1" r="A482">
        <v>1.0</v>
      </c>
      <c s="1" r="B482">
        <v>1.0</v>
      </c>
      <c s="1" r="C482">
        <v>400.0</v>
      </c>
      <c s="1" r="D482">
        <v>250.0</v>
      </c>
      <c s="1" r="E482">
        <v>2435.0</v>
      </c>
      <c s="1" r="F482">
        <v>0.2383983</v>
      </c>
    </row>
    <row r="483">
      <c s="1" r="A483">
        <v>1.0</v>
      </c>
      <c s="1" r="B483">
        <v>1.0</v>
      </c>
      <c s="1" r="C483">
        <v>400.0</v>
      </c>
      <c s="1" r="D483">
        <v>250.0</v>
      </c>
      <c s="1" r="E483">
        <v>4234.0</v>
      </c>
      <c s="1" r="F483">
        <v>0.2388193565</v>
      </c>
    </row>
    <row r="484">
      <c s="1" r="A484">
        <v>1.0</v>
      </c>
      <c s="1" r="B484">
        <v>1.0</v>
      </c>
      <c s="1" r="C484">
        <v>400.0</v>
      </c>
      <c s="1" r="D484">
        <v>250.0</v>
      </c>
      <c s="1" r="E484">
        <v>4412343.0</v>
      </c>
      <c s="1" r="F484">
        <v>0.2313712729</v>
      </c>
    </row>
    <row r="485">
      <c s="1" r="A485">
        <v>1.0</v>
      </c>
      <c s="1" r="B485">
        <v>1.0</v>
      </c>
      <c s="1" r="C485">
        <v>400.0</v>
      </c>
      <c s="1" r="D485">
        <v>250.0</v>
      </c>
      <c s="1" r="E485">
        <v>9247.0</v>
      </c>
      <c s="1" r="F485">
        <v>0.2358685024</v>
      </c>
    </row>
    <row r="486">
      <c s="1" r="A486">
        <v>1.0</v>
      </c>
      <c s="1" r="B486">
        <v>1.0</v>
      </c>
      <c s="1" r="C486">
        <v>400.0</v>
      </c>
      <c s="1" r="D486">
        <v>400.0</v>
      </c>
      <c s="1" r="E486">
        <v>2347.0</v>
      </c>
      <c s="1" r="F486">
        <v>0.5950894376</v>
      </c>
    </row>
    <row r="487">
      <c s="1" r="A487">
        <v>1.0</v>
      </c>
      <c s="1" r="B487">
        <v>1.0</v>
      </c>
      <c s="1" r="C487">
        <v>400.0</v>
      </c>
      <c s="1" r="D487">
        <v>400.0</v>
      </c>
      <c s="1" r="E487">
        <v>2435.0</v>
      </c>
      <c s="1" r="F487">
        <v>0.6004680824</v>
      </c>
    </row>
    <row r="488">
      <c s="1" r="A488">
        <v>1.0</v>
      </c>
      <c s="1" r="B488">
        <v>1.0</v>
      </c>
      <c s="1" r="C488">
        <v>400.0</v>
      </c>
      <c s="1" r="D488">
        <v>400.0</v>
      </c>
      <c s="1" r="E488">
        <v>4234.0</v>
      </c>
      <c s="1" r="F488">
        <v>0.5931091506</v>
      </c>
    </row>
    <row r="489">
      <c s="1" r="A489">
        <v>1.0</v>
      </c>
      <c s="1" r="B489">
        <v>1.0</v>
      </c>
      <c s="1" r="C489">
        <v>400.0</v>
      </c>
      <c s="1" r="D489">
        <v>400.0</v>
      </c>
      <c s="1" r="E489">
        <v>4412343.0</v>
      </c>
      <c s="1" r="F489">
        <v>0.5976946235</v>
      </c>
    </row>
    <row r="490">
      <c s="1" r="A490">
        <v>1.0</v>
      </c>
      <c s="1" r="B490">
        <v>1.0</v>
      </c>
      <c s="1" r="C490">
        <v>400.0</v>
      </c>
      <c s="1" r="D490">
        <v>400.0</v>
      </c>
      <c s="1" r="E490">
        <v>9247.0</v>
      </c>
      <c s="1" r="F490">
        <v>0.5875741365</v>
      </c>
    </row>
    <row r="491">
      <c s="1" r="A491">
        <v>1.0</v>
      </c>
      <c s="1" r="B491">
        <v>1.0</v>
      </c>
      <c s="1" r="C491">
        <v>400.0</v>
      </c>
      <c s="1" r="D491">
        <v>4000.0</v>
      </c>
      <c s="1" r="E491">
        <v>2347.0</v>
      </c>
      <c s="1" r="F491">
        <v>6.3760360118</v>
      </c>
    </row>
    <row r="492">
      <c s="1" r="A492">
        <v>1.0</v>
      </c>
      <c s="1" r="B492">
        <v>1.0</v>
      </c>
      <c s="1" r="C492">
        <v>400.0</v>
      </c>
      <c s="1" r="D492">
        <v>4000.0</v>
      </c>
      <c s="1" r="E492">
        <v>2435.0</v>
      </c>
      <c s="1" r="F492">
        <v>6.3714706141</v>
      </c>
    </row>
    <row r="493">
      <c s="1" r="A493">
        <v>1.0</v>
      </c>
      <c s="1" r="B493">
        <v>1.0</v>
      </c>
      <c s="1" r="C493">
        <v>400.0</v>
      </c>
      <c s="1" r="D493">
        <v>4000.0</v>
      </c>
      <c s="1" r="E493">
        <v>4234.0</v>
      </c>
      <c s="1" r="F493">
        <v>6.3719811588</v>
      </c>
    </row>
    <row r="494">
      <c s="1" r="A494">
        <v>1.0</v>
      </c>
      <c s="1" r="B494">
        <v>1.0</v>
      </c>
      <c s="1" r="C494">
        <v>400.0</v>
      </c>
      <c s="1" r="D494">
        <v>4000.0</v>
      </c>
      <c s="1" r="E494">
        <v>4412343.0</v>
      </c>
      <c s="1" r="F494">
        <v>6.3813287506</v>
      </c>
    </row>
    <row r="495">
      <c s="1" r="A495">
        <v>1.0</v>
      </c>
      <c s="1" r="B495">
        <v>1.0</v>
      </c>
      <c s="1" r="C495">
        <v>400.0</v>
      </c>
      <c s="1" r="D495">
        <v>4000.0</v>
      </c>
      <c s="1" r="E495">
        <v>9247.0</v>
      </c>
      <c s="1" r="F495">
        <v>6.3637699224</v>
      </c>
    </row>
    <row r="496">
      <c s="1" r="A496">
        <v>1.0</v>
      </c>
      <c s="1" r="B496">
        <v>1.0</v>
      </c>
      <c s="1" r="C496">
        <v>1000.0</v>
      </c>
      <c s="1" r="D496">
        <v>1000.0</v>
      </c>
      <c s="1" r="E496">
        <v>2347.0</v>
      </c>
      <c s="1" r="F496">
        <v>9.1192238694</v>
      </c>
    </row>
    <row r="497">
      <c s="1" r="A497">
        <v>1.0</v>
      </c>
      <c s="1" r="B497">
        <v>1.0</v>
      </c>
      <c s="1" r="C497">
        <v>1000.0</v>
      </c>
      <c s="1" r="D497">
        <v>1000.0</v>
      </c>
      <c s="1" r="E497">
        <v>2435.0</v>
      </c>
      <c s="1" r="F497">
        <v>9.1415035588</v>
      </c>
    </row>
    <row r="498">
      <c s="1" r="A498">
        <v>1.0</v>
      </c>
      <c s="1" r="B498">
        <v>1.0</v>
      </c>
      <c s="1" r="C498">
        <v>1000.0</v>
      </c>
      <c s="1" r="D498">
        <v>1000.0</v>
      </c>
      <c s="1" r="E498">
        <v>4234.0</v>
      </c>
      <c s="1" r="F498">
        <v>9.2448452741</v>
      </c>
    </row>
    <row r="499">
      <c s="1" r="A499">
        <v>1.0</v>
      </c>
      <c s="1" r="B499">
        <v>1.0</v>
      </c>
      <c s="1" r="C499">
        <v>1000.0</v>
      </c>
      <c s="1" r="D499">
        <v>1000.0</v>
      </c>
      <c s="1" r="E499">
        <v>4412343.0</v>
      </c>
      <c s="1" r="F499">
        <v>9.1603089282</v>
      </c>
    </row>
    <row r="500">
      <c s="1" r="A500">
        <v>1.0</v>
      </c>
      <c s="1" r="B500">
        <v>1.0</v>
      </c>
      <c s="1" r="C500">
        <v>1000.0</v>
      </c>
      <c s="1" r="D500">
        <v>1000.0</v>
      </c>
      <c s="1" r="E500">
        <v>9247.0</v>
      </c>
      <c s="1" r="F500">
        <v>9.1984770435</v>
      </c>
    </row>
    <row r="501">
      <c s="1" r="A501">
        <v>1.0</v>
      </c>
      <c s="1" r="B501">
        <v>1.0</v>
      </c>
      <c s="1" r="C501">
        <v>1000.0</v>
      </c>
      <c s="1" r="D501">
        <v>250.0</v>
      </c>
      <c s="1" r="E501">
        <v>2347.0</v>
      </c>
      <c s="1" r="F501">
        <v>0.5872321565</v>
      </c>
    </row>
    <row r="502">
      <c s="1" r="A502">
        <v>1.0</v>
      </c>
      <c s="1" r="B502">
        <v>1.0</v>
      </c>
      <c s="1" r="C502">
        <v>1000.0</v>
      </c>
      <c s="1" r="D502">
        <v>250.0</v>
      </c>
      <c s="1" r="E502">
        <v>2435.0</v>
      </c>
      <c s="1" r="F502">
        <v>0.5818678835</v>
      </c>
    </row>
    <row r="503">
      <c s="1" r="A503">
        <v>1.0</v>
      </c>
      <c s="1" r="B503">
        <v>1.0</v>
      </c>
      <c s="1" r="C503">
        <v>1000.0</v>
      </c>
      <c s="1" r="D503">
        <v>250.0</v>
      </c>
      <c s="1" r="E503">
        <v>4234.0</v>
      </c>
      <c s="1" r="F503">
        <v>0.5815339941</v>
      </c>
    </row>
    <row r="504">
      <c s="1" r="A504">
        <v>1.0</v>
      </c>
      <c s="1" r="B504">
        <v>1.0</v>
      </c>
      <c s="1" r="C504">
        <v>1000.0</v>
      </c>
      <c s="1" r="D504">
        <v>250.0</v>
      </c>
      <c s="1" r="E504">
        <v>4412343.0</v>
      </c>
      <c s="1" r="F504">
        <v>0.5810009024</v>
      </c>
    </row>
    <row r="505">
      <c s="1" r="A505">
        <v>1.0</v>
      </c>
      <c s="1" r="B505">
        <v>1.0</v>
      </c>
      <c s="1" r="C505">
        <v>1000.0</v>
      </c>
      <c s="1" r="D505">
        <v>250.0</v>
      </c>
      <c s="1" r="E505">
        <v>9247.0</v>
      </c>
      <c s="1" r="F505">
        <v>0.5792686812</v>
      </c>
    </row>
    <row r="506">
      <c s="1" r="A506">
        <v>1.0</v>
      </c>
      <c s="1" r="B506">
        <v>1.0</v>
      </c>
      <c s="1" r="C506">
        <v>1000.0</v>
      </c>
      <c s="1" r="D506">
        <v>400.0</v>
      </c>
      <c s="1" r="E506">
        <v>2347.0</v>
      </c>
      <c s="1" r="F506">
        <v>1.4930488318</v>
      </c>
    </row>
    <row r="507">
      <c s="1" r="A507">
        <v>1.0</v>
      </c>
      <c s="1" r="B507">
        <v>1.0</v>
      </c>
      <c s="1" r="C507">
        <v>1000.0</v>
      </c>
      <c s="1" r="D507">
        <v>400.0</v>
      </c>
      <c s="1" r="E507">
        <v>2435.0</v>
      </c>
      <c s="1" r="F507">
        <v>1.4717601471</v>
      </c>
    </row>
    <row r="508">
      <c s="1" r="A508">
        <v>1.0</v>
      </c>
      <c s="1" r="B508">
        <v>1.0</v>
      </c>
      <c s="1" r="C508">
        <v>1000.0</v>
      </c>
      <c s="1" r="D508">
        <v>400.0</v>
      </c>
      <c s="1" r="E508">
        <v>4234.0</v>
      </c>
      <c s="1" r="F508">
        <v>1.4837243753</v>
      </c>
    </row>
    <row r="509">
      <c s="1" r="A509">
        <v>1.0</v>
      </c>
      <c s="1" r="B509">
        <v>1.0</v>
      </c>
      <c s="1" r="C509">
        <v>1000.0</v>
      </c>
      <c s="1" r="D509">
        <v>400.0</v>
      </c>
      <c s="1" r="E509">
        <v>4412343.0</v>
      </c>
      <c s="1" r="F509">
        <v>1.4919558153</v>
      </c>
    </row>
    <row r="510">
      <c s="1" r="A510">
        <v>1.0</v>
      </c>
      <c s="1" r="B510">
        <v>1.0</v>
      </c>
      <c s="1" r="C510">
        <v>1000.0</v>
      </c>
      <c s="1" r="D510">
        <v>400.0</v>
      </c>
      <c s="1" r="E510">
        <v>9247.0</v>
      </c>
      <c s="1" r="F510">
        <v>1.4680435612</v>
      </c>
    </row>
    <row r="511">
      <c s="1" r="A511">
        <v>1.0</v>
      </c>
      <c s="1" r="B511">
        <v>1.0</v>
      </c>
      <c s="1" r="C511">
        <v>1000.0</v>
      </c>
      <c s="1" r="D511">
        <v>4000.0</v>
      </c>
      <c s="1" r="E511">
        <v>2347.0</v>
      </c>
      <c s="1" r="F511">
        <v>39.7287859647</v>
      </c>
    </row>
    <row r="512">
      <c s="1" r="A512">
        <v>1.0</v>
      </c>
      <c s="1" r="B512">
        <v>1.0</v>
      </c>
      <c s="1" r="C512">
        <v>1000.0</v>
      </c>
      <c s="1" r="D512">
        <v>4000.0</v>
      </c>
      <c s="1" r="E512">
        <v>2435.0</v>
      </c>
      <c s="1" r="F512">
        <v>39.7301954471</v>
      </c>
    </row>
    <row r="513">
      <c s="1" r="A513">
        <v>1.0</v>
      </c>
      <c s="1" r="B513">
        <v>1.0</v>
      </c>
      <c s="1" r="C513">
        <v>1000.0</v>
      </c>
      <c s="1" r="D513">
        <v>4000.0</v>
      </c>
      <c s="1" r="E513">
        <v>4234.0</v>
      </c>
      <c s="1" r="F513">
        <v>39.6272143318</v>
      </c>
    </row>
    <row r="514">
      <c s="1" r="A514">
        <v>1.0</v>
      </c>
      <c s="1" r="B514">
        <v>1.0</v>
      </c>
      <c s="1" r="C514">
        <v>1000.0</v>
      </c>
      <c s="1" r="D514">
        <v>4000.0</v>
      </c>
      <c s="1" r="E514">
        <v>4412343.0</v>
      </c>
      <c s="1" r="F514">
        <v>39.6964794329</v>
      </c>
    </row>
    <row r="515">
      <c s="1" r="A515">
        <v>1.0</v>
      </c>
      <c s="1" r="B515">
        <v>1.0</v>
      </c>
      <c s="1" r="C515">
        <v>1000.0</v>
      </c>
      <c s="1" r="D515">
        <v>4000.0</v>
      </c>
      <c s="1" r="E515">
        <v>9247.0</v>
      </c>
      <c s="1" r="F515">
        <v>39.6966829059</v>
      </c>
    </row>
    <row r="516">
      <c s="1" r="A516">
        <v>1.0</v>
      </c>
      <c s="1" r="B516">
        <v>1.0</v>
      </c>
      <c s="1" r="C516">
        <v>4000.0</v>
      </c>
      <c s="1" r="D516">
        <v>1000.0</v>
      </c>
      <c s="1" r="E516">
        <v>2347.0</v>
      </c>
      <c s="1" r="F516">
        <v>39.7686718541</v>
      </c>
    </row>
    <row r="517">
      <c s="1" r="A517">
        <v>1.0</v>
      </c>
      <c s="1" r="B517">
        <v>1.0</v>
      </c>
      <c s="1" r="C517">
        <v>4000.0</v>
      </c>
      <c s="1" r="D517">
        <v>1000.0</v>
      </c>
      <c s="1" r="E517">
        <v>2435.0</v>
      </c>
      <c s="1" r="F517">
        <v>39.6651681624</v>
      </c>
    </row>
    <row r="518">
      <c s="1" r="A518">
        <v>1.0</v>
      </c>
      <c s="1" r="B518">
        <v>1.0</v>
      </c>
      <c s="1" r="C518">
        <v>4000.0</v>
      </c>
      <c s="1" r="D518">
        <v>1000.0</v>
      </c>
      <c s="1" r="E518">
        <v>4234.0</v>
      </c>
      <c s="1" r="F518">
        <v>39.7867633176</v>
      </c>
    </row>
    <row r="519">
      <c s="1" r="A519">
        <v>1.0</v>
      </c>
      <c s="1" r="B519">
        <v>1.0</v>
      </c>
      <c s="1" r="C519">
        <v>4000.0</v>
      </c>
      <c s="1" r="D519">
        <v>1000.0</v>
      </c>
      <c s="1" r="E519">
        <v>4412343.0</v>
      </c>
      <c s="1" r="F519">
        <v>39.7947408235</v>
      </c>
    </row>
    <row r="520">
      <c s="1" r="A520">
        <v>1.0</v>
      </c>
      <c s="1" r="B520">
        <v>1.0</v>
      </c>
      <c s="1" r="C520">
        <v>4000.0</v>
      </c>
      <c s="1" r="D520">
        <v>1000.0</v>
      </c>
      <c s="1" r="E520">
        <v>9247.0</v>
      </c>
      <c s="1" r="F520">
        <v>39.6417568753</v>
      </c>
    </row>
    <row r="521">
      <c s="1" r="A521">
        <v>1.0</v>
      </c>
      <c s="1" r="B521">
        <v>1.0</v>
      </c>
      <c s="1" r="C521">
        <v>4000.0</v>
      </c>
      <c s="1" r="D521">
        <v>250.0</v>
      </c>
      <c s="1" r="E521">
        <v>2347.0</v>
      </c>
      <c s="1" r="F521">
        <v>2.51228222</v>
      </c>
    </row>
    <row r="522">
      <c s="1" r="A522">
        <v>1.0</v>
      </c>
      <c s="1" r="B522">
        <v>1.0</v>
      </c>
      <c s="1" r="C522">
        <v>4000.0</v>
      </c>
      <c s="1" r="D522">
        <v>250.0</v>
      </c>
      <c s="1" r="E522">
        <v>2435.0</v>
      </c>
      <c s="1" r="F522">
        <v>2.4991124341</v>
      </c>
    </row>
    <row r="523">
      <c s="1" r="A523">
        <v>1.0</v>
      </c>
      <c s="1" r="B523">
        <v>1.0</v>
      </c>
      <c s="1" r="C523">
        <v>4000.0</v>
      </c>
      <c s="1" r="D523">
        <v>250.0</v>
      </c>
      <c s="1" r="E523">
        <v>4234.0</v>
      </c>
      <c s="1" r="F523">
        <v>2.5095957565</v>
      </c>
    </row>
    <row r="524">
      <c s="1" r="A524">
        <v>1.0</v>
      </c>
      <c s="1" r="B524">
        <v>1.0</v>
      </c>
      <c s="1" r="C524">
        <v>4000.0</v>
      </c>
      <c s="1" r="D524">
        <v>250.0</v>
      </c>
      <c s="1" r="E524">
        <v>4412343.0</v>
      </c>
      <c s="1" r="F524">
        <v>2.4981775141</v>
      </c>
    </row>
    <row r="525">
      <c s="1" r="A525">
        <v>1.0</v>
      </c>
      <c s="1" r="B525">
        <v>1.0</v>
      </c>
      <c s="1" r="C525">
        <v>4000.0</v>
      </c>
      <c s="1" r="D525">
        <v>250.0</v>
      </c>
      <c s="1" r="E525">
        <v>9247.0</v>
      </c>
      <c s="1" r="F525">
        <v>2.5036241518</v>
      </c>
    </row>
    <row r="526">
      <c s="1" r="A526">
        <v>1.0</v>
      </c>
      <c s="1" r="B526">
        <v>1.0</v>
      </c>
      <c s="1" r="C526">
        <v>4000.0</v>
      </c>
      <c s="1" r="D526">
        <v>400.0</v>
      </c>
      <c s="1" r="E526">
        <v>2347.0</v>
      </c>
      <c s="1" r="F526">
        <v>6.3869382012</v>
      </c>
    </row>
    <row r="527">
      <c s="1" r="A527">
        <v>1.0</v>
      </c>
      <c s="1" r="B527">
        <v>1.0</v>
      </c>
      <c s="1" r="C527">
        <v>4000.0</v>
      </c>
      <c s="1" r="D527">
        <v>400.0</v>
      </c>
      <c s="1" r="E527">
        <v>2435.0</v>
      </c>
      <c s="1" r="F527">
        <v>6.3696466294</v>
      </c>
    </row>
    <row r="528">
      <c s="1" r="A528">
        <v>1.0</v>
      </c>
      <c s="1" r="B528">
        <v>1.0</v>
      </c>
      <c s="1" r="C528">
        <v>4000.0</v>
      </c>
      <c s="1" r="D528">
        <v>400.0</v>
      </c>
      <c s="1" r="E528">
        <v>4234.0</v>
      </c>
      <c s="1" r="F528">
        <v>6.3959233165</v>
      </c>
    </row>
    <row r="529">
      <c s="1" r="A529">
        <v>1.0</v>
      </c>
      <c s="1" r="B529">
        <v>1.0</v>
      </c>
      <c s="1" r="C529">
        <v>4000.0</v>
      </c>
      <c s="1" r="D529">
        <v>400.0</v>
      </c>
      <c s="1" r="E529">
        <v>4412343.0</v>
      </c>
      <c s="1" r="F529">
        <v>6.3829155612</v>
      </c>
    </row>
    <row r="530">
      <c s="1" r="A530">
        <v>1.0</v>
      </c>
      <c s="1" r="B530">
        <v>1.0</v>
      </c>
      <c s="1" r="C530">
        <v>4000.0</v>
      </c>
      <c s="1" r="D530">
        <v>400.0</v>
      </c>
      <c s="1" r="E530">
        <v>9247.0</v>
      </c>
      <c s="1" r="F530">
        <v>6.3612862506</v>
      </c>
    </row>
    <row r="531">
      <c s="1" r="A531">
        <v>1.0</v>
      </c>
      <c s="1" r="B531">
        <v>1.0</v>
      </c>
      <c s="1" r="C531">
        <v>4000.0</v>
      </c>
      <c s="1" r="D531">
        <v>4000.0</v>
      </c>
      <c s="1" r="E531">
        <v>2347.0</v>
      </c>
      <c s="1" r="F531">
        <v>633.8914284094</v>
      </c>
    </row>
    <row r="532">
      <c s="1" r="A532">
        <v>1.0</v>
      </c>
      <c s="1" r="B532">
        <v>1.0</v>
      </c>
      <c s="1" r="C532">
        <v>4000.0</v>
      </c>
      <c s="1" r="D532">
        <v>4000.0</v>
      </c>
      <c s="1" r="E532">
        <v>2435.0</v>
      </c>
      <c s="1" r="F532">
        <v>634.0619535859</v>
      </c>
    </row>
    <row r="533">
      <c s="1" r="A533">
        <v>1.0</v>
      </c>
      <c s="1" r="B533">
        <v>1.0</v>
      </c>
      <c s="1" r="C533">
        <v>4000.0</v>
      </c>
      <c s="1" r="D533">
        <v>4000.0</v>
      </c>
      <c s="1" r="E533">
        <v>4234.0</v>
      </c>
      <c s="1" r="F533">
        <v>633.5753021812</v>
      </c>
    </row>
    <row r="534">
      <c s="1" r="A534">
        <v>1.0</v>
      </c>
      <c s="1" r="B534">
        <v>1.0</v>
      </c>
      <c s="1" r="C534">
        <v>4000.0</v>
      </c>
      <c s="1" r="D534">
        <v>4000.0</v>
      </c>
      <c s="1" r="E534">
        <v>4412343.0</v>
      </c>
      <c s="1" r="F534">
        <v>633.4937864353</v>
      </c>
    </row>
    <row r="535">
      <c s="1" r="A535">
        <v>1.0</v>
      </c>
      <c s="1" r="B535">
        <v>1.0</v>
      </c>
      <c s="1" r="C535">
        <v>4000.0</v>
      </c>
      <c s="1" r="D535">
        <v>4000.0</v>
      </c>
      <c s="1" r="E535">
        <v>9247.0</v>
      </c>
      <c s="1" r="F535">
        <v>635.1174550612</v>
      </c>
    </row>
    <row r="536">
      <c s="1" r="A536">
        <v>1.0</v>
      </c>
      <c s="1" r="B536">
        <v>1.0</v>
      </c>
      <c s="1" r="C536">
        <v>1.0E7</v>
      </c>
      <c s="1" r="D536">
        <v>1.0</v>
      </c>
      <c s="1" r="E536">
        <v>2347.0</v>
      </c>
      <c s="1" r="F536">
        <v>0.9625247753</v>
      </c>
    </row>
    <row r="537">
      <c s="1" r="A537">
        <v>1.0</v>
      </c>
      <c s="1" r="B537">
        <v>1.0</v>
      </c>
      <c s="1" r="C537">
        <v>1.0E7</v>
      </c>
      <c s="1" r="D537">
        <v>1.0</v>
      </c>
      <c s="1" r="E537">
        <v>2435.0</v>
      </c>
      <c s="1" r="F537">
        <v>0.9448719941</v>
      </c>
    </row>
    <row r="538">
      <c s="1" r="A538">
        <v>1.0</v>
      </c>
      <c s="1" r="B538">
        <v>1.0</v>
      </c>
      <c s="1" r="C538">
        <v>1.0E7</v>
      </c>
      <c s="1" r="D538">
        <v>1.0</v>
      </c>
      <c s="1" r="E538">
        <v>4234.0</v>
      </c>
      <c s="1" r="F538">
        <v>0.9424617965</v>
      </c>
    </row>
    <row r="539">
      <c s="1" r="A539">
        <v>1.0</v>
      </c>
      <c s="1" r="B539">
        <v>1.0</v>
      </c>
      <c s="1" r="C539">
        <v>1.0E7</v>
      </c>
      <c s="1" r="D539">
        <v>1.0</v>
      </c>
      <c s="1" r="E539">
        <v>4412343.0</v>
      </c>
      <c s="1" r="F539">
        <v>0.9240824694</v>
      </c>
    </row>
    <row r="540">
      <c s="1" r="A540">
        <v>1.0</v>
      </c>
      <c s="1" r="B540">
        <v>1.0</v>
      </c>
      <c s="1" r="C540">
        <v>1.0E7</v>
      </c>
      <c s="1" r="D540">
        <v>1.0</v>
      </c>
      <c s="1" r="E540">
        <v>9247.0</v>
      </c>
      <c s="1" r="F540">
        <v>0.9614289894</v>
      </c>
    </row>
    <row r="541">
      <c s="1" r="A541">
        <v>1.0</v>
      </c>
      <c s="1" r="B541">
        <v>1.0</v>
      </c>
      <c s="1" r="C541">
        <v>2.0E7</v>
      </c>
      <c s="1" r="D541">
        <v>1.0</v>
      </c>
      <c s="1" r="E541">
        <v>2347.0</v>
      </c>
      <c s="1" r="F541">
        <v>1.9243860129</v>
      </c>
    </row>
    <row r="542">
      <c s="1" r="A542">
        <v>1.0</v>
      </c>
      <c s="1" r="B542">
        <v>1.0</v>
      </c>
      <c s="1" r="C542">
        <v>2.0E7</v>
      </c>
      <c s="1" r="D542">
        <v>1.0</v>
      </c>
      <c s="1" r="E542">
        <v>2435.0</v>
      </c>
      <c s="1" r="F542">
        <v>1.8974636365</v>
      </c>
    </row>
    <row r="543">
      <c s="1" r="A543">
        <v>1.0</v>
      </c>
      <c s="1" r="B543">
        <v>1.0</v>
      </c>
      <c s="1" r="C543">
        <v>2.0E7</v>
      </c>
      <c s="1" r="D543">
        <v>1.0</v>
      </c>
      <c s="1" r="E543">
        <v>4234.0</v>
      </c>
      <c s="1" r="F543">
        <v>1.9426057612</v>
      </c>
    </row>
    <row r="544">
      <c s="1" r="A544">
        <v>1.0</v>
      </c>
      <c s="1" r="B544">
        <v>1.0</v>
      </c>
      <c s="1" r="C544">
        <v>2.0E7</v>
      </c>
      <c s="1" r="D544">
        <v>1.0</v>
      </c>
      <c s="1" r="E544">
        <v>4412343.0</v>
      </c>
      <c s="1" r="F544">
        <v>1.8605502306</v>
      </c>
    </row>
    <row r="545">
      <c s="1" r="A545">
        <v>1.0</v>
      </c>
      <c s="1" r="B545">
        <v>1.0</v>
      </c>
      <c s="1" r="C545">
        <v>2.0E7</v>
      </c>
      <c s="1" r="D545">
        <v>1.0</v>
      </c>
      <c s="1" r="E545">
        <v>9247.0</v>
      </c>
      <c s="1" r="F545">
        <v>1.9314308412</v>
      </c>
    </row>
    <row r="546">
      <c s="1" r="A546">
        <v>1.0</v>
      </c>
      <c s="1" r="B546">
        <v>1.0</v>
      </c>
      <c s="1" r="C546">
        <v>3.0E7</v>
      </c>
      <c s="1" r="D546">
        <v>1.0</v>
      </c>
      <c s="1" r="E546">
        <v>2347.0</v>
      </c>
      <c s="1" r="F546">
        <v>2.8662298753</v>
      </c>
    </row>
    <row r="547">
      <c s="1" r="A547">
        <v>1.0</v>
      </c>
      <c s="1" r="B547">
        <v>1.0</v>
      </c>
      <c s="1" r="C547">
        <v>3.0E7</v>
      </c>
      <c s="1" r="D547">
        <v>1.0</v>
      </c>
      <c s="1" r="E547">
        <v>2435.0</v>
      </c>
      <c s="1" r="F547">
        <v>2.8576642294</v>
      </c>
    </row>
    <row r="548">
      <c s="1" r="A548">
        <v>1.0</v>
      </c>
      <c s="1" r="B548">
        <v>1.0</v>
      </c>
      <c s="1" r="C548">
        <v>3.0E7</v>
      </c>
      <c s="1" r="D548">
        <v>1.0</v>
      </c>
      <c s="1" r="E548">
        <v>4234.0</v>
      </c>
      <c s="1" r="F548">
        <v>2.9443312318</v>
      </c>
    </row>
    <row r="549">
      <c s="1" r="A549">
        <v>1.0</v>
      </c>
      <c s="1" r="B549">
        <v>1.0</v>
      </c>
      <c s="1" r="C549">
        <v>3.0E7</v>
      </c>
      <c s="1" r="D549">
        <v>1.0</v>
      </c>
      <c s="1" r="E549">
        <v>4412343.0</v>
      </c>
      <c s="1" r="F549">
        <v>2.8215970835</v>
      </c>
    </row>
    <row r="550">
      <c s="1" r="A550">
        <v>1.0</v>
      </c>
      <c s="1" r="B550">
        <v>1.0</v>
      </c>
      <c s="1" r="C550">
        <v>3.0E7</v>
      </c>
      <c s="1" r="D550">
        <v>1.0</v>
      </c>
      <c s="1" r="E550">
        <v>9247.0</v>
      </c>
      <c s="1" r="F550">
        <v>2.9555385565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s="1" r="A1">
        <v>250.0</v>
      </c>
      <c s="1" r="B1">
        <v>250.0</v>
      </c>
      <c s="1" r="C1">
        <v>0.4873919487</v>
      </c>
      <c s="1" r="D1"/>
      <c s="1" r="E1">
        <v>250.0</v>
      </c>
      <c s="1" r="F1">
        <v>250.0</v>
      </c>
      <c t="str" s="1" r="G1">
        <f ref="G1" t="array">MIN(QUERY($A:$C, CONCATENATE("select C where A=", $E1, " and B=", $F1)))</f>
        <v>0.4813089371</v>
      </c>
      <c t="str" s="1" r="H1">
        <f ref="H1" t="array">AVERAGE(QUERY($A:$C, CONCATENATE("select C where A=", $E1, " and B=", $F1)))</f>
        <v>0.4866120338</v>
      </c>
      <c t="str" s="1" r="I1">
        <f ref="I1" t="array">MAX(QUERY($A:$C, CONCATENATE("select C where A=", $E1, " and B=", $F1)))</f>
        <v>0.4899661541</v>
      </c>
    </row>
    <row r="2">
      <c s="1" r="A2">
        <v>250.0</v>
      </c>
      <c s="1" r="B2">
        <v>250.0</v>
      </c>
      <c s="1" r="C2">
        <v>0.4872951508</v>
      </c>
      <c s="1" r="D2"/>
      <c s="1" r="E2">
        <v>250.0</v>
      </c>
      <c s="1" r="F2">
        <v>1000.0</v>
      </c>
      <c t="str" s="1" r="G2">
        <f ref="G2" t="array">MIN(QUERY($A:$C, CONCATENATE("select C where A=", $E2, " and B=", $F2)))</f>
        <v>2.928198099</v>
      </c>
      <c t="str" s="1" r="H2">
        <f ref="H2" t="array">AVERAGE(QUERY($A:$C, CONCATENATE("select C where A=", $E2, " and B=", $F2)))</f>
        <v>2.946854806</v>
      </c>
      <c t="str" s="1" r="I2">
        <f ref="I2" t="array">MAX(QUERY($A:$C, CONCATENATE("select C where A=", $E2, " and B=", $F2)))</f>
        <v>2.957679987</v>
      </c>
    </row>
    <row r="3">
      <c s="1" r="A3">
        <v>250.0</v>
      </c>
      <c s="1" r="B3">
        <v>250.0</v>
      </c>
      <c s="1" r="C3">
        <v>0.4877710342</v>
      </c>
      <c s="1" r="D3"/>
      <c s="1" r="E3">
        <v>250.0</v>
      </c>
      <c s="1" r="F3">
        <v>4000.0</v>
      </c>
      <c t="str" s="1" r="G3">
        <f ref="G3" t="array">MIN(QUERY($A:$C, CONCATENATE("select C where A=", $E3, " and B=", $F3)))</f>
        <v>15.92003202</v>
      </c>
      <c t="str" s="1" r="H3">
        <f ref="H3" t="array">AVERAGE(QUERY($A:$C, CONCATENATE("select C where A=", $E3, " and B=", $F3)))</f>
        <v>15.95954988</v>
      </c>
      <c t="str" s="1" r="I3">
        <f ref="I3" t="array">MAX(QUERY($A:$C, CONCATENATE("select C where A=", $E3, " and B=", $F3)))</f>
        <v>16.01402593</v>
      </c>
    </row>
    <row r="4">
      <c s="1" r="A4">
        <v>250.0</v>
      </c>
      <c s="1" r="B4">
        <v>250.0</v>
      </c>
      <c s="1" r="C4">
        <v>0.4848721027</v>
      </c>
      <c s="1" r="D4"/>
      <c s="1" r="E4">
        <v>1000.0</v>
      </c>
      <c s="1" r="F4">
        <v>250.0</v>
      </c>
      <c t="str" s="1" r="G4">
        <f ref="G4" t="array">MIN(QUERY($A:$C, CONCATENATE("select C where A=", $E4, " and B=", $F4)))</f>
        <v>4.547916889</v>
      </c>
      <c t="str" s="1" r="H4">
        <f ref="H4" t="array">AVERAGE(QUERY($A:$C, CONCATENATE("select C where A=", $E4, " and B=", $F4)))</f>
        <v>4.55897963</v>
      </c>
      <c t="str" s="1" r="I4">
        <f ref="I4" t="array">MAX(QUERY($A:$C, CONCATENATE("select C where A=", $E4, " and B=", $F4)))</f>
        <v>4.566555977</v>
      </c>
    </row>
    <row r="5">
      <c s="1" r="A5">
        <v>250.0</v>
      </c>
      <c s="1" r="B5">
        <v>250.0</v>
      </c>
      <c s="1" r="C5">
        <v>0.4854099751</v>
      </c>
      <c s="1" r="D5"/>
      <c s="1" r="E5">
        <v>1000.0</v>
      </c>
      <c s="1" r="F5">
        <v>1000.0</v>
      </c>
      <c t="str" s="1" r="G5">
        <f ref="G5" t="array">MIN(QUERY($A:$C, CONCATENATE("select C where A=", $E5, " and B=", $F5)))</f>
        <v>37.42665005</v>
      </c>
      <c t="str" s="1" r="H5">
        <f ref="H5" t="array">AVERAGE(QUERY($A:$C, CONCATENATE("select C where A=", $E5, " and B=", $F5)))</f>
        <v>37.56649151</v>
      </c>
      <c t="str" s="1" r="I5">
        <f ref="I5" t="array">MAX(QUERY($A:$C, CONCATENATE("select C where A=", $E5, " and B=", $F5)))</f>
        <v>37.7066021</v>
      </c>
    </row>
    <row r="6">
      <c s="1" r="A6">
        <v>250.0</v>
      </c>
      <c s="1" r="B6">
        <v>250.0</v>
      </c>
      <c s="1" r="C6">
        <v>0.4899661541</v>
      </c>
      <c s="1" r="D6"/>
      <c s="1" r="E6">
        <v>1000.0</v>
      </c>
      <c s="1" r="F6">
        <v>4000.0</v>
      </c>
      <c t="str" s="1" r="G6">
        <f ref="G6" t="array">MIN(QUERY($A:$C, CONCATENATE("select C where A=", $E6, " and B=", $F6)))</f>
        <v>216.0707929</v>
      </c>
      <c t="str" s="1" r="H6">
        <f ref="H6" t="array">AVERAGE(QUERY($A:$C, CONCATENATE("select C where A=", $E6, " and B=", $F6)))</f>
        <v>216.4759064</v>
      </c>
      <c t="str" s="1" r="I6">
        <f ref="I6" t="array">MAX(QUERY($A:$C, CONCATENATE("select C where A=", $E6, " and B=", $F6)))</f>
        <v>216.925545</v>
      </c>
    </row>
    <row r="7">
      <c s="1" r="A7">
        <v>250.0</v>
      </c>
      <c s="1" r="B7">
        <v>250.0</v>
      </c>
      <c s="1" r="C7">
        <v>0.4846858978</v>
      </c>
      <c s="1" r="D7"/>
      <c s="1" r="E7">
        <v>4000.0</v>
      </c>
      <c s="1" r="F7">
        <v>250.0</v>
      </c>
      <c t="str" s="1" r="G7">
        <f ref="G7" t="array">MIN(QUERY($A:$C, CONCATENATE("select C where A=", $E7, " and B=", $F7)))</f>
        <v>32.42604089</v>
      </c>
      <c t="str" s="1" r="H7">
        <f ref="H7" t="array">AVERAGE(QUERY($A:$C, CONCATENATE("select C where A=", $E7, " and B=", $F7)))</f>
        <v>32.46456308</v>
      </c>
      <c t="str" s="1" r="I7">
        <f ref="I7" t="array">MAX(QUERY($A:$C, CONCATENATE("select C where A=", $E7, " and B=", $F7)))</f>
        <v>32.48448515</v>
      </c>
    </row>
    <row r="8">
      <c s="1" r="A8">
        <v>250.0</v>
      </c>
      <c s="1" r="B8">
        <v>250.0</v>
      </c>
      <c s="1" r="C8">
        <v>0.4886960983</v>
      </c>
      <c s="1" r="D8"/>
      <c s="1" r="E8">
        <v>4000.0</v>
      </c>
      <c s="1" r="F8">
        <v>1000.0</v>
      </c>
      <c t="str" s="1" r="G8">
        <f ref="G8" t="array">MIN(QUERY($A:$C, CONCATENATE("select C where A=", $E8, " and B=", $F8)))</f>
        <v>382.197952</v>
      </c>
      <c t="str" s="1" r="H8">
        <f ref="H8" t="array">AVERAGE(QUERY($A:$C, CONCATENATE("select C where A=", $E8, " and B=", $F8)))</f>
        <v>382.4306848</v>
      </c>
      <c t="str" s="1" r="I8">
        <f ref="I8" t="array">MAX(QUERY($A:$C, CONCATENATE("select C where A=", $E8, " and B=", $F8)))</f>
        <v>382.6584339</v>
      </c>
    </row>
    <row r="9">
      <c s="1" r="A9">
        <v>250.0</v>
      </c>
      <c s="1" r="B9">
        <v>250.0</v>
      </c>
      <c s="1" r="C9">
        <v>0.4813089371</v>
      </c>
      <c s="1" r="D9"/>
      <c s="1" r="E9">
        <v>4000.0</v>
      </c>
      <c s="1" r="F9">
        <v>4000.0</v>
      </c>
      <c t="str" s="1" r="G9">
        <f ref="G9" t="array">MIN(QUERY($A:$C, CONCATENATE("select C where A=", $E9, " and B=", $F9)))</f>
        <v>2782.047029</v>
      </c>
      <c t="str" s="1" r="H9">
        <f ref="H9" t="array">AVERAGE(QUERY($A:$C, CONCATENATE("select C where A=", $E9, " and B=", $F9)))</f>
        <v>2786.86341</v>
      </c>
      <c t="str" s="1" r="I9">
        <f ref="I9" t="array">MAX(QUERY($A:$C, CONCATENATE("select C where A=", $E9, " and B=", $F9)))</f>
        <v>2791.085483</v>
      </c>
    </row>
    <row r="10">
      <c s="1" r="A10">
        <v>250.0</v>
      </c>
      <c s="1" r="B10">
        <v>250.0</v>
      </c>
      <c s="1" r="C10">
        <v>0.4887230396</v>
      </c>
      <c s="1" r="D10"/>
      <c s="1" r="E10"/>
    </row>
    <row r="11">
      <c s="1" r="A11">
        <v>250.0</v>
      </c>
      <c s="1" r="B11">
        <v>1000.0</v>
      </c>
      <c s="1" r="C11">
        <v>2.9452681541</v>
      </c>
      <c s="1" r="D11"/>
      <c s="1" r="E11"/>
      <c s="1" r="F11"/>
      <c s="1" r="G11"/>
      <c s="1" r="H11"/>
      <c s="1" r="I11"/>
    </row>
    <row r="12">
      <c s="1" r="A12">
        <v>250.0</v>
      </c>
      <c s="1" r="B12">
        <v>1000.0</v>
      </c>
      <c s="1" r="C12">
        <v>2.9550471306</v>
      </c>
      <c s="1" r="D12"/>
      <c s="1" r="E12"/>
      <c s="1" r="F12"/>
      <c s="1" r="G12"/>
      <c s="1" r="H12"/>
      <c s="1" r="I12"/>
    </row>
    <row r="13">
      <c s="1" r="A13">
        <v>250.0</v>
      </c>
      <c s="1" r="B13">
        <v>1000.0</v>
      </c>
      <c s="1" r="C13">
        <v>2.9496309757</v>
      </c>
      <c s="1" r="D13"/>
      <c s="1" r="E13"/>
      <c s="1" r="F13"/>
      <c s="1" r="G13"/>
      <c s="1" r="H13"/>
      <c s="1" r="I13"/>
    </row>
    <row r="14">
      <c s="1" r="A14">
        <v>250.0</v>
      </c>
      <c s="1" r="B14">
        <v>1000.0</v>
      </c>
      <c s="1" r="C14">
        <v>2.9565398693</v>
      </c>
      <c s="1" r="D14"/>
      <c s="1" r="G14"/>
      <c s="1" r="H14"/>
      <c s="1" r="I14"/>
    </row>
    <row r="15">
      <c s="1" r="A15">
        <v>250.0</v>
      </c>
      <c s="1" r="B15">
        <v>1000.0</v>
      </c>
      <c s="1" r="C15">
        <v>2.9532418251</v>
      </c>
      <c s="1" r="D15"/>
      <c s="1" r="G15"/>
      <c s="1" r="H15"/>
      <c s="1" r="I15"/>
    </row>
    <row r="16">
      <c s="1" r="A16">
        <v>250.0</v>
      </c>
      <c s="1" r="B16">
        <v>1000.0</v>
      </c>
      <c s="1" r="C16">
        <v>2.9281980991</v>
      </c>
      <c s="1" r="D16"/>
      <c s="1" r="G16"/>
      <c s="1" r="H16"/>
      <c s="1" r="I16"/>
    </row>
    <row r="17">
      <c s="1" r="A17">
        <v>250.0</v>
      </c>
      <c s="1" r="B17">
        <v>1000.0</v>
      </c>
      <c s="1" r="C17">
        <v>2.9430689812</v>
      </c>
      <c s="1" r="D17"/>
      <c s="1" r="G17"/>
      <c s="1" r="H17"/>
      <c s="1" r="I17"/>
    </row>
    <row r="18">
      <c s="1" r="A18">
        <v>250.0</v>
      </c>
      <c s="1" r="B18">
        <v>1000.0</v>
      </c>
      <c s="1" r="C18">
        <v>2.9405870438</v>
      </c>
      <c s="1" r="D18"/>
      <c s="1" r="G18"/>
      <c s="1" r="H18"/>
      <c s="1" r="I18"/>
    </row>
    <row r="19">
      <c s="1" r="A19">
        <v>250.0</v>
      </c>
      <c s="1" r="B19">
        <v>1000.0</v>
      </c>
      <c s="1" r="C19">
        <v>2.9392859936</v>
      </c>
      <c s="1" r="D19"/>
      <c s="1" r="G19"/>
      <c s="1" r="H19"/>
      <c s="1" r="I19"/>
    </row>
    <row r="20">
      <c s="1" r="A20">
        <v>250.0</v>
      </c>
      <c s="1" r="B20">
        <v>1000.0</v>
      </c>
      <c s="1" r="C20">
        <v>2.957679987</v>
      </c>
      <c s="1" r="D20"/>
      <c s="1" r="G20"/>
      <c s="1" r="H20"/>
      <c s="1" r="I20"/>
    </row>
    <row r="21">
      <c s="1" r="A21">
        <v>250.0</v>
      </c>
      <c s="1" r="B21">
        <v>4000.0</v>
      </c>
      <c s="1" r="C21">
        <v>15.9318668842</v>
      </c>
      <c s="1" r="D21"/>
      <c s="1" r="G21"/>
      <c s="1" r="H21"/>
      <c s="1" r="I21"/>
    </row>
    <row r="22">
      <c s="1" r="A22">
        <v>250.0</v>
      </c>
      <c s="1" r="B22">
        <v>4000.0</v>
      </c>
      <c s="1" r="C22">
        <v>15.9588489532</v>
      </c>
      <c s="1" r="D22"/>
      <c s="1" r="G22"/>
      <c s="1" r="H22"/>
      <c s="1" r="I22"/>
    </row>
    <row r="23">
      <c s="1" r="A23">
        <v>250.0</v>
      </c>
      <c s="1" r="B23">
        <v>4000.0</v>
      </c>
      <c s="1" r="C23">
        <v>15.9942469597</v>
      </c>
      <c s="1" r="D23"/>
      <c s="1" r="E23"/>
      <c s="1" r="F23"/>
      <c s="1" r="G23"/>
      <c s="1" r="H23"/>
      <c s="1" r="I23"/>
    </row>
    <row r="24">
      <c s="1" r="A24">
        <v>250.0</v>
      </c>
      <c s="1" r="B24">
        <v>4000.0</v>
      </c>
      <c s="1" r="C24">
        <v>15.9524781704</v>
      </c>
      <c s="1" r="D24"/>
      <c s="1" r="E24"/>
      <c s="1" r="F24"/>
      <c s="1" r="G24"/>
      <c s="1" r="H24"/>
      <c s="1" r="I24"/>
    </row>
    <row r="25">
      <c s="1" r="A25">
        <v>250.0</v>
      </c>
      <c s="1" r="B25">
        <v>4000.0</v>
      </c>
      <c s="1" r="C25">
        <v>15.9746360779</v>
      </c>
      <c s="1" r="D25"/>
      <c s="1" r="E25"/>
      <c s="1" r="F25"/>
      <c s="1" r="G25"/>
      <c s="1" r="H25"/>
      <c s="1" r="I25"/>
    </row>
    <row r="26">
      <c s="1" r="A26">
        <v>250.0</v>
      </c>
      <c s="1" r="B26">
        <v>4000.0</v>
      </c>
      <c s="1" r="C26">
        <v>16.0140259266</v>
      </c>
      <c s="1" r="D26"/>
      <c s="1" r="E26"/>
      <c s="1" r="F26"/>
      <c s="1" r="G26"/>
      <c s="1" r="H26"/>
      <c s="1" r="I26"/>
    </row>
    <row r="27">
      <c s="1" r="A27">
        <v>250.0</v>
      </c>
      <c s="1" r="B27">
        <v>4000.0</v>
      </c>
      <c s="1" r="C27">
        <v>15.9200320244</v>
      </c>
      <c s="1" r="D27"/>
      <c s="1" r="E27"/>
      <c s="1" r="F27"/>
      <c s="1" r="G27"/>
      <c s="1" r="H27"/>
      <c s="1" r="I27"/>
    </row>
    <row r="28">
      <c s="1" r="A28">
        <v>250.0</v>
      </c>
      <c s="1" r="B28">
        <v>4000.0</v>
      </c>
      <c s="1" r="C28">
        <v>15.9612388611</v>
      </c>
      <c s="1" r="D28"/>
      <c s="1" r="E28"/>
      <c s="1" r="F28"/>
      <c s="1" r="G28"/>
      <c s="1" r="H28"/>
      <c s="1" r="I28"/>
    </row>
    <row r="29">
      <c s="1" r="A29">
        <v>250.0</v>
      </c>
      <c s="1" r="B29">
        <v>4000.0</v>
      </c>
      <c s="1" r="C29">
        <v>15.9256839752</v>
      </c>
      <c s="1" r="D29"/>
      <c s="1" r="E29"/>
      <c s="1" r="F29"/>
      <c s="1" r="G29"/>
      <c s="1" r="H29"/>
      <c s="1" r="I29"/>
    </row>
    <row r="30">
      <c s="1" r="A30">
        <v>250.0</v>
      </c>
      <c s="1" r="B30">
        <v>4000.0</v>
      </c>
      <c s="1" r="C30">
        <v>15.9624409676</v>
      </c>
      <c s="1" r="D30"/>
      <c s="1" r="E30"/>
      <c s="1" r="F30"/>
      <c s="1" r="G30"/>
      <c s="1" r="H30"/>
      <c s="1" r="I30"/>
    </row>
    <row r="31">
      <c s="1" r="A31">
        <v>1000.0</v>
      </c>
      <c s="1" r="B31">
        <v>250.0</v>
      </c>
      <c s="1" r="C31">
        <v>4.5665559769</v>
      </c>
      <c s="1" r="D31"/>
      <c s="1" r="E31"/>
      <c s="1" r="F31"/>
      <c s="1" r="G31"/>
      <c s="1" r="H31"/>
      <c s="1" r="I31"/>
    </row>
    <row r="32">
      <c s="1" r="A32">
        <v>1000.0</v>
      </c>
      <c s="1" r="B32">
        <v>250.0</v>
      </c>
      <c s="1" r="C32">
        <v>4.5557620525</v>
      </c>
      <c s="1" r="D32"/>
      <c s="1" r="E32"/>
      <c s="1" r="F32"/>
      <c s="1" r="G32"/>
      <c s="1" r="H32"/>
      <c s="1" r="I32"/>
    </row>
    <row r="33">
      <c s="1" r="A33">
        <v>1000.0</v>
      </c>
      <c s="1" r="B33">
        <v>250.0</v>
      </c>
      <c s="1" r="C33">
        <v>4.5479168892</v>
      </c>
      <c s="1" r="D33"/>
      <c s="1" r="E33"/>
      <c s="1" r="F33"/>
      <c s="1" r="G33"/>
      <c s="1" r="H33"/>
      <c s="1" r="I33"/>
    </row>
    <row r="34">
      <c s="1" r="A34">
        <v>1000.0</v>
      </c>
      <c s="1" r="B34">
        <v>250.0</v>
      </c>
      <c s="1" r="C34">
        <v>4.5604279041</v>
      </c>
      <c s="1" r="D34"/>
      <c s="1" r="E34"/>
      <c s="1" r="F34"/>
      <c s="1" r="G34"/>
      <c s="1" r="H34"/>
      <c s="1" r="I34"/>
    </row>
    <row r="35">
      <c s="1" r="A35">
        <v>1000.0</v>
      </c>
      <c s="1" r="B35">
        <v>250.0</v>
      </c>
      <c s="1" r="C35">
        <v>4.5566661358</v>
      </c>
      <c s="1" r="D35"/>
      <c s="1" r="E35"/>
      <c s="1" r="F35"/>
      <c s="1" r="G35"/>
      <c s="1" r="H35"/>
      <c s="1" r="I35"/>
    </row>
    <row r="36">
      <c s="1" r="A36">
        <v>1000.0</v>
      </c>
      <c s="1" r="B36">
        <v>250.0</v>
      </c>
      <c s="1" r="C36">
        <v>4.564467907</v>
      </c>
      <c s="1" r="D36"/>
      <c s="1" r="E36"/>
      <c s="1" r="F36"/>
      <c s="1" r="G36"/>
      <c s="1" r="H36"/>
      <c s="1" r="I36"/>
    </row>
    <row r="37">
      <c s="1" r="A37">
        <v>1000.0</v>
      </c>
      <c s="1" r="B37">
        <v>250.0</v>
      </c>
      <c s="1" r="C37">
        <v>4.5578200817</v>
      </c>
      <c s="1" r="D37"/>
      <c s="1" r="E37"/>
      <c s="1" r="F37"/>
      <c s="1" r="G37"/>
      <c s="1" r="H37"/>
      <c s="1" r="I37"/>
    </row>
    <row r="38">
      <c s="1" r="A38">
        <v>1000.0</v>
      </c>
      <c s="1" r="B38">
        <v>250.0</v>
      </c>
      <c s="1" r="C38">
        <v>4.5664861202</v>
      </c>
      <c s="1" r="D38"/>
      <c s="1" r="E38"/>
      <c s="1" r="F38"/>
      <c s="1" r="G38"/>
      <c s="1" r="H38"/>
      <c s="1" r="I38"/>
    </row>
    <row r="39">
      <c s="1" r="A39">
        <v>1000.0</v>
      </c>
      <c s="1" r="B39">
        <v>250.0</v>
      </c>
      <c s="1" r="C39">
        <v>4.5520851612</v>
      </c>
      <c s="1" r="D39"/>
      <c s="1" r="E39"/>
      <c s="1" r="F39"/>
      <c s="1" r="G39"/>
      <c s="1" r="H39"/>
      <c s="1" r="I39"/>
    </row>
    <row r="40">
      <c s="1" r="A40">
        <v>1000.0</v>
      </c>
      <c s="1" r="B40">
        <v>250.0</v>
      </c>
      <c s="1" r="C40">
        <v>4.5616080761</v>
      </c>
      <c s="1" r="D40"/>
      <c s="1" r="E40"/>
      <c s="1" r="F40"/>
      <c s="1" r="G40"/>
      <c s="1" r="H40"/>
      <c s="1" r="I40"/>
    </row>
    <row r="41">
      <c s="1" r="A41">
        <v>1000.0</v>
      </c>
      <c s="1" r="B41">
        <v>1000.0</v>
      </c>
      <c s="1" r="C41">
        <v>37.5631451607</v>
      </c>
      <c s="1" r="D41"/>
      <c s="1" r="E41"/>
      <c s="1" r="F41"/>
      <c s="1" r="G41"/>
      <c s="1" r="H41"/>
      <c s="1" r="I41"/>
    </row>
    <row r="42">
      <c s="1" r="A42">
        <v>1000.0</v>
      </c>
      <c s="1" r="B42">
        <v>1000.0</v>
      </c>
      <c s="1" r="C42">
        <v>37.6339559555</v>
      </c>
      <c s="1" r="D42"/>
      <c s="1" r="E42"/>
      <c s="1" r="F42"/>
      <c s="1" r="G42"/>
      <c s="1" r="H42"/>
      <c s="1" r="I42"/>
    </row>
    <row r="43">
      <c s="1" r="A43">
        <v>1000.0</v>
      </c>
      <c s="1" r="B43">
        <v>1000.0</v>
      </c>
      <c s="1" r="C43">
        <v>37.7066020966</v>
      </c>
      <c s="1" r="D43"/>
      <c s="1" r="E43"/>
      <c s="1" r="F43"/>
      <c s="1" r="G43"/>
      <c s="1" r="H43"/>
      <c s="1" r="I43"/>
    </row>
    <row r="44">
      <c s="1" r="A44">
        <v>1000.0</v>
      </c>
      <c s="1" r="B44">
        <v>1000.0</v>
      </c>
      <c s="1" r="C44">
        <v>37.4266500473</v>
      </c>
      <c s="1" r="D44"/>
      <c s="1" r="E44"/>
      <c s="1" r="F44"/>
      <c s="1" r="G44"/>
      <c s="1" r="H44"/>
      <c s="1" r="I44"/>
    </row>
    <row r="45">
      <c s="1" r="A45">
        <v>1000.0</v>
      </c>
      <c s="1" r="B45">
        <v>1000.0</v>
      </c>
      <c s="1" r="C45">
        <v>37.5540959835</v>
      </c>
      <c s="1" r="D45"/>
      <c s="1" r="E45"/>
      <c s="1" r="F45"/>
      <c s="1" r="G45"/>
      <c s="1" r="H45"/>
      <c s="1" r="I45"/>
    </row>
    <row r="46">
      <c s="1" r="A46">
        <v>1000.0</v>
      </c>
      <c s="1" r="B46">
        <v>1000.0</v>
      </c>
      <c s="1" r="C46">
        <v>37.6597411633</v>
      </c>
      <c s="1" r="D46"/>
      <c s="1" r="E46"/>
      <c s="1" r="F46"/>
      <c s="1" r="G46"/>
      <c s="1" r="H46"/>
      <c s="1" r="I46"/>
    </row>
    <row r="47">
      <c s="1" r="A47">
        <v>1000.0</v>
      </c>
      <c s="1" r="B47">
        <v>1000.0</v>
      </c>
      <c s="1" r="C47">
        <v>37.5151939392</v>
      </c>
      <c s="1" r="D47"/>
      <c s="1" r="E47"/>
      <c s="1" r="F47"/>
      <c s="1" r="G47"/>
      <c s="1" r="H47"/>
      <c s="1" r="I47"/>
    </row>
    <row r="48">
      <c s="1" r="A48">
        <v>1000.0</v>
      </c>
      <c s="1" r="B48">
        <v>1000.0</v>
      </c>
      <c s="1" r="C48">
        <v>37.4525249004</v>
      </c>
      <c s="1" r="D48"/>
      <c s="1" r="E48"/>
      <c s="1" r="F48"/>
      <c s="1" r="G48"/>
      <c s="1" r="H48"/>
      <c s="1" r="I48"/>
    </row>
    <row r="49">
      <c s="1" r="A49">
        <v>1000.0</v>
      </c>
      <c s="1" r="B49">
        <v>1000.0</v>
      </c>
      <c s="1" r="C49">
        <v>37.6244299412</v>
      </c>
      <c s="1" r="D49"/>
      <c s="1" r="E49"/>
      <c s="1" r="F49"/>
      <c s="1" r="G49"/>
      <c s="1" r="H49"/>
      <c s="1" r="I49"/>
    </row>
    <row r="50">
      <c s="1" r="A50">
        <v>1000.0</v>
      </c>
      <c s="1" r="B50">
        <v>1000.0</v>
      </c>
      <c s="1" r="C50">
        <v>37.5285758972</v>
      </c>
      <c s="1" r="D50"/>
      <c s="1" r="E50"/>
      <c s="1" r="F50"/>
      <c s="1" r="G50"/>
      <c s="1" r="H50"/>
      <c s="1" r="I50"/>
    </row>
    <row r="51">
      <c s="1" r="A51">
        <v>1000.0</v>
      </c>
      <c s="1" r="B51">
        <v>4000.0</v>
      </c>
      <c s="1" r="C51">
        <v>216.2775628567</v>
      </c>
      <c s="1" r="D51"/>
      <c s="1" r="E51"/>
      <c s="1" r="F51"/>
      <c s="1" r="G51"/>
      <c s="1" r="H51"/>
      <c s="1" r="I51"/>
    </row>
    <row r="52">
      <c s="1" r="A52">
        <v>1000.0</v>
      </c>
      <c s="1" r="B52">
        <v>4000.0</v>
      </c>
      <c s="1" r="C52">
        <v>216.871006012</v>
      </c>
      <c s="1" r="D52"/>
      <c s="1" r="E52"/>
      <c s="1" r="F52"/>
      <c s="1" r="G52"/>
      <c s="1" r="H52"/>
      <c s="1" r="I52"/>
    </row>
    <row r="53">
      <c s="1" r="A53">
        <v>1000.0</v>
      </c>
      <c s="1" r="B53">
        <v>4000.0</v>
      </c>
      <c s="1" r="C53">
        <v>216.1458480358</v>
      </c>
      <c s="1" r="D53"/>
      <c s="1" r="E53"/>
      <c s="1" r="F53"/>
      <c s="1" r="G53"/>
      <c s="1" r="H53"/>
      <c s="1" r="I53"/>
    </row>
    <row r="54">
      <c s="1" r="A54">
        <v>1000.0</v>
      </c>
      <c s="1" r="B54">
        <v>4000.0</v>
      </c>
      <c s="1" r="C54">
        <v>216.4646859169</v>
      </c>
      <c s="1" r="D54"/>
      <c s="1" r="E54"/>
      <c s="1" r="F54"/>
      <c s="1" r="G54"/>
      <c s="1" r="H54"/>
      <c s="1" r="I54"/>
    </row>
    <row r="55">
      <c s="1" r="A55">
        <v>1000.0</v>
      </c>
      <c s="1" r="B55">
        <v>4000.0</v>
      </c>
      <c s="1" r="C55">
        <v>216.9255449772</v>
      </c>
      <c s="1" r="D55"/>
      <c s="1" r="E55"/>
      <c s="1" r="F55"/>
      <c s="1" r="G55"/>
      <c s="1" r="H55"/>
      <c s="1" r="I55"/>
    </row>
    <row r="56">
      <c s="1" r="A56">
        <v>1000.0</v>
      </c>
      <c s="1" r="B56">
        <v>4000.0</v>
      </c>
      <c s="1" r="C56">
        <v>216.8961129189</v>
      </c>
      <c s="1" r="D56"/>
      <c s="1" r="E56"/>
      <c s="1" r="F56"/>
      <c s="1" r="G56"/>
      <c s="1" r="H56"/>
      <c s="1" r="I56"/>
    </row>
    <row r="57">
      <c s="1" r="A57">
        <v>1000.0</v>
      </c>
      <c s="1" r="B57">
        <v>4000.0</v>
      </c>
      <c s="1" r="C57">
        <v>216.0707929134</v>
      </c>
      <c s="1" r="D57"/>
      <c s="1" r="E57"/>
      <c s="1" r="F57"/>
      <c s="1" r="G57"/>
      <c s="1" r="H57"/>
      <c s="1" r="I57"/>
    </row>
    <row r="58">
      <c s="1" r="A58">
        <v>1000.0</v>
      </c>
      <c s="1" r="B58">
        <v>4000.0</v>
      </c>
      <c s="1" r="C58">
        <v>216.2773010731</v>
      </c>
      <c s="1" r="D58"/>
      <c s="1" r="E58"/>
      <c s="1" r="F58"/>
      <c s="1" r="G58"/>
      <c s="1" r="H58"/>
      <c s="1" r="I58"/>
    </row>
    <row r="59">
      <c s="1" r="A59">
        <v>1000.0</v>
      </c>
      <c s="1" r="B59">
        <v>4000.0</v>
      </c>
      <c s="1" r="C59">
        <v>216.6643090248</v>
      </c>
      <c s="1" r="D59"/>
      <c s="1" r="E59"/>
      <c s="1" r="F59"/>
      <c s="1" r="G59"/>
      <c s="1" r="H59"/>
      <c s="1" r="I59"/>
    </row>
    <row r="60">
      <c s="1" r="A60">
        <v>1000.0</v>
      </c>
      <c s="1" r="B60">
        <v>4000.0</v>
      </c>
      <c s="1" r="C60">
        <v>216.165899992</v>
      </c>
      <c s="1" r="D60"/>
      <c s="1" r="E60"/>
      <c s="1" r="F60"/>
      <c s="1" r="G60"/>
      <c s="1" r="H60"/>
      <c s="1" r="I60"/>
    </row>
    <row r="61">
      <c s="1" r="A61">
        <v>4000.0</v>
      </c>
      <c s="1" r="B61">
        <v>250.0</v>
      </c>
      <c s="1" r="C61">
        <v>32.4776949883</v>
      </c>
      <c s="1" r="D61"/>
      <c s="1" r="E61"/>
      <c s="1" r="F61"/>
      <c s="1" r="G61"/>
      <c s="1" r="H61"/>
      <c s="1" r="I61"/>
    </row>
    <row r="62">
      <c s="1" r="A62">
        <v>4000.0</v>
      </c>
      <c s="1" r="B62">
        <v>250.0</v>
      </c>
      <c s="1" r="C62">
        <v>32.4533581734</v>
      </c>
      <c s="1" r="D62"/>
      <c s="1" r="E62"/>
      <c s="1" r="F62"/>
      <c s="1" r="G62"/>
      <c s="1" r="H62"/>
      <c s="1" r="I62"/>
    </row>
    <row r="63">
      <c s="1" r="A63">
        <v>4000.0</v>
      </c>
      <c s="1" r="B63">
        <v>250.0</v>
      </c>
      <c s="1" r="C63">
        <v>32.4708340168</v>
      </c>
      <c s="1" r="D63"/>
      <c s="1" r="E63"/>
      <c s="1" r="F63"/>
      <c s="1" r="G63"/>
      <c s="1" r="H63"/>
      <c s="1" r="I63"/>
    </row>
    <row r="64">
      <c s="1" r="A64">
        <v>4000.0</v>
      </c>
      <c s="1" r="B64">
        <v>250.0</v>
      </c>
      <c s="1" r="C64">
        <v>32.4534778595</v>
      </c>
      <c s="1" r="D64"/>
      <c s="1" r="E64"/>
      <c s="1" r="F64"/>
      <c s="1" r="G64"/>
      <c s="1" r="H64"/>
      <c s="1" r="I64"/>
    </row>
    <row r="65">
      <c s="1" r="A65">
        <v>4000.0</v>
      </c>
      <c s="1" r="B65">
        <v>250.0</v>
      </c>
      <c s="1" r="C65">
        <v>32.4833269119</v>
      </c>
      <c s="1" r="D65"/>
      <c s="1" r="E65"/>
      <c s="1" r="F65"/>
      <c s="1" r="G65"/>
      <c s="1" r="H65"/>
      <c s="1" r="I65"/>
    </row>
    <row r="66">
      <c s="1" r="A66">
        <v>4000.0</v>
      </c>
      <c s="1" r="B66">
        <v>250.0</v>
      </c>
      <c s="1" r="C66">
        <v>32.4828228951</v>
      </c>
      <c s="1" r="D66"/>
      <c s="1" r="E66"/>
      <c s="1" r="F66"/>
      <c s="1" r="G66"/>
      <c s="1" r="H66"/>
      <c s="1" r="I66"/>
    </row>
    <row r="67">
      <c s="1" r="A67">
        <v>4000.0</v>
      </c>
      <c s="1" r="B67">
        <v>250.0</v>
      </c>
      <c s="1" r="C67">
        <v>32.4543089867</v>
      </c>
      <c s="1" r="D67"/>
      <c s="1" r="E67"/>
      <c s="1" r="F67"/>
      <c s="1" r="G67"/>
      <c s="1" r="H67"/>
      <c s="1" r="I67"/>
    </row>
    <row r="68">
      <c s="1" r="A68">
        <v>4000.0</v>
      </c>
      <c s="1" r="B68">
        <v>250.0</v>
      </c>
      <c s="1" r="C68">
        <v>32.4260408878</v>
      </c>
      <c s="1" r="D68"/>
      <c s="1" r="E68"/>
      <c s="1" r="F68"/>
      <c s="1" r="G68"/>
      <c s="1" r="H68"/>
      <c s="1" r="I68"/>
    </row>
    <row r="69">
      <c s="1" r="A69">
        <v>4000.0</v>
      </c>
      <c s="1" r="B69">
        <v>250.0</v>
      </c>
      <c s="1" r="C69">
        <v>32.4844851494</v>
      </c>
      <c s="1" r="D69"/>
      <c s="1" r="E69"/>
      <c s="1" r="F69"/>
      <c s="1" r="G69"/>
      <c s="1" r="H69"/>
      <c s="1" r="I69"/>
    </row>
    <row r="70">
      <c s="1" r="A70">
        <v>4000.0</v>
      </c>
      <c s="1" r="B70">
        <v>250.0</v>
      </c>
      <c s="1" r="C70">
        <v>32.4592809677</v>
      </c>
      <c s="1" r="D70"/>
      <c s="1" r="E70"/>
      <c s="1" r="F70"/>
      <c s="1" r="G70"/>
      <c s="1" r="H70"/>
      <c s="1" r="I70"/>
    </row>
    <row r="71">
      <c s="1" r="A71">
        <v>4000.0</v>
      </c>
      <c s="1" r="B71">
        <v>1000.0</v>
      </c>
      <c s="1" r="C71">
        <v>382.5227839947</v>
      </c>
      <c s="1" r="D71"/>
      <c s="1" r="E71"/>
      <c s="1" r="F71"/>
      <c s="1" r="G71"/>
      <c s="1" r="H71"/>
      <c s="1" r="I71"/>
    </row>
    <row r="72">
      <c s="1" r="A72">
        <v>4000.0</v>
      </c>
      <c s="1" r="B72">
        <v>1000.0</v>
      </c>
      <c s="1" r="C72">
        <v>382.225744009</v>
      </c>
      <c s="1" r="D72"/>
      <c s="1" r="E72"/>
      <c s="1" r="F72"/>
      <c s="1" r="G72"/>
      <c s="1" r="H72"/>
      <c s="1" r="I72"/>
    </row>
    <row r="73">
      <c s="1" r="A73">
        <v>4000.0</v>
      </c>
      <c s="1" r="B73">
        <v>1000.0</v>
      </c>
      <c s="1" r="C73">
        <v>382.4987490177</v>
      </c>
      <c s="1" r="D73"/>
      <c s="1" r="E73"/>
      <c s="1" r="F73"/>
      <c s="1" r="G73"/>
      <c s="1" r="H73"/>
      <c s="1" r="I73"/>
    </row>
    <row r="74">
      <c s="1" r="A74">
        <v>4000.0</v>
      </c>
      <c s="1" r="B74">
        <v>1000.0</v>
      </c>
      <c s="1" r="C74">
        <v>382.4374802113</v>
      </c>
      <c s="1" r="D74"/>
      <c s="1" r="E74"/>
      <c s="1" r="F74"/>
      <c s="1" r="G74"/>
      <c s="1" r="H74"/>
      <c s="1" r="I74"/>
    </row>
    <row r="75">
      <c s="1" r="A75">
        <v>4000.0</v>
      </c>
      <c s="1" r="B75">
        <v>1000.0</v>
      </c>
      <c s="1" r="C75">
        <v>382.3507969379</v>
      </c>
      <c s="1" r="D75"/>
      <c s="1" r="E75"/>
      <c s="1" r="F75"/>
      <c s="1" r="G75"/>
      <c s="1" r="H75"/>
      <c s="1" r="I75"/>
    </row>
    <row r="76">
      <c s="1" r="A76">
        <v>4000.0</v>
      </c>
      <c s="1" r="B76">
        <v>1000.0</v>
      </c>
      <c s="1" r="C76">
        <v>382.564800024</v>
      </c>
      <c s="1" r="D76"/>
      <c s="1" r="E76"/>
      <c s="1" r="F76"/>
      <c s="1" r="G76"/>
      <c s="1" r="H76"/>
      <c s="1" r="I76"/>
    </row>
    <row r="77">
      <c s="1" r="A77">
        <v>4000.0</v>
      </c>
      <c s="1" r="B77">
        <v>1000.0</v>
      </c>
      <c s="1" r="C77">
        <v>382.6584339142</v>
      </c>
      <c s="1" r="D77"/>
      <c s="1" r="E77"/>
      <c s="1" r="F77"/>
      <c s="1" r="G77"/>
      <c s="1" r="H77"/>
      <c s="1" r="I77"/>
    </row>
    <row r="78">
      <c s="1" r="A78">
        <v>4000.0</v>
      </c>
      <c s="1" r="B78">
        <v>1000.0</v>
      </c>
      <c s="1" r="C78">
        <v>382.1979520321</v>
      </c>
      <c s="1" r="D78"/>
      <c s="1" r="E78"/>
      <c s="1" r="F78"/>
      <c s="1" r="G78"/>
      <c s="1" r="H78"/>
      <c s="1" r="I78"/>
    </row>
    <row r="79">
      <c s="1" r="A79">
        <v>4000.0</v>
      </c>
      <c s="1" r="B79">
        <v>1000.0</v>
      </c>
      <c s="1" r="C79">
        <v>382.5497820377</v>
      </c>
      <c s="1" r="D79"/>
      <c s="1" r="E79"/>
      <c s="1" r="F79"/>
      <c s="1" r="G79"/>
      <c s="1" r="H79"/>
      <c s="1" r="I79"/>
    </row>
    <row r="80">
      <c s="1" r="A80">
        <v>4000.0</v>
      </c>
      <c s="1" r="B80">
        <v>1000.0</v>
      </c>
      <c s="1" r="C80">
        <v>382.3003261089</v>
      </c>
      <c s="1" r="D80"/>
      <c s="1" r="E80"/>
      <c s="1" r="F80"/>
      <c s="1" r="G80"/>
      <c s="1" r="H80"/>
      <c s="1" r="I80"/>
    </row>
    <row r="81">
      <c s="1" r="A81">
        <v>4000.0</v>
      </c>
      <c s="1" r="B81">
        <v>4000.0</v>
      </c>
      <c s="1" r="C81">
        <v>2788.5917420387</v>
      </c>
      <c s="1" r="D81"/>
      <c s="1" r="E81"/>
      <c s="1" r="F81"/>
      <c s="1" r="G81"/>
      <c s="1" r="H81"/>
      <c s="1" r="I81"/>
    </row>
    <row r="82">
      <c s="1" r="A82">
        <v>4000.0</v>
      </c>
      <c s="1" r="B82">
        <v>4000.0</v>
      </c>
      <c s="1" r="C82">
        <v>2787.6338870525</v>
      </c>
      <c s="1" r="D82"/>
      <c s="1" r="E82"/>
      <c s="1" r="F82"/>
      <c s="1" r="G82"/>
      <c s="1" r="H82"/>
      <c s="1" r="I82"/>
    </row>
    <row r="83">
      <c s="1" r="A83">
        <v>4000.0</v>
      </c>
      <c s="1" r="B83">
        <v>4000.0</v>
      </c>
      <c s="1" r="C83">
        <v>2782.0470290184</v>
      </c>
      <c s="1" r="D83"/>
      <c s="1" r="E83"/>
      <c s="1" r="F83"/>
      <c s="1" r="G83"/>
      <c s="1" r="H83"/>
      <c s="1" r="I83"/>
    </row>
    <row r="84">
      <c s="1" r="A84">
        <v>4000.0</v>
      </c>
      <c s="1" r="B84">
        <v>4000.0</v>
      </c>
      <c s="1" r="C84">
        <v>2787.076128006</v>
      </c>
      <c s="1" r="D84"/>
      <c s="1" r="E84"/>
      <c s="1" r="F84"/>
      <c s="1" r="G84"/>
      <c s="1" r="H84"/>
      <c s="1" r="I84"/>
    </row>
    <row r="85">
      <c s="1" r="A85">
        <v>4000.0</v>
      </c>
      <c s="1" r="B85">
        <v>4000.0</v>
      </c>
      <c s="1" r="C85">
        <v>2784.3968520164</v>
      </c>
      <c s="1" r="D85"/>
      <c s="1" r="E85"/>
      <c s="1" r="F85"/>
      <c s="1" r="G85"/>
      <c s="1" r="H85"/>
      <c s="1" r="I85"/>
    </row>
    <row r="86">
      <c s="1" r="A86">
        <v>4000.0</v>
      </c>
      <c s="1" r="B86">
        <v>4000.0</v>
      </c>
      <c s="1" r="C86">
        <v>2787.1284110546</v>
      </c>
      <c s="1" r="D86"/>
      <c s="1" r="E86"/>
      <c s="1" r="F86"/>
      <c s="1" r="G86"/>
      <c s="1" r="H86"/>
      <c s="1" r="I86"/>
    </row>
    <row r="87">
      <c s="1" r="A87">
        <v>4000.0</v>
      </c>
      <c s="1" r="B87">
        <v>4000.0</v>
      </c>
      <c s="1" r="C87">
        <v>2785.4716498852</v>
      </c>
      <c s="1" r="D87"/>
      <c s="1" r="E87"/>
      <c s="1" r="F87"/>
      <c s="1" r="G87"/>
      <c s="1" r="H87"/>
      <c s="1" r="I87"/>
    </row>
    <row r="88">
      <c s="1" r="A88">
        <v>4000.0</v>
      </c>
      <c s="1" r="B88">
        <v>4000.0</v>
      </c>
      <c s="1" r="C88">
        <v>2791.0854830742</v>
      </c>
      <c s="1" r="D88"/>
      <c s="1" r="E88"/>
      <c s="1" r="F88"/>
      <c s="1" r="G88"/>
      <c s="1" r="H88"/>
      <c s="1" r="I88"/>
    </row>
    <row r="89">
      <c s="1" r="A89">
        <v>4000.0</v>
      </c>
      <c s="1" r="B89">
        <v>4000.0</v>
      </c>
      <c s="1" r="C89">
        <v>2785.1428880692</v>
      </c>
      <c s="1" r="D89"/>
      <c s="1" r="E89"/>
      <c s="1" r="F89"/>
      <c s="1" r="G89"/>
      <c s="1" r="H89"/>
      <c s="1" r="I89"/>
    </row>
    <row r="90">
      <c s="1" r="A90">
        <v>4000.0</v>
      </c>
      <c s="1" r="B90">
        <v>4000.0</v>
      </c>
      <c s="1" r="C90">
        <v>2790.060033083</v>
      </c>
      <c s="1" r="D90"/>
      <c s="1" r="E90"/>
      <c s="1" r="F90"/>
      <c s="1" r="G90"/>
      <c s="1" r="H90"/>
      <c s="1" r="I90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s="1" r="A1">
        <v>4000.0</v>
      </c>
      <c s="1" r="B1">
        <v>4000.0</v>
      </c>
      <c s="1" r="C1">
        <v>64.0</v>
      </c>
      <c t="str" s="1" r="D1">
        <f ref="D1" t="array">QUERY('par-hybrid-C4'!$H$1:$W$27, CONCATENATE("select Q where H=", C1)) </f>
        <v>61.38</v>
      </c>
      <c t="str" s="1" r="E1">
        <f>ROUND(D1/C1, 3)</f>
        <v>0.959</v>
      </c>
    </row>
    <row r="2">
      <c s="1" r="A2">
        <v>4000.0</v>
      </c>
      <c s="1" r="B2">
        <v>4000.0</v>
      </c>
      <c s="1" r="C2">
        <v>32.0</v>
      </c>
      <c t="str" s="1" r="D2">
        <f ref="D2" t="array">QUERY('par-hybrid-C4'!$H$1:$W$27, CONCATENATE("select Q where H=", C2)) </f>
        <v>31.33</v>
      </c>
      <c t="str" s="1" r="E2">
        <f>ROUND(D2/C2, 3)</f>
        <v>0.979</v>
      </c>
    </row>
    <row r="3">
      <c s="1" r="A3">
        <v>4000.0</v>
      </c>
      <c s="1" r="B3">
        <v>4000.0</v>
      </c>
      <c s="1" r="C3">
        <v>16.0</v>
      </c>
      <c t="str" s="1" r="D3">
        <f ref="D3" t="array">QUERY('par-hybrid-C4'!$H$1:$W$27, CONCATENATE("select Q where H=", C3)) </f>
        <v>15.83</v>
      </c>
      <c t="str" s="1" r="E3">
        <f>ROUND(D3/C3, 3)</f>
        <v>0.989</v>
      </c>
    </row>
    <row r="4">
      <c s="1" r="A4">
        <v>4000.0</v>
      </c>
      <c s="1" r="B4">
        <v>4000.0</v>
      </c>
      <c s="1" r="C4">
        <v>8.0</v>
      </c>
      <c t="str" s="1" r="D4">
        <f ref="D4" t="array">QUERY('par-hybrid-C4'!$H$1:$W$27, CONCATENATE("select Q where H=", C4)) </f>
        <v>7.96</v>
      </c>
      <c t="str" s="1" r="E4">
        <f>ROUND(D4/C4, 3)</f>
        <v>0.995</v>
      </c>
    </row>
    <row r="5">
      <c s="1" r="A5">
        <v>4000.0</v>
      </c>
      <c s="1" r="B5">
        <v>4000.0</v>
      </c>
      <c s="1" r="C5">
        <v>4.0</v>
      </c>
      <c t="str" s="1" r="D5">
        <f ref="D5" t="array">QUERY('par-hybrid-C4'!$H$1:$W$27, CONCATENATE("select Q where H=", C5)) </f>
        <v>3.99</v>
      </c>
      <c t="str" s="1" r="E5">
        <f>ROUND(D5/C5, 3)</f>
        <v>0.998</v>
      </c>
    </row>
    <row r="6">
      <c s="1" r="A6">
        <v>1.0</v>
      </c>
      <c s="1" r="B6">
        <v>3.0E7</v>
      </c>
      <c s="1" r="C6">
        <v>16.0</v>
      </c>
      <c t="str" s="1" r="D6">
        <f ref="D6" t="array">QUERY('par-hybrid-C1'!$H$1:$W$27, CONCATENATE("select T where H=", C6)) </f>
        <v>16.03</v>
      </c>
      <c t="str" s="1" r="E6">
        <f>ROUND(D6/C6, 3)</f>
        <v>1.002</v>
      </c>
    </row>
    <row r="7">
      <c s="1" r="A7">
        <v>1.0</v>
      </c>
      <c s="1" r="B7">
        <v>3.0E7</v>
      </c>
      <c s="1" r="C7">
        <v>8.0</v>
      </c>
      <c t="str" s="1" r="D7">
        <f ref="D7" t="array">QUERY('par-hybrid-C1'!$H$1:$W$27, CONCATENATE("select T where H=", C7)) </f>
        <v>7.89</v>
      </c>
      <c t="str" s="1" r="E7">
        <f>ROUND(D7/C7, 3)</f>
        <v>0.986</v>
      </c>
    </row>
    <row r="8">
      <c s="1" r="A8">
        <v>1.0</v>
      </c>
      <c s="1" r="B8">
        <v>3.0E7</v>
      </c>
      <c s="1" r="C8">
        <v>4.0</v>
      </c>
      <c t="str" s="1" r="D8">
        <f ref="D8" t="array">QUERY('par-hybrid-C1'!$H$1:$W$27, CONCATENATE("select T where H=", C8)) </f>
        <v>3.97</v>
      </c>
      <c t="str" s="1" r="E8">
        <f>ROUND(D8/C8, 3)</f>
        <v>0.993</v>
      </c>
    </row>
    <row r="9">
      <c s="1" r="A9">
        <v>1.0</v>
      </c>
      <c s="1" r="B9">
        <v>3.0E7</v>
      </c>
      <c s="1" r="C9">
        <v>2.0</v>
      </c>
      <c t="str" s="1" r="D9">
        <f ref="D9" t="array">QUERY('par-hybrid-C1'!$H$1:$W$27, CONCATENATE("select T where H=", C9)) </f>
        <v>1.98</v>
      </c>
      <c t="str" s="1" r="E9">
        <f>ROUND(D9/C9, 3)</f>
        <v>0.99</v>
      </c>
    </row>
    <row r="10">
      <c s="1" r="A10">
        <v>1.0</v>
      </c>
      <c s="1" r="B10">
        <v>3.0E7</v>
      </c>
      <c s="1" r="C10">
        <v>1.0</v>
      </c>
      <c t="str" s="1" r="D10">
        <f ref="D10" t="array">QUERY('par-hybrid-C1'!$H$1:$W$27, CONCATENATE("select T where H=", C10)) </f>
        <v>1</v>
      </c>
      <c t="str" s="1" r="E10">
        <f>ROUND(D10/C10, 3)</f>
        <v>1</v>
      </c>
    </row>
    <row r="11">
      <c s="1" r="A11">
        <v>1000.0</v>
      </c>
      <c s="1" r="B11">
        <v>1000.0</v>
      </c>
      <c s="1" r="C11">
        <v>64.0</v>
      </c>
      <c t="str" s="1" r="D11">
        <f ref="D11" t="array">QUERY('par-hybrid-C4'!$H$1:$W$27, CONCATENATE("select M where H=", C11)) </f>
        <v>53.61</v>
      </c>
      <c t="str" s="1" r="E11">
        <f>ROUND(D11/C11, 3)</f>
        <v>0.838</v>
      </c>
    </row>
    <row r="12">
      <c s="1" r="A12">
        <v>1000.0</v>
      </c>
      <c s="1" r="B12">
        <v>1000.0</v>
      </c>
      <c s="1" r="C12">
        <v>32.0</v>
      </c>
      <c t="str" s="1" r="D12">
        <f ref="D12" t="array">QUERY('par-hybrid-C4'!$H$1:$W$27, CONCATENATE("select M where H=", C12)) </f>
        <v>29.05</v>
      </c>
      <c t="str" s="1" r="E12">
        <f>ROUND(D12/C12, 3)</f>
        <v>0.908</v>
      </c>
    </row>
    <row r="13">
      <c s="1" r="A13">
        <v>1000.0</v>
      </c>
      <c s="1" r="B13">
        <v>1000.0</v>
      </c>
      <c s="1" r="C13">
        <v>16.0</v>
      </c>
      <c t="str" s="1" r="D13">
        <f ref="D13" t="array">QUERY('par-hybrid-C4'!$H$1:$W$27, CONCATENATE("select M where H=", C13)) </f>
        <v>15.14</v>
      </c>
      <c t="str" s="1" r="E13">
        <f>ROUND(D13/C13, 3)</f>
        <v>0.946</v>
      </c>
    </row>
    <row r="14">
      <c s="1" r="A14">
        <v>1000.0</v>
      </c>
      <c s="1" r="B14">
        <v>1000.0</v>
      </c>
      <c s="1" r="C14">
        <v>8.0</v>
      </c>
      <c t="str" s="1" r="D14">
        <f ref="D14" t="array">QUERY('par-hybrid-C4'!$H$1:$W$27, CONCATENATE("select M where H=", C14)) </f>
        <v>7.73</v>
      </c>
      <c t="str" s="1" r="E14">
        <f>ROUND(D14/C14, 3)</f>
        <v>0.966</v>
      </c>
    </row>
    <row r="15">
      <c s="1" r="A15">
        <v>1000.0</v>
      </c>
      <c s="1" r="B15">
        <v>1000.0</v>
      </c>
      <c s="1" r="C15">
        <v>4.0</v>
      </c>
      <c t="str" s="1" r="D15">
        <f ref="D15" t="array">QUERY('par-hybrid-C4'!$H$1:$W$27, CONCATENATE("select M where H=", C15)) </f>
        <v>3.93</v>
      </c>
      <c t="str" s="1" r="E15">
        <f>ROUND(D15/C15, 3)</f>
        <v>0.983</v>
      </c>
    </row>
    <row r="16">
      <c s="1" r="A16">
        <v>1.0</v>
      </c>
      <c s="1" r="B16">
        <v>1.0E7</v>
      </c>
      <c s="1" r="C16">
        <v>16.0</v>
      </c>
      <c t="str" s="1" r="D16">
        <f ref="D16" t="array">QUERY('par-hybrid-C1'!$H$1:$W$27, CONCATENATE("select R where H=", C16)) </f>
        <v>16.45</v>
      </c>
      <c t="str" s="1" r="E16">
        <f>ROUND(D16/C16, 3)</f>
        <v>1.028</v>
      </c>
    </row>
    <row r="17">
      <c s="1" r="A17">
        <v>1.0</v>
      </c>
      <c s="1" r="B17">
        <v>1.0E7</v>
      </c>
      <c s="1" r="C17">
        <v>8.0</v>
      </c>
      <c t="str" s="1" r="D17">
        <f ref="D17" t="array">QUERY('par-hybrid-C1'!$H$1:$W$27, CONCATENATE("select R where H=", C17)) </f>
        <v>7.99</v>
      </c>
      <c t="str" s="1" r="E17">
        <f>ROUND(D17/C17, 3)</f>
        <v>0.999</v>
      </c>
    </row>
    <row r="18">
      <c s="1" r="A18">
        <v>1.0</v>
      </c>
      <c s="1" r="B18">
        <v>1.0E7</v>
      </c>
      <c s="1" r="C18">
        <v>4.0</v>
      </c>
      <c t="str" s="1" r="D18">
        <f ref="D18" t="array">QUERY('par-hybrid-C1'!$H$1:$W$27, CONCATENATE("select R where H=", C18)) </f>
        <v>3.98</v>
      </c>
      <c t="str" s="1" r="E18">
        <f>ROUND(D18/C18, 3)</f>
        <v>0.995</v>
      </c>
    </row>
    <row r="19">
      <c s="1" r="A19">
        <v>1.0</v>
      </c>
      <c s="1" r="B19">
        <v>1.0E7</v>
      </c>
      <c s="1" r="C19">
        <v>2.0</v>
      </c>
      <c t="str" s="1" r="D19">
        <f ref="D19" t="array">QUERY('par-hybrid-C1'!$H$1:$W$27, CONCATENATE("select R where H=", C19)) </f>
        <v>1.98</v>
      </c>
      <c t="str" s="1" r="E19">
        <f>ROUND(D19/C19, 3)</f>
        <v>0.99</v>
      </c>
    </row>
    <row r="20">
      <c s="1" r="A20">
        <v>1.0</v>
      </c>
      <c s="1" r="B20">
        <v>1.0E7</v>
      </c>
      <c s="1" r="C20">
        <v>1.0</v>
      </c>
      <c t="str" s="1" r="D20">
        <f ref="D20" t="array">QUERY('par-hybrid-C1'!$H$1:$W$27, CONCATENATE("select R where H=", C20)) </f>
        <v>1</v>
      </c>
      <c t="str" s="1" r="E20">
        <f>ROUND(D20/C20, 3)</f>
        <v>1</v>
      </c>
    </row>
    <row r="21">
      <c s="1" r="A21"/>
      <c s="1" r="B21"/>
      <c s="1" r="C21"/>
      <c s="1" r="D21"/>
      <c s="1" r="E21"/>
    </row>
    <row r="22">
      <c s="1" r="A22"/>
      <c s="1" r="B22"/>
      <c s="1" r="C22"/>
      <c s="1" r="D22"/>
      <c s="1" r="E22"/>
    </row>
    <row r="23">
      <c s="1" r="A23"/>
      <c s="1" r="B23"/>
      <c s="1" r="C23"/>
      <c s="1" r="D23"/>
      <c s="1" r="E23"/>
    </row>
    <row r="24">
      <c s="1" r="A24"/>
      <c s="1" r="B24"/>
      <c s="1" r="C24"/>
      <c s="1" r="D24"/>
      <c s="1" r="E24"/>
    </row>
    <row r="25">
      <c s="1" r="A25"/>
      <c s="1" r="B25"/>
      <c s="1" r="C25"/>
      <c s="1" r="D25"/>
      <c s="1" r="E25"/>
    </row>
  </sheetData>
  <drawing r:id="rId1"/>
</worksheet>
</file>