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https://d.docs.live.net/4c54a924b2259718/Datasets/case_studies/unicorn companies/"/>
    </mc:Choice>
  </mc:AlternateContent>
  <xr:revisionPtr revIDLastSave="1" documentId="13_ncr:40009_{6592C821-7B77-489E-A158-1DBF7B9FBBC4}" xr6:coauthVersionLast="47" xr6:coauthVersionMax="47" xr10:uidLastSave="{2521AD0B-AB45-49ED-A2EE-54926E137E82}"/>
  <bookViews>
    <workbookView xWindow="-108" yWindow="-108" windowWidth="23256" windowHeight="12456" xr2:uid="{00000000-000D-0000-FFFF-FFFF00000000}"/>
  </bookViews>
  <sheets>
    <sheet name="Unicorn_Pivot" sheetId="2" r:id="rId1"/>
    <sheet name="Unicorn_Pivot2" sheetId="3" r:id="rId2"/>
    <sheet name="Unicorn_Companies" sheetId="1" r:id="rId3"/>
  </sheets>
  <definedNames>
    <definedName name="NativeTimeline_Date_Joined">#N/A</definedName>
    <definedName name="Slicer_Country">#N/A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2" i="1"/>
  <c r="M175" i="1"/>
  <c r="L2" i="1" a="1"/>
  <c r="L2" i="1" s="1"/>
  <c r="M2" i="1" s="1"/>
  <c r="L3" i="1" a="1"/>
  <c r="L3" i="1" s="1"/>
  <c r="M3" i="1" s="1"/>
  <c r="L4" i="1" a="1"/>
  <c r="L4" i="1" s="1"/>
  <c r="M4" i="1" s="1"/>
  <c r="L5" i="1" a="1"/>
  <c r="L5" i="1" s="1"/>
  <c r="M5" i="1" s="1"/>
  <c r="L6" i="1" a="1"/>
  <c r="L6" i="1" s="1"/>
  <c r="M6" i="1" s="1"/>
  <c r="L7" i="1" a="1"/>
  <c r="L7" i="1" s="1"/>
  <c r="M7" i="1" s="1"/>
  <c r="L8" i="1" a="1"/>
  <c r="L8" i="1" s="1"/>
  <c r="M8" i="1" s="1"/>
  <c r="L9" i="1" a="1"/>
  <c r="L9" i="1" s="1"/>
  <c r="M9" i="1" s="1"/>
  <c r="L10" i="1" a="1"/>
  <c r="L10" i="1" s="1"/>
  <c r="M10" i="1" s="1"/>
  <c r="L11" i="1" a="1"/>
  <c r="L11" i="1" s="1"/>
  <c r="M11" i="1" s="1"/>
  <c r="L12" i="1" a="1"/>
  <c r="L12" i="1" s="1"/>
  <c r="M12" i="1" s="1"/>
  <c r="L13" i="1" a="1"/>
  <c r="L13" i="1" s="1"/>
  <c r="M13" i="1" s="1"/>
  <c r="L14" i="1" a="1"/>
  <c r="L14" i="1" s="1"/>
  <c r="M14" i="1" s="1"/>
  <c r="L15" i="1" a="1"/>
  <c r="L15" i="1" s="1"/>
  <c r="M15" i="1" s="1"/>
  <c r="L16" i="1" a="1"/>
  <c r="L16" i="1" s="1"/>
  <c r="M16" i="1" s="1"/>
  <c r="L17" i="1" a="1"/>
  <c r="L17" i="1" s="1"/>
  <c r="M17" i="1" s="1"/>
  <c r="L18" i="1" a="1"/>
  <c r="L18" i="1" s="1"/>
  <c r="M18" i="1" s="1"/>
  <c r="L19" i="1" a="1"/>
  <c r="L19" i="1" s="1"/>
  <c r="M19" i="1" s="1"/>
  <c r="L20" i="1" a="1"/>
  <c r="L20" i="1" s="1"/>
  <c r="M20" i="1" s="1"/>
  <c r="L21" i="1" a="1"/>
  <c r="L21" i="1" s="1"/>
  <c r="M21" i="1" s="1"/>
  <c r="L22" i="1" a="1"/>
  <c r="L22" i="1" s="1"/>
  <c r="M22" i="1" s="1"/>
  <c r="L23" i="1" a="1"/>
  <c r="L23" i="1" s="1"/>
  <c r="M23" i="1" s="1"/>
  <c r="L24" i="1" a="1"/>
  <c r="L24" i="1" s="1"/>
  <c r="M24" i="1" s="1"/>
  <c r="L25" i="1" a="1"/>
  <c r="L25" i="1" s="1"/>
  <c r="M25" i="1" s="1"/>
  <c r="L26" i="1" a="1"/>
  <c r="L26" i="1" s="1"/>
  <c r="M26" i="1" s="1"/>
  <c r="L27" i="1" a="1"/>
  <c r="L27" i="1" s="1"/>
  <c r="M27" i="1" s="1"/>
  <c r="L28" i="1" a="1"/>
  <c r="L28" i="1" s="1"/>
  <c r="M28" i="1" s="1"/>
  <c r="L29" i="1" a="1"/>
  <c r="L29" i="1" s="1"/>
  <c r="M29" i="1" s="1"/>
  <c r="L30" i="1" a="1"/>
  <c r="L30" i="1" s="1"/>
  <c r="M30" i="1" s="1"/>
  <c r="L31" i="1" a="1"/>
  <c r="L31" i="1" s="1"/>
  <c r="M31" i="1" s="1"/>
  <c r="L32" i="1" a="1"/>
  <c r="L32" i="1" s="1"/>
  <c r="M32" i="1" s="1"/>
  <c r="L33" i="1" a="1"/>
  <c r="L33" i="1" s="1"/>
  <c r="M33" i="1" s="1"/>
  <c r="L34" i="1" a="1"/>
  <c r="L34" i="1" s="1"/>
  <c r="M34" i="1" s="1"/>
  <c r="L35" i="1" a="1"/>
  <c r="L35" i="1" s="1"/>
  <c r="M35" i="1" s="1"/>
  <c r="L36" i="1" a="1"/>
  <c r="L36" i="1" s="1"/>
  <c r="M36" i="1" s="1"/>
  <c r="L37" i="1" a="1"/>
  <c r="L37" i="1" s="1"/>
  <c r="M37" i="1" s="1"/>
  <c r="L38" i="1" a="1"/>
  <c r="L38" i="1" s="1"/>
  <c r="M38" i="1" s="1"/>
  <c r="L39" i="1" a="1"/>
  <c r="L39" i="1" s="1"/>
  <c r="M39" i="1" s="1"/>
  <c r="L40" i="1" a="1"/>
  <c r="L40" i="1" s="1"/>
  <c r="M40" i="1" s="1"/>
  <c r="L41" i="1" a="1"/>
  <c r="L41" i="1" s="1"/>
  <c r="M41" i="1" s="1"/>
  <c r="L42" i="1" a="1"/>
  <c r="L42" i="1" s="1"/>
  <c r="M42" i="1" s="1"/>
  <c r="L43" i="1" a="1"/>
  <c r="L43" i="1" s="1"/>
  <c r="M43" i="1" s="1"/>
  <c r="L44" i="1" a="1"/>
  <c r="L44" i="1" s="1"/>
  <c r="M44" i="1" s="1"/>
  <c r="L45" i="1" a="1"/>
  <c r="L45" i="1" s="1"/>
  <c r="M45" i="1" s="1"/>
  <c r="L46" i="1" a="1"/>
  <c r="L46" i="1" s="1"/>
  <c r="M46" i="1" s="1"/>
  <c r="L47" i="1" a="1"/>
  <c r="L47" i="1" s="1"/>
  <c r="M47" i="1" s="1"/>
  <c r="L48" i="1" a="1"/>
  <c r="L48" i="1" s="1"/>
  <c r="M48" i="1" s="1"/>
  <c r="L49" i="1" a="1"/>
  <c r="L49" i="1" s="1"/>
  <c r="M49" i="1" s="1"/>
  <c r="L50" i="1" a="1"/>
  <c r="L50" i="1" s="1"/>
  <c r="M50" i="1" s="1"/>
  <c r="L51" i="1" a="1"/>
  <c r="L51" i="1" s="1"/>
  <c r="M51" i="1" s="1"/>
  <c r="L52" i="1" a="1"/>
  <c r="L52" i="1" s="1"/>
  <c r="M52" i="1" s="1"/>
  <c r="L53" i="1" a="1"/>
  <c r="L53" i="1" s="1"/>
  <c r="M53" i="1" s="1"/>
  <c r="L54" i="1" a="1"/>
  <c r="L54" i="1" s="1"/>
  <c r="M54" i="1" s="1"/>
  <c r="L55" i="1" a="1"/>
  <c r="L55" i="1" s="1"/>
  <c r="M55" i="1" s="1"/>
  <c r="L56" i="1" a="1"/>
  <c r="L56" i="1" s="1"/>
  <c r="M56" i="1" s="1"/>
  <c r="L57" i="1" a="1"/>
  <c r="L57" i="1" s="1"/>
  <c r="M57" i="1" s="1"/>
  <c r="L58" i="1" a="1"/>
  <c r="L58" i="1" s="1"/>
  <c r="M58" i="1" s="1"/>
  <c r="L59" i="1" a="1"/>
  <c r="L59" i="1" s="1"/>
  <c r="M59" i="1" s="1"/>
  <c r="L60" i="1" a="1"/>
  <c r="L60" i="1" s="1"/>
  <c r="M60" i="1" s="1"/>
  <c r="L61" i="1" a="1"/>
  <c r="L61" i="1" s="1"/>
  <c r="M61" i="1" s="1"/>
  <c r="L62" i="1" a="1"/>
  <c r="L62" i="1" s="1"/>
  <c r="M62" i="1" s="1"/>
  <c r="L63" i="1" a="1"/>
  <c r="L63" i="1" s="1"/>
  <c r="M63" i="1" s="1"/>
  <c r="L64" i="1" a="1"/>
  <c r="L64" i="1" s="1"/>
  <c r="M64" i="1" s="1"/>
  <c r="L65" i="1" a="1"/>
  <c r="L65" i="1" s="1"/>
  <c r="M65" i="1" s="1"/>
  <c r="L66" i="1" a="1"/>
  <c r="L66" i="1" s="1"/>
  <c r="M66" i="1" s="1"/>
  <c r="L67" i="1" a="1"/>
  <c r="L67" i="1" s="1"/>
  <c r="M67" i="1" s="1"/>
  <c r="L68" i="1" a="1"/>
  <c r="L68" i="1" s="1"/>
  <c r="M68" i="1" s="1"/>
  <c r="L69" i="1" a="1"/>
  <c r="L69" i="1" s="1"/>
  <c r="M69" i="1" s="1"/>
  <c r="L70" i="1" a="1"/>
  <c r="L70" i="1" s="1"/>
  <c r="M70" i="1" s="1"/>
  <c r="L71" i="1" a="1"/>
  <c r="L71" i="1" s="1"/>
  <c r="M71" i="1" s="1"/>
  <c r="L72" i="1" a="1"/>
  <c r="L72" i="1" s="1"/>
  <c r="M72" i="1" s="1"/>
  <c r="L73" i="1" a="1"/>
  <c r="L73" i="1" s="1"/>
  <c r="M73" i="1" s="1"/>
  <c r="L74" i="1" a="1"/>
  <c r="L74" i="1" s="1"/>
  <c r="M74" i="1" s="1"/>
  <c r="L75" i="1" a="1"/>
  <c r="L75" i="1" s="1"/>
  <c r="M75" i="1" s="1"/>
  <c r="L76" i="1" a="1"/>
  <c r="L76" i="1" s="1"/>
  <c r="M76" i="1" s="1"/>
  <c r="L77" i="1" a="1"/>
  <c r="L77" i="1" s="1"/>
  <c r="M77" i="1" s="1"/>
  <c r="L78" i="1" a="1"/>
  <c r="L78" i="1" s="1"/>
  <c r="M78" i="1" s="1"/>
  <c r="L79" i="1" a="1"/>
  <c r="L79" i="1" s="1"/>
  <c r="M79" i="1" s="1"/>
  <c r="L80" i="1" a="1"/>
  <c r="L80" i="1" s="1"/>
  <c r="M80" i="1" s="1"/>
  <c r="L81" i="1" a="1"/>
  <c r="L81" i="1" s="1"/>
  <c r="M81" i="1" s="1"/>
  <c r="L82" i="1" a="1"/>
  <c r="L82" i="1" s="1"/>
  <c r="M82" i="1" s="1"/>
  <c r="L83" i="1" a="1"/>
  <c r="L83" i="1" s="1"/>
  <c r="M83" i="1" s="1"/>
  <c r="L84" i="1" a="1"/>
  <c r="L84" i="1" s="1"/>
  <c r="M84" i="1" s="1"/>
  <c r="L85" i="1" a="1"/>
  <c r="L85" i="1" s="1"/>
  <c r="M85" i="1" s="1"/>
  <c r="L86" i="1" a="1"/>
  <c r="L86" i="1" s="1"/>
  <c r="M86" i="1" s="1"/>
  <c r="L87" i="1" a="1"/>
  <c r="L87" i="1" s="1"/>
  <c r="M87" i="1" s="1"/>
  <c r="L88" i="1" a="1"/>
  <c r="L88" i="1" s="1"/>
  <c r="M88" i="1" s="1"/>
  <c r="L89" i="1" a="1"/>
  <c r="L89" i="1" s="1"/>
  <c r="M89" i="1" s="1"/>
  <c r="L90" i="1" a="1"/>
  <c r="L90" i="1" s="1"/>
  <c r="M90" i="1" s="1"/>
  <c r="L91" i="1" a="1"/>
  <c r="L91" i="1" s="1"/>
  <c r="M91" i="1" s="1"/>
  <c r="L92" i="1" a="1"/>
  <c r="L92" i="1" s="1"/>
  <c r="M92" i="1" s="1"/>
  <c r="L93" i="1" a="1"/>
  <c r="L93" i="1" s="1"/>
  <c r="M93" i="1" s="1"/>
  <c r="L94" i="1" a="1"/>
  <c r="L94" i="1" s="1"/>
  <c r="M94" i="1" s="1"/>
  <c r="L95" i="1" a="1"/>
  <c r="L95" i="1" s="1"/>
  <c r="M95" i="1" s="1"/>
  <c r="L96" i="1" a="1"/>
  <c r="L96" i="1" s="1"/>
  <c r="M96" i="1" s="1"/>
  <c r="L97" i="1" a="1"/>
  <c r="L97" i="1" s="1"/>
  <c r="M97" i="1" s="1"/>
  <c r="L98" i="1" a="1"/>
  <c r="L98" i="1" s="1"/>
  <c r="M98" i="1" s="1"/>
  <c r="L99" i="1" a="1"/>
  <c r="L99" i="1" s="1"/>
  <c r="M99" i="1" s="1"/>
  <c r="L100" i="1" a="1"/>
  <c r="L100" i="1" s="1"/>
  <c r="M100" i="1" s="1"/>
  <c r="L101" i="1" a="1"/>
  <c r="L101" i="1" s="1"/>
  <c r="M101" i="1" s="1"/>
  <c r="L102" i="1" a="1"/>
  <c r="L102" i="1" s="1"/>
  <c r="M102" i="1" s="1"/>
  <c r="L103" i="1" a="1"/>
  <c r="L103" i="1" s="1"/>
  <c r="M103" i="1" s="1"/>
  <c r="L104" i="1" a="1"/>
  <c r="L104" i="1" s="1"/>
  <c r="M104" i="1" s="1"/>
  <c r="L105" i="1" a="1"/>
  <c r="L105" i="1" s="1"/>
  <c r="M105" i="1" s="1"/>
  <c r="L106" i="1" a="1"/>
  <c r="L106" i="1" s="1"/>
  <c r="M106" i="1" s="1"/>
  <c r="L107" i="1" a="1"/>
  <c r="L107" i="1" s="1"/>
  <c r="M107" i="1" s="1"/>
  <c r="L108" i="1" a="1"/>
  <c r="L108" i="1" s="1"/>
  <c r="M108" i="1" s="1"/>
  <c r="L109" i="1" a="1"/>
  <c r="L109" i="1" s="1"/>
  <c r="M109" i="1" s="1"/>
  <c r="L110" i="1" a="1"/>
  <c r="L110" i="1" s="1"/>
  <c r="M110" i="1" s="1"/>
  <c r="L111" i="1" a="1"/>
  <c r="L111" i="1" s="1"/>
  <c r="M111" i="1" s="1"/>
  <c r="L112" i="1" a="1"/>
  <c r="L112" i="1" s="1"/>
  <c r="M112" i="1" s="1"/>
  <c r="L113" i="1" a="1"/>
  <c r="L113" i="1" s="1"/>
  <c r="M113" i="1" s="1"/>
  <c r="L114" i="1" a="1"/>
  <c r="L114" i="1" s="1"/>
  <c r="M114" i="1" s="1"/>
  <c r="L115" i="1" a="1"/>
  <c r="L115" i="1" s="1"/>
  <c r="M115" i="1" s="1"/>
  <c r="L116" i="1" a="1"/>
  <c r="L116" i="1" s="1"/>
  <c r="M116" i="1" s="1"/>
  <c r="L117" i="1" a="1"/>
  <c r="L117" i="1" s="1"/>
  <c r="M117" i="1" s="1"/>
  <c r="L118" i="1" a="1"/>
  <c r="L118" i="1" s="1"/>
  <c r="M118" i="1" s="1"/>
  <c r="L119" i="1" a="1"/>
  <c r="L119" i="1" s="1"/>
  <c r="M119" i="1" s="1"/>
  <c r="L120" i="1" a="1"/>
  <c r="L120" i="1" s="1"/>
  <c r="M120" i="1" s="1"/>
  <c r="L121" i="1" a="1"/>
  <c r="L121" i="1" s="1"/>
  <c r="M121" i="1" s="1"/>
  <c r="L122" i="1" a="1"/>
  <c r="L122" i="1" s="1"/>
  <c r="M122" i="1" s="1"/>
  <c r="L123" i="1" a="1"/>
  <c r="L123" i="1" s="1"/>
  <c r="M123" i="1" s="1"/>
  <c r="L124" i="1" a="1"/>
  <c r="L124" i="1" s="1"/>
  <c r="M124" i="1" s="1"/>
  <c r="L125" i="1" a="1"/>
  <c r="L125" i="1" s="1"/>
  <c r="M125" i="1" s="1"/>
  <c r="L126" i="1" a="1"/>
  <c r="L126" i="1" s="1"/>
  <c r="M126" i="1" s="1"/>
  <c r="L127" i="1" a="1"/>
  <c r="L127" i="1" s="1"/>
  <c r="M127" i="1" s="1"/>
  <c r="L128" i="1" a="1"/>
  <c r="L128" i="1" s="1"/>
  <c r="M128" i="1" s="1"/>
  <c r="L129" i="1" a="1"/>
  <c r="L129" i="1" s="1"/>
  <c r="M129" i="1" s="1"/>
  <c r="L130" i="1" a="1"/>
  <c r="L130" i="1" s="1"/>
  <c r="M130" i="1" s="1"/>
  <c r="L131" i="1" a="1"/>
  <c r="L131" i="1" s="1"/>
  <c r="M131" i="1" s="1"/>
  <c r="L132" i="1" a="1"/>
  <c r="L132" i="1" s="1"/>
  <c r="M132" i="1" s="1"/>
  <c r="L133" i="1" a="1"/>
  <c r="L133" i="1" s="1"/>
  <c r="M133" i="1" s="1"/>
  <c r="L134" i="1" a="1"/>
  <c r="L134" i="1" s="1"/>
  <c r="M134" i="1" s="1"/>
  <c r="L135" i="1" a="1"/>
  <c r="L135" i="1" s="1"/>
  <c r="M135" i="1" s="1"/>
  <c r="L136" i="1" a="1"/>
  <c r="L136" i="1" s="1"/>
  <c r="M136" i="1" s="1"/>
  <c r="L137" i="1" a="1"/>
  <c r="L137" i="1" s="1"/>
  <c r="M137" i="1" s="1"/>
  <c r="L138" i="1" a="1"/>
  <c r="L138" i="1" s="1"/>
  <c r="M138" i="1" s="1"/>
  <c r="L139" i="1" a="1"/>
  <c r="L139" i="1" s="1"/>
  <c r="M139" i="1" s="1"/>
  <c r="L140" i="1" a="1"/>
  <c r="L140" i="1" s="1"/>
  <c r="M140" i="1" s="1"/>
  <c r="L141" i="1" a="1"/>
  <c r="L141" i="1" s="1"/>
  <c r="M141" i="1" s="1"/>
  <c r="L142" i="1" a="1"/>
  <c r="L142" i="1" s="1"/>
  <c r="M142" i="1" s="1"/>
  <c r="L143" i="1" a="1"/>
  <c r="L143" i="1" s="1"/>
  <c r="M143" i="1" s="1"/>
  <c r="L144" i="1" a="1"/>
  <c r="L144" i="1" s="1"/>
  <c r="M144" i="1" s="1"/>
  <c r="L145" i="1" a="1"/>
  <c r="L145" i="1" s="1"/>
  <c r="M145" i="1" s="1"/>
  <c r="L146" i="1" a="1"/>
  <c r="L146" i="1" s="1"/>
  <c r="M146" i="1" s="1"/>
  <c r="L147" i="1" a="1"/>
  <c r="L147" i="1" s="1"/>
  <c r="M147" i="1" s="1"/>
  <c r="L148" i="1" a="1"/>
  <c r="L148" i="1" s="1"/>
  <c r="M148" i="1" s="1"/>
  <c r="L149" i="1" a="1"/>
  <c r="L149" i="1" s="1"/>
  <c r="M149" i="1" s="1"/>
  <c r="L150" i="1" a="1"/>
  <c r="L150" i="1" s="1"/>
  <c r="M150" i="1" s="1"/>
  <c r="L151" i="1" a="1"/>
  <c r="L151" i="1" s="1"/>
  <c r="M151" i="1" s="1"/>
  <c r="L152" i="1" a="1"/>
  <c r="L152" i="1" s="1"/>
  <c r="M152" i="1" s="1"/>
  <c r="L153" i="1" a="1"/>
  <c r="L153" i="1" s="1"/>
  <c r="M153" i="1" s="1"/>
  <c r="L154" i="1" a="1"/>
  <c r="L154" i="1" s="1"/>
  <c r="M154" i="1" s="1"/>
  <c r="L155" i="1" a="1"/>
  <c r="L155" i="1" s="1"/>
  <c r="M155" i="1" s="1"/>
  <c r="L156" i="1" a="1"/>
  <c r="L156" i="1" s="1"/>
  <c r="M156" i="1" s="1"/>
  <c r="L157" i="1" a="1"/>
  <c r="L157" i="1" s="1"/>
  <c r="M157" i="1" s="1"/>
  <c r="L158" i="1" a="1"/>
  <c r="L158" i="1" s="1"/>
  <c r="M158" i="1" s="1"/>
  <c r="L159" i="1" a="1"/>
  <c r="L159" i="1" s="1"/>
  <c r="M159" i="1" s="1"/>
  <c r="L160" i="1" a="1"/>
  <c r="L160" i="1" s="1"/>
  <c r="M160" i="1" s="1"/>
  <c r="L161" i="1" a="1"/>
  <c r="L161" i="1" s="1"/>
  <c r="M161" i="1" s="1"/>
  <c r="L162" i="1" a="1"/>
  <c r="L162" i="1" s="1"/>
  <c r="M162" i="1" s="1"/>
  <c r="L163" i="1" a="1"/>
  <c r="L163" i="1" s="1"/>
  <c r="M163" i="1" s="1"/>
  <c r="L164" i="1" a="1"/>
  <c r="L164" i="1" s="1"/>
  <c r="M164" i="1" s="1"/>
  <c r="L165" i="1" a="1"/>
  <c r="L165" i="1" s="1"/>
  <c r="M165" i="1" s="1"/>
  <c r="L166" i="1" a="1"/>
  <c r="L166" i="1" s="1"/>
  <c r="M166" i="1" s="1"/>
  <c r="L167" i="1" a="1"/>
  <c r="L167" i="1" s="1"/>
  <c r="M167" i="1" s="1"/>
  <c r="L168" i="1" a="1"/>
  <c r="L168" i="1" s="1"/>
  <c r="M168" i="1" s="1"/>
  <c r="L169" i="1" a="1"/>
  <c r="L169" i="1" s="1"/>
  <c r="M169" i="1" s="1"/>
  <c r="L170" i="1" a="1"/>
  <c r="L170" i="1" s="1"/>
  <c r="M170" i="1" s="1"/>
  <c r="L171" i="1" a="1"/>
  <c r="L171" i="1" s="1"/>
  <c r="M171" i="1" s="1"/>
  <c r="L172" i="1" a="1"/>
  <c r="L172" i="1" s="1"/>
  <c r="M172" i="1" s="1"/>
  <c r="L173" i="1" a="1"/>
  <c r="L173" i="1" s="1"/>
  <c r="M173" i="1" s="1"/>
  <c r="L174" i="1" a="1"/>
  <c r="L174" i="1" s="1"/>
  <c r="M174" i="1" s="1"/>
  <c r="L175" i="1" a="1"/>
  <c r="L175" i="1" s="1"/>
  <c r="L176" i="1" a="1"/>
  <c r="L176" i="1" s="1"/>
  <c r="M176" i="1" s="1"/>
  <c r="L177" i="1" a="1"/>
  <c r="L177" i="1" s="1"/>
  <c r="M177" i="1" s="1"/>
  <c r="L178" i="1" a="1"/>
  <c r="L178" i="1" s="1"/>
  <c r="M178" i="1" s="1"/>
  <c r="L179" i="1" a="1"/>
  <c r="L179" i="1" s="1"/>
  <c r="M179" i="1" s="1"/>
  <c r="L180" i="1" a="1"/>
  <c r="L180" i="1" s="1"/>
  <c r="M180" i="1" s="1"/>
  <c r="L181" i="1" a="1"/>
  <c r="L181" i="1" s="1"/>
  <c r="M181" i="1" s="1"/>
  <c r="L182" i="1" a="1"/>
  <c r="L182" i="1" s="1"/>
  <c r="M182" i="1" s="1"/>
  <c r="L183" i="1" a="1"/>
  <c r="L183" i="1" s="1"/>
  <c r="M183" i="1" s="1"/>
  <c r="L184" i="1" a="1"/>
  <c r="L184" i="1" s="1"/>
  <c r="M184" i="1" s="1"/>
  <c r="L185" i="1" a="1"/>
  <c r="L185" i="1" s="1"/>
  <c r="M185" i="1" s="1"/>
  <c r="L186" i="1" a="1"/>
  <c r="L186" i="1" s="1"/>
  <c r="M186" i="1" s="1"/>
  <c r="L187" i="1" a="1"/>
  <c r="L187" i="1" s="1"/>
  <c r="M187" i="1" s="1"/>
  <c r="L188" i="1" a="1"/>
  <c r="L188" i="1" s="1"/>
  <c r="M188" i="1" s="1"/>
  <c r="L189" i="1" a="1"/>
  <c r="L189" i="1" s="1"/>
  <c r="M189" i="1" s="1"/>
  <c r="L190" i="1" a="1"/>
  <c r="L190" i="1" s="1"/>
  <c r="M190" i="1" s="1"/>
  <c r="L191" i="1" a="1"/>
  <c r="L191" i="1" s="1"/>
  <c r="M191" i="1" s="1"/>
  <c r="L192" i="1" a="1"/>
  <c r="L192" i="1" s="1"/>
  <c r="M192" i="1" s="1"/>
  <c r="L193" i="1" a="1"/>
  <c r="L193" i="1" s="1"/>
  <c r="M193" i="1" s="1"/>
  <c r="L194" i="1" a="1"/>
  <c r="L194" i="1" s="1"/>
  <c r="M194" i="1" s="1"/>
  <c r="L195" i="1" a="1"/>
  <c r="L195" i="1" s="1"/>
  <c r="M195" i="1" s="1"/>
  <c r="L196" i="1" a="1"/>
  <c r="L196" i="1" s="1"/>
  <c r="M196" i="1" s="1"/>
  <c r="L197" i="1" a="1"/>
  <c r="L197" i="1" s="1"/>
  <c r="M197" i="1" s="1"/>
  <c r="L198" i="1" a="1"/>
  <c r="L198" i="1" s="1"/>
  <c r="M198" i="1" s="1"/>
  <c r="L199" i="1" a="1"/>
  <c r="L199" i="1" s="1"/>
  <c r="M199" i="1" s="1"/>
  <c r="L200" i="1" a="1"/>
  <c r="L200" i="1" s="1"/>
  <c r="M200" i="1" s="1"/>
  <c r="L201" i="1" a="1"/>
  <c r="L201" i="1" s="1"/>
  <c r="M201" i="1" s="1"/>
  <c r="L202" i="1" a="1"/>
  <c r="L202" i="1" s="1"/>
  <c r="M202" i="1" s="1"/>
  <c r="L203" i="1" a="1"/>
  <c r="L203" i="1" s="1"/>
  <c r="M203" i="1" s="1"/>
  <c r="L204" i="1" a="1"/>
  <c r="L204" i="1" s="1"/>
  <c r="M204" i="1" s="1"/>
  <c r="L205" i="1" a="1"/>
  <c r="L205" i="1" s="1"/>
  <c r="M205" i="1" s="1"/>
  <c r="L206" i="1" a="1"/>
  <c r="L206" i="1" s="1"/>
  <c r="M206" i="1" s="1"/>
  <c r="L207" i="1" a="1"/>
  <c r="L207" i="1" s="1"/>
  <c r="M207" i="1" s="1"/>
  <c r="L208" i="1" a="1"/>
  <c r="L208" i="1" s="1"/>
  <c r="M208" i="1" s="1"/>
  <c r="L209" i="1" a="1"/>
  <c r="L209" i="1" s="1"/>
  <c r="M209" i="1" s="1"/>
  <c r="L210" i="1" a="1"/>
  <c r="L210" i="1" s="1"/>
  <c r="M210" i="1" s="1"/>
  <c r="L211" i="1" a="1"/>
  <c r="L211" i="1" s="1"/>
  <c r="M211" i="1" s="1"/>
  <c r="L212" i="1" a="1"/>
  <c r="L212" i="1" s="1"/>
  <c r="M212" i="1" s="1"/>
  <c r="L213" i="1" a="1"/>
  <c r="L213" i="1" s="1"/>
  <c r="M213" i="1" s="1"/>
  <c r="L214" i="1" a="1"/>
  <c r="L214" i="1" s="1"/>
  <c r="M214" i="1" s="1"/>
  <c r="L215" i="1" a="1"/>
  <c r="L215" i="1" s="1"/>
  <c r="M215" i="1" s="1"/>
  <c r="L216" i="1" a="1"/>
  <c r="L216" i="1" s="1"/>
  <c r="M216" i="1" s="1"/>
  <c r="L217" i="1" a="1"/>
  <c r="L217" i="1" s="1"/>
  <c r="M217" i="1" s="1"/>
  <c r="L218" i="1" a="1"/>
  <c r="L218" i="1" s="1"/>
  <c r="M218" i="1" s="1"/>
  <c r="L219" i="1" a="1"/>
  <c r="L219" i="1" s="1"/>
  <c r="M219" i="1" s="1"/>
  <c r="L220" i="1" a="1"/>
  <c r="L220" i="1" s="1"/>
  <c r="M220" i="1" s="1"/>
  <c r="L221" i="1" a="1"/>
  <c r="L221" i="1" s="1"/>
  <c r="M221" i="1" s="1"/>
  <c r="L222" i="1" a="1"/>
  <c r="L222" i="1" s="1"/>
  <c r="M222" i="1" s="1"/>
  <c r="L223" i="1" a="1"/>
  <c r="L223" i="1" s="1"/>
  <c r="M223" i="1" s="1"/>
  <c r="L224" i="1" a="1"/>
  <c r="L224" i="1" s="1"/>
  <c r="M224" i="1" s="1"/>
  <c r="L225" i="1" a="1"/>
  <c r="L225" i="1" s="1"/>
  <c r="M225" i="1" s="1"/>
  <c r="L226" i="1" a="1"/>
  <c r="L226" i="1" s="1"/>
  <c r="M226" i="1" s="1"/>
  <c r="L227" i="1" a="1"/>
  <c r="L227" i="1" s="1"/>
  <c r="M227" i="1" s="1"/>
  <c r="L228" i="1" a="1"/>
  <c r="L228" i="1" s="1"/>
  <c r="M228" i="1" s="1"/>
  <c r="L229" i="1" a="1"/>
  <c r="L229" i="1" s="1"/>
  <c r="M229" i="1" s="1"/>
  <c r="L230" i="1" a="1"/>
  <c r="L230" i="1" s="1"/>
  <c r="M230" i="1" s="1"/>
  <c r="L231" i="1" a="1"/>
  <c r="L231" i="1" s="1"/>
  <c r="M231" i="1" s="1"/>
  <c r="L232" i="1" a="1"/>
  <c r="L232" i="1" s="1"/>
  <c r="M232" i="1" s="1"/>
  <c r="L233" i="1" a="1"/>
  <c r="L233" i="1" s="1"/>
  <c r="M233" i="1" s="1"/>
  <c r="L234" i="1" a="1"/>
  <c r="L234" i="1" s="1"/>
  <c r="M234" i="1" s="1"/>
  <c r="L235" i="1" a="1"/>
  <c r="L235" i="1" s="1"/>
  <c r="M235" i="1" s="1"/>
  <c r="L236" i="1" a="1"/>
  <c r="L236" i="1" s="1"/>
  <c r="M236" i="1" s="1"/>
  <c r="L237" i="1" a="1"/>
  <c r="L237" i="1" s="1"/>
  <c r="M237" i="1" s="1"/>
  <c r="L238" i="1" a="1"/>
  <c r="L238" i="1" s="1"/>
  <c r="M238" i="1" s="1"/>
  <c r="L239" i="1" a="1"/>
  <c r="L239" i="1" s="1"/>
  <c r="M239" i="1" s="1"/>
  <c r="L240" i="1" a="1"/>
  <c r="L240" i="1" s="1"/>
  <c r="M240" i="1" s="1"/>
  <c r="L241" i="1" a="1"/>
  <c r="L241" i="1" s="1"/>
  <c r="M241" i="1" s="1"/>
  <c r="L242" i="1" a="1"/>
  <c r="L242" i="1" s="1"/>
  <c r="M242" i="1" s="1"/>
  <c r="L243" i="1" a="1"/>
  <c r="L243" i="1" s="1"/>
  <c r="M243" i="1" s="1"/>
  <c r="L244" i="1" a="1"/>
  <c r="L244" i="1" s="1"/>
  <c r="M244" i="1" s="1"/>
  <c r="L245" i="1" a="1"/>
  <c r="L245" i="1" s="1"/>
  <c r="M245" i="1" s="1"/>
  <c r="L246" i="1" a="1"/>
  <c r="L246" i="1" s="1"/>
  <c r="M246" i="1" s="1"/>
  <c r="L247" i="1" a="1"/>
  <c r="L247" i="1" s="1"/>
  <c r="M247" i="1" s="1"/>
  <c r="L248" i="1" a="1"/>
  <c r="L248" i="1" s="1"/>
  <c r="M248" i="1" s="1"/>
  <c r="L249" i="1" a="1"/>
  <c r="L249" i="1" s="1"/>
  <c r="M249" i="1" s="1"/>
  <c r="L250" i="1" a="1"/>
  <c r="L250" i="1" s="1"/>
  <c r="M250" i="1" s="1"/>
  <c r="L251" i="1" a="1"/>
  <c r="L251" i="1" s="1"/>
  <c r="M251" i="1" s="1"/>
  <c r="L252" i="1" a="1"/>
  <c r="L252" i="1" s="1"/>
  <c r="M252" i="1" s="1"/>
  <c r="L253" i="1" a="1"/>
  <c r="L253" i="1" s="1"/>
  <c r="M253" i="1" s="1"/>
  <c r="L254" i="1" a="1"/>
  <c r="L254" i="1" s="1"/>
  <c r="M254" i="1" s="1"/>
  <c r="L255" i="1" a="1"/>
  <c r="L255" i="1" s="1"/>
  <c r="M255" i="1" s="1"/>
  <c r="L256" i="1" a="1"/>
  <c r="L256" i="1" s="1"/>
  <c r="M256" i="1" s="1"/>
  <c r="L257" i="1" a="1"/>
  <c r="L257" i="1" s="1"/>
  <c r="M257" i="1" s="1"/>
  <c r="L258" i="1" a="1"/>
  <c r="L258" i="1" s="1"/>
  <c r="M258" i="1" s="1"/>
  <c r="L259" i="1" a="1"/>
  <c r="L259" i="1" s="1"/>
  <c r="M259" i="1" s="1"/>
  <c r="L260" i="1" a="1"/>
  <c r="L260" i="1" s="1"/>
  <c r="M260" i="1" s="1"/>
  <c r="L261" i="1" a="1"/>
  <c r="L261" i="1" s="1"/>
  <c r="M261" i="1" s="1"/>
  <c r="L262" i="1" a="1"/>
  <c r="L262" i="1" s="1"/>
  <c r="M262" i="1" s="1"/>
  <c r="L263" i="1" a="1"/>
  <c r="L263" i="1" s="1"/>
  <c r="M263" i="1" s="1"/>
  <c r="L264" i="1" a="1"/>
  <c r="L264" i="1" s="1"/>
  <c r="M264" i="1" s="1"/>
  <c r="L265" i="1" a="1"/>
  <c r="L265" i="1" s="1"/>
  <c r="M265" i="1" s="1"/>
  <c r="L266" i="1" a="1"/>
  <c r="L266" i="1" s="1"/>
  <c r="M266" i="1" s="1"/>
  <c r="L267" i="1" a="1"/>
  <c r="L267" i="1" s="1"/>
  <c r="M267" i="1" s="1"/>
  <c r="L268" i="1" a="1"/>
  <c r="L268" i="1" s="1"/>
  <c r="M268" i="1" s="1"/>
  <c r="L269" i="1" a="1"/>
  <c r="L269" i="1" s="1"/>
  <c r="M269" i="1" s="1"/>
  <c r="L270" i="1" a="1"/>
  <c r="L270" i="1" s="1"/>
  <c r="M270" i="1" s="1"/>
  <c r="L271" i="1" a="1"/>
  <c r="L271" i="1" s="1"/>
  <c r="M271" i="1" s="1"/>
  <c r="L272" i="1" a="1"/>
  <c r="L272" i="1" s="1"/>
  <c r="M272" i="1" s="1"/>
  <c r="L273" i="1" a="1"/>
  <c r="L273" i="1" s="1"/>
  <c r="M273" i="1" s="1"/>
  <c r="L274" i="1" a="1"/>
  <c r="L274" i="1" s="1"/>
  <c r="M274" i="1" s="1"/>
  <c r="L275" i="1" a="1"/>
  <c r="L275" i="1" s="1"/>
  <c r="M275" i="1" s="1"/>
  <c r="L276" i="1" a="1"/>
  <c r="L276" i="1" s="1"/>
  <c r="M276" i="1" s="1"/>
  <c r="L277" i="1" a="1"/>
  <c r="L277" i="1" s="1"/>
  <c r="M277" i="1" s="1"/>
  <c r="L278" i="1" a="1"/>
  <c r="L278" i="1" s="1"/>
  <c r="M278" i="1" s="1"/>
  <c r="L279" i="1" a="1"/>
  <c r="L279" i="1" s="1"/>
  <c r="M279" i="1" s="1"/>
  <c r="L280" i="1" a="1"/>
  <c r="L280" i="1" s="1"/>
  <c r="M280" i="1" s="1"/>
  <c r="L281" i="1" a="1"/>
  <c r="L281" i="1" s="1"/>
  <c r="M281" i="1" s="1"/>
  <c r="L282" i="1" a="1"/>
  <c r="L282" i="1" s="1"/>
  <c r="M282" i="1" s="1"/>
  <c r="L283" i="1" a="1"/>
  <c r="L283" i="1" s="1"/>
  <c r="M283" i="1" s="1"/>
  <c r="L284" i="1" a="1"/>
  <c r="L284" i="1" s="1"/>
  <c r="M284" i="1" s="1"/>
  <c r="L285" i="1" a="1"/>
  <c r="L285" i="1" s="1"/>
  <c r="M285" i="1" s="1"/>
  <c r="L286" i="1" a="1"/>
  <c r="L286" i="1" s="1"/>
  <c r="M286" i="1" s="1"/>
  <c r="L287" i="1" a="1"/>
  <c r="L287" i="1" s="1"/>
  <c r="M287" i="1" s="1"/>
  <c r="L288" i="1" a="1"/>
  <c r="L288" i="1" s="1"/>
  <c r="M288" i="1" s="1"/>
  <c r="L289" i="1" a="1"/>
  <c r="L289" i="1" s="1"/>
  <c r="M289" i="1" s="1"/>
  <c r="L290" i="1" a="1"/>
  <c r="L290" i="1" s="1"/>
  <c r="M290" i="1" s="1"/>
  <c r="L291" i="1" a="1"/>
  <c r="L291" i="1" s="1"/>
  <c r="M291" i="1" s="1"/>
  <c r="L292" i="1" a="1"/>
  <c r="L292" i="1" s="1"/>
  <c r="M292" i="1" s="1"/>
  <c r="L293" i="1" a="1"/>
  <c r="L293" i="1" s="1"/>
  <c r="M293" i="1" s="1"/>
  <c r="L294" i="1" a="1"/>
  <c r="L294" i="1" s="1"/>
  <c r="M294" i="1" s="1"/>
  <c r="L295" i="1" a="1"/>
  <c r="L295" i="1" s="1"/>
  <c r="M295" i="1" s="1"/>
  <c r="L296" i="1" a="1"/>
  <c r="L296" i="1" s="1"/>
  <c r="M296" i="1" s="1"/>
  <c r="L297" i="1" a="1"/>
  <c r="L297" i="1" s="1"/>
  <c r="M297" i="1" s="1"/>
  <c r="L298" i="1" a="1"/>
  <c r="L298" i="1" s="1"/>
  <c r="M298" i="1" s="1"/>
  <c r="L299" i="1" a="1"/>
  <c r="L299" i="1" s="1"/>
  <c r="M299" i="1" s="1"/>
  <c r="L300" i="1" a="1"/>
  <c r="L300" i="1" s="1"/>
  <c r="M300" i="1" s="1"/>
  <c r="L301" i="1" a="1"/>
  <c r="L301" i="1" s="1"/>
  <c r="M301" i="1" s="1"/>
  <c r="L302" i="1" a="1"/>
  <c r="L302" i="1" s="1"/>
  <c r="M302" i="1" s="1"/>
  <c r="L303" i="1" a="1"/>
  <c r="L303" i="1" s="1"/>
  <c r="M303" i="1" s="1"/>
  <c r="L304" i="1" a="1"/>
  <c r="L304" i="1" s="1"/>
  <c r="M304" i="1" s="1"/>
  <c r="L305" i="1" a="1"/>
  <c r="L305" i="1" s="1"/>
  <c r="M305" i="1" s="1"/>
  <c r="L306" i="1" a="1"/>
  <c r="L306" i="1"/>
  <c r="M306" i="1" s="1"/>
  <c r="L307" i="1" a="1"/>
  <c r="L307" i="1" s="1"/>
  <c r="M307" i="1" s="1"/>
  <c r="L308" i="1" a="1"/>
  <c r="L308" i="1" s="1"/>
  <c r="M308" i="1" s="1"/>
  <c r="L309" i="1" a="1"/>
  <c r="L309" i="1" s="1"/>
  <c r="M309" i="1" s="1"/>
  <c r="L310" i="1" a="1"/>
  <c r="L310" i="1" s="1"/>
  <c r="M310" i="1" s="1"/>
  <c r="L311" i="1" a="1"/>
  <c r="L311" i="1" s="1"/>
  <c r="M311" i="1" s="1"/>
  <c r="L312" i="1" a="1"/>
  <c r="L312" i="1" s="1"/>
  <c r="M312" i="1" s="1"/>
  <c r="L313" i="1" a="1"/>
  <c r="L313" i="1"/>
  <c r="M313" i="1" s="1"/>
  <c r="L314" i="1" a="1"/>
  <c r="L314" i="1" s="1"/>
  <c r="M314" i="1" s="1"/>
  <c r="L315" i="1" a="1"/>
  <c r="L315" i="1" s="1"/>
  <c r="M315" i="1" s="1"/>
  <c r="L316" i="1" a="1"/>
  <c r="L316" i="1" s="1"/>
  <c r="M316" i="1" s="1"/>
  <c r="L317" i="1" a="1"/>
  <c r="L317" i="1" s="1"/>
  <c r="M317" i="1" s="1"/>
  <c r="L318" i="1" a="1"/>
  <c r="L318" i="1" s="1"/>
  <c r="M318" i="1" s="1"/>
  <c r="L319" i="1" a="1"/>
  <c r="L319" i="1" s="1"/>
  <c r="M319" i="1" s="1"/>
  <c r="L320" i="1" a="1"/>
  <c r="L320" i="1" s="1"/>
  <c r="M320" i="1" s="1"/>
  <c r="L321" i="1" a="1"/>
  <c r="L321" i="1" s="1"/>
  <c r="M321" i="1" s="1"/>
  <c r="L322" i="1" a="1"/>
  <c r="L322" i="1" s="1"/>
  <c r="M322" i="1" s="1"/>
  <c r="L323" i="1" a="1"/>
  <c r="L323" i="1" s="1"/>
  <c r="M323" i="1" s="1"/>
  <c r="L324" i="1" a="1"/>
  <c r="L324" i="1" s="1"/>
  <c r="M324" i="1" s="1"/>
  <c r="L325" i="1" a="1"/>
  <c r="L325" i="1" s="1"/>
  <c r="M325" i="1" s="1"/>
  <c r="L326" i="1" a="1"/>
  <c r="L326" i="1" s="1"/>
  <c r="M326" i="1" s="1"/>
  <c r="L327" i="1" a="1"/>
  <c r="L327" i="1" s="1"/>
  <c r="M327" i="1" s="1"/>
  <c r="L328" i="1" a="1"/>
  <c r="L328" i="1" s="1"/>
  <c r="M328" i="1" s="1"/>
  <c r="L329" i="1" a="1"/>
  <c r="L329" i="1" s="1"/>
  <c r="M329" i="1" s="1"/>
  <c r="L330" i="1" a="1"/>
  <c r="L330" i="1" s="1"/>
  <c r="M330" i="1" s="1"/>
  <c r="L331" i="1" a="1"/>
  <c r="L331" i="1" s="1"/>
  <c r="M331" i="1" s="1"/>
  <c r="L332" i="1" a="1"/>
  <c r="L332" i="1" s="1"/>
  <c r="M332" i="1" s="1"/>
  <c r="L333" i="1" a="1"/>
  <c r="L333" i="1" s="1"/>
  <c r="M333" i="1" s="1"/>
  <c r="L334" i="1" a="1"/>
  <c r="L334" i="1" s="1"/>
  <c r="M334" i="1" s="1"/>
  <c r="L335" i="1" a="1"/>
  <c r="L335" i="1" s="1"/>
  <c r="M335" i="1" s="1"/>
  <c r="L336" i="1" a="1"/>
  <c r="L336" i="1" s="1"/>
  <c r="M336" i="1" s="1"/>
  <c r="L337" i="1" a="1"/>
  <c r="L337" i="1" s="1"/>
  <c r="M337" i="1" s="1"/>
  <c r="L338" i="1" a="1"/>
  <c r="L338" i="1" s="1"/>
  <c r="M338" i="1" s="1"/>
  <c r="L339" i="1" a="1"/>
  <c r="L339" i="1" s="1"/>
  <c r="M339" i="1" s="1"/>
  <c r="L340" i="1" a="1"/>
  <c r="L340" i="1" s="1"/>
  <c r="M340" i="1" s="1"/>
  <c r="L341" i="1" a="1"/>
  <c r="L341" i="1" s="1"/>
  <c r="M341" i="1" s="1"/>
  <c r="L342" i="1" a="1"/>
  <c r="L342" i="1" s="1"/>
  <c r="M342" i="1" s="1"/>
  <c r="L343" i="1" a="1"/>
  <c r="L343" i="1" s="1"/>
  <c r="M343" i="1" s="1"/>
  <c r="L344" i="1" a="1"/>
  <c r="L344" i="1" s="1"/>
  <c r="M344" i="1" s="1"/>
  <c r="L345" i="1" a="1"/>
  <c r="L345" i="1" s="1"/>
  <c r="M345" i="1" s="1"/>
  <c r="L346" i="1" a="1"/>
  <c r="L346" i="1" s="1"/>
  <c r="M346" i="1" s="1"/>
  <c r="L347" i="1" a="1"/>
  <c r="L347" i="1" s="1"/>
  <c r="M347" i="1" s="1"/>
  <c r="L348" i="1" a="1"/>
  <c r="L348" i="1" s="1"/>
  <c r="M348" i="1" s="1"/>
  <c r="L349" i="1" a="1"/>
  <c r="L349" i="1" s="1"/>
  <c r="M349" i="1" s="1"/>
  <c r="L350" i="1" a="1"/>
  <c r="L350" i="1" s="1"/>
  <c r="M350" i="1" s="1"/>
  <c r="L351" i="1" a="1"/>
  <c r="L351" i="1" s="1"/>
  <c r="M351" i="1" s="1"/>
  <c r="L352" i="1" a="1"/>
  <c r="L352" i="1" s="1"/>
  <c r="M352" i="1" s="1"/>
  <c r="L353" i="1" a="1"/>
  <c r="L353" i="1" s="1"/>
  <c r="M353" i="1" s="1"/>
  <c r="L354" i="1" a="1"/>
  <c r="L354" i="1" s="1"/>
  <c r="M354" i="1" s="1"/>
  <c r="L355" i="1" a="1"/>
  <c r="L355" i="1" s="1"/>
  <c r="M355" i="1" s="1"/>
  <c r="L356" i="1" a="1"/>
  <c r="L356" i="1" s="1"/>
  <c r="M356" i="1" s="1"/>
  <c r="L357" i="1" a="1"/>
  <c r="L357" i="1" s="1"/>
  <c r="M357" i="1" s="1"/>
  <c r="L358" i="1" a="1"/>
  <c r="L358" i="1" s="1"/>
  <c r="M358" i="1" s="1"/>
  <c r="L359" i="1" a="1"/>
  <c r="L359" i="1" s="1"/>
  <c r="M359" i="1" s="1"/>
  <c r="L360" i="1" a="1"/>
  <c r="L360" i="1" s="1"/>
  <c r="M360" i="1" s="1"/>
  <c r="L361" i="1" a="1"/>
  <c r="L361" i="1" s="1"/>
  <c r="M361" i="1" s="1"/>
  <c r="L362" i="1" a="1"/>
  <c r="L362" i="1" s="1"/>
  <c r="M362" i="1" s="1"/>
  <c r="L363" i="1" a="1"/>
  <c r="L363" i="1" s="1"/>
  <c r="M363" i="1" s="1"/>
  <c r="L364" i="1" a="1"/>
  <c r="L364" i="1" s="1"/>
  <c r="M364" i="1" s="1"/>
  <c r="L365" i="1" a="1"/>
  <c r="L365" i="1" s="1"/>
  <c r="M365" i="1" s="1"/>
  <c r="L366" i="1" a="1"/>
  <c r="L366" i="1" s="1"/>
  <c r="M366" i="1" s="1"/>
  <c r="L367" i="1" a="1"/>
  <c r="L367" i="1" s="1"/>
  <c r="M367" i="1" s="1"/>
  <c r="L368" i="1" a="1"/>
  <c r="L368" i="1" s="1"/>
  <c r="M368" i="1" s="1"/>
  <c r="L369" i="1" a="1"/>
  <c r="L369" i="1" s="1"/>
  <c r="M369" i="1" s="1"/>
  <c r="L370" i="1" a="1"/>
  <c r="L370" i="1" s="1"/>
  <c r="M370" i="1" s="1"/>
  <c r="L371" i="1" a="1"/>
  <c r="L371" i="1" s="1"/>
  <c r="M371" i="1" s="1"/>
  <c r="L372" i="1" a="1"/>
  <c r="L372" i="1" s="1"/>
  <c r="M372" i="1" s="1"/>
  <c r="L373" i="1" a="1"/>
  <c r="L373" i="1" s="1"/>
  <c r="M373" i="1" s="1"/>
  <c r="L374" i="1" a="1"/>
  <c r="L374" i="1" s="1"/>
  <c r="M374" i="1" s="1"/>
  <c r="L375" i="1" a="1"/>
  <c r="L375" i="1" s="1"/>
  <c r="M375" i="1" s="1"/>
  <c r="L376" i="1" a="1"/>
  <c r="L376" i="1" s="1"/>
  <c r="M376" i="1" s="1"/>
  <c r="L377" i="1" a="1"/>
  <c r="L377" i="1" s="1"/>
  <c r="M377" i="1" s="1"/>
  <c r="L378" i="1" a="1"/>
  <c r="L378" i="1" s="1"/>
  <c r="M378" i="1" s="1"/>
  <c r="L379" i="1" a="1"/>
  <c r="L379" i="1" s="1"/>
  <c r="M379" i="1" s="1"/>
  <c r="L380" i="1" a="1"/>
  <c r="L380" i="1" s="1"/>
  <c r="M380" i="1" s="1"/>
  <c r="L381" i="1" a="1"/>
  <c r="L381" i="1" s="1"/>
  <c r="M381" i="1" s="1"/>
  <c r="L382" i="1" a="1"/>
  <c r="L382" i="1" s="1"/>
  <c r="M382" i="1" s="1"/>
  <c r="L383" i="1" a="1"/>
  <c r="L383" i="1" s="1"/>
  <c r="M383" i="1" s="1"/>
  <c r="L384" i="1" a="1"/>
  <c r="L384" i="1" s="1"/>
  <c r="M384" i="1" s="1"/>
  <c r="L385" i="1" a="1"/>
  <c r="L385" i="1" s="1"/>
  <c r="M385" i="1" s="1"/>
  <c r="L386" i="1" a="1"/>
  <c r="L386" i="1" s="1"/>
  <c r="M386" i="1" s="1"/>
  <c r="L387" i="1" a="1"/>
  <c r="L387" i="1" s="1"/>
  <c r="M387" i="1" s="1"/>
  <c r="L388" i="1" a="1"/>
  <c r="L388" i="1" s="1"/>
  <c r="M388" i="1" s="1"/>
  <c r="L389" i="1" a="1"/>
  <c r="L389" i="1" s="1"/>
  <c r="M389" i="1" s="1"/>
  <c r="L390" i="1" a="1"/>
  <c r="L390" i="1" s="1"/>
  <c r="M390" i="1" s="1"/>
  <c r="L391" i="1" a="1"/>
  <c r="L391" i="1" s="1"/>
  <c r="M391" i="1" s="1"/>
  <c r="L392" i="1" a="1"/>
  <c r="L392" i="1" s="1"/>
  <c r="M392" i="1" s="1"/>
  <c r="L393" i="1" a="1"/>
  <c r="L393" i="1" s="1"/>
  <c r="M393" i="1" s="1"/>
  <c r="L394" i="1" a="1"/>
  <c r="L394" i="1" s="1"/>
  <c r="M394" i="1" s="1"/>
  <c r="L395" i="1" a="1"/>
  <c r="L395" i="1" s="1"/>
  <c r="M395" i="1" s="1"/>
  <c r="L396" i="1" a="1"/>
  <c r="L396" i="1" s="1"/>
  <c r="M396" i="1" s="1"/>
  <c r="L397" i="1" a="1"/>
  <c r="L397" i="1" s="1"/>
  <c r="M397" i="1" s="1"/>
  <c r="L398" i="1" a="1"/>
  <c r="L398" i="1" s="1"/>
  <c r="M398" i="1" s="1"/>
  <c r="L399" i="1" a="1"/>
  <c r="L399" i="1" s="1"/>
  <c r="M399" i="1" s="1"/>
  <c r="L400" i="1" a="1"/>
  <c r="L400" i="1" s="1"/>
  <c r="M400" i="1" s="1"/>
  <c r="L401" i="1" a="1"/>
  <c r="L401" i="1" s="1"/>
  <c r="M401" i="1" s="1"/>
  <c r="L402" i="1" a="1"/>
  <c r="L402" i="1" s="1"/>
  <c r="M402" i="1" s="1"/>
  <c r="L403" i="1" a="1"/>
  <c r="L403" i="1" s="1"/>
  <c r="M403" i="1" s="1"/>
  <c r="L404" i="1" a="1"/>
  <c r="L404" i="1" s="1"/>
  <c r="M404" i="1" s="1"/>
  <c r="L405" i="1" a="1"/>
  <c r="L405" i="1" s="1"/>
  <c r="M405" i="1" s="1"/>
  <c r="L406" i="1" a="1"/>
  <c r="L406" i="1" s="1"/>
  <c r="M406" i="1" s="1"/>
  <c r="L407" i="1" a="1"/>
  <c r="L407" i="1"/>
  <c r="M407" i="1" s="1"/>
  <c r="L408" i="1" a="1"/>
  <c r="L408" i="1" s="1"/>
  <c r="M408" i="1" s="1"/>
  <c r="L409" i="1" a="1"/>
  <c r="L409" i="1" s="1"/>
  <c r="M409" i="1" s="1"/>
  <c r="L410" i="1" a="1"/>
  <c r="L410" i="1" s="1"/>
  <c r="M410" i="1" s="1"/>
  <c r="L411" i="1" a="1"/>
  <c r="L411" i="1" s="1"/>
  <c r="M411" i="1" s="1"/>
  <c r="L412" i="1" a="1"/>
  <c r="L412" i="1" s="1"/>
  <c r="M412" i="1" s="1"/>
  <c r="L413" i="1" a="1"/>
  <c r="L413" i="1" s="1"/>
  <c r="M413" i="1" s="1"/>
  <c r="L414" i="1" a="1"/>
  <c r="L414" i="1" s="1"/>
  <c r="M414" i="1" s="1"/>
  <c r="L415" i="1" a="1"/>
  <c r="L415" i="1" s="1"/>
  <c r="M415" i="1" s="1"/>
  <c r="L416" i="1" a="1"/>
  <c r="L416" i="1" s="1"/>
  <c r="M416" i="1" s="1"/>
  <c r="L417" i="1" a="1"/>
  <c r="L417" i="1" s="1"/>
  <c r="M417" i="1" s="1"/>
  <c r="L418" i="1" a="1"/>
  <c r="L418" i="1" s="1"/>
  <c r="M418" i="1" s="1"/>
  <c r="L419" i="1" a="1"/>
  <c r="L419" i="1" s="1"/>
  <c r="M419" i="1" s="1"/>
  <c r="L420" i="1" a="1"/>
  <c r="L420" i="1" s="1"/>
  <c r="M420" i="1" s="1"/>
  <c r="L421" i="1" a="1"/>
  <c r="L421" i="1" s="1"/>
  <c r="M421" i="1" s="1"/>
  <c r="L422" i="1" a="1"/>
  <c r="L422" i="1" s="1"/>
  <c r="M422" i="1" s="1"/>
  <c r="L423" i="1" a="1"/>
  <c r="L423" i="1" s="1"/>
  <c r="M423" i="1" s="1"/>
  <c r="L424" i="1" a="1"/>
  <c r="L424" i="1" s="1"/>
  <c r="M424" i="1" s="1"/>
  <c r="L425" i="1" a="1"/>
  <c r="L425" i="1" s="1"/>
  <c r="M425" i="1" s="1"/>
  <c r="L426" i="1" a="1"/>
  <c r="L426" i="1" s="1"/>
  <c r="M426" i="1" s="1"/>
  <c r="L427" i="1" a="1"/>
  <c r="L427" i="1" s="1"/>
  <c r="M427" i="1" s="1"/>
  <c r="L428" i="1" a="1"/>
  <c r="L428" i="1" s="1"/>
  <c r="M428" i="1" s="1"/>
  <c r="L429" i="1" a="1"/>
  <c r="L429" i="1" s="1"/>
  <c r="M429" i="1" s="1"/>
  <c r="L430" i="1" a="1"/>
  <c r="L430" i="1" s="1"/>
  <c r="M430" i="1" s="1"/>
  <c r="L431" i="1" a="1"/>
  <c r="L431" i="1" s="1"/>
  <c r="M431" i="1" s="1"/>
  <c r="L432" i="1" a="1"/>
  <c r="L432" i="1" s="1"/>
  <c r="M432" i="1" s="1"/>
  <c r="L433" i="1" a="1"/>
  <c r="L433" i="1" s="1"/>
  <c r="M433" i="1" s="1"/>
  <c r="L434" i="1" a="1"/>
  <c r="L434" i="1" s="1"/>
  <c r="M434" i="1" s="1"/>
  <c r="L435" i="1" a="1"/>
  <c r="L435" i="1" s="1"/>
  <c r="M435" i="1" s="1"/>
  <c r="L436" i="1" a="1"/>
  <c r="L436" i="1" s="1"/>
  <c r="M436" i="1" s="1"/>
  <c r="L437" i="1" a="1"/>
  <c r="L437" i="1" s="1"/>
  <c r="M437" i="1" s="1"/>
  <c r="L438" i="1" a="1"/>
  <c r="L438" i="1" s="1"/>
  <c r="M438" i="1" s="1"/>
  <c r="L439" i="1" a="1"/>
  <c r="L439" i="1" s="1"/>
  <c r="M439" i="1" s="1"/>
  <c r="L440" i="1" a="1"/>
  <c r="L440" i="1" s="1"/>
  <c r="M440" i="1" s="1"/>
  <c r="L441" i="1" a="1"/>
  <c r="L441" i="1" s="1"/>
  <c r="M441" i="1" s="1"/>
  <c r="L442" i="1" a="1"/>
  <c r="L442" i="1" s="1"/>
  <c r="M442" i="1" s="1"/>
  <c r="L443" i="1" a="1"/>
  <c r="L443" i="1" s="1"/>
  <c r="M443" i="1" s="1"/>
  <c r="L444" i="1" a="1"/>
  <c r="L444" i="1" s="1"/>
  <c r="M444" i="1" s="1"/>
  <c r="L445" i="1" a="1"/>
  <c r="L445" i="1" s="1"/>
  <c r="M445" i="1" s="1"/>
  <c r="L446" i="1" a="1"/>
  <c r="L446" i="1" s="1"/>
  <c r="M446" i="1" s="1"/>
  <c r="L447" i="1" a="1"/>
  <c r="L447" i="1" s="1"/>
  <c r="M447" i="1" s="1"/>
  <c r="L448" i="1" a="1"/>
  <c r="L448" i="1" s="1"/>
  <c r="M448" i="1" s="1"/>
  <c r="L449" i="1" a="1"/>
  <c r="L449" i="1" s="1"/>
  <c r="M449" i="1" s="1"/>
  <c r="L450" i="1" a="1"/>
  <c r="L450" i="1" s="1"/>
  <c r="M450" i="1" s="1"/>
  <c r="L451" i="1" a="1"/>
  <c r="L451" i="1" s="1"/>
  <c r="M451" i="1" s="1"/>
  <c r="L452" i="1" a="1"/>
  <c r="L452" i="1" s="1"/>
  <c r="M452" i="1" s="1"/>
  <c r="L453" i="1" a="1"/>
  <c r="L453" i="1" s="1"/>
  <c r="M453" i="1" s="1"/>
  <c r="L454" i="1" a="1"/>
  <c r="L454" i="1" s="1"/>
  <c r="M454" i="1" s="1"/>
  <c r="L455" i="1" a="1"/>
  <c r="L455" i="1" s="1"/>
  <c r="M455" i="1" s="1"/>
  <c r="L456" i="1" a="1"/>
  <c r="L456" i="1" s="1"/>
  <c r="M456" i="1" s="1"/>
  <c r="L457" i="1" a="1"/>
  <c r="L457" i="1" s="1"/>
  <c r="M457" i="1" s="1"/>
  <c r="L458" i="1" a="1"/>
  <c r="L458" i="1" s="1"/>
  <c r="M458" i="1" s="1"/>
  <c r="L459" i="1" a="1"/>
  <c r="L459" i="1" s="1"/>
  <c r="M459" i="1" s="1"/>
  <c r="L460" i="1" a="1"/>
  <c r="L460" i="1" s="1"/>
  <c r="M460" i="1" s="1"/>
  <c r="L461" i="1" a="1"/>
  <c r="L461" i="1" s="1"/>
  <c r="M461" i="1" s="1"/>
  <c r="L462" i="1" a="1"/>
  <c r="L462" i="1" s="1"/>
  <c r="M462" i="1" s="1"/>
  <c r="L463" i="1" a="1"/>
  <c r="L463" i="1" s="1"/>
  <c r="M463" i="1" s="1"/>
  <c r="L464" i="1" a="1"/>
  <c r="L464" i="1" s="1"/>
  <c r="M464" i="1" s="1"/>
  <c r="L465" i="1" a="1"/>
  <c r="L465" i="1" s="1"/>
  <c r="M465" i="1" s="1"/>
  <c r="L466" i="1" a="1"/>
  <c r="L466" i="1" s="1"/>
  <c r="M466" i="1" s="1"/>
  <c r="L467" i="1" a="1"/>
  <c r="L467" i="1" s="1"/>
  <c r="M467" i="1" s="1"/>
  <c r="L468" i="1" a="1"/>
  <c r="L468" i="1" s="1"/>
  <c r="M468" i="1" s="1"/>
  <c r="L469" i="1" a="1"/>
  <c r="L469" i="1" s="1"/>
  <c r="M469" i="1" s="1"/>
  <c r="L470" i="1" a="1"/>
  <c r="L470" i="1" s="1"/>
  <c r="M470" i="1" s="1"/>
  <c r="L471" i="1" a="1"/>
  <c r="L471" i="1" s="1"/>
  <c r="M471" i="1" s="1"/>
  <c r="L472" i="1" a="1"/>
  <c r="L472" i="1" s="1"/>
  <c r="M472" i="1" s="1"/>
  <c r="L473" i="1" a="1"/>
  <c r="L473" i="1" s="1"/>
  <c r="M473" i="1" s="1"/>
  <c r="L474" i="1" a="1"/>
  <c r="L474" i="1" s="1"/>
  <c r="M474" i="1" s="1"/>
  <c r="L475" i="1" a="1"/>
  <c r="L475" i="1" s="1"/>
  <c r="M475" i="1" s="1"/>
  <c r="L476" i="1" a="1"/>
  <c r="L476" i="1" s="1"/>
  <c r="M476" i="1" s="1"/>
  <c r="L477" i="1" a="1"/>
  <c r="L477" i="1" s="1"/>
  <c r="M477" i="1" s="1"/>
  <c r="L478" i="1" a="1"/>
  <c r="L478" i="1" s="1"/>
  <c r="M478" i="1" s="1"/>
  <c r="L479" i="1" a="1"/>
  <c r="L479" i="1" s="1"/>
  <c r="M479" i="1" s="1"/>
  <c r="L480" i="1" a="1"/>
  <c r="L480" i="1" s="1"/>
  <c r="M480" i="1" s="1"/>
  <c r="L481" i="1" a="1"/>
  <c r="L481" i="1" s="1"/>
  <c r="M481" i="1" s="1"/>
  <c r="L482" i="1" a="1"/>
  <c r="L482" i="1" s="1"/>
  <c r="M482" i="1" s="1"/>
  <c r="L483" i="1" a="1"/>
  <c r="L483" i="1" s="1"/>
  <c r="M483" i="1" s="1"/>
  <c r="L484" i="1" a="1"/>
  <c r="L484" i="1" s="1"/>
  <c r="M484" i="1" s="1"/>
  <c r="L485" i="1" a="1"/>
  <c r="L485" i="1" s="1"/>
  <c r="M485" i="1" s="1"/>
  <c r="L486" i="1" a="1"/>
  <c r="L486" i="1" s="1"/>
  <c r="M486" i="1" s="1"/>
  <c r="L487" i="1" a="1"/>
  <c r="L487" i="1" s="1"/>
  <c r="M487" i="1" s="1"/>
  <c r="L488" i="1" a="1"/>
  <c r="L488" i="1" s="1"/>
  <c r="M488" i="1" s="1"/>
  <c r="L489" i="1" a="1"/>
  <c r="L489" i="1" s="1"/>
  <c r="M489" i="1" s="1"/>
  <c r="L490" i="1" a="1"/>
  <c r="L490" i="1" s="1"/>
  <c r="M490" i="1" s="1"/>
  <c r="L491" i="1" a="1"/>
  <c r="L491" i="1" s="1"/>
  <c r="M491" i="1" s="1"/>
  <c r="L492" i="1" a="1"/>
  <c r="L492" i="1" s="1"/>
  <c r="M492" i="1" s="1"/>
  <c r="L493" i="1" a="1"/>
  <c r="L493" i="1" s="1"/>
  <c r="M493" i="1" s="1"/>
  <c r="L494" i="1" a="1"/>
  <c r="L494" i="1" s="1"/>
  <c r="M494" i="1" s="1"/>
  <c r="L495" i="1" a="1"/>
  <c r="L495" i="1" s="1"/>
  <c r="M495" i="1" s="1"/>
  <c r="L496" i="1" a="1"/>
  <c r="L496" i="1" s="1"/>
  <c r="M496" i="1" s="1"/>
  <c r="L497" i="1" a="1"/>
  <c r="L497" i="1" s="1"/>
  <c r="M497" i="1" s="1"/>
  <c r="L498" i="1" a="1"/>
  <c r="L498" i="1" s="1"/>
  <c r="M498" i="1" s="1"/>
  <c r="L499" i="1" a="1"/>
  <c r="L499" i="1" s="1"/>
  <c r="M499" i="1" s="1"/>
  <c r="L500" i="1" a="1"/>
  <c r="L500" i="1" s="1"/>
  <c r="M500" i="1" s="1"/>
  <c r="L501" i="1" a="1"/>
  <c r="L501" i="1" s="1"/>
  <c r="M501" i="1" s="1"/>
  <c r="L502" i="1" a="1"/>
  <c r="L502" i="1" s="1"/>
  <c r="M502" i="1" s="1"/>
  <c r="L503" i="1" a="1"/>
  <c r="L503" i="1" s="1"/>
  <c r="M503" i="1" s="1"/>
  <c r="L504" i="1" a="1"/>
  <c r="L504" i="1" s="1"/>
  <c r="M504" i="1" s="1"/>
  <c r="L505" i="1" a="1"/>
  <c r="L505" i="1" s="1"/>
  <c r="M505" i="1" s="1"/>
  <c r="L506" i="1" a="1"/>
  <c r="L506" i="1" s="1"/>
  <c r="M506" i="1" s="1"/>
  <c r="L507" i="1" a="1"/>
  <c r="L507" i="1" s="1"/>
  <c r="M507" i="1" s="1"/>
  <c r="L508" i="1" a="1"/>
  <c r="L508" i="1" s="1"/>
  <c r="M508" i="1" s="1"/>
  <c r="L509" i="1" a="1"/>
  <c r="L509" i="1" s="1"/>
  <c r="M509" i="1" s="1"/>
  <c r="L510" i="1" a="1"/>
  <c r="L510" i="1" s="1"/>
  <c r="M510" i="1" s="1"/>
  <c r="L511" i="1" a="1"/>
  <c r="L511" i="1" s="1"/>
  <c r="M511" i="1" s="1"/>
  <c r="L512" i="1" a="1"/>
  <c r="L512" i="1" s="1"/>
  <c r="M512" i="1" s="1"/>
  <c r="L513" i="1" a="1"/>
  <c r="L513" i="1" s="1"/>
  <c r="M513" i="1" s="1"/>
  <c r="L514" i="1" a="1"/>
  <c r="L514" i="1" s="1"/>
  <c r="M514" i="1" s="1"/>
  <c r="L515" i="1" a="1"/>
  <c r="L515" i="1" s="1"/>
  <c r="M515" i="1" s="1"/>
  <c r="L516" i="1" a="1"/>
  <c r="L516" i="1" s="1"/>
  <c r="M516" i="1" s="1"/>
  <c r="L517" i="1" a="1"/>
  <c r="L517" i="1" s="1"/>
  <c r="M517" i="1" s="1"/>
  <c r="L518" i="1" a="1"/>
  <c r="L518" i="1" s="1"/>
  <c r="M518" i="1" s="1"/>
  <c r="L519" i="1" a="1"/>
  <c r="L519" i="1" s="1"/>
  <c r="M519" i="1" s="1"/>
  <c r="L520" i="1" a="1"/>
  <c r="L520" i="1" s="1"/>
  <c r="M520" i="1" s="1"/>
  <c r="L521" i="1" a="1"/>
  <c r="L521" i="1" s="1"/>
  <c r="M521" i="1" s="1"/>
  <c r="L522" i="1" a="1"/>
  <c r="L522" i="1" s="1"/>
  <c r="M522" i="1" s="1"/>
  <c r="L523" i="1" a="1"/>
  <c r="L523" i="1" s="1"/>
  <c r="M523" i="1" s="1"/>
  <c r="L524" i="1" a="1"/>
  <c r="L524" i="1" s="1"/>
  <c r="M524" i="1" s="1"/>
  <c r="L525" i="1" a="1"/>
  <c r="L525" i="1" s="1"/>
  <c r="M525" i="1" s="1"/>
  <c r="L526" i="1" a="1"/>
  <c r="L526" i="1" s="1"/>
  <c r="M526" i="1" s="1"/>
  <c r="L527" i="1" a="1"/>
  <c r="L527" i="1" s="1"/>
  <c r="M527" i="1" s="1"/>
  <c r="L528" i="1" a="1"/>
  <c r="L528" i="1" s="1"/>
  <c r="M528" i="1" s="1"/>
  <c r="L529" i="1" a="1"/>
  <c r="L529" i="1" s="1"/>
  <c r="M529" i="1" s="1"/>
  <c r="L530" i="1" a="1"/>
  <c r="L530" i="1" s="1"/>
  <c r="M530" i="1" s="1"/>
  <c r="L531" i="1" a="1"/>
  <c r="L531" i="1" s="1"/>
  <c r="M531" i="1" s="1"/>
  <c r="L532" i="1" a="1"/>
  <c r="L532" i="1" s="1"/>
  <c r="M532" i="1" s="1"/>
  <c r="L533" i="1" a="1"/>
  <c r="L533" i="1" s="1"/>
  <c r="M533" i="1" s="1"/>
  <c r="L534" i="1" a="1"/>
  <c r="L534" i="1" s="1"/>
  <c r="M534" i="1" s="1"/>
  <c r="L535" i="1" a="1"/>
  <c r="L535" i="1" s="1"/>
  <c r="M535" i="1" s="1"/>
  <c r="L536" i="1" a="1"/>
  <c r="L536" i="1" s="1"/>
  <c r="M536" i="1" s="1"/>
  <c r="L537" i="1" a="1"/>
  <c r="L537" i="1" s="1"/>
  <c r="M537" i="1" s="1"/>
  <c r="L538" i="1" a="1"/>
  <c r="L538" i="1" s="1"/>
  <c r="M538" i="1" s="1"/>
  <c r="L539" i="1" a="1"/>
  <c r="L539" i="1" s="1"/>
  <c r="M539" i="1" s="1"/>
  <c r="L540" i="1" a="1"/>
  <c r="L540" i="1" s="1"/>
  <c r="M540" i="1" s="1"/>
  <c r="L541" i="1" a="1"/>
  <c r="L541" i="1" s="1"/>
  <c r="M541" i="1" s="1"/>
  <c r="L542" i="1" a="1"/>
  <c r="L542" i="1" s="1"/>
  <c r="M542" i="1" s="1"/>
  <c r="L543" i="1" a="1"/>
  <c r="L543" i="1" s="1"/>
  <c r="M543" i="1" s="1"/>
  <c r="L544" i="1" a="1"/>
  <c r="L544" i="1" s="1"/>
  <c r="M544" i="1" s="1"/>
  <c r="L545" i="1" a="1"/>
  <c r="L545" i="1" s="1"/>
  <c r="M545" i="1" s="1"/>
  <c r="L546" i="1" a="1"/>
  <c r="L546" i="1" s="1"/>
  <c r="M546" i="1" s="1"/>
  <c r="L547" i="1" a="1"/>
  <c r="L547" i="1" s="1"/>
  <c r="M547" i="1" s="1"/>
  <c r="L548" i="1" a="1"/>
  <c r="L548" i="1" s="1"/>
  <c r="M548" i="1" s="1"/>
  <c r="L549" i="1" a="1"/>
  <c r="L549" i="1" s="1"/>
  <c r="M549" i="1" s="1"/>
  <c r="L550" i="1" a="1"/>
  <c r="L550" i="1" s="1"/>
  <c r="M550" i="1" s="1"/>
  <c r="L551" i="1" a="1"/>
  <c r="L551" i="1" s="1"/>
  <c r="M551" i="1" s="1"/>
  <c r="L552" i="1" a="1"/>
  <c r="L552" i="1" s="1"/>
  <c r="M552" i="1" s="1"/>
  <c r="L553" i="1" a="1"/>
  <c r="L553" i="1" s="1"/>
  <c r="M553" i="1" s="1"/>
  <c r="L554" i="1" a="1"/>
  <c r="L554" i="1" s="1"/>
  <c r="M554" i="1" s="1"/>
  <c r="L555" i="1" a="1"/>
  <c r="L555" i="1" s="1"/>
  <c r="M555" i="1" s="1"/>
  <c r="L556" i="1" a="1"/>
  <c r="L556" i="1" s="1"/>
  <c r="M556" i="1" s="1"/>
  <c r="L557" i="1" a="1"/>
  <c r="L557" i="1"/>
  <c r="M557" i="1" s="1"/>
  <c r="L558" i="1" a="1"/>
  <c r="L558" i="1" s="1"/>
  <c r="M558" i="1" s="1"/>
  <c r="L559" i="1" a="1"/>
  <c r="L559" i="1" s="1"/>
  <c r="M559" i="1" s="1"/>
  <c r="L560" i="1" a="1"/>
  <c r="L560" i="1" s="1"/>
  <c r="M560" i="1" s="1"/>
  <c r="L561" i="1" a="1"/>
  <c r="L561" i="1"/>
  <c r="M561" i="1" s="1"/>
  <c r="L562" i="1" a="1"/>
  <c r="L562" i="1" s="1"/>
  <c r="M562" i="1" s="1"/>
  <c r="L563" i="1" a="1"/>
  <c r="L563" i="1" s="1"/>
  <c r="M563" i="1" s="1"/>
  <c r="L564" i="1" a="1"/>
  <c r="L564" i="1" s="1"/>
  <c r="M564" i="1" s="1"/>
  <c r="L565" i="1" a="1"/>
  <c r="L565" i="1" s="1"/>
  <c r="M565" i="1" s="1"/>
  <c r="L566" i="1" a="1"/>
  <c r="L566" i="1" s="1"/>
  <c r="M566" i="1" s="1"/>
  <c r="L567" i="1" a="1"/>
  <c r="L567" i="1" s="1"/>
  <c r="M567" i="1" s="1"/>
  <c r="L568" i="1" a="1"/>
  <c r="L568" i="1" s="1"/>
  <c r="M568" i="1" s="1"/>
  <c r="L569" i="1" a="1"/>
  <c r="L569" i="1" s="1"/>
  <c r="M569" i="1" s="1"/>
  <c r="L570" i="1" a="1"/>
  <c r="L570" i="1" s="1"/>
  <c r="M570" i="1" s="1"/>
  <c r="L571" i="1" a="1"/>
  <c r="L571" i="1" s="1"/>
  <c r="M571" i="1" s="1"/>
  <c r="L572" i="1" a="1"/>
  <c r="L572" i="1" s="1"/>
  <c r="M572" i="1" s="1"/>
  <c r="L573" i="1" a="1"/>
  <c r="L573" i="1" s="1"/>
  <c r="M573" i="1" s="1"/>
  <c r="L574" i="1" a="1"/>
  <c r="L574" i="1" s="1"/>
  <c r="M574" i="1" s="1"/>
  <c r="L575" i="1" a="1"/>
  <c r="L575" i="1" s="1"/>
  <c r="M575" i="1" s="1"/>
  <c r="L576" i="1" a="1"/>
  <c r="L576" i="1" s="1"/>
  <c r="M576" i="1" s="1"/>
  <c r="L577" i="1" a="1"/>
  <c r="L577" i="1" s="1"/>
  <c r="M577" i="1" s="1"/>
  <c r="L578" i="1" a="1"/>
  <c r="L578" i="1" s="1"/>
  <c r="M578" i="1" s="1"/>
  <c r="L579" i="1" a="1"/>
  <c r="L579" i="1" s="1"/>
  <c r="M579" i="1" s="1"/>
  <c r="L580" i="1" a="1"/>
  <c r="L580" i="1" s="1"/>
  <c r="M580" i="1" s="1"/>
  <c r="L581" i="1" a="1"/>
  <c r="L581" i="1" s="1"/>
  <c r="M581" i="1" s="1"/>
  <c r="L582" i="1" a="1"/>
  <c r="L582" i="1" s="1"/>
  <c r="M582" i="1" s="1"/>
  <c r="L583" i="1" a="1"/>
  <c r="L583" i="1" s="1"/>
  <c r="M583" i="1" s="1"/>
  <c r="L584" i="1" a="1"/>
  <c r="L584" i="1" s="1"/>
  <c r="M584" i="1" s="1"/>
  <c r="L585" i="1" a="1"/>
  <c r="L585" i="1" s="1"/>
  <c r="M585" i="1" s="1"/>
  <c r="L586" i="1" a="1"/>
  <c r="L586" i="1" s="1"/>
  <c r="M586" i="1" s="1"/>
  <c r="L587" i="1" a="1"/>
  <c r="L587" i="1" s="1"/>
  <c r="M587" i="1" s="1"/>
  <c r="L588" i="1" a="1"/>
  <c r="L588" i="1" s="1"/>
  <c r="M588" i="1" s="1"/>
  <c r="L589" i="1" a="1"/>
  <c r="L589" i="1" s="1"/>
  <c r="M589" i="1" s="1"/>
  <c r="L590" i="1" a="1"/>
  <c r="L590" i="1" s="1"/>
  <c r="M590" i="1" s="1"/>
  <c r="L591" i="1" a="1"/>
  <c r="L591" i="1" s="1"/>
  <c r="M591" i="1" s="1"/>
  <c r="L592" i="1" a="1"/>
  <c r="L592" i="1" s="1"/>
  <c r="M592" i="1" s="1"/>
  <c r="L593" i="1" a="1"/>
  <c r="L593" i="1" s="1"/>
  <c r="M593" i="1" s="1"/>
  <c r="L594" i="1" a="1"/>
  <c r="L594" i="1" s="1"/>
  <c r="M594" i="1" s="1"/>
  <c r="L595" i="1" a="1"/>
  <c r="L595" i="1" s="1"/>
  <c r="M595" i="1" s="1"/>
  <c r="L596" i="1" a="1"/>
  <c r="L596" i="1" s="1"/>
  <c r="M596" i="1" s="1"/>
  <c r="L597" i="1" a="1"/>
  <c r="L597" i="1" s="1"/>
  <c r="M597" i="1" s="1"/>
  <c r="L598" i="1" a="1"/>
  <c r="L598" i="1" s="1"/>
  <c r="M598" i="1" s="1"/>
  <c r="L599" i="1" a="1"/>
  <c r="L599" i="1" s="1"/>
  <c r="M599" i="1" s="1"/>
  <c r="L600" i="1" a="1"/>
  <c r="L600" i="1" s="1"/>
  <c r="M600" i="1" s="1"/>
  <c r="L601" i="1" a="1"/>
  <c r="L601" i="1" s="1"/>
  <c r="M601" i="1" s="1"/>
  <c r="L602" i="1" a="1"/>
  <c r="L602" i="1" s="1"/>
  <c r="M602" i="1" s="1"/>
  <c r="L603" i="1" a="1"/>
  <c r="L603" i="1" s="1"/>
  <c r="M603" i="1" s="1"/>
  <c r="L604" i="1" a="1"/>
  <c r="L604" i="1" s="1"/>
  <c r="M604" i="1" s="1"/>
  <c r="L605" i="1" a="1"/>
  <c r="L605" i="1" s="1"/>
  <c r="M605" i="1" s="1"/>
  <c r="L606" i="1" a="1"/>
  <c r="L606" i="1" s="1"/>
  <c r="M606" i="1" s="1"/>
  <c r="L607" i="1" a="1"/>
  <c r="L607" i="1" s="1"/>
  <c r="M607" i="1" s="1"/>
  <c r="L608" i="1" a="1"/>
  <c r="L608" i="1" s="1"/>
  <c r="M608" i="1" s="1"/>
  <c r="L609" i="1" a="1"/>
  <c r="L609" i="1" s="1"/>
  <c r="M609" i="1" s="1"/>
  <c r="L610" i="1" a="1"/>
  <c r="L610" i="1" s="1"/>
  <c r="M610" i="1" s="1"/>
  <c r="L611" i="1" a="1"/>
  <c r="L611" i="1" s="1"/>
  <c r="M611" i="1" s="1"/>
  <c r="L612" i="1" a="1"/>
  <c r="L612" i="1" s="1"/>
  <c r="M612" i="1" s="1"/>
  <c r="L613" i="1" a="1"/>
  <c r="L613" i="1" s="1"/>
  <c r="M613" i="1" s="1"/>
  <c r="L614" i="1" a="1"/>
  <c r="L614" i="1" s="1"/>
  <c r="M614" i="1" s="1"/>
  <c r="L615" i="1" a="1"/>
  <c r="L615" i="1" s="1"/>
  <c r="M615" i="1" s="1"/>
  <c r="L616" i="1" a="1"/>
  <c r="L616" i="1" s="1"/>
  <c r="M616" i="1" s="1"/>
  <c r="L617" i="1" a="1"/>
  <c r="L617" i="1" s="1"/>
  <c r="M617" i="1" s="1"/>
  <c r="L618" i="1" a="1"/>
  <c r="L618" i="1" s="1"/>
  <c r="M618" i="1" s="1"/>
  <c r="L619" i="1" a="1"/>
  <c r="L619" i="1" s="1"/>
  <c r="M619" i="1" s="1"/>
  <c r="L620" i="1" a="1"/>
  <c r="L620" i="1" s="1"/>
  <c r="M620" i="1" s="1"/>
  <c r="L621" i="1" a="1"/>
  <c r="L621" i="1" s="1"/>
  <c r="M621" i="1" s="1"/>
  <c r="L622" i="1" a="1"/>
  <c r="L622" i="1" s="1"/>
  <c r="M622" i="1" s="1"/>
  <c r="L623" i="1" a="1"/>
  <c r="L623" i="1" s="1"/>
  <c r="M623" i="1" s="1"/>
  <c r="L624" i="1" a="1"/>
  <c r="L624" i="1" s="1"/>
  <c r="M624" i="1" s="1"/>
  <c r="L625" i="1" a="1"/>
  <c r="L625" i="1" s="1"/>
  <c r="M625" i="1" s="1"/>
  <c r="L626" i="1" a="1"/>
  <c r="L626" i="1" s="1"/>
  <c r="M626" i="1" s="1"/>
  <c r="L627" i="1" a="1"/>
  <c r="L627" i="1" s="1"/>
  <c r="M627" i="1" s="1"/>
  <c r="L628" i="1" a="1"/>
  <c r="L628" i="1" s="1"/>
  <c r="M628" i="1" s="1"/>
  <c r="L629" i="1" a="1"/>
  <c r="L629" i="1" s="1"/>
  <c r="M629" i="1" s="1"/>
  <c r="L630" i="1" a="1"/>
  <c r="L630" i="1" s="1"/>
  <c r="M630" i="1" s="1"/>
  <c r="L631" i="1" a="1"/>
  <c r="L631" i="1" s="1"/>
  <c r="M631" i="1" s="1"/>
  <c r="L632" i="1" a="1"/>
  <c r="L632" i="1" s="1"/>
  <c r="M632" i="1" s="1"/>
  <c r="L633" i="1" a="1"/>
  <c r="L633" i="1" s="1"/>
  <c r="M633" i="1" s="1"/>
  <c r="L634" i="1" a="1"/>
  <c r="L634" i="1" s="1"/>
  <c r="M634" i="1" s="1"/>
  <c r="L635" i="1" a="1"/>
  <c r="L635" i="1" s="1"/>
  <c r="M635" i="1" s="1"/>
  <c r="L636" i="1" a="1"/>
  <c r="L636" i="1" s="1"/>
  <c r="M636" i="1" s="1"/>
  <c r="L637" i="1" a="1"/>
  <c r="L637" i="1" s="1"/>
  <c r="M637" i="1" s="1"/>
  <c r="L638" i="1" a="1"/>
  <c r="L638" i="1" s="1"/>
  <c r="M638" i="1" s="1"/>
  <c r="L639" i="1" a="1"/>
  <c r="L639" i="1" s="1"/>
  <c r="M639" i="1" s="1"/>
  <c r="L640" i="1" a="1"/>
  <c r="L640" i="1" s="1"/>
  <c r="M640" i="1" s="1"/>
  <c r="L641" i="1" a="1"/>
  <c r="L641" i="1" s="1"/>
  <c r="M641" i="1" s="1"/>
  <c r="L642" i="1" a="1"/>
  <c r="L642" i="1" s="1"/>
  <c r="M642" i="1" s="1"/>
  <c r="L643" i="1" a="1"/>
  <c r="L643" i="1" s="1"/>
  <c r="M643" i="1" s="1"/>
  <c r="L644" i="1" a="1"/>
  <c r="L644" i="1" s="1"/>
  <c r="M644" i="1" s="1"/>
  <c r="L645" i="1" a="1"/>
  <c r="L645" i="1" s="1"/>
  <c r="M645" i="1" s="1"/>
  <c r="L646" i="1" a="1"/>
  <c r="L646" i="1" s="1"/>
  <c r="M646" i="1" s="1"/>
  <c r="L647" i="1" a="1"/>
  <c r="L647" i="1" s="1"/>
  <c r="M647" i="1" s="1"/>
  <c r="L648" i="1" a="1"/>
  <c r="L648" i="1" s="1"/>
  <c r="M648" i="1" s="1"/>
  <c r="L649" i="1" a="1"/>
  <c r="L649" i="1" s="1"/>
  <c r="M649" i="1" s="1"/>
  <c r="L650" i="1" a="1"/>
  <c r="L650" i="1" s="1"/>
  <c r="M650" i="1" s="1"/>
  <c r="L651" i="1" a="1"/>
  <c r="L651" i="1" s="1"/>
  <c r="M651" i="1" s="1"/>
  <c r="L652" i="1" a="1"/>
  <c r="L652" i="1" s="1"/>
  <c r="M652" i="1" s="1"/>
  <c r="L653" i="1" a="1"/>
  <c r="L653" i="1" s="1"/>
  <c r="M653" i="1" s="1"/>
  <c r="L654" i="1" a="1"/>
  <c r="L654" i="1" s="1"/>
  <c r="M654" i="1" s="1"/>
  <c r="L655" i="1" a="1"/>
  <c r="L655" i="1" s="1"/>
  <c r="M655" i="1" s="1"/>
  <c r="L656" i="1" a="1"/>
  <c r="L656" i="1" s="1"/>
  <c r="M656" i="1" s="1"/>
  <c r="L657" i="1" a="1"/>
  <c r="L657" i="1" s="1"/>
  <c r="M657" i="1" s="1"/>
  <c r="L658" i="1" a="1"/>
  <c r="L658" i="1" s="1"/>
  <c r="M658" i="1" s="1"/>
  <c r="L659" i="1" a="1"/>
  <c r="L659" i="1" s="1"/>
  <c r="M659" i="1" s="1"/>
  <c r="L660" i="1" a="1"/>
  <c r="L660" i="1" s="1"/>
  <c r="M660" i="1" s="1"/>
  <c r="L661" i="1" a="1"/>
  <c r="L661" i="1" s="1"/>
  <c r="M661" i="1" s="1"/>
  <c r="L662" i="1" a="1"/>
  <c r="L662" i="1" s="1"/>
  <c r="M662" i="1" s="1"/>
  <c r="L663" i="1" a="1"/>
  <c r="L663" i="1" s="1"/>
  <c r="M663" i="1" s="1"/>
  <c r="L664" i="1" a="1"/>
  <c r="L664" i="1" s="1"/>
  <c r="M664" i="1" s="1"/>
  <c r="L665" i="1" a="1"/>
  <c r="L665" i="1" s="1"/>
  <c r="M665" i="1" s="1"/>
  <c r="L666" i="1" a="1"/>
  <c r="L666" i="1" s="1"/>
  <c r="M666" i="1" s="1"/>
  <c r="L667" i="1" a="1"/>
  <c r="L667" i="1" s="1"/>
  <c r="M667" i="1" s="1"/>
  <c r="L668" i="1" a="1"/>
  <c r="L668" i="1" s="1"/>
  <c r="M668" i="1" s="1"/>
  <c r="L669" i="1" a="1"/>
  <c r="L669" i="1" s="1"/>
  <c r="M669" i="1" s="1"/>
  <c r="L670" i="1" a="1"/>
  <c r="L670" i="1" s="1"/>
  <c r="M670" i="1" s="1"/>
  <c r="L671" i="1" a="1"/>
  <c r="L671" i="1" s="1"/>
  <c r="M671" i="1" s="1"/>
  <c r="L672" i="1" a="1"/>
  <c r="L672" i="1" s="1"/>
  <c r="M672" i="1" s="1"/>
  <c r="L673" i="1" a="1"/>
  <c r="L673" i="1" s="1"/>
  <c r="M673" i="1" s="1"/>
  <c r="L674" i="1" a="1"/>
  <c r="L674" i="1" s="1"/>
  <c r="M674" i="1" s="1"/>
  <c r="L675" i="1" a="1"/>
  <c r="L675" i="1" s="1"/>
  <c r="M675" i="1" s="1"/>
  <c r="L676" i="1" a="1"/>
  <c r="L676" i="1" s="1"/>
  <c r="M676" i="1" s="1"/>
  <c r="L677" i="1" a="1"/>
  <c r="L677" i="1" s="1"/>
  <c r="M677" i="1" s="1"/>
  <c r="L678" i="1" a="1"/>
  <c r="L678" i="1" s="1"/>
  <c r="M678" i="1" s="1"/>
  <c r="L679" i="1" a="1"/>
  <c r="L679" i="1" s="1"/>
  <c r="M679" i="1" s="1"/>
  <c r="L680" i="1" a="1"/>
  <c r="L680" i="1" s="1"/>
  <c r="M680" i="1" s="1"/>
  <c r="L681" i="1" a="1"/>
  <c r="L681" i="1" s="1"/>
  <c r="M681" i="1" s="1"/>
  <c r="L682" i="1" a="1"/>
  <c r="L682" i="1" s="1"/>
  <c r="M682" i="1" s="1"/>
  <c r="L683" i="1" a="1"/>
  <c r="L683" i="1" s="1"/>
  <c r="M683" i="1" s="1"/>
  <c r="L684" i="1" a="1"/>
  <c r="L684" i="1" s="1"/>
  <c r="M684" i="1" s="1"/>
  <c r="L685" i="1" a="1"/>
  <c r="L685" i="1" s="1"/>
  <c r="M685" i="1" s="1"/>
  <c r="L686" i="1" a="1"/>
  <c r="L686" i="1" s="1"/>
  <c r="M686" i="1" s="1"/>
  <c r="L687" i="1" a="1"/>
  <c r="L687" i="1" s="1"/>
  <c r="M687" i="1" s="1"/>
  <c r="L688" i="1" a="1"/>
  <c r="L688" i="1" s="1"/>
  <c r="M688" i="1" s="1"/>
  <c r="L689" i="1" a="1"/>
  <c r="L689" i="1" s="1"/>
  <c r="M689" i="1" s="1"/>
  <c r="L690" i="1" a="1"/>
  <c r="L690" i="1" s="1"/>
  <c r="M690" i="1" s="1"/>
  <c r="L691" i="1" a="1"/>
  <c r="L691" i="1" s="1"/>
  <c r="M691" i="1" s="1"/>
  <c r="L692" i="1" a="1"/>
  <c r="L692" i="1" s="1"/>
  <c r="M692" i="1" s="1"/>
  <c r="L693" i="1" a="1"/>
  <c r="L693" i="1" s="1"/>
  <c r="M693" i="1" s="1"/>
  <c r="L694" i="1" a="1"/>
  <c r="L694" i="1" s="1"/>
  <c r="M694" i="1" s="1"/>
  <c r="L695" i="1" a="1"/>
  <c r="L695" i="1" s="1"/>
  <c r="M695" i="1" s="1"/>
  <c r="L696" i="1" a="1"/>
  <c r="L696" i="1" s="1"/>
  <c r="M696" i="1" s="1"/>
  <c r="L697" i="1" a="1"/>
  <c r="L697" i="1" s="1"/>
  <c r="M697" i="1" s="1"/>
  <c r="L698" i="1" a="1"/>
  <c r="L698" i="1" s="1"/>
  <c r="M698" i="1" s="1"/>
  <c r="L699" i="1" a="1"/>
  <c r="L699" i="1" s="1"/>
  <c r="M699" i="1" s="1"/>
  <c r="L700" i="1" a="1"/>
  <c r="L700" i="1" s="1"/>
  <c r="M700" i="1" s="1"/>
  <c r="L701" i="1" a="1"/>
  <c r="L701" i="1" s="1"/>
  <c r="M701" i="1" s="1"/>
  <c r="L702" i="1" a="1"/>
  <c r="L702" i="1" s="1"/>
  <c r="M702" i="1" s="1"/>
  <c r="L703" i="1" a="1"/>
  <c r="L703" i="1" s="1"/>
  <c r="M703" i="1" s="1"/>
  <c r="L704" i="1" a="1"/>
  <c r="L704" i="1" s="1"/>
  <c r="M704" i="1" s="1"/>
  <c r="L705" i="1" a="1"/>
  <c r="L705" i="1" s="1"/>
  <c r="M705" i="1" s="1"/>
  <c r="L706" i="1" a="1"/>
  <c r="L706" i="1" s="1"/>
  <c r="M706" i="1" s="1"/>
  <c r="L707" i="1" a="1"/>
  <c r="L707" i="1" s="1"/>
  <c r="M707" i="1" s="1"/>
  <c r="L708" i="1" a="1"/>
  <c r="L708" i="1" s="1"/>
  <c r="M708" i="1" s="1"/>
  <c r="L709" i="1" a="1"/>
  <c r="L709" i="1" s="1"/>
  <c r="M709" i="1" s="1"/>
  <c r="L710" i="1" a="1"/>
  <c r="L710" i="1" s="1"/>
  <c r="M710" i="1" s="1"/>
  <c r="L711" i="1" a="1"/>
  <c r="L711" i="1" s="1"/>
  <c r="M711" i="1" s="1"/>
  <c r="L712" i="1" a="1"/>
  <c r="L712" i="1" s="1"/>
  <c r="M712" i="1" s="1"/>
  <c r="L713" i="1" a="1"/>
  <c r="L713" i="1" s="1"/>
  <c r="M713" i="1" s="1"/>
  <c r="L714" i="1" a="1"/>
  <c r="L714" i="1" s="1"/>
  <c r="M714" i="1" s="1"/>
  <c r="L715" i="1" a="1"/>
  <c r="L715" i="1" s="1"/>
  <c r="M715" i="1" s="1"/>
  <c r="L716" i="1" a="1"/>
  <c r="L716" i="1" s="1"/>
  <c r="M716" i="1" s="1"/>
  <c r="L717" i="1" a="1"/>
  <c r="L717" i="1" s="1"/>
  <c r="M717" i="1" s="1"/>
  <c r="L718" i="1" a="1"/>
  <c r="L718" i="1" s="1"/>
  <c r="M718" i="1" s="1"/>
  <c r="L719" i="1" a="1"/>
  <c r="L719" i="1" s="1"/>
  <c r="M719" i="1" s="1"/>
  <c r="L720" i="1" a="1"/>
  <c r="L720" i="1" s="1"/>
  <c r="M720" i="1" s="1"/>
  <c r="L721" i="1" a="1"/>
  <c r="L721" i="1" s="1"/>
  <c r="M721" i="1" s="1"/>
  <c r="L722" i="1" a="1"/>
  <c r="L722" i="1" s="1"/>
  <c r="M722" i="1" s="1"/>
  <c r="L723" i="1" a="1"/>
  <c r="L723" i="1" s="1"/>
  <c r="M723" i="1" s="1"/>
  <c r="L724" i="1" a="1"/>
  <c r="L724" i="1" s="1"/>
  <c r="M724" i="1" s="1"/>
  <c r="L725" i="1" a="1"/>
  <c r="L725" i="1" s="1"/>
  <c r="M725" i="1" s="1"/>
  <c r="L726" i="1" a="1"/>
  <c r="L726" i="1" s="1"/>
  <c r="M726" i="1" s="1"/>
  <c r="L727" i="1" a="1"/>
  <c r="L727" i="1" s="1"/>
  <c r="M727" i="1" s="1"/>
  <c r="L728" i="1" a="1"/>
  <c r="L728" i="1" s="1"/>
  <c r="M728" i="1" s="1"/>
  <c r="L729" i="1" a="1"/>
  <c r="L729" i="1" s="1"/>
  <c r="M729" i="1" s="1"/>
  <c r="L730" i="1" a="1"/>
  <c r="L730" i="1" s="1"/>
  <c r="M730" i="1" s="1"/>
  <c r="L731" i="1" a="1"/>
  <c r="L731" i="1" s="1"/>
  <c r="M731" i="1" s="1"/>
  <c r="L732" i="1" a="1"/>
  <c r="L732" i="1" s="1"/>
  <c r="M732" i="1" s="1"/>
  <c r="L733" i="1" a="1"/>
  <c r="L733" i="1" s="1"/>
  <c r="M733" i="1" s="1"/>
  <c r="L734" i="1" a="1"/>
  <c r="L734" i="1" s="1"/>
  <c r="M734" i="1" s="1"/>
  <c r="L735" i="1" a="1"/>
  <c r="L735" i="1" s="1"/>
  <c r="M735" i="1" s="1"/>
  <c r="L736" i="1" a="1"/>
  <c r="L736" i="1" s="1"/>
  <c r="M736" i="1" s="1"/>
  <c r="L737" i="1" a="1"/>
  <c r="L737" i="1" s="1"/>
  <c r="M737" i="1" s="1"/>
  <c r="L738" i="1" a="1"/>
  <c r="L738" i="1" s="1"/>
  <c r="M738" i="1" s="1"/>
  <c r="L739" i="1" a="1"/>
  <c r="L739" i="1" s="1"/>
  <c r="M739" i="1" s="1"/>
  <c r="L740" i="1" a="1"/>
  <c r="L740" i="1" s="1"/>
  <c r="M740" i="1" s="1"/>
  <c r="L741" i="1" a="1"/>
  <c r="L741" i="1" s="1"/>
  <c r="M741" i="1" s="1"/>
  <c r="L742" i="1" a="1"/>
  <c r="L742" i="1" s="1"/>
  <c r="M742" i="1" s="1"/>
  <c r="L743" i="1" a="1"/>
  <c r="L743" i="1" s="1"/>
  <c r="M743" i="1" s="1"/>
  <c r="L744" i="1" a="1"/>
  <c r="L744" i="1" s="1"/>
  <c r="M744" i="1" s="1"/>
  <c r="L745" i="1" a="1"/>
  <c r="L745" i="1" s="1"/>
  <c r="M745" i="1" s="1"/>
  <c r="L746" i="1" a="1"/>
  <c r="L746" i="1" s="1"/>
  <c r="M746" i="1" s="1"/>
  <c r="L747" i="1" a="1"/>
  <c r="L747" i="1" s="1"/>
  <c r="M747" i="1" s="1"/>
  <c r="L748" i="1" a="1"/>
  <c r="L748" i="1" s="1"/>
  <c r="M748" i="1" s="1"/>
  <c r="L749" i="1" a="1"/>
  <c r="L749" i="1"/>
  <c r="M749" i="1" s="1"/>
  <c r="L750" i="1" a="1"/>
  <c r="L750" i="1" s="1"/>
  <c r="M750" i="1" s="1"/>
  <c r="L751" i="1" a="1"/>
  <c r="L751" i="1" s="1"/>
  <c r="M751" i="1" s="1"/>
  <c r="L752" i="1" a="1"/>
  <c r="L752" i="1" s="1"/>
  <c r="M752" i="1" s="1"/>
  <c r="L753" i="1" a="1"/>
  <c r="L753" i="1" s="1"/>
  <c r="M753" i="1" s="1"/>
  <c r="L754" i="1" a="1"/>
  <c r="L754" i="1" s="1"/>
  <c r="M754" i="1" s="1"/>
  <c r="L755" i="1" a="1"/>
  <c r="L755" i="1" s="1"/>
  <c r="M755" i="1" s="1"/>
  <c r="L756" i="1" a="1"/>
  <c r="L756" i="1" s="1"/>
  <c r="M756" i="1" s="1"/>
  <c r="L757" i="1" a="1"/>
  <c r="L757" i="1" s="1"/>
  <c r="M757" i="1" s="1"/>
  <c r="L758" i="1" a="1"/>
  <c r="L758" i="1" s="1"/>
  <c r="M758" i="1" s="1"/>
  <c r="L759" i="1" a="1"/>
  <c r="L759" i="1" s="1"/>
  <c r="M759" i="1" s="1"/>
  <c r="L760" i="1" a="1"/>
  <c r="L760" i="1" s="1"/>
  <c r="M760" i="1" s="1"/>
  <c r="L761" i="1" a="1"/>
  <c r="L761" i="1" s="1"/>
  <c r="M761" i="1" s="1"/>
  <c r="L762" i="1" a="1"/>
  <c r="L762" i="1" s="1"/>
  <c r="M762" i="1" s="1"/>
  <c r="L763" i="1" a="1"/>
  <c r="L763" i="1" s="1"/>
  <c r="M763" i="1" s="1"/>
  <c r="L764" i="1" a="1"/>
  <c r="L764" i="1" s="1"/>
  <c r="M764" i="1" s="1"/>
  <c r="L765" i="1" a="1"/>
  <c r="L765" i="1" s="1"/>
  <c r="M765" i="1" s="1"/>
  <c r="L766" i="1" a="1"/>
  <c r="L766" i="1" s="1"/>
  <c r="M766" i="1" s="1"/>
  <c r="L767" i="1" a="1"/>
  <c r="L767" i="1" s="1"/>
  <c r="M767" i="1" s="1"/>
  <c r="L768" i="1" a="1"/>
  <c r="L768" i="1" s="1"/>
  <c r="M768" i="1" s="1"/>
  <c r="L769" i="1" a="1"/>
  <c r="L769" i="1" s="1"/>
  <c r="M769" i="1" s="1"/>
  <c r="L770" i="1" a="1"/>
  <c r="L770" i="1" s="1"/>
  <c r="M770" i="1" s="1"/>
  <c r="L771" i="1" a="1"/>
  <c r="L771" i="1" s="1"/>
  <c r="M771" i="1" s="1"/>
  <c r="L772" i="1" a="1"/>
  <c r="L772" i="1" s="1"/>
  <c r="M772" i="1" s="1"/>
  <c r="L773" i="1" a="1"/>
  <c r="L773" i="1" s="1"/>
  <c r="M773" i="1" s="1"/>
  <c r="L774" i="1" a="1"/>
  <c r="L774" i="1" s="1"/>
  <c r="M774" i="1" s="1"/>
  <c r="L775" i="1" a="1"/>
  <c r="L775" i="1" s="1"/>
  <c r="M775" i="1" s="1"/>
  <c r="L776" i="1" a="1"/>
  <c r="L776" i="1" s="1"/>
  <c r="M776" i="1" s="1"/>
  <c r="L777" i="1" a="1"/>
  <c r="L777" i="1" s="1"/>
  <c r="M777" i="1" s="1"/>
  <c r="L778" i="1" a="1"/>
  <c r="L778" i="1" s="1"/>
  <c r="M778" i="1" s="1"/>
  <c r="L779" i="1" a="1"/>
  <c r="L779" i="1" s="1"/>
  <c r="M779" i="1" s="1"/>
  <c r="L780" i="1" a="1"/>
  <c r="L780" i="1" s="1"/>
  <c r="M780" i="1" s="1"/>
  <c r="L781" i="1" a="1"/>
  <c r="L781" i="1" s="1"/>
  <c r="M781" i="1" s="1"/>
  <c r="L782" i="1" a="1"/>
  <c r="L782" i="1" s="1"/>
  <c r="M782" i="1" s="1"/>
  <c r="L783" i="1" a="1"/>
  <c r="L783" i="1" s="1"/>
  <c r="M783" i="1" s="1"/>
  <c r="L784" i="1" a="1"/>
  <c r="L784" i="1" s="1"/>
  <c r="M784" i="1" s="1"/>
  <c r="L785" i="1" a="1"/>
  <c r="L785" i="1" s="1"/>
  <c r="M785" i="1" s="1"/>
  <c r="L786" i="1" a="1"/>
  <c r="L786" i="1" s="1"/>
  <c r="M786" i="1" s="1"/>
  <c r="L787" i="1" a="1"/>
  <c r="L787" i="1" s="1"/>
  <c r="M787" i="1" s="1"/>
  <c r="L788" i="1" a="1"/>
  <c r="L788" i="1" s="1"/>
  <c r="M788" i="1" s="1"/>
  <c r="L789" i="1" a="1"/>
  <c r="L789" i="1" s="1"/>
  <c r="M789" i="1" s="1"/>
  <c r="L790" i="1" a="1"/>
  <c r="L790" i="1" s="1"/>
  <c r="M790" i="1" s="1"/>
  <c r="L791" i="1" a="1"/>
  <c r="L791" i="1" s="1"/>
  <c r="M791" i="1" s="1"/>
  <c r="L792" i="1" a="1"/>
  <c r="L792" i="1" s="1"/>
  <c r="M792" i="1" s="1"/>
  <c r="L793" i="1" a="1"/>
  <c r="L793" i="1"/>
  <c r="M793" i="1" s="1"/>
  <c r="L794" i="1" a="1"/>
  <c r="L794" i="1" s="1"/>
  <c r="M794" i="1" s="1"/>
  <c r="L795" i="1" a="1"/>
  <c r="L795" i="1" s="1"/>
  <c r="M795" i="1" s="1"/>
  <c r="L796" i="1" a="1"/>
  <c r="L796" i="1" s="1"/>
  <c r="M796" i="1" s="1"/>
  <c r="L797" i="1" a="1"/>
  <c r="L797" i="1" s="1"/>
  <c r="M797" i="1" s="1"/>
  <c r="L798" i="1" a="1"/>
  <c r="L798" i="1"/>
  <c r="M798" i="1" s="1"/>
  <c r="L799" i="1" a="1"/>
  <c r="L799" i="1" s="1"/>
  <c r="M799" i="1" s="1"/>
  <c r="L800" i="1" a="1"/>
  <c r="L800" i="1" s="1"/>
  <c r="M800" i="1" s="1"/>
  <c r="L801" i="1" a="1"/>
  <c r="L801" i="1" s="1"/>
  <c r="M801" i="1" s="1"/>
  <c r="L802" i="1" a="1"/>
  <c r="L802" i="1" s="1"/>
  <c r="M802" i="1" s="1"/>
  <c r="L803" i="1" a="1"/>
  <c r="L803" i="1" s="1"/>
  <c r="M803" i="1" s="1"/>
  <c r="L804" i="1" a="1"/>
  <c r="L804" i="1" s="1"/>
  <c r="M804" i="1" s="1"/>
  <c r="L805" i="1" a="1"/>
  <c r="L805" i="1" s="1"/>
  <c r="M805" i="1" s="1"/>
  <c r="L806" i="1" a="1"/>
  <c r="L806" i="1" s="1"/>
  <c r="M806" i="1" s="1"/>
  <c r="L807" i="1" a="1"/>
  <c r="L807" i="1" s="1"/>
  <c r="M807" i="1" s="1"/>
  <c r="L808" i="1" a="1"/>
  <c r="L808" i="1" s="1"/>
  <c r="M808" i="1" s="1"/>
  <c r="L809" i="1" a="1"/>
  <c r="L809" i="1" s="1"/>
  <c r="M809" i="1" s="1"/>
  <c r="L810" i="1" a="1"/>
  <c r="L810" i="1" s="1"/>
  <c r="M810" i="1" s="1"/>
  <c r="L811" i="1" a="1"/>
  <c r="L811" i="1" s="1"/>
  <c r="M811" i="1" s="1"/>
  <c r="L812" i="1" a="1"/>
  <c r="L812" i="1" s="1"/>
  <c r="M812" i="1" s="1"/>
  <c r="L813" i="1" a="1"/>
  <c r="L813" i="1" s="1"/>
  <c r="M813" i="1" s="1"/>
  <c r="L814" i="1" a="1"/>
  <c r="L814" i="1" s="1"/>
  <c r="M814" i="1" s="1"/>
  <c r="L815" i="1" a="1"/>
  <c r="L815" i="1" s="1"/>
  <c r="M815" i="1" s="1"/>
  <c r="L816" i="1" a="1"/>
  <c r="L816" i="1" s="1"/>
  <c r="M816" i="1" s="1"/>
  <c r="L817" i="1" a="1"/>
  <c r="L817" i="1" s="1"/>
  <c r="M817" i="1" s="1"/>
  <c r="L818" i="1" a="1"/>
  <c r="L818" i="1" s="1"/>
  <c r="M818" i="1" s="1"/>
  <c r="L819" i="1" a="1"/>
  <c r="L819" i="1" s="1"/>
  <c r="M819" i="1" s="1"/>
  <c r="L820" i="1" a="1"/>
  <c r="L820" i="1" s="1"/>
  <c r="M820" i="1" s="1"/>
  <c r="L821" i="1" a="1"/>
  <c r="L821" i="1" s="1"/>
  <c r="M821" i="1" s="1"/>
  <c r="L822" i="1" a="1"/>
  <c r="L822" i="1" s="1"/>
  <c r="M822" i="1" s="1"/>
  <c r="L823" i="1" a="1"/>
  <c r="L823" i="1" s="1"/>
  <c r="M823" i="1" s="1"/>
  <c r="L824" i="1" a="1"/>
  <c r="L824" i="1" s="1"/>
  <c r="M824" i="1" s="1"/>
  <c r="L825" i="1" a="1"/>
  <c r="L825" i="1" s="1"/>
  <c r="M825" i="1" s="1"/>
  <c r="L826" i="1" a="1"/>
  <c r="L826" i="1" s="1"/>
  <c r="M826" i="1" s="1"/>
  <c r="L827" i="1" a="1"/>
  <c r="L827" i="1" s="1"/>
  <c r="M827" i="1" s="1"/>
  <c r="L828" i="1" a="1"/>
  <c r="L828" i="1" s="1"/>
  <c r="M828" i="1" s="1"/>
  <c r="L829" i="1" a="1"/>
  <c r="L829" i="1" s="1"/>
  <c r="M829" i="1" s="1"/>
  <c r="L830" i="1" a="1"/>
  <c r="L830" i="1" s="1"/>
  <c r="M830" i="1" s="1"/>
  <c r="L831" i="1" a="1"/>
  <c r="L831" i="1" s="1"/>
  <c r="M831" i="1" s="1"/>
  <c r="L832" i="1" a="1"/>
  <c r="L832" i="1" s="1"/>
  <c r="M832" i="1" s="1"/>
  <c r="L833" i="1" a="1"/>
  <c r="L833" i="1" s="1"/>
  <c r="M833" i="1" s="1"/>
  <c r="L834" i="1" a="1"/>
  <c r="L834" i="1" s="1"/>
  <c r="M834" i="1" s="1"/>
  <c r="L835" i="1" a="1"/>
  <c r="L835" i="1" s="1"/>
  <c r="M835" i="1" s="1"/>
  <c r="L836" i="1" a="1"/>
  <c r="L836" i="1" s="1"/>
  <c r="M836" i="1" s="1"/>
  <c r="L837" i="1" a="1"/>
  <c r="L837" i="1" s="1"/>
  <c r="M837" i="1" s="1"/>
  <c r="L838" i="1" a="1"/>
  <c r="L838" i="1" s="1"/>
  <c r="M838" i="1" s="1"/>
  <c r="L839" i="1" a="1"/>
  <c r="L839" i="1" s="1"/>
  <c r="M839" i="1" s="1"/>
  <c r="L840" i="1" a="1"/>
  <c r="L840" i="1" s="1"/>
  <c r="M840" i="1" s="1"/>
  <c r="L841" i="1" a="1"/>
  <c r="L841" i="1" s="1"/>
  <c r="M841" i="1" s="1"/>
  <c r="L842" i="1" a="1"/>
  <c r="L842" i="1" s="1"/>
  <c r="M842" i="1" s="1"/>
  <c r="L843" i="1" a="1"/>
  <c r="L843" i="1" s="1"/>
  <c r="M843" i="1" s="1"/>
  <c r="L844" i="1" a="1"/>
  <c r="L844" i="1" s="1"/>
  <c r="M844" i="1" s="1"/>
  <c r="L845" i="1" a="1"/>
  <c r="L845" i="1" s="1"/>
  <c r="M845" i="1" s="1"/>
  <c r="L846" i="1" a="1"/>
  <c r="L846" i="1" s="1"/>
  <c r="M846" i="1" s="1"/>
  <c r="L847" i="1" a="1"/>
  <c r="L847" i="1" s="1"/>
  <c r="M847" i="1" s="1"/>
  <c r="L848" i="1" a="1"/>
  <c r="L848" i="1" s="1"/>
  <c r="M848" i="1" s="1"/>
  <c r="L849" i="1" a="1"/>
  <c r="L849" i="1" s="1"/>
  <c r="M849" i="1" s="1"/>
  <c r="L850" i="1" a="1"/>
  <c r="L850" i="1"/>
  <c r="M850" i="1" s="1"/>
  <c r="L851" i="1" a="1"/>
  <c r="L851" i="1" s="1"/>
  <c r="M851" i="1" s="1"/>
  <c r="L852" i="1" a="1"/>
  <c r="L852" i="1" s="1"/>
  <c r="M852" i="1" s="1"/>
  <c r="L853" i="1" a="1"/>
  <c r="L853" i="1" s="1"/>
  <c r="M853" i="1" s="1"/>
  <c r="L854" i="1" a="1"/>
  <c r="L854" i="1" s="1"/>
  <c r="M854" i="1" s="1"/>
  <c r="L855" i="1" a="1"/>
  <c r="L855" i="1" s="1"/>
  <c r="M855" i="1" s="1"/>
  <c r="L856" i="1" a="1"/>
  <c r="L856" i="1" s="1"/>
  <c r="M856" i="1" s="1"/>
  <c r="L857" i="1" a="1"/>
  <c r="L857" i="1" s="1"/>
  <c r="M857" i="1" s="1"/>
  <c r="L858" i="1" a="1"/>
  <c r="L858" i="1" s="1"/>
  <c r="M858" i="1" s="1"/>
  <c r="L859" i="1" a="1"/>
  <c r="L859" i="1" s="1"/>
  <c r="M859" i="1" s="1"/>
  <c r="L860" i="1" a="1"/>
  <c r="L860" i="1" s="1"/>
  <c r="M860" i="1" s="1"/>
  <c r="L861" i="1" a="1"/>
  <c r="L861" i="1" s="1"/>
  <c r="M861" i="1" s="1"/>
  <c r="L862" i="1" a="1"/>
  <c r="L862" i="1" s="1"/>
  <c r="M862" i="1" s="1"/>
  <c r="L863" i="1" a="1"/>
  <c r="L863" i="1" s="1"/>
  <c r="M863" i="1" s="1"/>
  <c r="L864" i="1" a="1"/>
  <c r="L864" i="1" s="1"/>
  <c r="M864" i="1" s="1"/>
  <c r="L865" i="1" a="1"/>
  <c r="L865" i="1" s="1"/>
  <c r="M865" i="1" s="1"/>
  <c r="L866" i="1" a="1"/>
  <c r="L866" i="1" s="1"/>
  <c r="M866" i="1" s="1"/>
  <c r="L867" i="1" a="1"/>
  <c r="L867" i="1" s="1"/>
  <c r="M867" i="1" s="1"/>
  <c r="L868" i="1" a="1"/>
  <c r="L868" i="1" s="1"/>
  <c r="M868" i="1" s="1"/>
  <c r="L869" i="1" a="1"/>
  <c r="L869" i="1" s="1"/>
  <c r="M869" i="1" s="1"/>
  <c r="L870" i="1" a="1"/>
  <c r="L870" i="1" s="1"/>
  <c r="M870" i="1" s="1"/>
  <c r="L871" i="1" a="1"/>
  <c r="L871" i="1" s="1"/>
  <c r="M871" i="1" s="1"/>
  <c r="L872" i="1" a="1"/>
  <c r="L872" i="1" s="1"/>
  <c r="M872" i="1" s="1"/>
  <c r="L873" i="1" a="1"/>
  <c r="L873" i="1" s="1"/>
  <c r="M873" i="1" s="1"/>
  <c r="L874" i="1" a="1"/>
  <c r="L874" i="1" s="1"/>
  <c r="M874" i="1" s="1"/>
  <c r="L875" i="1" a="1"/>
  <c r="L875" i="1" s="1"/>
  <c r="M875" i="1" s="1"/>
  <c r="L876" i="1" a="1"/>
  <c r="L876" i="1" s="1"/>
  <c r="M876" i="1" s="1"/>
  <c r="L877" i="1" a="1"/>
  <c r="L877" i="1" s="1"/>
  <c r="M877" i="1" s="1"/>
  <c r="L878" i="1" a="1"/>
  <c r="L878" i="1" s="1"/>
  <c r="M878" i="1" s="1"/>
  <c r="L879" i="1" a="1"/>
  <c r="L879" i="1" s="1"/>
  <c r="M879" i="1" s="1"/>
  <c r="L880" i="1" a="1"/>
  <c r="L880" i="1" s="1"/>
  <c r="M880" i="1" s="1"/>
  <c r="L881" i="1" a="1"/>
  <c r="L881" i="1" s="1"/>
  <c r="M881" i="1" s="1"/>
  <c r="L882" i="1" a="1"/>
  <c r="L882" i="1" s="1"/>
  <c r="M882" i="1" s="1"/>
  <c r="L883" i="1" a="1"/>
  <c r="L883" i="1" s="1"/>
  <c r="M883" i="1" s="1"/>
  <c r="L884" i="1" a="1"/>
  <c r="L884" i="1" s="1"/>
  <c r="M884" i="1" s="1"/>
  <c r="L885" i="1" a="1"/>
  <c r="L885" i="1" s="1"/>
  <c r="M885" i="1" s="1"/>
  <c r="L886" i="1" a="1"/>
  <c r="L886" i="1"/>
  <c r="M886" i="1" s="1"/>
  <c r="L887" i="1" a="1"/>
  <c r="L887" i="1" s="1"/>
  <c r="M887" i="1" s="1"/>
  <c r="L888" i="1" a="1"/>
  <c r="L888" i="1" s="1"/>
  <c r="M888" i="1" s="1"/>
  <c r="L889" i="1" a="1"/>
  <c r="L889" i="1" s="1"/>
  <c r="M889" i="1" s="1"/>
  <c r="L890" i="1" a="1"/>
  <c r="L890" i="1" s="1"/>
  <c r="M890" i="1" s="1"/>
  <c r="L891" i="1" a="1"/>
  <c r="L891" i="1" s="1"/>
  <c r="M891" i="1" s="1"/>
  <c r="L892" i="1" a="1"/>
  <c r="L892" i="1" s="1"/>
  <c r="M892" i="1" s="1"/>
  <c r="L893" i="1" a="1"/>
  <c r="L893" i="1" s="1"/>
  <c r="M893" i="1" s="1"/>
  <c r="L894" i="1" a="1"/>
  <c r="L894" i="1" s="1"/>
  <c r="M894" i="1" s="1"/>
  <c r="L895" i="1" a="1"/>
  <c r="L895" i="1" s="1"/>
  <c r="M895" i="1" s="1"/>
  <c r="L896" i="1" a="1"/>
  <c r="L896" i="1" s="1"/>
  <c r="M896" i="1" s="1"/>
  <c r="L897" i="1" a="1"/>
  <c r="L897" i="1" s="1"/>
  <c r="M897" i="1" s="1"/>
  <c r="L898" i="1" a="1"/>
  <c r="L898" i="1" s="1"/>
  <c r="M898" i="1" s="1"/>
  <c r="L899" i="1" a="1"/>
  <c r="L899" i="1" s="1"/>
  <c r="M899" i="1" s="1"/>
  <c r="L900" i="1" a="1"/>
  <c r="L900" i="1" s="1"/>
  <c r="M900" i="1" s="1"/>
  <c r="L901" i="1" a="1"/>
  <c r="L901" i="1" s="1"/>
  <c r="M901" i="1" s="1"/>
  <c r="L902" i="1" a="1"/>
  <c r="L902" i="1" s="1"/>
  <c r="M902" i="1" s="1"/>
  <c r="L903" i="1" a="1"/>
  <c r="L903" i="1" s="1"/>
  <c r="M903" i="1" s="1"/>
  <c r="L904" i="1" a="1"/>
  <c r="L904" i="1" s="1"/>
  <c r="M904" i="1" s="1"/>
  <c r="L905" i="1" a="1"/>
  <c r="L905" i="1" s="1"/>
  <c r="M905" i="1" s="1"/>
  <c r="L906" i="1" a="1"/>
  <c r="L906" i="1" s="1"/>
  <c r="M906" i="1" s="1"/>
  <c r="L907" i="1" a="1"/>
  <c r="L907" i="1" s="1"/>
  <c r="M907" i="1" s="1"/>
  <c r="L908" i="1" a="1"/>
  <c r="L908" i="1" s="1"/>
  <c r="M908" i="1" s="1"/>
  <c r="L909" i="1" a="1"/>
  <c r="L909" i="1" s="1"/>
  <c r="M909" i="1" s="1"/>
  <c r="L910" i="1" a="1"/>
  <c r="L910" i="1" s="1"/>
  <c r="M910" i="1" s="1"/>
  <c r="L911" i="1" a="1"/>
  <c r="L911" i="1" s="1"/>
  <c r="M911" i="1" s="1"/>
  <c r="L912" i="1" a="1"/>
  <c r="L912" i="1" s="1"/>
  <c r="M912" i="1" s="1"/>
  <c r="L913" i="1" a="1"/>
  <c r="L913" i="1" s="1"/>
  <c r="M913" i="1" s="1"/>
  <c r="L914" i="1" a="1"/>
  <c r="L914" i="1" s="1"/>
  <c r="M914" i="1" s="1"/>
  <c r="L915" i="1" a="1"/>
  <c r="L915" i="1" s="1"/>
  <c r="M915" i="1" s="1"/>
  <c r="L916" i="1" a="1"/>
  <c r="L916" i="1" s="1"/>
  <c r="M916" i="1" s="1"/>
  <c r="L917" i="1" a="1"/>
  <c r="L917" i="1" s="1"/>
  <c r="M917" i="1" s="1"/>
  <c r="L918" i="1" a="1"/>
  <c r="L918" i="1" s="1"/>
  <c r="M918" i="1" s="1"/>
  <c r="L919" i="1" a="1"/>
  <c r="L919" i="1" s="1"/>
  <c r="M919" i="1" s="1"/>
  <c r="L920" i="1" a="1"/>
  <c r="L920" i="1" s="1"/>
  <c r="M920" i="1" s="1"/>
  <c r="L921" i="1" a="1"/>
  <c r="L921" i="1" s="1"/>
  <c r="M921" i="1" s="1"/>
  <c r="L922" i="1" a="1"/>
  <c r="L922" i="1" s="1"/>
  <c r="M922" i="1" s="1"/>
  <c r="L923" i="1" a="1"/>
  <c r="L923" i="1" s="1"/>
  <c r="M923" i="1" s="1"/>
  <c r="L924" i="1" a="1"/>
  <c r="L924" i="1" s="1"/>
  <c r="M924" i="1" s="1"/>
  <c r="L925" i="1" a="1"/>
  <c r="L925" i="1" s="1"/>
  <c r="M925" i="1" s="1"/>
  <c r="L926" i="1" a="1"/>
  <c r="L926" i="1" s="1"/>
  <c r="M926" i="1" s="1"/>
  <c r="L927" i="1" a="1"/>
  <c r="L927" i="1" s="1"/>
  <c r="M927" i="1" s="1"/>
  <c r="L928" i="1" a="1"/>
  <c r="L928" i="1" s="1"/>
  <c r="M928" i="1" s="1"/>
  <c r="L929" i="1" a="1"/>
  <c r="L929" i="1" s="1"/>
  <c r="M929" i="1" s="1"/>
  <c r="L930" i="1" a="1"/>
  <c r="L930" i="1" s="1"/>
  <c r="M930" i="1" s="1"/>
  <c r="L931" i="1" a="1"/>
  <c r="L931" i="1" s="1"/>
  <c r="M931" i="1" s="1"/>
  <c r="L932" i="1" a="1"/>
  <c r="L932" i="1" s="1"/>
  <c r="M932" i="1" s="1"/>
  <c r="L933" i="1" a="1"/>
  <c r="L933" i="1" s="1"/>
  <c r="M933" i="1" s="1"/>
  <c r="L934" i="1" a="1"/>
  <c r="L934" i="1" s="1"/>
  <c r="M934" i="1" s="1"/>
  <c r="L935" i="1" a="1"/>
  <c r="L935" i="1" s="1"/>
  <c r="M935" i="1" s="1"/>
  <c r="L936" i="1" a="1"/>
  <c r="L936" i="1" s="1"/>
  <c r="M936" i="1" s="1"/>
  <c r="L937" i="1" a="1"/>
  <c r="L937" i="1" s="1"/>
  <c r="M937" i="1" s="1"/>
  <c r="L938" i="1" a="1"/>
  <c r="L938" i="1" s="1"/>
  <c r="M938" i="1" s="1"/>
  <c r="L939" i="1" a="1"/>
  <c r="L939" i="1" s="1"/>
  <c r="M939" i="1" s="1"/>
  <c r="L940" i="1" a="1"/>
  <c r="L940" i="1" s="1"/>
  <c r="M940" i="1" s="1"/>
  <c r="L941" i="1" a="1"/>
  <c r="L941" i="1" s="1"/>
  <c r="M941" i="1" s="1"/>
  <c r="L942" i="1" a="1"/>
  <c r="L942" i="1" s="1"/>
  <c r="M942" i="1" s="1"/>
  <c r="L943" i="1" a="1"/>
  <c r="L943" i="1" s="1"/>
  <c r="M943" i="1" s="1"/>
  <c r="L944" i="1" a="1"/>
  <c r="L944" i="1" s="1"/>
  <c r="M944" i="1" s="1"/>
  <c r="L945" i="1" a="1"/>
  <c r="L945" i="1" s="1"/>
  <c r="M945" i="1" s="1"/>
  <c r="L946" i="1" a="1"/>
  <c r="L946" i="1" s="1"/>
  <c r="M946" i="1" s="1"/>
  <c r="L947" i="1" a="1"/>
  <c r="L947" i="1" s="1"/>
  <c r="M947" i="1" s="1"/>
  <c r="L948" i="1" a="1"/>
  <c r="L948" i="1" s="1"/>
  <c r="M948" i="1" s="1"/>
  <c r="L949" i="1" a="1"/>
  <c r="L949" i="1" s="1"/>
  <c r="M949" i="1" s="1"/>
  <c r="L950" i="1" a="1"/>
  <c r="L950" i="1" s="1"/>
  <c r="M950" i="1" s="1"/>
  <c r="L951" i="1" a="1"/>
  <c r="L951" i="1" s="1"/>
  <c r="M951" i="1" s="1"/>
  <c r="L952" i="1" a="1"/>
  <c r="L952" i="1" s="1"/>
  <c r="M952" i="1" s="1"/>
  <c r="L953" i="1" a="1"/>
  <c r="L953" i="1" s="1"/>
  <c r="M953" i="1" s="1"/>
  <c r="L954" i="1" a="1"/>
  <c r="L954" i="1" s="1"/>
  <c r="M954" i="1" s="1"/>
  <c r="L955" i="1" a="1"/>
  <c r="L955" i="1" s="1"/>
  <c r="M955" i="1" s="1"/>
  <c r="L956" i="1" a="1"/>
  <c r="L956" i="1" s="1"/>
  <c r="M956" i="1" s="1"/>
  <c r="L957" i="1" a="1"/>
  <c r="L957" i="1" s="1"/>
  <c r="M957" i="1" s="1"/>
  <c r="L958" i="1" a="1"/>
  <c r="L958" i="1" s="1"/>
  <c r="M958" i="1" s="1"/>
  <c r="L959" i="1" a="1"/>
  <c r="L959" i="1" s="1"/>
  <c r="M959" i="1" s="1"/>
  <c r="L960" i="1" a="1"/>
  <c r="L960" i="1" s="1"/>
  <c r="M960" i="1" s="1"/>
  <c r="L961" i="1" a="1"/>
  <c r="L961" i="1" s="1"/>
  <c r="M961" i="1" s="1"/>
  <c r="L962" i="1" a="1"/>
  <c r="L962" i="1" s="1"/>
  <c r="M962" i="1" s="1"/>
  <c r="L963" i="1" a="1"/>
  <c r="L963" i="1" s="1"/>
  <c r="M963" i="1" s="1"/>
  <c r="L964" i="1" a="1"/>
  <c r="L964" i="1" s="1"/>
  <c r="M964" i="1" s="1"/>
  <c r="L965" i="1" a="1"/>
  <c r="L965" i="1"/>
  <c r="M965" i="1" s="1"/>
  <c r="L966" i="1" a="1"/>
  <c r="L966" i="1" s="1"/>
  <c r="M966" i="1" s="1"/>
  <c r="L967" i="1" a="1"/>
  <c r="L967" i="1" s="1"/>
  <c r="M967" i="1" s="1"/>
  <c r="L968" i="1" a="1"/>
  <c r="L968" i="1" s="1"/>
  <c r="M968" i="1" s="1"/>
  <c r="L969" i="1" a="1"/>
  <c r="L969" i="1" s="1"/>
  <c r="M969" i="1" s="1"/>
  <c r="L970" i="1" a="1"/>
  <c r="L970" i="1" s="1"/>
  <c r="M970" i="1" s="1"/>
  <c r="L971" i="1" a="1"/>
  <c r="L971" i="1" s="1"/>
  <c r="M971" i="1" s="1"/>
  <c r="L972" i="1" a="1"/>
  <c r="L972" i="1" s="1"/>
  <c r="M972" i="1" s="1"/>
  <c r="L973" i="1" a="1"/>
  <c r="L973" i="1" s="1"/>
  <c r="M973" i="1" s="1"/>
  <c r="L974" i="1" a="1"/>
  <c r="L974" i="1" s="1"/>
  <c r="M974" i="1" s="1"/>
  <c r="L975" i="1" a="1"/>
  <c r="L975" i="1" s="1"/>
  <c r="M975" i="1" s="1"/>
  <c r="L976" i="1" a="1"/>
  <c r="L976" i="1" s="1"/>
  <c r="M976" i="1" s="1"/>
  <c r="L977" i="1" a="1"/>
  <c r="L977" i="1" s="1"/>
  <c r="M977" i="1" s="1"/>
  <c r="L978" i="1" a="1"/>
  <c r="L978" i="1" s="1"/>
  <c r="M978" i="1" s="1"/>
  <c r="L979" i="1" a="1"/>
  <c r="L979" i="1" s="1"/>
  <c r="M979" i="1" s="1"/>
  <c r="L980" i="1" a="1"/>
  <c r="L980" i="1" s="1"/>
  <c r="M980" i="1" s="1"/>
  <c r="L981" i="1" a="1"/>
  <c r="L981" i="1" s="1"/>
  <c r="M981" i="1" s="1"/>
  <c r="L982" i="1" a="1"/>
  <c r="L982" i="1" s="1"/>
  <c r="M982" i="1" s="1"/>
  <c r="L983" i="1" a="1"/>
  <c r="L983" i="1" s="1"/>
  <c r="M983" i="1" s="1"/>
  <c r="L984" i="1" a="1"/>
  <c r="L984" i="1" s="1"/>
  <c r="M984" i="1" s="1"/>
  <c r="L985" i="1" a="1"/>
  <c r="L985" i="1"/>
  <c r="M985" i="1" s="1"/>
  <c r="L986" i="1" a="1"/>
  <c r="L986" i="1" s="1"/>
  <c r="M986" i="1" s="1"/>
  <c r="L987" i="1" a="1"/>
  <c r="L987" i="1" s="1"/>
  <c r="M987" i="1" s="1"/>
  <c r="L988" i="1" a="1"/>
  <c r="L988" i="1" s="1"/>
  <c r="M988" i="1" s="1"/>
  <c r="L989" i="1" a="1"/>
  <c r="L989" i="1" s="1"/>
  <c r="M989" i="1" s="1"/>
  <c r="L990" i="1" a="1"/>
  <c r="L990" i="1" s="1"/>
  <c r="M990" i="1" s="1"/>
  <c r="L991" i="1" a="1"/>
  <c r="L991" i="1" s="1"/>
  <c r="M991" i="1" s="1"/>
  <c r="L992" i="1" a="1"/>
  <c r="L992" i="1" s="1"/>
  <c r="M992" i="1" s="1"/>
  <c r="L993" i="1" a="1"/>
  <c r="L993" i="1" s="1"/>
  <c r="M993" i="1" s="1"/>
  <c r="L994" i="1" a="1"/>
  <c r="L994" i="1" s="1"/>
  <c r="M994" i="1" s="1"/>
  <c r="L995" i="1" a="1"/>
  <c r="L995" i="1" s="1"/>
  <c r="M995" i="1" s="1"/>
  <c r="L996" i="1" a="1"/>
  <c r="L996" i="1" s="1"/>
  <c r="M996" i="1" s="1"/>
  <c r="L997" i="1" a="1"/>
  <c r="L997" i="1" s="1"/>
  <c r="M997" i="1" s="1"/>
  <c r="L998" i="1" a="1"/>
  <c r="L998" i="1" s="1"/>
  <c r="M998" i="1" s="1"/>
  <c r="L999" i="1" a="1"/>
  <c r="L999" i="1" s="1"/>
  <c r="M999" i="1" s="1"/>
  <c r="L1000" i="1" a="1"/>
  <c r="L1000" i="1" s="1"/>
  <c r="M1000" i="1" s="1"/>
  <c r="L1001" i="1" a="1"/>
  <c r="L1001" i="1" s="1"/>
  <c r="M1001" i="1" s="1"/>
  <c r="L1002" i="1" a="1"/>
  <c r="L1002" i="1" s="1"/>
  <c r="M1002" i="1" s="1"/>
  <c r="L1003" i="1" a="1"/>
  <c r="L1003" i="1" s="1"/>
  <c r="M1003" i="1" s="1"/>
  <c r="L1004" i="1" a="1"/>
  <c r="L1004" i="1" s="1"/>
  <c r="M1004" i="1" s="1"/>
  <c r="L1005" i="1" a="1"/>
  <c r="L1005" i="1" s="1"/>
  <c r="M1005" i="1" s="1"/>
  <c r="L1006" i="1" a="1"/>
  <c r="L1006" i="1" s="1"/>
  <c r="M1006" i="1" s="1"/>
  <c r="L1007" i="1" a="1"/>
  <c r="L1007" i="1" s="1"/>
  <c r="M1007" i="1" s="1"/>
  <c r="L1008" i="1" a="1"/>
  <c r="L1008" i="1" s="1"/>
  <c r="M1008" i="1" s="1"/>
  <c r="L1009" i="1" a="1"/>
  <c r="L1009" i="1" s="1"/>
  <c r="M1009" i="1" s="1"/>
  <c r="L1010" i="1" a="1"/>
  <c r="L1010" i="1" s="1"/>
  <c r="M1010" i="1" s="1"/>
  <c r="L1011" i="1" a="1"/>
  <c r="L1011" i="1" s="1"/>
  <c r="M1011" i="1" s="1"/>
  <c r="L1012" i="1" a="1"/>
  <c r="L1012" i="1" s="1"/>
  <c r="M1012" i="1" s="1"/>
  <c r="L1013" i="1" a="1"/>
  <c r="L1013" i="1" s="1"/>
  <c r="M1013" i="1" s="1"/>
  <c r="L1014" i="1" a="1"/>
  <c r="L1014" i="1" s="1"/>
  <c r="M1014" i="1" s="1"/>
  <c r="L1015" i="1" a="1"/>
  <c r="L1015" i="1" s="1"/>
  <c r="M1015" i="1" s="1"/>
  <c r="L1016" i="1" a="1"/>
  <c r="L1016" i="1" s="1"/>
  <c r="M1016" i="1" s="1"/>
  <c r="L1017" i="1" a="1"/>
  <c r="L1017" i="1" s="1"/>
  <c r="M1017" i="1" s="1"/>
  <c r="L1018" i="1" a="1"/>
  <c r="L1018" i="1" s="1"/>
  <c r="M1018" i="1" s="1"/>
  <c r="L1019" i="1" a="1"/>
  <c r="L1019" i="1" s="1"/>
  <c r="M1019" i="1" s="1"/>
  <c r="L1020" i="1" a="1"/>
  <c r="L1020" i="1" s="1"/>
  <c r="M1020" i="1" s="1"/>
  <c r="L1021" i="1" a="1"/>
  <c r="L1021" i="1" s="1"/>
  <c r="M1021" i="1" s="1"/>
  <c r="L1022" i="1" a="1"/>
  <c r="L1022" i="1" s="1"/>
  <c r="M1022" i="1" s="1"/>
  <c r="L1023" i="1" a="1"/>
  <c r="L1023" i="1" s="1"/>
  <c r="M1023" i="1" s="1"/>
  <c r="L1024" i="1" a="1"/>
  <c r="L1024" i="1" s="1"/>
  <c r="M1024" i="1" s="1"/>
  <c r="L1025" i="1" a="1"/>
  <c r="L1025" i="1" s="1"/>
  <c r="M1025" i="1" s="1"/>
  <c r="L1026" i="1" a="1"/>
  <c r="L1026" i="1" s="1"/>
  <c r="M1026" i="1" s="1"/>
  <c r="L1027" i="1" a="1"/>
  <c r="L1027" i="1" s="1"/>
  <c r="M1027" i="1" s="1"/>
  <c r="L1028" i="1" a="1"/>
  <c r="L1028" i="1" s="1"/>
  <c r="M1028" i="1" s="1"/>
  <c r="L1029" i="1" a="1"/>
  <c r="L1029" i="1" s="1"/>
  <c r="M1029" i="1" s="1"/>
  <c r="L1030" i="1" a="1"/>
  <c r="L1030" i="1" s="1"/>
  <c r="M1030" i="1" s="1"/>
  <c r="L1031" i="1" a="1"/>
  <c r="L1031" i="1" s="1"/>
  <c r="M1031" i="1" s="1"/>
  <c r="L1032" i="1" a="1"/>
  <c r="L1032" i="1" s="1"/>
  <c r="M1032" i="1" s="1"/>
  <c r="L1033" i="1" a="1"/>
  <c r="L1033" i="1" s="1"/>
  <c r="M1033" i="1" s="1"/>
  <c r="L1034" i="1" a="1"/>
  <c r="L1034" i="1" s="1"/>
  <c r="M1034" i="1" s="1"/>
  <c r="L1035" i="1" a="1"/>
  <c r="L1035" i="1" s="1"/>
  <c r="M1035" i="1" s="1"/>
  <c r="L1036" i="1" a="1"/>
  <c r="L1036" i="1" s="1"/>
  <c r="M1036" i="1" s="1"/>
  <c r="L1037" i="1" a="1"/>
  <c r="L1037" i="1" s="1"/>
  <c r="M1037" i="1" s="1"/>
  <c r="L1038" i="1" a="1"/>
  <c r="L1038" i="1" s="1"/>
  <c r="M1038" i="1" s="1"/>
  <c r="L1039" i="1" a="1"/>
  <c r="L1039" i="1" s="1"/>
  <c r="M1039" i="1" s="1"/>
  <c r="L1040" i="1" a="1"/>
  <c r="L1040" i="1" s="1"/>
  <c r="M1040" i="1" s="1"/>
  <c r="L1041" i="1" a="1"/>
  <c r="L1041" i="1" s="1"/>
  <c r="M1041" i="1" s="1"/>
  <c r="L1042" i="1" a="1"/>
  <c r="L1042" i="1" s="1"/>
  <c r="M1042" i="1" s="1"/>
  <c r="L1043" i="1" a="1"/>
  <c r="L1043" i="1" s="1"/>
  <c r="M1043" i="1" s="1"/>
  <c r="L1044" i="1" a="1"/>
  <c r="L1044" i="1" s="1"/>
  <c r="M1044" i="1" s="1"/>
  <c r="L1045" i="1" a="1"/>
  <c r="L1045" i="1" s="1"/>
  <c r="M1045" i="1" s="1"/>
  <c r="L1046" i="1" a="1"/>
  <c r="L1046" i="1" s="1"/>
  <c r="M1046" i="1" s="1"/>
  <c r="L1047" i="1" a="1"/>
  <c r="L1047" i="1" s="1"/>
  <c r="M1047" i="1" s="1"/>
  <c r="L1048" i="1" a="1"/>
  <c r="L1048" i="1" s="1"/>
  <c r="M1048" i="1" s="1"/>
  <c r="L1049" i="1" a="1"/>
  <c r="L1049" i="1" s="1"/>
  <c r="M1049" i="1" s="1"/>
  <c r="L1050" i="1" a="1"/>
  <c r="L1050" i="1" s="1"/>
  <c r="M1050" i="1" s="1"/>
  <c r="L1051" i="1" a="1"/>
  <c r="L1051" i="1" s="1"/>
  <c r="M1051" i="1" s="1"/>
  <c r="L1052" i="1" a="1"/>
  <c r="L1052" i="1" s="1"/>
  <c r="M1052" i="1" s="1"/>
  <c r="L1053" i="1" a="1"/>
  <c r="L1053" i="1" s="1"/>
  <c r="M1053" i="1" s="1"/>
  <c r="L1054" i="1" a="1"/>
  <c r="L1054" i="1" s="1"/>
  <c r="M1054" i="1" s="1"/>
  <c r="L1055" i="1" a="1"/>
  <c r="L1055" i="1" s="1"/>
  <c r="M1055" i="1" s="1"/>
  <c r="L1056" i="1" a="1"/>
  <c r="L1056" i="1" s="1"/>
  <c r="M1056" i="1" s="1"/>
  <c r="L1057" i="1" a="1"/>
  <c r="L1057" i="1" s="1"/>
  <c r="M1057" i="1" s="1"/>
  <c r="L1058" i="1" a="1"/>
  <c r="L1058" i="1" s="1"/>
  <c r="M1058" i="1" s="1"/>
  <c r="L1059" i="1" a="1"/>
  <c r="L1059" i="1" s="1"/>
  <c r="M1059" i="1" s="1"/>
  <c r="L1060" i="1" a="1"/>
  <c r="L1060" i="1" s="1"/>
  <c r="M1060" i="1" s="1"/>
  <c r="L1061" i="1" a="1"/>
  <c r="L1061" i="1" s="1"/>
  <c r="M1061" i="1" s="1"/>
  <c r="L1062" i="1" a="1"/>
  <c r="L1062" i="1" s="1"/>
  <c r="M1062" i="1" s="1"/>
  <c r="L1063" i="1" a="1"/>
  <c r="L1063" i="1" s="1"/>
  <c r="M1063" i="1" s="1"/>
  <c r="L1064" i="1" a="1"/>
  <c r="L1064" i="1" s="1"/>
  <c r="M1064" i="1" s="1"/>
  <c r="L1065" i="1" a="1"/>
  <c r="L1065" i="1" s="1"/>
  <c r="M1065" i="1" s="1"/>
  <c r="L1066" i="1" a="1"/>
  <c r="L1066" i="1" s="1"/>
  <c r="M1066" i="1" s="1"/>
  <c r="L1067" i="1" a="1"/>
  <c r="L1067" i="1" s="1"/>
  <c r="M1067" i="1" s="1"/>
  <c r="L1068" i="1" a="1"/>
  <c r="L1068" i="1" s="1"/>
  <c r="M1068" i="1" s="1"/>
  <c r="L1069" i="1" a="1"/>
  <c r="L1069" i="1"/>
  <c r="M1069" i="1" s="1"/>
  <c r="L1070" i="1" a="1"/>
  <c r="L1070" i="1" s="1"/>
  <c r="M1070" i="1" s="1"/>
  <c r="L1071" i="1" a="1"/>
  <c r="L1071" i="1" s="1"/>
  <c r="M1071" i="1" s="1"/>
  <c r="L1072" i="1" a="1"/>
  <c r="L1072" i="1" s="1"/>
  <c r="M1072" i="1" s="1"/>
  <c r="L1073" i="1" a="1"/>
  <c r="L1073" i="1" s="1"/>
  <c r="M1073" i="1" s="1"/>
  <c r="L1074" i="1" a="1"/>
  <c r="L1074" i="1" s="1"/>
  <c r="M1074" i="1" s="1"/>
  <c r="L1075" i="1" a="1"/>
  <c r="L1075" i="1" s="1"/>
  <c r="M107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<sst xmlns="http://schemas.openxmlformats.org/spreadsheetml/2006/main" count="8668" uniqueCount="3036">
  <si>
    <t>Company</t>
  </si>
  <si>
    <t>Valuation</t>
  </si>
  <si>
    <t>Date Joined</t>
  </si>
  <si>
    <t>Industry</t>
  </si>
  <si>
    <t>City</t>
  </si>
  <si>
    <t>Country</t>
  </si>
  <si>
    <t>Continent</t>
  </si>
  <si>
    <t>Year Founded</t>
  </si>
  <si>
    <t>Funding</t>
  </si>
  <si>
    <t>Select Investors</t>
  </si>
  <si>
    <t>Bytedance</t>
  </si>
  <si>
    <t>$180B</t>
  </si>
  <si>
    <t>Artificial intelligence</t>
  </si>
  <si>
    <t>Beijing</t>
  </si>
  <si>
    <t>China</t>
  </si>
  <si>
    <t>Asia</t>
  </si>
  <si>
    <t>$8B</t>
  </si>
  <si>
    <t>Sequoia Capital China, SIG Asia Investments, Sina Weibo, Softbank Group</t>
  </si>
  <si>
    <t>SpaceX</t>
  </si>
  <si>
    <t>$100B</t>
  </si>
  <si>
    <t>Other</t>
  </si>
  <si>
    <t>Hawthorne</t>
  </si>
  <si>
    <t>United States</t>
  </si>
  <si>
    <t>North America</t>
  </si>
  <si>
    <t>$7B</t>
  </si>
  <si>
    <t>Founders Fund, Draper Fisher Jurvetson, Rothenberg Ventures</t>
  </si>
  <si>
    <t>SHEIN</t>
  </si>
  <si>
    <t>E-commerce &amp; direct-to-consumer</t>
  </si>
  <si>
    <t>Shenzhen</t>
  </si>
  <si>
    <t>$2B</t>
  </si>
  <si>
    <t>Tiger Global Management, Sequoia Capital China, Shunwei Capital Partners</t>
  </si>
  <si>
    <t>Stripe</t>
  </si>
  <si>
    <t>$95B</t>
  </si>
  <si>
    <t>Fintech</t>
  </si>
  <si>
    <t>San Francisco</t>
  </si>
  <si>
    <t>Khosla Ventures, LowercaseCapital, capitalG</t>
  </si>
  <si>
    <t>Klarna</t>
  </si>
  <si>
    <t>$46B</t>
  </si>
  <si>
    <t>Stockholm</t>
  </si>
  <si>
    <t>Sweden</t>
  </si>
  <si>
    <t>Europe</t>
  </si>
  <si>
    <t>$4B</t>
  </si>
  <si>
    <t>Institutional Venture Partners, Sequoia Capital, General Atlantic</t>
  </si>
  <si>
    <t>Canva</t>
  </si>
  <si>
    <t>$40B</t>
  </si>
  <si>
    <t>Internet software &amp; services</t>
  </si>
  <si>
    <t>Surry Hills</t>
  </si>
  <si>
    <t>Australia</t>
  </si>
  <si>
    <t>Oceania</t>
  </si>
  <si>
    <t>$572M</t>
  </si>
  <si>
    <t>Sequoia Capital China, Blackbird Ventures, Matrix Partners</t>
  </si>
  <si>
    <t>Checkout.com</t>
  </si>
  <si>
    <t>London</t>
  </si>
  <si>
    <t>United Kingdom</t>
  </si>
  <si>
    <t>Tiger Global Management, Insight Partners, DST Global</t>
  </si>
  <si>
    <t>Instacart</t>
  </si>
  <si>
    <t>$39B</t>
  </si>
  <si>
    <t>Supply chain, logistics, &amp; delivery</t>
  </si>
  <si>
    <t>$3B</t>
  </si>
  <si>
    <t>Khosla Ventures, Kleiner Perkins Caufield &amp; Byers, Collaborative Fund</t>
  </si>
  <si>
    <t>JUUL Labs</t>
  </si>
  <si>
    <t>$38B</t>
  </si>
  <si>
    <t>Consumer &amp; retail</t>
  </si>
  <si>
    <t>$14B</t>
  </si>
  <si>
    <t>Tiger Global Management</t>
  </si>
  <si>
    <t>Databricks</t>
  </si>
  <si>
    <t>Data management &amp; analytics</t>
  </si>
  <si>
    <t>Andreessen Horowitz, New Enterprise Associates, Battery Ventures</t>
  </si>
  <si>
    <t>Revolut</t>
  </si>
  <si>
    <t>$33B</t>
  </si>
  <si>
    <t>index Ventures, DST Global, Ribbit Capital</t>
  </si>
  <si>
    <t>Epic Games</t>
  </si>
  <si>
    <t>$32B</t>
  </si>
  <si>
    <t>Cary</t>
  </si>
  <si>
    <t>Tencent Holdings, KKR, Smash Ventures</t>
  </si>
  <si>
    <t>FTX</t>
  </si>
  <si>
    <t>Bahamas</t>
  </si>
  <si>
    <t>Sequoia Capital, Thoma Bravo, Softbank</t>
  </si>
  <si>
    <t>Fanatics</t>
  </si>
  <si>
    <t>$27B</t>
  </si>
  <si>
    <t>Jacksonville</t>
  </si>
  <si>
    <t>SoftBank Group, Andreessen Horowitz, Temasek Holdings</t>
  </si>
  <si>
    <t>Chime</t>
  </si>
  <si>
    <t>$25B</t>
  </si>
  <si>
    <t>Forerunner Ventures, Crosslink Capital, Homebrew</t>
  </si>
  <si>
    <t>BYJU's</t>
  </si>
  <si>
    <t>$22B</t>
  </si>
  <si>
    <t>Edtech</t>
  </si>
  <si>
    <t>Bengaluru</t>
  </si>
  <si>
    <t>India</t>
  </si>
  <si>
    <t>Tencent Holdings, Lightspeed India Partners, Sequoia Capital India</t>
  </si>
  <si>
    <t>J&amp;T Express</t>
  </si>
  <si>
    <t>$20B</t>
  </si>
  <si>
    <t>Jakarta</t>
  </si>
  <si>
    <t>Indonesia</t>
  </si>
  <si>
    <t>$5B</t>
  </si>
  <si>
    <t>Hillhouse Capital Management, Boyu Capital, Sequoia Capital China</t>
  </si>
  <si>
    <t>Xiaohongshu</t>
  </si>
  <si>
    <t>Shanghai</t>
  </si>
  <si>
    <t>$918M</t>
  </si>
  <si>
    <t>GGV Capital, ZhenFund, Tencent</t>
  </si>
  <si>
    <t>Miro</t>
  </si>
  <si>
    <t>$18B</t>
  </si>
  <si>
    <t>$476M</t>
  </si>
  <si>
    <t>Accel, AltaIR Capital, Technology Crossover Ventures</t>
  </si>
  <si>
    <t>Yuanfudao</t>
  </si>
  <si>
    <t>$17B</t>
  </si>
  <si>
    <t>Tencent Holdings, Warbug Pincus, IDG Capital</t>
  </si>
  <si>
    <t>Rapyd</t>
  </si>
  <si>
    <t>$15B</t>
  </si>
  <si>
    <t>$770M</t>
  </si>
  <si>
    <t>Target Global, General Catalyst, Durable Capital Partners</t>
  </si>
  <si>
    <t>Discord</t>
  </si>
  <si>
    <t>$979M</t>
  </si>
  <si>
    <t>Benchmark, Greylock Partners, Tencent Holdings</t>
  </si>
  <si>
    <t>Genki Forest</t>
  </si>
  <si>
    <t>$721M</t>
  </si>
  <si>
    <t>Sequoia Capital China, Longfor Capitalm, Gaorong Capital</t>
  </si>
  <si>
    <t>goPuff</t>
  </si>
  <si>
    <t>Philadelphia</t>
  </si>
  <si>
    <t>Accel, Softbank Group, Anthos Capital</t>
  </si>
  <si>
    <t>Blockchain.com</t>
  </si>
  <si>
    <t>$490M</t>
  </si>
  <si>
    <t>Lightspeed Venture Partners, Google Ventures, Lakestar</t>
  </si>
  <si>
    <t>Plaid</t>
  </si>
  <si>
    <t>$13B</t>
  </si>
  <si>
    <t>$734M</t>
  </si>
  <si>
    <t>New Enterprise Associates, Spar Capital, Index Ventures</t>
  </si>
  <si>
    <t>Devoted Health</t>
  </si>
  <si>
    <t>Health</t>
  </si>
  <si>
    <t>Waltham</t>
  </si>
  <si>
    <t>Andreessen Horowitz, F-Prime Capital, Venrock</t>
  </si>
  <si>
    <t>OpenSea</t>
  </si>
  <si>
    <t>New York</t>
  </si>
  <si>
    <t>$427M</t>
  </si>
  <si>
    <t>Andreessen Horowitz, Thirty Five Ventures, Sound Ventures</t>
  </si>
  <si>
    <t>Grammarly</t>
  </si>
  <si>
    <t>$400M</t>
  </si>
  <si>
    <t>General Catalyst, Institutional Venture Partners, Breyer Capital</t>
  </si>
  <si>
    <t>Argo AI</t>
  </si>
  <si>
    <t>$12B</t>
  </si>
  <si>
    <t>Pittsburgh</t>
  </si>
  <si>
    <t>Volkswagen Group, Ford Autonomous Vehicles</t>
  </si>
  <si>
    <t>Northvolt</t>
  </si>
  <si>
    <t>Vattenfall, Volkswagen Group, Goldman Sachs</t>
  </si>
  <si>
    <t>Faire</t>
  </si>
  <si>
    <t>$1B</t>
  </si>
  <si>
    <t>Khosla Ventures, Forerunner Ventures, Sequoia Capital</t>
  </si>
  <si>
    <t>Airtable</t>
  </si>
  <si>
    <t>Caffeinated Capital, CRV, Founder Collective</t>
  </si>
  <si>
    <t>Brex</t>
  </si>
  <si>
    <t>DST Global, Ribbit Capital, Greenoaks Capital Management</t>
  </si>
  <si>
    <t>Getir</t>
  </si>
  <si>
    <t>Istanbul</t>
  </si>
  <si>
    <t>Turkey</t>
  </si>
  <si>
    <t>Tiger Global Management, Sequoia Capital, Revo Capital</t>
  </si>
  <si>
    <t>Biosplice Therapeutics</t>
  </si>
  <si>
    <t>San Diego</t>
  </si>
  <si>
    <t>$799M</t>
  </si>
  <si>
    <t>Vickers Venture Partners, IKEA GreenTech</t>
  </si>
  <si>
    <t>Bitmain</t>
  </si>
  <si>
    <t>Hardware</t>
  </si>
  <si>
    <t>$765M</t>
  </si>
  <si>
    <t>Coatue Management, Sequoia Capital China, IDG Capital</t>
  </si>
  <si>
    <t>GoodLeap</t>
  </si>
  <si>
    <t>Roseville</t>
  </si>
  <si>
    <t>$800M</t>
  </si>
  <si>
    <t>New Enterprise Associates, BDT Capital Partners, Davidson Kempner Capital Management</t>
  </si>
  <si>
    <t>Xingsheng Selected</t>
  </si>
  <si>
    <t>Changsha</t>
  </si>
  <si>
    <t>KKR, Tencent Holdings, Sequoia Capital China</t>
  </si>
  <si>
    <t>ZongMu Technology</t>
  </si>
  <si>
    <t>$11B</t>
  </si>
  <si>
    <t>Auto &amp; transportation</t>
  </si>
  <si>
    <t>$376M</t>
  </si>
  <si>
    <t>LTW Capital, Legend Capital, Qualcomm Ventures</t>
  </si>
  <si>
    <t>Bolt</t>
  </si>
  <si>
    <t>Tallinn</t>
  </si>
  <si>
    <t>Estonia</t>
  </si>
  <si>
    <t>Didi Chuxing, Diamler, TMT Investments</t>
  </si>
  <si>
    <t>Swiggy</t>
  </si>
  <si>
    <t>Accel India, SAIF Partners, Norwest Venture Partners</t>
  </si>
  <si>
    <t>Weilong Foods</t>
  </si>
  <si>
    <t>Luohe</t>
  </si>
  <si>
    <t>$558M</t>
  </si>
  <si>
    <t>Tencent Holdings, Hillhouse Capital Management, Yunfeng Capital</t>
  </si>
  <si>
    <t>Global Switch</t>
  </si>
  <si>
    <t>Aviation Industry Corporation of China, Essence Financial, Jiangsu Sha Steel Group</t>
  </si>
  <si>
    <t>Activant Capital, Tribe Capital, General Atlantic</t>
  </si>
  <si>
    <t>Celonis</t>
  </si>
  <si>
    <t>Munich</t>
  </si>
  <si>
    <t>Germany</t>
  </si>
  <si>
    <t>Accel, 83North</t>
  </si>
  <si>
    <t>Zuoyebang</t>
  </si>
  <si>
    <t>$10B</t>
  </si>
  <si>
    <t>Sequoia Capital China, Xiang He Capital, GGV Capital</t>
  </si>
  <si>
    <t>Ripple</t>
  </si>
  <si>
    <t>$294M</t>
  </si>
  <si>
    <t>IDG Capital, Venture51, Lightspeed Venture Partners</t>
  </si>
  <si>
    <t>OYO Rooms</t>
  </si>
  <si>
    <t>Travel</t>
  </si>
  <si>
    <t>Gurugram</t>
  </si>
  <si>
    <t>SoftBank Group, Sequoia Capital India,Lightspeed India Partners</t>
  </si>
  <si>
    <t>OutSystems</t>
  </si>
  <si>
    <t>Boston</t>
  </si>
  <si>
    <t>KKR, ES Ventures, North Bridge Growth Equity</t>
  </si>
  <si>
    <t>ServiceTitan</t>
  </si>
  <si>
    <t>Glendale</t>
  </si>
  <si>
    <t>Bessemer Venture Partners, ICONIQ Capital, Battery Ventures</t>
  </si>
  <si>
    <t>Alchemy</t>
  </si>
  <si>
    <t>$564M</t>
  </si>
  <si>
    <t>DFJ Growth Fund, Coatue Management, Addition</t>
  </si>
  <si>
    <t>Chehaoduo</t>
  </si>
  <si>
    <t>Sequoia Capital China, GX Capital</t>
  </si>
  <si>
    <t>Digital Currency Group</t>
  </si>
  <si>
    <t>Ribbit Capital, capitalG, Softbank Group</t>
  </si>
  <si>
    <t>Figma</t>
  </si>
  <si>
    <t>$333M</t>
  </si>
  <si>
    <t>Index Ventures, Greylock Partners, Kleiner Perkins Caufield &amp; Byers</t>
  </si>
  <si>
    <t>Gusto</t>
  </si>
  <si>
    <t>$691M</t>
  </si>
  <si>
    <t>General Catalyst Partners, Google Ventures, Kleiner Perkins Caufield &amp; Byers</t>
  </si>
  <si>
    <t>Lalamove</t>
  </si>
  <si>
    <t>Cheung Sha Wan</t>
  </si>
  <si>
    <t>Hong Kong</t>
  </si>
  <si>
    <t>MindWorks Ventures, Shunwei Capital Partners, Xiang He Capital</t>
  </si>
  <si>
    <t>Notion Labs</t>
  </si>
  <si>
    <t>$343M</t>
  </si>
  <si>
    <t>Index Ventures, Draft Ventures, Felicis Ventures</t>
  </si>
  <si>
    <t>reddit</t>
  </si>
  <si>
    <t>Y Combinator, Sequoia Capital, Coatue Management</t>
  </si>
  <si>
    <t>Talkdesk</t>
  </si>
  <si>
    <t>$497M</t>
  </si>
  <si>
    <t>DJF, Salesforce Ventures, Storm Ventures</t>
  </si>
  <si>
    <t>Thrasio</t>
  </si>
  <si>
    <t>Walpole</t>
  </si>
  <si>
    <t>Upper90, RiverPark Ventures, Advent International</t>
  </si>
  <si>
    <t>Dunamu</t>
  </si>
  <si>
    <t>$9B</t>
  </si>
  <si>
    <t>Seoul</t>
  </si>
  <si>
    <t>South Korea</t>
  </si>
  <si>
    <t>$71M</t>
  </si>
  <si>
    <t>Qualcomm Ventures, Woori Investment, Hanwha Investment &amp; Securities</t>
  </si>
  <si>
    <t>Yanolja</t>
  </si>
  <si>
    <t>SBI Investment Korea, Partners Investment, GIC</t>
  </si>
  <si>
    <t>Pony.ai</t>
  </si>
  <si>
    <t>Fremont</t>
  </si>
  <si>
    <t>Sequoia Capital China, IDG Capital, DCM Ventures</t>
  </si>
  <si>
    <t>Nuro</t>
  </si>
  <si>
    <t>Mountain View</t>
  </si>
  <si>
    <t>SoftBank Group, Greylock Partners, Gaorong Capital</t>
  </si>
  <si>
    <t>Snyk</t>
  </si>
  <si>
    <t>Cybersecurity</t>
  </si>
  <si>
    <t>BOLDstart Ventures, Google Ventures, Accel</t>
  </si>
  <si>
    <t>Kavak</t>
  </si>
  <si>
    <t>Lerma de Villada</t>
  </si>
  <si>
    <t>Mexico</t>
  </si>
  <si>
    <t>DST Global, SoftBank Group, Mountain Nazca</t>
  </si>
  <si>
    <t>N26</t>
  </si>
  <si>
    <t>Berlin</t>
  </si>
  <si>
    <t>Redalpine Venture Partners, Earlybird Venture Capital, Valar Ventures</t>
  </si>
  <si>
    <t>Klaviyo</t>
  </si>
  <si>
    <t>$679M</t>
  </si>
  <si>
    <t>Summit Partners, Accel, Astral Capital</t>
  </si>
  <si>
    <t>Niantic</t>
  </si>
  <si>
    <t>Mobile &amp; telecommunications</t>
  </si>
  <si>
    <t>Nintendo, Google, Pokemon Company International, Spark Capital</t>
  </si>
  <si>
    <t>Tanium</t>
  </si>
  <si>
    <t>Kirkland</t>
  </si>
  <si>
    <t>$775M</t>
  </si>
  <si>
    <t>Andreessen Horowitz, Nor-Cal Invest, TPG Growth</t>
  </si>
  <si>
    <t>Dream11</t>
  </si>
  <si>
    <t>Mumbai</t>
  </si>
  <si>
    <t>Kaalari Capital, Tencent Holdings, Steadview Capital</t>
  </si>
  <si>
    <t>DJI Innovations</t>
  </si>
  <si>
    <t>$105M</t>
  </si>
  <si>
    <t>Accel Partners, Sequoia Capital</t>
  </si>
  <si>
    <t>Netskope</t>
  </si>
  <si>
    <t>Santa Clara</t>
  </si>
  <si>
    <t>Lightspeed Venture Partners, Social Capital, Accel</t>
  </si>
  <si>
    <t>Razorpay</t>
  </si>
  <si>
    <t>$742M</t>
  </si>
  <si>
    <t>Sequoia Capital India, Tiger Global Management, Matrix Partners India</t>
  </si>
  <si>
    <t>Dapper Labs</t>
  </si>
  <si>
    <t>Vancouver</t>
  </si>
  <si>
    <t>Canada</t>
  </si>
  <si>
    <t>$607M</t>
  </si>
  <si>
    <t>Union Square Ventures, Venrock, Andreessen Horowitz</t>
  </si>
  <si>
    <t>Lacework</t>
  </si>
  <si>
    <t>San Jose</t>
  </si>
  <si>
    <t>Sutter Hill Ventures, Liberty Global Ventures, Coatue Management</t>
  </si>
  <si>
    <t>Tipalti</t>
  </si>
  <si>
    <t>San Mateo</t>
  </si>
  <si>
    <t>$549M</t>
  </si>
  <si>
    <t>01 Advisors, Zeev Ventures, Group 11</t>
  </si>
  <si>
    <t>Hopin</t>
  </si>
  <si>
    <t>Accel, Northzone Ventures, Institutional Venture Partners</t>
  </si>
  <si>
    <t>Caris Life Sciences</t>
  </si>
  <si>
    <t>Irving</t>
  </si>
  <si>
    <t>Sixth Street Partners, OrbiMed Advisors, Highland Capital Management</t>
  </si>
  <si>
    <t>Ramp</t>
  </si>
  <si>
    <t>$660M</t>
  </si>
  <si>
    <t>D1 Capital Partners, Stripe, Coatue Management</t>
  </si>
  <si>
    <t>Tempus</t>
  </si>
  <si>
    <t>Chicago</t>
  </si>
  <si>
    <t>$820M</t>
  </si>
  <si>
    <t>New Enterprise Associates, T. Rowe Associates, Lightbank</t>
  </si>
  <si>
    <t>Fireblocks</t>
  </si>
  <si>
    <t>Tenaya Capital, Coatue Management, Stripes Group</t>
  </si>
  <si>
    <t>Flexport</t>
  </si>
  <si>
    <t>Bloomberg Beta, Founders Fund, First Round Capital</t>
  </si>
  <si>
    <t>National Stock Exchange of India</t>
  </si>
  <si>
    <t>$297M</t>
  </si>
  <si>
    <t>TA Associates, SoftBank Group, GS Growth</t>
  </si>
  <si>
    <t>Meicai</t>
  </si>
  <si>
    <t>Tiger Global Management, Blue Lake Capital, ZhenFund</t>
  </si>
  <si>
    <t>Impossible Foods</t>
  </si>
  <si>
    <t>Redwood City</t>
  </si>
  <si>
    <t>Khosla Ventures, Horizons Ventures, Temasek Holdings</t>
  </si>
  <si>
    <t>CRED</t>
  </si>
  <si>
    <t>$922M</t>
  </si>
  <si>
    <t>Tiger Global Management, DST Global, Sequoia Capital India</t>
  </si>
  <si>
    <t>Attentive</t>
  </si>
  <si>
    <t>Hoboken</t>
  </si>
  <si>
    <t>$863M</t>
  </si>
  <si>
    <t>NextView Ventures, Eniac Ventures, Sequoia Capital</t>
  </si>
  <si>
    <t>Ola Cabs</t>
  </si>
  <si>
    <t>Accel Partners, SoftBank Group, Sequoia Capital</t>
  </si>
  <si>
    <t>Rippling</t>
  </si>
  <si>
    <t>$447M</t>
  </si>
  <si>
    <t>Initialized Capital, Y Combinator, Kleiner Perkins Caufield &amp; Byers</t>
  </si>
  <si>
    <t>Carta</t>
  </si>
  <si>
    <t>Menlo Ventures, Spark Capital, Union Square Ventures</t>
  </si>
  <si>
    <t>Toss</t>
  </si>
  <si>
    <t>$844M</t>
  </si>
  <si>
    <t>Bessemer Venture Partners, Qualcomm Ventures, Kleiner Perkins Caufield &amp; Byers</t>
  </si>
  <si>
    <t>Ziroom</t>
  </si>
  <si>
    <t>Sequoia Capital China, Warburg Pincus, General Catalyst</t>
  </si>
  <si>
    <t>Scale AI</t>
  </si>
  <si>
    <t>$603M</t>
  </si>
  <si>
    <t>Accel, Y Combinator, Index Ventures</t>
  </si>
  <si>
    <t>Gong</t>
  </si>
  <si>
    <t>Palo Alto</t>
  </si>
  <si>
    <t>$583M</t>
  </si>
  <si>
    <t>Norwest Venture Partners, Next World Capital, Wing Venture Capital</t>
  </si>
  <si>
    <t>TripActions</t>
  </si>
  <si>
    <t>$912M</t>
  </si>
  <si>
    <t>Andreessen Horowitz, Lightspeed Venture Partners, Zeev Ventures</t>
  </si>
  <si>
    <t>1Password</t>
  </si>
  <si>
    <t>Toronto</t>
  </si>
  <si>
    <t>$920M</t>
  </si>
  <si>
    <t>Slack Fund, Accel, Skip Capital</t>
  </si>
  <si>
    <t>Automation Anywhere</t>
  </si>
  <si>
    <t>$849M</t>
  </si>
  <si>
    <t>General Atlantic, Goldman Sachs, New Enterprise Associates</t>
  </si>
  <si>
    <t>Gemini</t>
  </si>
  <si>
    <t>$424M</t>
  </si>
  <si>
    <t>Morgan Creek Digital, Marcy Venture Partners, 10T Fund</t>
  </si>
  <si>
    <t>ConsenSys</t>
  </si>
  <si>
    <t>Third Point, Electric Capital, Coinbase Ventures</t>
  </si>
  <si>
    <t>Ro</t>
  </si>
  <si>
    <t>Initialized Capital, General Catalyst, SignalFire</t>
  </si>
  <si>
    <t>Black Unicorn Factory</t>
  </si>
  <si>
    <t>$6B</t>
  </si>
  <si>
    <t>Los Angeles</t>
  </si>
  <si>
    <t>$645M</t>
  </si>
  <si>
    <t>Barter Ventures</t>
  </si>
  <si>
    <t>Easyhome</t>
  </si>
  <si>
    <t>Alibaba Group, Boyu Capital, Borui Capital</t>
  </si>
  <si>
    <t>WeDoctor</t>
  </si>
  <si>
    <t>Hangzhou</t>
  </si>
  <si>
    <t>Tencent, Morningside Group</t>
  </si>
  <si>
    <t>SVOLT</t>
  </si>
  <si>
    <t>Changzhou</t>
  </si>
  <si>
    <t>IDG Capital, Bank Of China Group Investment,, SDIC CMC Investment Management</t>
  </si>
  <si>
    <t>Airwallex</t>
  </si>
  <si>
    <t>Melbourne</t>
  </si>
  <si>
    <t>$802M</t>
  </si>
  <si>
    <t>DST Global, Sequoia Capital China, Tencent Holdings</t>
  </si>
  <si>
    <t>Deel</t>
  </si>
  <si>
    <t>$629M</t>
  </si>
  <si>
    <t>Andreessen Horowitz, Spark Capital, Y Combinator</t>
  </si>
  <si>
    <t>Mambu</t>
  </si>
  <si>
    <t>Amsterdam</t>
  </si>
  <si>
    <t>Netherlands</t>
  </si>
  <si>
    <t>$448M</t>
  </si>
  <si>
    <t>Runa Capital, Acton Capital Partners, Point Nine Capital</t>
  </si>
  <si>
    <t>Mollie</t>
  </si>
  <si>
    <t>$928M</t>
  </si>
  <si>
    <t>Technology Crossover Ventures</t>
  </si>
  <si>
    <t>Doctolib</t>
  </si>
  <si>
    <t>Paris</t>
  </si>
  <si>
    <t>France</t>
  </si>
  <si>
    <t>$815M</t>
  </si>
  <si>
    <t>BPI France, Kerala Ventures, Accel</t>
  </si>
  <si>
    <t>FiveTran</t>
  </si>
  <si>
    <t>Oakland</t>
  </si>
  <si>
    <t>$728M</t>
  </si>
  <si>
    <t>Matrix Partners, Andreessen Horowitz, General Catalyst</t>
  </si>
  <si>
    <t>Postman</t>
  </si>
  <si>
    <t>$433M</t>
  </si>
  <si>
    <t>Nexus Venture Partners, CRV, Insight Partners</t>
  </si>
  <si>
    <t>Back Market</t>
  </si>
  <si>
    <t>Aglae Ventures, Eurazeo, Daphni</t>
  </si>
  <si>
    <t>Cityblock Health</t>
  </si>
  <si>
    <t>Brooklyn</t>
  </si>
  <si>
    <t>$891M</t>
  </si>
  <si>
    <t>Thrive Capital, Maverick Ventures, Redpoint Ventures</t>
  </si>
  <si>
    <t>DataRobot</t>
  </si>
  <si>
    <t>New Enterprise Associates, Accomplice, IA Ventures</t>
  </si>
  <si>
    <t>Personio</t>
  </si>
  <si>
    <t>$524M</t>
  </si>
  <si>
    <t>Global Founders Capital, Nortzone Ventures, Picus Capital</t>
  </si>
  <si>
    <t>RELEX Solutions</t>
  </si>
  <si>
    <t>Helsinki</t>
  </si>
  <si>
    <t>Finland</t>
  </si>
  <si>
    <t>$803M</t>
  </si>
  <si>
    <t>Blackstone, Technology Crossover Ventures, Summit Partners</t>
  </si>
  <si>
    <t>Vice Media</t>
  </si>
  <si>
    <t>Technology Crossover Ventures, A&amp;E Television Networks</t>
  </si>
  <si>
    <t>Workato</t>
  </si>
  <si>
    <t>$415M</t>
  </si>
  <si>
    <t>Battery Ventures, Storm Ventures, Redpoint Ventures</t>
  </si>
  <si>
    <t>Upgrade</t>
  </si>
  <si>
    <t>$587M</t>
  </si>
  <si>
    <t>Union Square Ventures, Ribbit Capital, VY Capital</t>
  </si>
  <si>
    <t>Lianjia</t>
  </si>
  <si>
    <t>Tencent, Baidu, Huasheng Capital</t>
  </si>
  <si>
    <t>Hinge Health</t>
  </si>
  <si>
    <t>$826M</t>
  </si>
  <si>
    <t>Atomico, Insight Partners, Coatue Management</t>
  </si>
  <si>
    <t>Lyra Health</t>
  </si>
  <si>
    <t>Burlingame</t>
  </si>
  <si>
    <t>$910M</t>
  </si>
  <si>
    <t>Greylock Partners, Venrock, Providence Ventures</t>
  </si>
  <si>
    <t>Benchling</t>
  </si>
  <si>
    <t>$412M</t>
  </si>
  <si>
    <t>Thrive Capital, Benchmark, MenloVentures</t>
  </si>
  <si>
    <t>Better.com</t>
  </si>
  <si>
    <t>$405M</t>
  </si>
  <si>
    <t>Pine Brook, American Express Ventures, Kleiner Perkins Caufield &amp; Byers</t>
  </si>
  <si>
    <t>iCapital Network</t>
  </si>
  <si>
    <t>$729M</t>
  </si>
  <si>
    <t>BlackRock, Blackstone, UBS</t>
  </si>
  <si>
    <t>Wiz</t>
  </si>
  <si>
    <t>Tel Aviv</t>
  </si>
  <si>
    <t>Israel</t>
  </si>
  <si>
    <t>$600M</t>
  </si>
  <si>
    <t>Insight Partners, Sequoia Capital, Index Ventures</t>
  </si>
  <si>
    <t>DailyHunt</t>
  </si>
  <si>
    <t>$869M</t>
  </si>
  <si>
    <t>Falcon Edge Capital, Omidyar Network, Sequoia Capital India</t>
  </si>
  <si>
    <t>Howden Group Holdings</t>
  </si>
  <si>
    <t>$187M</t>
  </si>
  <si>
    <t>General Atlantic, 3i Group, Huagai Capital</t>
  </si>
  <si>
    <t>Meesho</t>
  </si>
  <si>
    <t>Venture Highway, Sequoia Capital India, Prosus Ventures</t>
  </si>
  <si>
    <t>Meizu Technology</t>
  </si>
  <si>
    <t>Zhuhai</t>
  </si>
  <si>
    <t>$943M</t>
  </si>
  <si>
    <t>Telling Telecommunication Holding Co., Alibaba Group</t>
  </si>
  <si>
    <t>CloudWalk Technology</t>
  </si>
  <si>
    <t>Guangzhou</t>
  </si>
  <si>
    <t>$514M</t>
  </si>
  <si>
    <t>Oriza Holdings, Guangdong Technology Financial Group</t>
  </si>
  <si>
    <t>Royole Corporation</t>
  </si>
  <si>
    <t>$492M</t>
  </si>
  <si>
    <t>Warmsun Holding, IDG Capital Partners</t>
  </si>
  <si>
    <t>Monzo</t>
  </si>
  <si>
    <t>Passion Capital, Thrive Capital, Orange Digital Ventures</t>
  </si>
  <si>
    <t>Socure</t>
  </si>
  <si>
    <t>$644M</t>
  </si>
  <si>
    <t>Two Sigma Ventures, Flint Capital, Commerce Ventures</t>
  </si>
  <si>
    <t>VIPKid</t>
  </si>
  <si>
    <t>Sequoia Capital China, Tencent Holdings, Sinovation Ventures</t>
  </si>
  <si>
    <t>Vinted</t>
  </si>
  <si>
    <t>Vilnius</t>
  </si>
  <si>
    <t>Lithuania</t>
  </si>
  <si>
    <t>$562M</t>
  </si>
  <si>
    <t>Accel, Insight Partners, Burda Principal Investments</t>
  </si>
  <si>
    <t>Lendable</t>
  </si>
  <si>
    <t>$286M</t>
  </si>
  <si>
    <t>Ontario Teachers' Pension Plan, Goldman Sachs</t>
  </si>
  <si>
    <t>UBTECH Robotics</t>
  </si>
  <si>
    <t>CDH Investments, Goldstone Investments, Qiming Venture Partners</t>
  </si>
  <si>
    <t>Anduril</t>
  </si>
  <si>
    <t>Irvine</t>
  </si>
  <si>
    <t>Andreessen Horowitz, Founders Fund, Revolution Ventures</t>
  </si>
  <si>
    <t>Checkr</t>
  </si>
  <si>
    <t>$559M</t>
  </si>
  <si>
    <t>Y Combinator, Accel, T. Rowe Price</t>
  </si>
  <si>
    <t>Color</t>
  </si>
  <si>
    <t>General Catalyst, Viking Global Investors, T. Rowe Price</t>
  </si>
  <si>
    <t>Dataiku</t>
  </si>
  <si>
    <t>$647M</t>
  </si>
  <si>
    <t>Alven Capital, FirstMark Capital, capitalG</t>
  </si>
  <si>
    <t>BetterUp</t>
  </si>
  <si>
    <t>$567M</t>
  </si>
  <si>
    <t>Threshold Ventures, Lightspeed Venture Partners, Crosslink Capital</t>
  </si>
  <si>
    <t>Pleo</t>
  </si>
  <si>
    <t>Copenhagen</t>
  </si>
  <si>
    <t>Denmark</t>
  </si>
  <si>
    <t>$428M</t>
  </si>
  <si>
    <t>Creandum, Founders, Kinnevik</t>
  </si>
  <si>
    <t>Trade Republic</t>
  </si>
  <si>
    <t>$996M</t>
  </si>
  <si>
    <t>Founders Fund, Accel, Creandum</t>
  </si>
  <si>
    <t>Chipone</t>
  </si>
  <si>
    <t>China Grand Prosperity Investment, Silk Road Huacheng, Oriza Equity Investment</t>
  </si>
  <si>
    <t>Collibra</t>
  </si>
  <si>
    <t>Brussels</t>
  </si>
  <si>
    <t>Belgium</t>
  </si>
  <si>
    <t>$596M</t>
  </si>
  <si>
    <t>Index Ventures, Battery Ventures, ICONIQ Capital</t>
  </si>
  <si>
    <t>Rappi</t>
  </si>
  <si>
    <t>Bogota</t>
  </si>
  <si>
    <t>Colombia</t>
  </si>
  <si>
    <t>South America</t>
  </si>
  <si>
    <t>DST Global, Andreessen Horowitz, Sequoia Capital, Redpoint e.ventures</t>
  </si>
  <si>
    <t>6Sense</t>
  </si>
  <si>
    <t>$426M</t>
  </si>
  <si>
    <t>Venrock, Battery Ventures, Insight Partners</t>
  </si>
  <si>
    <t>Cerebral</t>
  </si>
  <si>
    <t>$462M</t>
  </si>
  <si>
    <t>Oak HC/FT Partners, Artis Ventures, WestCap Group</t>
  </si>
  <si>
    <t>Creditas</t>
  </si>
  <si>
    <t>Sao Paulo</t>
  </si>
  <si>
    <t>Brazil</t>
  </si>
  <si>
    <t>$824M</t>
  </si>
  <si>
    <t>Kaszek Ventures, Amadeus Capital Partners, Quona Capital</t>
  </si>
  <si>
    <t>OneTrust</t>
  </si>
  <si>
    <t>Atlanta</t>
  </si>
  <si>
    <t>$926M</t>
  </si>
  <si>
    <t>Insight Partners</t>
  </si>
  <si>
    <t>QuintoAndar</t>
  </si>
  <si>
    <t>Campinas</t>
  </si>
  <si>
    <t>$755M</t>
  </si>
  <si>
    <t>Kaszek Ventures, General Atlantic, SoftBank Group</t>
  </si>
  <si>
    <t>C6 Bank</t>
  </si>
  <si>
    <t>Credit Suisse</t>
  </si>
  <si>
    <t>Cockroach Labs</t>
  </si>
  <si>
    <t>$633M</t>
  </si>
  <si>
    <t>Google Ventures, Benchmark, FirstMark Capital</t>
  </si>
  <si>
    <t>Hopper</t>
  </si>
  <si>
    <t>Montreal</t>
  </si>
  <si>
    <t>$599M</t>
  </si>
  <si>
    <t>Capital One Growth Ventures, Citi Ventures, OMERS Ventures</t>
  </si>
  <si>
    <t>Icertis</t>
  </si>
  <si>
    <t>Bellevue</t>
  </si>
  <si>
    <t>$371M</t>
  </si>
  <si>
    <t>Eight Roads Ventures, Greycroft, Ignition Partners</t>
  </si>
  <si>
    <t>Moon Active</t>
  </si>
  <si>
    <t>$425M</t>
  </si>
  <si>
    <t>Insight Partners, Andalusian Capital Partners</t>
  </si>
  <si>
    <t>OfBusiness</t>
  </si>
  <si>
    <t>Gurgaon</t>
  </si>
  <si>
    <t>Matrix Partners India, Falcon Edge Capital, SoftBank Group</t>
  </si>
  <si>
    <t>Ola Electric Mobility</t>
  </si>
  <si>
    <t>$761M</t>
  </si>
  <si>
    <t>SoftBank Group, Tiger Global Management, Matrix Partners India</t>
  </si>
  <si>
    <t>Pine Labs</t>
  </si>
  <si>
    <t>Noida</t>
  </si>
  <si>
    <t>$903M</t>
  </si>
  <si>
    <t>Sequoia Capital India, Temasek, PayPal Ventures</t>
  </si>
  <si>
    <t>Qonto</t>
  </si>
  <si>
    <t>$704M</t>
  </si>
  <si>
    <t>Alven Capital, Valar Ventures, Tencent Holdings</t>
  </si>
  <si>
    <t>SambaNova Systems</t>
  </si>
  <si>
    <t>Walden International, Google Ventures, Intel Capital</t>
  </si>
  <si>
    <t>United Imaging Healthcare</t>
  </si>
  <si>
    <t>$503M</t>
  </si>
  <si>
    <t>China Life Insurance, China Development Bank Capital, CITIC Securities International</t>
  </si>
  <si>
    <t>WM Motor</t>
  </si>
  <si>
    <t>Baidu Capital, Linear Venture, Tencent</t>
  </si>
  <si>
    <t>ZEPZ</t>
  </si>
  <si>
    <t>$655M</t>
  </si>
  <si>
    <t>Accel, Technology Crossover Ventures, LeapFrog Investments</t>
  </si>
  <si>
    <t>Abogen</t>
  </si>
  <si>
    <t>Suzhou</t>
  </si>
  <si>
    <t>Hillhouse Capital Management, SoftBank Group, Qiming Venture Partners</t>
  </si>
  <si>
    <t>Greensill</t>
  </si>
  <si>
    <t>SoftBank Group, General Atlantic</t>
  </si>
  <si>
    <t>HyalRoute</t>
  </si>
  <si>
    <t>Singapore</t>
  </si>
  <si>
    <t>$263M</t>
  </si>
  <si>
    <t>Kuang-Chi</t>
  </si>
  <si>
    <t>Radiology Partners</t>
  </si>
  <si>
    <t>El Segundo</t>
  </si>
  <si>
    <t>New Enterprise Associates, Starr Investment Holdings</t>
  </si>
  <si>
    <t>Yello Mobile</t>
  </si>
  <si>
    <t>$216M</t>
  </si>
  <si>
    <t>Formation 8</t>
  </si>
  <si>
    <t>Turing</t>
  </si>
  <si>
    <t>$128M</t>
  </si>
  <si>
    <t>Foundation Capital, Frontier Ventures, AltaIR Capital</t>
  </si>
  <si>
    <t>Lenskart</t>
  </si>
  <si>
    <t>Faridabad</t>
  </si>
  <si>
    <t>$776M</t>
  </si>
  <si>
    <t>Chiratae Ventures, PremjiInvest, Softbank</t>
  </si>
  <si>
    <t>Kraken</t>
  </si>
  <si>
    <t>$119M</t>
  </si>
  <si>
    <t>Bnk To The Future, Trammell Ventures, SBI Investment</t>
  </si>
  <si>
    <t>Horizon Robotics</t>
  </si>
  <si>
    <t>Hillhouse Capital Management, Linear Venture, Morningside Venture Capital</t>
  </si>
  <si>
    <t>MoonPay</t>
  </si>
  <si>
    <t>Miami</t>
  </si>
  <si>
    <t>$555M</t>
  </si>
  <si>
    <t>New Enterprise Associates, Coatue Management, Tiger Global Management</t>
  </si>
  <si>
    <t>Celsius Network</t>
  </si>
  <si>
    <t>$864M</t>
  </si>
  <si>
    <t>WestCap Group, Caisse de depot et placement du Quebec</t>
  </si>
  <si>
    <t>ChargeBee Technologies</t>
  </si>
  <si>
    <t>Walnut</t>
  </si>
  <si>
    <t>$468M</t>
  </si>
  <si>
    <t>Insight Partners, Tiger Global Management, Accel</t>
  </si>
  <si>
    <t>Coalition</t>
  </si>
  <si>
    <t>$505M</t>
  </si>
  <si>
    <t>Commure</t>
  </si>
  <si>
    <t>$542M</t>
  </si>
  <si>
    <t>General Catalyst, HCA Healthcare</t>
  </si>
  <si>
    <t>Flock Safety</t>
  </si>
  <si>
    <t>$381M</t>
  </si>
  <si>
    <t>Matrix Partners, Initialized Capital, Tiger Global Management</t>
  </si>
  <si>
    <t>Handshake</t>
  </si>
  <si>
    <t>$434M</t>
  </si>
  <si>
    <t>Kleiner Perkins Caufield &amp; Byers, Lightspeed Venture Partners, True Ventures</t>
  </si>
  <si>
    <t>Highspot</t>
  </si>
  <si>
    <t>Seattle</t>
  </si>
  <si>
    <t>$643M</t>
  </si>
  <si>
    <t>Madrona Venture Group, Shasta Ventures, Salesforce Ventures</t>
  </si>
  <si>
    <t>Indigo Ag</t>
  </si>
  <si>
    <t>Activant Capital Group, Alaska Permanent Fund, Baillie Gifford &amp; Co.</t>
  </si>
  <si>
    <t>Mirakl</t>
  </si>
  <si>
    <t>$948M</t>
  </si>
  <si>
    <t>Elaia Partners, 83North, Felix Capital</t>
  </si>
  <si>
    <t>Rec Room</t>
  </si>
  <si>
    <t>First Round Capital, Sequoia Capital, Index Ventures</t>
  </si>
  <si>
    <t>Tekion</t>
  </si>
  <si>
    <t>San Ramon</t>
  </si>
  <si>
    <t>$435M</t>
  </si>
  <si>
    <t>Airbus Ventures, Index Ventures, Advent International</t>
  </si>
  <si>
    <t>Otto Bock HealthCare</t>
  </si>
  <si>
    <t>Duderstadt</t>
  </si>
  <si>
    <t>$0M</t>
  </si>
  <si>
    <t>EQT Partners</t>
  </si>
  <si>
    <t>Outreach</t>
  </si>
  <si>
    <t>$489M</t>
  </si>
  <si>
    <t>Mayfield Fund, M12, Trinity Ventures</t>
  </si>
  <si>
    <t>WeRide</t>
  </si>
  <si>
    <t>Atop Capital, IDInvest Partners, Qiming Venture Partners</t>
  </si>
  <si>
    <t>Applied Intuition</t>
  </si>
  <si>
    <t>Sunnyvale</t>
  </si>
  <si>
    <t>$352M</t>
  </si>
  <si>
    <t>Andreessen Horowitz, Lux Capital, General Catalyst</t>
  </si>
  <si>
    <t>Course Hero</t>
  </si>
  <si>
    <t>$477M</t>
  </si>
  <si>
    <t>NewView Capital, Maveron, Ridge Ventures</t>
  </si>
  <si>
    <t>Relativity</t>
  </si>
  <si>
    <t>$125M</t>
  </si>
  <si>
    <t>Silver Lake, ICONIQ Capital</t>
  </si>
  <si>
    <t>Whoop</t>
  </si>
  <si>
    <t>$404M</t>
  </si>
  <si>
    <t>NextView Ventures, Promus Ventures, Two Sigma Ventures</t>
  </si>
  <si>
    <t>Arctic Wolf Networks</t>
  </si>
  <si>
    <t>Eden Prairie</t>
  </si>
  <si>
    <t>$498M</t>
  </si>
  <si>
    <t>Lightspeed Venture Partners, Redpoint Ventures, Viking Global Investors</t>
  </si>
  <si>
    <t>GOAT</t>
  </si>
  <si>
    <t>Culver City</t>
  </si>
  <si>
    <t>$493M</t>
  </si>
  <si>
    <t>Upfront Ventures, Webb Investment Network, D1 Capital Partners</t>
  </si>
  <si>
    <t>Noom</t>
  </si>
  <si>
    <t>$657M</t>
  </si>
  <si>
    <t>Qualcomm Ventures, Samsung Ventures, Silver Lake</t>
  </si>
  <si>
    <t>Papaya Global</t>
  </si>
  <si>
    <t>$440M</t>
  </si>
  <si>
    <t>Bessemer Venture Partners, Insight Partners, New Era Ventures</t>
  </si>
  <si>
    <t>Redwood Materials</t>
  </si>
  <si>
    <t>Carson City</t>
  </si>
  <si>
    <t>$792M</t>
  </si>
  <si>
    <t>Breakthrough Energy Ventures, Capricorn Investment Group, Valor Equity Partners</t>
  </si>
  <si>
    <t>ShareChat</t>
  </si>
  <si>
    <t>India Quotient, Elevation Capital, Lightspeed Venture Partners</t>
  </si>
  <si>
    <t>Sorare</t>
  </si>
  <si>
    <t>$739M</t>
  </si>
  <si>
    <t>Benchmark, Accel, SoftBank Group</t>
  </si>
  <si>
    <t>VAST Data</t>
  </si>
  <si>
    <t>Norwest Venture Partners, Goldman Sachs, Dell Technologies Capital</t>
  </si>
  <si>
    <t>Articulate</t>
  </si>
  <si>
    <t>Blackstone, ICONIQ Growth, General Atlantic</t>
  </si>
  <si>
    <t>Dutchie</t>
  </si>
  <si>
    <t>Bend</t>
  </si>
  <si>
    <t>Casa Verde Capital, Gron Ventures, Thrity Five Ventures</t>
  </si>
  <si>
    <t>FalconX</t>
  </si>
  <si>
    <t>$324M</t>
  </si>
  <si>
    <t>Tiger Global Management, American Express Ventures, B Capital Group</t>
  </si>
  <si>
    <t>Guild Education</t>
  </si>
  <si>
    <t>Denver</t>
  </si>
  <si>
    <t>$379M</t>
  </si>
  <si>
    <t>General Atlantic, Blackstone, ICONIQ Growth</t>
  </si>
  <si>
    <t>Chainalysis</t>
  </si>
  <si>
    <t>$367M</t>
  </si>
  <si>
    <t>Addition, Benhcmark, Accel</t>
  </si>
  <si>
    <t>dbt Labs</t>
  </si>
  <si>
    <t>$414M</t>
  </si>
  <si>
    <t>Andreessen Horowitz, Amplify Partners, Sequoia Capital</t>
  </si>
  <si>
    <t>Globalization Partners</t>
  </si>
  <si>
    <t>$350M</t>
  </si>
  <si>
    <t>Vista Equity Partners, Wincove, TDR Capital</t>
  </si>
  <si>
    <t>Intarcia Therapeutics</t>
  </si>
  <si>
    <t>New Enterprise Associates, New Leaf Venture Partners, Charter Venture Capital</t>
  </si>
  <si>
    <t>Relativity Space</t>
  </si>
  <si>
    <t>Inglewood</t>
  </si>
  <si>
    <t>Playground Global, Bond, Tribe Capital</t>
  </si>
  <si>
    <t>StockX</t>
  </si>
  <si>
    <t>Detroit</t>
  </si>
  <si>
    <t>$495M</t>
  </si>
  <si>
    <t>Google Ventures, Battery Ventures, DST Global</t>
  </si>
  <si>
    <t>ThoughtSpot</t>
  </si>
  <si>
    <t>$664M</t>
  </si>
  <si>
    <t>Lightspeed Venture Partners, Khosla Ventures, Geodesic Capital</t>
  </si>
  <si>
    <t>SSENSE</t>
  </si>
  <si>
    <t>Unknown</t>
  </si>
  <si>
    <t>Sequoia Capital</t>
  </si>
  <si>
    <t>BitPanda</t>
  </si>
  <si>
    <t>Vienna</t>
  </si>
  <si>
    <t>Austria</t>
  </si>
  <si>
    <t>$546M</t>
  </si>
  <si>
    <t>Speedinvest, Valar Ventures, Uniqa Ventures</t>
  </si>
  <si>
    <t>Dataminr</t>
  </si>
  <si>
    <t>Venrock, Institutional Venture Partners, Goldman Sachs</t>
  </si>
  <si>
    <t>Weee!</t>
  </si>
  <si>
    <t>Goodwater Capital, iFly, XVC Venture Capital</t>
  </si>
  <si>
    <t>Medlinker</t>
  </si>
  <si>
    <t>Chengdu</t>
  </si>
  <si>
    <t>China Health Industry Investment Fund, China Renaissance, and Sequoia Capital China</t>
  </si>
  <si>
    <t>Hozon Auto</t>
  </si>
  <si>
    <t>HD Capital, Qihoo 360 Technology, China Fortune Land Development</t>
  </si>
  <si>
    <t>Aurora Solar</t>
  </si>
  <si>
    <t>$523M</t>
  </si>
  <si>
    <t>Fifth Wall Ventures, Energize Ventures, ICONIQ Capital</t>
  </si>
  <si>
    <t>Branch</t>
  </si>
  <si>
    <t>$667M</t>
  </si>
  <si>
    <t>New Enterprise Associates, Pear, Cowboy Ventures</t>
  </si>
  <si>
    <t>BrowserStack</t>
  </si>
  <si>
    <t>Dublin</t>
  </si>
  <si>
    <t>Ireland</t>
  </si>
  <si>
    <t>$250M</t>
  </si>
  <si>
    <t>Accel, Insight Partners, Bond Capital</t>
  </si>
  <si>
    <t>Cerebras Systems</t>
  </si>
  <si>
    <t>Los Altos</t>
  </si>
  <si>
    <t>$720M</t>
  </si>
  <si>
    <t>Benchmark, Foundation Capital, Sequoia Capital</t>
  </si>
  <si>
    <t>ClickUp</t>
  </si>
  <si>
    <t>$535M</t>
  </si>
  <si>
    <t>Georgian Partners, Craft Ventures</t>
  </si>
  <si>
    <t>Clubhouse</t>
  </si>
  <si>
    <t>$110M</t>
  </si>
  <si>
    <t>Andreessen Horowitz, TQ Ventures</t>
  </si>
  <si>
    <t>Farmers Business Network</t>
  </si>
  <si>
    <t>San Carlos</t>
  </si>
  <si>
    <t>$870M</t>
  </si>
  <si>
    <t>Blackrock, Kleiner Perkins Caulfield &amp; Byers, Google Ventures</t>
  </si>
  <si>
    <t>Houzz</t>
  </si>
  <si>
    <t>$614M</t>
  </si>
  <si>
    <t>New Enterprise Associates, Sequoia Capital, Comcast Ventures</t>
  </si>
  <si>
    <t>MEGVII</t>
  </si>
  <si>
    <t>Ant Financial Services Group, Russia-China Investment Fund, Foxconn Technology Company</t>
  </si>
  <si>
    <t>Melio</t>
  </si>
  <si>
    <t>$504M</t>
  </si>
  <si>
    <t>Accel, Aleph, American Express Ventures</t>
  </si>
  <si>
    <t>Next Insurance</t>
  </si>
  <si>
    <t>$881M</t>
  </si>
  <si>
    <t>Zeev Ventures, Ribbit Capital, TLV Partners</t>
  </si>
  <si>
    <t>Olive</t>
  </si>
  <si>
    <t>Columbus</t>
  </si>
  <si>
    <t>$856M</t>
  </si>
  <si>
    <t>Drive Capital, General Catalyst, Ascension Ventures</t>
  </si>
  <si>
    <t>Patreon</t>
  </si>
  <si>
    <t>$413M</t>
  </si>
  <si>
    <t>Index Ventures, Thrive Capital, CRV</t>
  </si>
  <si>
    <t>PointClickCare</t>
  </si>
  <si>
    <t>Mississauga</t>
  </si>
  <si>
    <t>$230M</t>
  </si>
  <si>
    <t>Dragoneer Investment Group, Hellman &amp; Friedman, JMI Equity</t>
  </si>
  <si>
    <t>Rubrik</t>
  </si>
  <si>
    <t>$553M</t>
  </si>
  <si>
    <t>Greylock Partners, Lightspeed Venture Partners, Khosla Ventures</t>
  </si>
  <si>
    <t>Vuori</t>
  </si>
  <si>
    <t>Carlsbad</t>
  </si>
  <si>
    <t>$445M</t>
  </si>
  <si>
    <t>SoftBank Group, Norwest Venture Partners</t>
  </si>
  <si>
    <t>Webflow</t>
  </si>
  <si>
    <t>$335M</t>
  </si>
  <si>
    <t>Accel, Silversmith Capital Partners, capitalG</t>
  </si>
  <si>
    <t>Yuga Labs</t>
  </si>
  <si>
    <t>$450M</t>
  </si>
  <si>
    <t>Andreessen Horowitz, Thrive Capital, Sound Ventures</t>
  </si>
  <si>
    <t>Zapier</t>
  </si>
  <si>
    <t>$1M</t>
  </si>
  <si>
    <t>Sequoia Capital, Bessemer Venture Partners, Threshold Ventures</t>
  </si>
  <si>
    <t>Dadi Cinema</t>
  </si>
  <si>
    <t>$154M</t>
  </si>
  <si>
    <t>Alibaba Pictures Group</t>
  </si>
  <si>
    <t>Kurly</t>
  </si>
  <si>
    <t>Sequoia Capital China, DST Global, DST Global</t>
  </si>
  <si>
    <t>Moglix</t>
  </si>
  <si>
    <t>$471M</t>
  </si>
  <si>
    <t>Jungle Ventures, Accel, Venture Highway</t>
  </si>
  <si>
    <t>OpenAI</t>
  </si>
  <si>
    <t>Khosla Ventures</t>
  </si>
  <si>
    <t>Upstox</t>
  </si>
  <si>
    <t>$54M</t>
  </si>
  <si>
    <t>Tiger Global Management, Kalaari Capital</t>
  </si>
  <si>
    <t>Vista Global</t>
  </si>
  <si>
    <t>Dubai</t>
  </si>
  <si>
    <t>United Arab Emirates</t>
  </si>
  <si>
    <t>$418M</t>
  </si>
  <si>
    <t>Rhone Capital</t>
  </si>
  <si>
    <t>Yixia</t>
  </si>
  <si>
    <t>Sequoia Capital China, Sina Weibo, Kleiner Perkins Caufield &amp; Byers, Redpoint Ventures</t>
  </si>
  <si>
    <t>Automattic</t>
  </si>
  <si>
    <t>$859M</t>
  </si>
  <si>
    <t>Insight Venture Partners, Lowercase Capital, Polaris Partners</t>
  </si>
  <si>
    <t>OakNorth Bank</t>
  </si>
  <si>
    <t>Clermont Group, Coltrane Asset Management, Toscafund Asset Management</t>
  </si>
  <si>
    <t>Worldcoin</t>
  </si>
  <si>
    <t>Day One Ventures, Coinbase Ventures, Andreessen Horowitz</t>
  </si>
  <si>
    <t>Hive Box</t>
  </si>
  <si>
    <t>Eastern Bell Capital, SF Holding Co, STO Express</t>
  </si>
  <si>
    <t>Trax</t>
  </si>
  <si>
    <t>Hopu Investment Management, Boyu Capital, DC Thomson Ventures</t>
  </si>
  <si>
    <t>MessageBird</t>
  </si>
  <si>
    <t>Y Combinator, Atomico, Accel</t>
  </si>
  <si>
    <t>Cohesity</t>
  </si>
  <si>
    <t>SoftBank Group, Sequoia Capital, Wing Venture Capital</t>
  </si>
  <si>
    <t>Cybereason</t>
  </si>
  <si>
    <t>$714M</t>
  </si>
  <si>
    <t>SoftBank Group, CRV, Spark Capital</t>
  </si>
  <si>
    <t>A24 Films</t>
  </si>
  <si>
    <t>$225M</t>
  </si>
  <si>
    <t>Stripes Group, Neuberger Berman</t>
  </si>
  <si>
    <t>Acronis</t>
  </si>
  <si>
    <t>Schaffhausen</t>
  </si>
  <si>
    <t>Switzerland</t>
  </si>
  <si>
    <t>$408M</t>
  </si>
  <si>
    <t>Goldman Sachs, VebVentures, Insight Partners</t>
  </si>
  <si>
    <t>Aura</t>
  </si>
  <si>
    <t>Burlington</t>
  </si>
  <si>
    <t>$500M</t>
  </si>
  <si>
    <t>Warburg Pincus, General Catalyst</t>
  </si>
  <si>
    <t>BYTON</t>
  </si>
  <si>
    <t>Nanjing</t>
  </si>
  <si>
    <t>FAW Group, Tencent Holdings, Tus Holdings</t>
  </si>
  <si>
    <t>Cato Networks</t>
  </si>
  <si>
    <t>$532M</t>
  </si>
  <si>
    <t>Aspect Ventures, SingTel Innov8, Greylock Partners</t>
  </si>
  <si>
    <t>Digit Insurance</t>
  </si>
  <si>
    <t>$531M</t>
  </si>
  <si>
    <t>Fairfax Financial Holdings, A91 Partners, TVS Capital</t>
  </si>
  <si>
    <t>Fetch Rewards</t>
  </si>
  <si>
    <t>Madison</t>
  </si>
  <si>
    <t>$582M</t>
  </si>
  <si>
    <t>Greycroft, Loeb.NYC, DST Global</t>
  </si>
  <si>
    <t>Games24x7</t>
  </si>
  <si>
    <t>$75M</t>
  </si>
  <si>
    <t>Tiger Global Management, The Raine Group, Malabar Investments</t>
  </si>
  <si>
    <t>GoStudent</t>
  </si>
  <si>
    <t>$685M</t>
  </si>
  <si>
    <t>DN Capital, Left Lane Capital, Coatue Management</t>
  </si>
  <si>
    <t>Immutable</t>
  </si>
  <si>
    <t>Sydney</t>
  </si>
  <si>
    <t>$280M</t>
  </si>
  <si>
    <t>Fabric Ventures, AirTree Ventures, Temasek</t>
  </si>
  <si>
    <t>Infra.Market</t>
  </si>
  <si>
    <t>Thane</t>
  </si>
  <si>
    <t>$274M</t>
  </si>
  <si>
    <t>Accel, Tiger Global Management, Nexus Venture Partners</t>
  </si>
  <si>
    <t>Side</t>
  </si>
  <si>
    <t>$314M</t>
  </si>
  <si>
    <t>Coatue Managemeny, Trinity Ventures, Matrix Partners</t>
  </si>
  <si>
    <t>SiFive</t>
  </si>
  <si>
    <t>$366M</t>
  </si>
  <si>
    <t>Sutter Hill Ventures, Osage University Partners, Spark Capital</t>
  </si>
  <si>
    <t>Somatus</t>
  </si>
  <si>
    <t>McLean</t>
  </si>
  <si>
    <t>$465M</t>
  </si>
  <si>
    <t>The Blue Venture Fund, Flare Capital Partners, Longitude Capital</t>
  </si>
  <si>
    <t>Sysdig</t>
  </si>
  <si>
    <t>$730M</t>
  </si>
  <si>
    <t>Accel, Bain Capital Ventures, Insight Partners</t>
  </si>
  <si>
    <t>Uniphore</t>
  </si>
  <si>
    <t>Artificial Intelligence</t>
  </si>
  <si>
    <t>Chiratae Ventures, March Capital Partners, National Grid Partners</t>
  </si>
  <si>
    <t>Varo Bank</t>
  </si>
  <si>
    <t>$987M</t>
  </si>
  <si>
    <t>Warburg Pincus, The Rise Fund, HarbourVest Partners</t>
  </si>
  <si>
    <t>Vercel</t>
  </si>
  <si>
    <t>$313M</t>
  </si>
  <si>
    <t>CRV, Accel, Google Ventures</t>
  </si>
  <si>
    <t>Oura</t>
  </si>
  <si>
    <t>Oulu</t>
  </si>
  <si>
    <t>$148M</t>
  </si>
  <si>
    <t>Forerunner Ventures, Lifeline Ventures, MSD Capital</t>
  </si>
  <si>
    <t>Unacademy</t>
  </si>
  <si>
    <t>$789M</t>
  </si>
  <si>
    <t>Blume Ventures, Nexus Venture Partners, Sequoia Capital India</t>
  </si>
  <si>
    <t>Axonius</t>
  </si>
  <si>
    <t>$395M</t>
  </si>
  <si>
    <t>Vertex Ventures Israel, Bessemer Venture Partners, Emerge</t>
  </si>
  <si>
    <t>Clari</t>
  </si>
  <si>
    <t>$496M</t>
  </si>
  <si>
    <t>Sequoia Capital, Bain Capital Ventures, enaya Capital</t>
  </si>
  <si>
    <t>ManoMano</t>
  </si>
  <si>
    <t>$706M</t>
  </si>
  <si>
    <t>General Atlantic, Piton Capital, Partech Partners</t>
  </si>
  <si>
    <t>Pendo</t>
  </si>
  <si>
    <t>Raleigh</t>
  </si>
  <si>
    <t>$357M</t>
  </si>
  <si>
    <t>Contour Venture Partners, Battery Ventures, Core Capital Partners</t>
  </si>
  <si>
    <t>Plume</t>
  </si>
  <si>
    <t>$722M</t>
  </si>
  <si>
    <t>Insight Partners, Jackson Square Ventures, Liberty Gloval Ventures</t>
  </si>
  <si>
    <t>JumpCloud</t>
  </si>
  <si>
    <t>Louisville</t>
  </si>
  <si>
    <t>$407M</t>
  </si>
  <si>
    <t>Foundry Group, General Atlantic, BlackRock</t>
  </si>
  <si>
    <t>Project44</t>
  </si>
  <si>
    <t>$818M</t>
  </si>
  <si>
    <t>Emergence Capital Partners, 8VC, Chicago Ventures</t>
  </si>
  <si>
    <t>Sourcegraph</t>
  </si>
  <si>
    <t>$248M</t>
  </si>
  <si>
    <t>Redpoint Ventures, Goldcrest Capital, Insight Partners</t>
  </si>
  <si>
    <t>OwnBackup</t>
  </si>
  <si>
    <t>Englewood Cliffs</t>
  </si>
  <si>
    <t>$507M</t>
  </si>
  <si>
    <t>Insight Partners, Salesforce Ventures, Vertex Ventures</t>
  </si>
  <si>
    <t>Starburst</t>
  </si>
  <si>
    <t>Index Ventures, Coatue Management, Andreessen Horowitz</t>
  </si>
  <si>
    <t>Youxia Motors</t>
  </si>
  <si>
    <t>China Environmental Protection Industry, China Fortune Ocean</t>
  </si>
  <si>
    <t>Zetwerk</t>
  </si>
  <si>
    <t>$543M</t>
  </si>
  <si>
    <t>Sequoia Capital India, Kae Capital, Accel</t>
  </si>
  <si>
    <t>Cars24</t>
  </si>
  <si>
    <t>Moore Strategic Ventures, DST Global, Sequoia Capital India</t>
  </si>
  <si>
    <t>Ethos</t>
  </si>
  <si>
    <t>Sequoia Capital, Google Ventures, Accel</t>
  </si>
  <si>
    <t>Komodo Health</t>
  </si>
  <si>
    <t>Andreessen Horowitz, IA Ventures, Felicis Ventures</t>
  </si>
  <si>
    <t>Nextiva</t>
  </si>
  <si>
    <t>Scottsdale</t>
  </si>
  <si>
    <t>$200M</t>
  </si>
  <si>
    <t>Goldman Sachs Asset Management</t>
  </si>
  <si>
    <t>o9 Solutions</t>
  </si>
  <si>
    <t>Dallas</t>
  </si>
  <si>
    <t>$417M</t>
  </si>
  <si>
    <t>KKR</t>
  </si>
  <si>
    <t>Scopely</t>
  </si>
  <si>
    <t>$999M</t>
  </si>
  <si>
    <t>Greycroft, Sands Capital, Revolution Growth</t>
  </si>
  <si>
    <t>Sila Nanotechnologies</t>
  </si>
  <si>
    <t>Alameda</t>
  </si>
  <si>
    <t>$880M</t>
  </si>
  <si>
    <t>Bessemer Venture Partners, Sutter Hill Ventures, Matrix Partners</t>
  </si>
  <si>
    <t>Via</t>
  </si>
  <si>
    <t>$777M</t>
  </si>
  <si>
    <t>83North, RiverPark Ventures, Pitango Venture Capital</t>
  </si>
  <si>
    <t>Transmit Security</t>
  </si>
  <si>
    <t>General Atlantic, Insight Partners, Vintage Investment Partners</t>
  </si>
  <si>
    <t>BlockDaemon</t>
  </si>
  <si>
    <t>$398M</t>
  </si>
  <si>
    <t>BOLDstart Ventures, Lerer Hippeau, Kenetic Capital</t>
  </si>
  <si>
    <t>Convoy</t>
  </si>
  <si>
    <t>$666M</t>
  </si>
  <si>
    <t>Greylock Partners, capitalG, Y Combinator</t>
  </si>
  <si>
    <t>Dream Games</t>
  </si>
  <si>
    <t>Makers Fund, Index Ventures, Inova Ventures Participacees</t>
  </si>
  <si>
    <t>Illumio</t>
  </si>
  <si>
    <t>Data Collective, Formation 8, General Catalyst Partners</t>
  </si>
  <si>
    <t>MasterClass</t>
  </si>
  <si>
    <t>$461M</t>
  </si>
  <si>
    <t>Institutional Venture Partners, New Enterprise Associates, Javelin Venture Partners</t>
  </si>
  <si>
    <t>Graphcore</t>
  </si>
  <si>
    <t>Bristol</t>
  </si>
  <si>
    <t>$682M</t>
  </si>
  <si>
    <t>Dell Technologies Capital, Pitango Venture Capital, Amadeus Capital Partners</t>
  </si>
  <si>
    <t>ApplyBoard</t>
  </si>
  <si>
    <t>Kitchener</t>
  </si>
  <si>
    <t>$483M</t>
  </si>
  <si>
    <t>Artiman Ventures, Plug and Play Ventures, Anthos Capital</t>
  </si>
  <si>
    <t>Blockstream</t>
  </si>
  <si>
    <t>$299M</t>
  </si>
  <si>
    <t>AME Cloud Ventures, Future Perfect Ventures, Blockchain Capital</t>
  </si>
  <si>
    <t>Cedar</t>
  </si>
  <si>
    <t>$326M</t>
  </si>
  <si>
    <t>Thrive Capital, Founders Fund, Cocnord Health Partners</t>
  </si>
  <si>
    <t>ContentSquare</t>
  </si>
  <si>
    <t>$812M</t>
  </si>
  <si>
    <t>Highland Europe, Eurazeo, Canaan Partners</t>
  </si>
  <si>
    <t>Eruditus Executive Education</t>
  </si>
  <si>
    <t>$591M</t>
  </si>
  <si>
    <t>Sequoia Capital India, Softbank, Bertelsmann India Investments</t>
  </si>
  <si>
    <t>Innovaccer</t>
  </si>
  <si>
    <t>M12, WestBridge Capital, Lightspeed Venture Partners</t>
  </si>
  <si>
    <t>Ironclad</t>
  </si>
  <si>
    <t>Sacramento</t>
  </si>
  <si>
    <t>$334M</t>
  </si>
  <si>
    <t>Accel, Sequoia Capital, Y Combinator</t>
  </si>
  <si>
    <t>Skims</t>
  </si>
  <si>
    <t>$399M</t>
  </si>
  <si>
    <t>Thrive Capital, Alliance Consumer Growth, Imaginary Ventures</t>
  </si>
  <si>
    <t>Thumbtack</t>
  </si>
  <si>
    <t>$698M</t>
  </si>
  <si>
    <t>Tiger Global, Sequoia Capital, Google Capital</t>
  </si>
  <si>
    <t>Zipline</t>
  </si>
  <si>
    <t>South San Francisco</t>
  </si>
  <si>
    <t>Sequoia Capital, Baillie Gifford &amp; Co., Google Ventures</t>
  </si>
  <si>
    <t>BharatPe</t>
  </si>
  <si>
    <t>New Delhi</t>
  </si>
  <si>
    <t>Insight Partners, Sequoia Capital India, BEENEXT</t>
  </si>
  <si>
    <t>DriveWealth</t>
  </si>
  <si>
    <t>Chatham</t>
  </si>
  <si>
    <t>$551M</t>
  </si>
  <si>
    <t>Point72 Ventures, Route 66 Ventures, Accel</t>
  </si>
  <si>
    <t>Flink Food</t>
  </si>
  <si>
    <t>Mubadala Capital, Bond, Prosus Ventures</t>
  </si>
  <si>
    <t>PsiQuantum</t>
  </si>
  <si>
    <t>$665M</t>
  </si>
  <si>
    <t>Playground Global, M12, BlackRock</t>
  </si>
  <si>
    <t>SpotOn</t>
  </si>
  <si>
    <t>$628M</t>
  </si>
  <si>
    <t>Dragoneer Investment Group, DST Global, Franklin Templeton</t>
  </si>
  <si>
    <t>Gorillas</t>
  </si>
  <si>
    <t>Coatue Management, Atlantic Food Labs, DST Global</t>
  </si>
  <si>
    <t>HighRadius</t>
  </si>
  <si>
    <t>Houston</t>
  </si>
  <si>
    <t>$475M</t>
  </si>
  <si>
    <t>Susquehanna Growth Equity, Citi Ventures, ICONIQ Capital</t>
  </si>
  <si>
    <t>Loft</t>
  </si>
  <si>
    <t>$788M</t>
  </si>
  <si>
    <t>Monashees+, Andreessen Horowitz, QED Investors</t>
  </si>
  <si>
    <t>Nuvemshop</t>
  </si>
  <si>
    <t>Kaszek Ventures, Qualcomm Ventures, Accel</t>
  </si>
  <si>
    <t>Udaan</t>
  </si>
  <si>
    <t>DST Global, Lightspeed Venture Partners, Microsoft ScaleUp</t>
  </si>
  <si>
    <t>Workrise</t>
  </si>
  <si>
    <t>Austin</t>
  </si>
  <si>
    <t>Founders Fund, Quantum Energy Partners, Bedrock Capital</t>
  </si>
  <si>
    <t>ActiveCampaign</t>
  </si>
  <si>
    <t>$360M</t>
  </si>
  <si>
    <t>Silversmith Capital Partners, Susquehanna Growth Equity, Tiger Global Management</t>
  </si>
  <si>
    <t>Age of Learning</t>
  </si>
  <si>
    <t>Iconiq Capital</t>
  </si>
  <si>
    <t>Amber Group</t>
  </si>
  <si>
    <t>$328M</t>
  </si>
  <si>
    <t>Tiger Global Management, Tiger Brokers, DCM Ventures</t>
  </si>
  <si>
    <t>Anchorage Digital</t>
  </si>
  <si>
    <t>$487M</t>
  </si>
  <si>
    <t>Andreessen Horowitz, Blockchain Capital, Lux Capital</t>
  </si>
  <si>
    <t>BlockFi</t>
  </si>
  <si>
    <t>Jersey City</t>
  </si>
  <si>
    <t>ConsenSys Ventures, Valar Ventures, PUC</t>
  </si>
  <si>
    <t>Calendly</t>
  </si>
  <si>
    <t>$351M</t>
  </si>
  <si>
    <t>ICONIQ Capital, OpenView Venture Partners</t>
  </si>
  <si>
    <t>Carbon Health</t>
  </si>
  <si>
    <t>Brookfield Asset Management, Blackstone, Data Collective</t>
  </si>
  <si>
    <t>Circle</t>
  </si>
  <si>
    <t>$711M</t>
  </si>
  <si>
    <t>General Catalyst, Digital Currency Group, Accel</t>
  </si>
  <si>
    <t>CMR Surgical</t>
  </si>
  <si>
    <t>Cambridge</t>
  </si>
  <si>
    <t>$975M</t>
  </si>
  <si>
    <t>Cambridge Innovation Capital, LGT Capital Partners, Escala Capital</t>
  </si>
  <si>
    <t>Contentful</t>
  </si>
  <si>
    <t>Balderton Capital, General Catalyst, Tiger Global Management</t>
  </si>
  <si>
    <t>Cross River Bank</t>
  </si>
  <si>
    <t>Fort Lee</t>
  </si>
  <si>
    <t>Battery Ventures, Andreessen Horowitz, Ribbit Capital</t>
  </si>
  <si>
    <t>Delhivery</t>
  </si>
  <si>
    <t>Times Internet, Nexus Venture Partners, SoftBank Group</t>
  </si>
  <si>
    <t>FlixBus</t>
  </si>
  <si>
    <t>Holtzbrinck Ventures, Unternehmertum Venture Capital, General Atlantic</t>
  </si>
  <si>
    <t>Flutterwave</t>
  </si>
  <si>
    <t>$474M</t>
  </si>
  <si>
    <t>Green Visor Capital, CRE Venture Capital, Greycroft</t>
  </si>
  <si>
    <t>Forter</t>
  </si>
  <si>
    <t>$525M</t>
  </si>
  <si>
    <t>Sequoia Capital Israel, Scale Venture Partners, Commerce Ventures</t>
  </si>
  <si>
    <t>Grafana Labs</t>
  </si>
  <si>
    <t>Lightspeed Venture Partners, Lead Edge Capital, Coatue Management</t>
  </si>
  <si>
    <t>Groww</t>
  </si>
  <si>
    <t>$393M</t>
  </si>
  <si>
    <t>Tiger Global Management, Sequoia Capital India, Ribbit Capital</t>
  </si>
  <si>
    <t>Inxeption</t>
  </si>
  <si>
    <t>Coatue Management, BMO Capital, Schonfeld Strategic Advisors</t>
  </si>
  <si>
    <t>KK Group</t>
  </si>
  <si>
    <t>Dongguan</t>
  </si>
  <si>
    <t>$612M</t>
  </si>
  <si>
    <t>Matrix Partners China, Bright Venture Capita, Shenzhen Capital Group</t>
  </si>
  <si>
    <t>Lattice</t>
  </si>
  <si>
    <t>$329M</t>
  </si>
  <si>
    <t>Khosla Ventures, Thrive Capital, Y Combinator</t>
  </si>
  <si>
    <t>LaunchDarkly</t>
  </si>
  <si>
    <t>$330M</t>
  </si>
  <si>
    <t>Uncork Capital, Threshold Ventures, Bloomberg Beta</t>
  </si>
  <si>
    <t>Lucid</t>
  </si>
  <si>
    <t>South Jordan</t>
  </si>
  <si>
    <t>$170M</t>
  </si>
  <si>
    <t>Spectrum Equity, ICONIQ Capital, Grayhawk Capital</t>
  </si>
  <si>
    <t>Outschool</t>
  </si>
  <si>
    <t>$240M</t>
  </si>
  <si>
    <t>Uniion Square Ventures, Tiger Global Management, Lightspeed Venture Capital</t>
  </si>
  <si>
    <t>Podium</t>
  </si>
  <si>
    <t>Lehi</t>
  </si>
  <si>
    <t>$419M</t>
  </si>
  <si>
    <t>Accel, Summit Partners, Google Ventures</t>
  </si>
  <si>
    <t>Remote</t>
  </si>
  <si>
    <t>Index Ventures, Sequoia Capital, General Catalyst</t>
  </si>
  <si>
    <t>Seismic</t>
  </si>
  <si>
    <t>Jackson Square Ventures, General Atlantic, Lightspeed Venture Partners</t>
  </si>
  <si>
    <t>Sky Mavis</t>
  </si>
  <si>
    <t>Ho Chi Minh City</t>
  </si>
  <si>
    <t>Vietnam</t>
  </si>
  <si>
    <t>$311M</t>
  </si>
  <si>
    <t>Fabric Ventures, 500 Global, Standard Crypto</t>
  </si>
  <si>
    <t>SouChe Holdings</t>
  </si>
  <si>
    <t>Morningside Ventures, Warburg Pincus, CreditEase Fintech Investment Fund</t>
  </si>
  <si>
    <t>TradingView</t>
  </si>
  <si>
    <t>Westerville</t>
  </si>
  <si>
    <t>$339M</t>
  </si>
  <si>
    <t>Tiger Global Management, Insight Partners, Jump Capital</t>
  </si>
  <si>
    <t>Traveloka</t>
  </si>
  <si>
    <t>Global Founders Capital, East Ventures, Expedia Inc.</t>
  </si>
  <si>
    <t>wefox</t>
  </si>
  <si>
    <t>$919M</t>
  </si>
  <si>
    <t>Salesforce Ventures, Seedcamp, OMERS Ventures</t>
  </si>
  <si>
    <t>Wildlife Studios</t>
  </si>
  <si>
    <t>$180M</t>
  </si>
  <si>
    <t>Benchmark, Bessemer Venture Partners</t>
  </si>
  <si>
    <t>1047 Games</t>
  </si>
  <si>
    <t>Zephyr Cove</t>
  </si>
  <si>
    <t>$127M</t>
  </si>
  <si>
    <t>VGames, Lakestar, Galaxy Interactive</t>
  </si>
  <si>
    <t>Baiwang</t>
  </si>
  <si>
    <t>$224M</t>
  </si>
  <si>
    <t>Guozhong Venture Capital Management, Shenzhen Capital Group, Oriental Fortune Capital</t>
  </si>
  <si>
    <t>Boba</t>
  </si>
  <si>
    <t>$45M</t>
  </si>
  <si>
    <t>DeFi Technologies, Hypersphere Ventures, M13</t>
  </si>
  <si>
    <t>Bought By Many</t>
  </si>
  <si>
    <t>Octopus Ventures, Munich Re Ventures, CommerzVentures</t>
  </si>
  <si>
    <t>Cambridge Mobile Telematics</t>
  </si>
  <si>
    <t>SoftBank Group</t>
  </si>
  <si>
    <t>Carzone</t>
  </si>
  <si>
    <t>Jiangsu</t>
  </si>
  <si>
    <t>$946M</t>
  </si>
  <si>
    <t>Alibaba Group,Co-Stone Venture Capital, Buhuo Venture Capital</t>
  </si>
  <si>
    <t>CFGI</t>
  </si>
  <si>
    <t>$19M</t>
  </si>
  <si>
    <t>The Carlyle Group, CVC Capital Partners</t>
  </si>
  <si>
    <t>Cgtz</t>
  </si>
  <si>
    <t>$536M</t>
  </si>
  <si>
    <t>Shunwei Capital Partners, China Media Group, Guangzhou Huiyin Aofeng Equity Investment Fund</t>
  </si>
  <si>
    <t>Changingedu</t>
  </si>
  <si>
    <t>$188M</t>
  </si>
  <si>
    <t>Trustbridge Partners, IDG Capital, Sequoia Capital China</t>
  </si>
  <si>
    <t>eDaili</t>
  </si>
  <si>
    <t>$101M</t>
  </si>
  <si>
    <t>K2VC, Lightspeed China Partners, Sky9 Capital</t>
  </si>
  <si>
    <t>ENOVATE</t>
  </si>
  <si>
    <t>Automobile Industry Guidance Fund</t>
  </si>
  <si>
    <t>Fenbi Education</t>
  </si>
  <si>
    <t>$390M</t>
  </si>
  <si>
    <t>Trustbridge Partners, Hony Capital, IDG Capital</t>
  </si>
  <si>
    <t>Hesai Tech</t>
  </si>
  <si>
    <t>$717M</t>
  </si>
  <si>
    <t>Lightspeed China Partners, Baidu Ventures, Qiming Venture Partners</t>
  </si>
  <si>
    <t>Il Makiage</t>
  </si>
  <si>
    <t>$29M</t>
  </si>
  <si>
    <t>L Catterton, Franklin Templeton, First Light Capital Group</t>
  </si>
  <si>
    <t>Iluvatar CoreX</t>
  </si>
  <si>
    <t>$186M</t>
  </si>
  <si>
    <t>Centurium Capital, Cedarlake Capital, Unicom Innovation Venture Capital</t>
  </si>
  <si>
    <t>Jusfoun Big Data</t>
  </si>
  <si>
    <t>$137M</t>
  </si>
  <si>
    <t>Boxin Capital, DT Capital Partners, IDG Capital</t>
  </si>
  <si>
    <t>Pagaya</t>
  </si>
  <si>
    <t>Oak HC/FT Partners, GF Investments, Harvey Golub Family Office</t>
  </si>
  <si>
    <t>PolicyBazaar</t>
  </si>
  <si>
    <t>$634M</t>
  </si>
  <si>
    <t>Info Edge, Softbank Capital</t>
  </si>
  <si>
    <t>Promasidor Holdings</t>
  </si>
  <si>
    <t>Bryanston</t>
  </si>
  <si>
    <t>South Africa</t>
  </si>
  <si>
    <t>$556M</t>
  </si>
  <si>
    <t>IFC, Ajinomoto</t>
  </si>
  <si>
    <t>Tubatu.com</t>
  </si>
  <si>
    <t>Sequoia Capital China, Matrix Partners China, 58.com</t>
  </si>
  <si>
    <t>Ximalaya FM</t>
  </si>
  <si>
    <t>China Creation Ventures, Sierra Ventures, Xingwang Investment Management</t>
  </si>
  <si>
    <t>HEYTEA</t>
  </si>
  <si>
    <t>$594M</t>
  </si>
  <si>
    <t>Sequoia Capital China, Tencent Investment, BA Capital</t>
  </si>
  <si>
    <t>BGL Group</t>
  </si>
  <si>
    <t>Peterborough</t>
  </si>
  <si>
    <t>$696M</t>
  </si>
  <si>
    <t>CPP Investment Board</t>
  </si>
  <si>
    <t>Claroty</t>
  </si>
  <si>
    <t>$640M</t>
  </si>
  <si>
    <t>Bessemer Venture Partners, MoreVC, Team8</t>
  </si>
  <si>
    <t>Improbable</t>
  </si>
  <si>
    <t>$754M</t>
  </si>
  <si>
    <t>Andreessen Horowitz, SoftBank Group, Temasek Holdings</t>
  </si>
  <si>
    <t>InMobi</t>
  </si>
  <si>
    <t>$221M</t>
  </si>
  <si>
    <t>Kleiner Perkins Caufield &amp; Byers, Softbank Corp., Sherpalo Ventures</t>
  </si>
  <si>
    <t>MindMaze</t>
  </si>
  <si>
    <t>Lausanne</t>
  </si>
  <si>
    <t>$340M</t>
  </si>
  <si>
    <t>Hinduja Group</t>
  </si>
  <si>
    <t>Ninja Van</t>
  </si>
  <si>
    <t>B Capital Group, Monk's Hill Ventures, Dynamic Parcel Distribution</t>
  </si>
  <si>
    <t>Pantheon Systems</t>
  </si>
  <si>
    <t>Foundry Group, Scale Venture Partners, SoftBank Group</t>
  </si>
  <si>
    <t>SellerX</t>
  </si>
  <si>
    <t>$766M</t>
  </si>
  <si>
    <t>Cherry Ventures, Felix Capital, 83North</t>
  </si>
  <si>
    <t>AppDirect</t>
  </si>
  <si>
    <t>$431M</t>
  </si>
  <si>
    <t>Mithril, iNovia Capital, Foundry Group</t>
  </si>
  <si>
    <t>BrewDog</t>
  </si>
  <si>
    <t>Aberdeen</t>
  </si>
  <si>
    <t>$233M</t>
  </si>
  <si>
    <t>TSG Consumer Partners, Crowdcube</t>
  </si>
  <si>
    <t>Enflame</t>
  </si>
  <si>
    <t>$472M</t>
  </si>
  <si>
    <t>Tencent Holdings, Delta Capital, Redpoint Ventures China</t>
  </si>
  <si>
    <t>Tradeshift</t>
  </si>
  <si>
    <t>$861M</t>
  </si>
  <si>
    <t>Notion Capital, Scentan Ventures, Kite Ventures</t>
  </si>
  <si>
    <t>HeartFlow</t>
  </si>
  <si>
    <t>$568M</t>
  </si>
  <si>
    <t>BlueCross BlueShield Venture Partners, US Venture Partners</t>
  </si>
  <si>
    <t>Extend</t>
  </si>
  <si>
    <t>$320M</t>
  </si>
  <si>
    <t>GreatPoint Ventures, Meritech Capital Partners, PayPal Ventures</t>
  </si>
  <si>
    <t>Airbyte</t>
  </si>
  <si>
    <t>$181M</t>
  </si>
  <si>
    <t>Accel, Benchmark, SV Angel</t>
  </si>
  <si>
    <t>Andela</t>
  </si>
  <si>
    <t>Spark Capital, Google Ventures, CRE Venture Capital</t>
  </si>
  <si>
    <t>Ascend Money</t>
  </si>
  <si>
    <t>Bangkok</t>
  </si>
  <si>
    <t>Thailand</t>
  </si>
  <si>
    <t>$150M</t>
  </si>
  <si>
    <t>Ant Group, Charoen Pokphand Group, Bow Wave Capital</t>
  </si>
  <si>
    <t>Athelas</t>
  </si>
  <si>
    <t>Sequoia Capital, General Catalyst, Human Capital</t>
  </si>
  <si>
    <t>Built</t>
  </si>
  <si>
    <t>Nashville</t>
  </si>
  <si>
    <t>$289M</t>
  </si>
  <si>
    <t>Nyca Partners, Index Ventures, Technology Crossover Ventures</t>
  </si>
  <si>
    <t>candy.com</t>
  </si>
  <si>
    <t>$100M</t>
  </si>
  <si>
    <t>Insight Partners, Softbank Group, Connect Ventures</t>
  </si>
  <si>
    <t>Cognite</t>
  </si>
  <si>
    <t>Lysaker</t>
  </si>
  <si>
    <t>Norway</t>
  </si>
  <si>
    <t>Technology Crossover Ventures, Accel, Aker</t>
  </si>
  <si>
    <t>CoinList</t>
  </si>
  <si>
    <t>Accomplice, Polychain Capital, GoldenTree Asset Management</t>
  </si>
  <si>
    <t>Collective Health</t>
  </si>
  <si>
    <t>$719M</t>
  </si>
  <si>
    <t>New Enterprise Associates, Founders Fund, Google Ventures</t>
  </si>
  <si>
    <t>Culture Amp</t>
  </si>
  <si>
    <t>Richmond</t>
  </si>
  <si>
    <t>$257M</t>
  </si>
  <si>
    <t>Felicis Ventures, Index Ventures, Blackbird Ventures</t>
  </si>
  <si>
    <t>Devo</t>
  </si>
  <si>
    <t>Insight Partners, Kibo Ventures, Bessemer Venture Partners</t>
  </si>
  <si>
    <t>ElasticRun</t>
  </si>
  <si>
    <t>Pune</t>
  </si>
  <si>
    <t>Kalaari Capital, Norwest Venture Partners, Prosus Ventures</t>
  </si>
  <si>
    <t>Gett</t>
  </si>
  <si>
    <t>$828M</t>
  </si>
  <si>
    <t>Volkswagen, Access Industries, Vostok New Ventures</t>
  </si>
  <si>
    <t>ID.me</t>
  </si>
  <si>
    <t>$142M</t>
  </si>
  <si>
    <t>Moonshots Capital, BoxGroup, Blu Venture Investors</t>
  </si>
  <si>
    <t>impact.com</t>
  </si>
  <si>
    <t>Santa Barbara</t>
  </si>
  <si>
    <t>$261M</t>
  </si>
  <si>
    <t>Redpoint Ventures, Providence Equity Partners, Silversmith Capital Partners</t>
  </si>
  <si>
    <t>Ledger</t>
  </si>
  <si>
    <t>$466M</t>
  </si>
  <si>
    <t>Digital Currency Group, Draper Esprit, Korelya Capital</t>
  </si>
  <si>
    <t>Lusha</t>
  </si>
  <si>
    <t>$245M</t>
  </si>
  <si>
    <t>PSG, ION Crossover Partners</t>
  </si>
  <si>
    <t>Matillion</t>
  </si>
  <si>
    <t>Altrincham</t>
  </si>
  <si>
    <t>$310M</t>
  </si>
  <si>
    <t>Scale Venture Partners, Sapphire Ventures, Battery Ventures</t>
  </si>
  <si>
    <t>MOLOCO</t>
  </si>
  <si>
    <t>$192M</t>
  </si>
  <si>
    <t>Smilegate Investment, DSC Investments, KTB Ventures</t>
  </si>
  <si>
    <t>Mu Sigma</t>
  </si>
  <si>
    <t>Northbrook</t>
  </si>
  <si>
    <t>$211M</t>
  </si>
  <si>
    <t>Sequoia Capital, General Atlantic</t>
  </si>
  <si>
    <t>Next Silicon</t>
  </si>
  <si>
    <t>$203M</t>
  </si>
  <si>
    <t>Amiti Ventures, Playground Global, Aleph</t>
  </si>
  <si>
    <t>NotCo</t>
  </si>
  <si>
    <t>Santiago</t>
  </si>
  <si>
    <t>Chile</t>
  </si>
  <si>
    <t>$370M</t>
  </si>
  <si>
    <t>Kaszek Ventures, SOSV, Tiger Global Management</t>
  </si>
  <si>
    <t>Olist</t>
  </si>
  <si>
    <t>Curitiba</t>
  </si>
  <si>
    <t>Redpoint e.ventures, Valor Capital Group, SoftBank Latin America Fund</t>
  </si>
  <si>
    <t>Pacaso</t>
  </si>
  <si>
    <t>Cincinnati</t>
  </si>
  <si>
    <t>$217M</t>
  </si>
  <si>
    <t>Global Founders Capital, Shea Ventures, Greycroft</t>
  </si>
  <si>
    <t>Paradox</t>
  </si>
  <si>
    <t>$253M</t>
  </si>
  <si>
    <t>Brighton Park Capital, Blue Cloud Ventures, Workday Ventures</t>
  </si>
  <si>
    <t>Persona</t>
  </si>
  <si>
    <t>$218M</t>
  </si>
  <si>
    <t>Coatue Management, Index Ventures, Founders Fund</t>
  </si>
  <si>
    <t>SmartRecruiters</t>
  </si>
  <si>
    <t>Mayfield Fund, Insight Partners, Rembrandt Venture Partners</t>
  </si>
  <si>
    <t>Snapdocs</t>
  </si>
  <si>
    <t>Sequoia Capital, Y Combinator, F-Prime Capital</t>
  </si>
  <si>
    <t>Solugen</t>
  </si>
  <si>
    <t>Fifty Years Fund, Refactor Capital, Temasek</t>
  </si>
  <si>
    <t>StoreDot</t>
  </si>
  <si>
    <t>Herzliya</t>
  </si>
  <si>
    <t>$190M</t>
  </si>
  <si>
    <t>Samsung Ventures, SingulariTeam, BP Ventures</t>
  </si>
  <si>
    <t>Strava</t>
  </si>
  <si>
    <t>$152M</t>
  </si>
  <si>
    <t>Jackson Square Ventures, Madrone Capital Partners, Sequoia Capital</t>
  </si>
  <si>
    <t>Temporal</t>
  </si>
  <si>
    <t>$129M</t>
  </si>
  <si>
    <t>Amplify Partners, Addition, Madrona Venture Group</t>
  </si>
  <si>
    <t>TuJia</t>
  </si>
  <si>
    <t>GGV Capital, QiMing Venture Partnersl</t>
  </si>
  <si>
    <t>Uplight</t>
  </si>
  <si>
    <t>Boulder</t>
  </si>
  <si>
    <t>Rubicon Technology Partners, Max Ventures, Inclusive Capital Partners</t>
  </si>
  <si>
    <t>Veho</t>
  </si>
  <si>
    <t>General Catalyst, Origin Ventures, Fontinalis Partners</t>
  </si>
  <si>
    <t>Veriff</t>
  </si>
  <si>
    <t>$177M</t>
  </si>
  <si>
    <t>Accel, Institutional Venture Partners, Tiger Global Management</t>
  </si>
  <si>
    <t>Whatnot</t>
  </si>
  <si>
    <t>Marina del Rey</t>
  </si>
  <si>
    <t>Y Combinator, Andreessen Horowitz, Wonder Ventures</t>
  </si>
  <si>
    <t>Zenoti</t>
  </si>
  <si>
    <t>$331M</t>
  </si>
  <si>
    <t>Norwest Venture Partners, Accel, Tiger Global Management</t>
  </si>
  <si>
    <t>Zeta</t>
  </si>
  <si>
    <t>Sodexo Ventures, SoftBank Group</t>
  </si>
  <si>
    <t>Loom</t>
  </si>
  <si>
    <t>$204M</t>
  </si>
  <si>
    <t>Kleiner Perkins Caufield &amp; Byers, Sequoia Capital, General Catalyst</t>
  </si>
  <si>
    <t>Mobile Premier League</t>
  </si>
  <si>
    <t>Sequoia Capital India, RTP Global, Go-Ventures</t>
  </si>
  <si>
    <t>Uala</t>
  </si>
  <si>
    <t>Buenos Aires</t>
  </si>
  <si>
    <t>Argentina</t>
  </si>
  <si>
    <t>$544M</t>
  </si>
  <si>
    <t>Soros Fund Management, Ribbit Capital, Monashees+</t>
  </si>
  <si>
    <t>Wenheyou</t>
  </si>
  <si>
    <t>Hunan</t>
  </si>
  <si>
    <t>$90M</t>
  </si>
  <si>
    <t>Sequoia Capital China, Warburg Pincus, IDG Capital</t>
  </si>
  <si>
    <t>Star Charge</t>
  </si>
  <si>
    <t>ABL Space Systems</t>
  </si>
  <si>
    <t>T. Rowe Price, Lockheed Martin Ventures, Fidelity Investment</t>
  </si>
  <si>
    <t>Afiniti</t>
  </si>
  <si>
    <t>Hamilton</t>
  </si>
  <si>
    <t>Bermuda</t>
  </si>
  <si>
    <t>$120M</t>
  </si>
  <si>
    <t>GAM Holding</t>
  </si>
  <si>
    <t>ASAPP</t>
  </si>
  <si>
    <t>$380M</t>
  </si>
  <si>
    <t>March Capital Partners, HOF Capital, Emergence Capital Partners</t>
  </si>
  <si>
    <t>BitSight Technologies</t>
  </si>
  <si>
    <t>$401M</t>
  </si>
  <si>
    <t>Menlo Ventures, GGV Capital, Flybridge Capital Partners</t>
  </si>
  <si>
    <t>Cao Cao Mobility</t>
  </si>
  <si>
    <t>$744M</t>
  </si>
  <si>
    <t>People Electrical Appliance Group China, Zhongrong International Trust</t>
  </si>
  <si>
    <t>Capitolis</t>
  </si>
  <si>
    <t>$282M</t>
  </si>
  <si>
    <t>Sequoia Capital, Index Ventures, S Capital</t>
  </si>
  <si>
    <t>Carbon</t>
  </si>
  <si>
    <t>Google Ventures, Sequoia Capital, Wakefield Group</t>
  </si>
  <si>
    <t>Clio</t>
  </si>
  <si>
    <t>Burnaby</t>
  </si>
  <si>
    <t>$386M</t>
  </si>
  <si>
    <t>OMERS Private Equity, T. Rowe Price, Technology Crossover Ventures</t>
  </si>
  <si>
    <t>Cresta</t>
  </si>
  <si>
    <t>$151M</t>
  </si>
  <si>
    <t>Andreessen Horowitz, Greylock Partners, Sequoia Capital</t>
  </si>
  <si>
    <t>Exabeam</t>
  </si>
  <si>
    <t>Foster City</t>
  </si>
  <si>
    <t>Norwest Venture Partners, Aspect Ventures, Lightspeed Venture Partners</t>
  </si>
  <si>
    <t>ezCater</t>
  </si>
  <si>
    <t>$421M</t>
  </si>
  <si>
    <t>Insight Venture Partners, ICONIQ Capital, Launchpad Venture Group</t>
  </si>
  <si>
    <t>HomeLight</t>
  </si>
  <si>
    <t>$219M</t>
  </si>
  <si>
    <t>Zeev Ventures, Menlo Ventures,Crosslink Capital</t>
  </si>
  <si>
    <t>HoneyBook</t>
  </si>
  <si>
    <t>Norwest Venture Partners, Hillsven Capital, Aleph</t>
  </si>
  <si>
    <t>Infinidat</t>
  </si>
  <si>
    <t>$325M</t>
  </si>
  <si>
    <t>TPG Growth, Goldman Sachs</t>
  </si>
  <si>
    <t>Mercury</t>
  </si>
  <si>
    <t>Andreessen Horowitz, Coatue Management, Clocktower Technology Ventures</t>
  </si>
  <si>
    <t>Paxos</t>
  </si>
  <si>
    <t>$538M</t>
  </si>
  <si>
    <t>Liberty City Ventures, RRE Ventures, Mithril Capital Management</t>
  </si>
  <si>
    <t>SafetyCulture</t>
  </si>
  <si>
    <t>$222M</t>
  </si>
  <si>
    <t>Blackbird Ventures, IndexVentures, Tiger Global Management</t>
  </si>
  <si>
    <t>SmartHR</t>
  </si>
  <si>
    <t>Tokyo</t>
  </si>
  <si>
    <t>Japan</t>
  </si>
  <si>
    <t>BEENEXT, World Innovation Lab, Light Street Capital</t>
  </si>
  <si>
    <t>Tonal</t>
  </si>
  <si>
    <t>Mayfield Fund, Shasta Ventures, L Catterton</t>
  </si>
  <si>
    <t>Truepill</t>
  </si>
  <si>
    <t>Hayward</t>
  </si>
  <si>
    <t>$255M</t>
  </si>
  <si>
    <t>Initialized Capital, Sound Ventures, TI Platform Management</t>
  </si>
  <si>
    <t>Unite Us</t>
  </si>
  <si>
    <t>$195M</t>
  </si>
  <si>
    <t>Verkada</t>
  </si>
  <si>
    <t>$139M</t>
  </si>
  <si>
    <t>next47, First Round Capital, Sequoia Capital</t>
  </si>
  <si>
    <t>Wayflyer</t>
  </si>
  <si>
    <t>$236M</t>
  </si>
  <si>
    <t>QED Investors, DST Global, Left Lane Capital</t>
  </si>
  <si>
    <t>Zhubajie</t>
  </si>
  <si>
    <t>Chongqing</t>
  </si>
  <si>
    <t>Cybernaut Growth Fund, IDG Capital</t>
  </si>
  <si>
    <t>Transcarent</t>
  </si>
  <si>
    <t>$298M</t>
  </si>
  <si>
    <t>Alta Partners, General Catalyst, Jove Equity Partners</t>
  </si>
  <si>
    <t>Trader Interactive</t>
  </si>
  <si>
    <t>Norfolk</t>
  </si>
  <si>
    <t>$624M</t>
  </si>
  <si>
    <t>Carsales</t>
  </si>
  <si>
    <t>Glossier</t>
  </si>
  <si>
    <t>$266M</t>
  </si>
  <si>
    <t>Forerunner Ventures, Institutional Venture Partners, Thrive Capital</t>
  </si>
  <si>
    <t>Hibob</t>
  </si>
  <si>
    <t>Bessemer Venture Partners, Eight Roads Ventures, Battery Ventures</t>
  </si>
  <si>
    <t>Jobandtalent</t>
  </si>
  <si>
    <t>Madrid</t>
  </si>
  <si>
    <t>Spain</t>
  </si>
  <si>
    <t>$902M</t>
  </si>
  <si>
    <t>Kibo Ventures, SoftBank Group, Atomico</t>
  </si>
  <si>
    <t>Optimism</t>
  </si>
  <si>
    <t>$179M</t>
  </si>
  <si>
    <t>Paradigm, Huobi Ventures, Andreessen Horowitz</t>
  </si>
  <si>
    <t>solarisBank</t>
  </si>
  <si>
    <t>$403M</t>
  </si>
  <si>
    <t>Yabeo Capital, SBI Investment, Vulcan Capital</t>
  </si>
  <si>
    <t>WEMAKEPRICE</t>
  </si>
  <si>
    <t>$397M</t>
  </si>
  <si>
    <t>IMM Investment, NXC</t>
  </si>
  <si>
    <t>Alan</t>
  </si>
  <si>
    <t>$364M</t>
  </si>
  <si>
    <t>Index Ventures, Temasek, Portag3 Ventures</t>
  </si>
  <si>
    <t>Biren Technology</t>
  </si>
  <si>
    <t>$285M</t>
  </si>
  <si>
    <t>V FUND, IDG Capital, Green Pine Capital Partners</t>
  </si>
  <si>
    <t>Voodoo</t>
  </si>
  <si>
    <t>$517M</t>
  </si>
  <si>
    <t>Tencent Holdings, Goldman Sachs</t>
  </si>
  <si>
    <t>Carsome</t>
  </si>
  <si>
    <t>Selangor</t>
  </si>
  <si>
    <t>Malaysia</t>
  </si>
  <si>
    <t>$577M</t>
  </si>
  <si>
    <t>Gobi Partners, 500 Startups, Ondine Capital</t>
  </si>
  <si>
    <t>CircleCI</t>
  </si>
  <si>
    <t>$315M</t>
  </si>
  <si>
    <t>Threshold Ventures, Baseline Ventures, Harrison Metal</t>
  </si>
  <si>
    <t>DealShare</t>
  </si>
  <si>
    <t>Alpha Wave Global, Matrix Partners India, Tiger Global Management</t>
  </si>
  <si>
    <t>DispatchHealth</t>
  </si>
  <si>
    <t>Alta Partners, Questa Capital, Echo Health Venturesl</t>
  </si>
  <si>
    <t>Dragos</t>
  </si>
  <si>
    <t>Hanover</t>
  </si>
  <si>
    <t>$358M</t>
  </si>
  <si>
    <t>DataTribe, Energy Impact Partners, AllegisCyber Capital</t>
  </si>
  <si>
    <t>Gousto</t>
  </si>
  <si>
    <t>MMC Ventures, BGF Ventures, Unilever Ventures</t>
  </si>
  <si>
    <t>H2O.ai</t>
  </si>
  <si>
    <t>$251M</t>
  </si>
  <si>
    <t>Nexus Venture Partners, Transamerica Ventures, Crane Venture Partners</t>
  </si>
  <si>
    <t>Harness</t>
  </si>
  <si>
    <t>Menlo Ventures, Alkeon Capital Management, Citi Ventures</t>
  </si>
  <si>
    <t>Harry's</t>
  </si>
  <si>
    <t>Thrive Capital, Tiger Global Management, Temasek</t>
  </si>
  <si>
    <t>PAX</t>
  </si>
  <si>
    <t>Tao Capital Partners, Global Asset Capital, Tiger Global Management</t>
  </si>
  <si>
    <t>Productboard</t>
  </si>
  <si>
    <t>Index Ventures, Kleiner Perkins Caufield &amp; Byers, Bessemer Venture Partners</t>
  </si>
  <si>
    <t>Reltio</t>
  </si>
  <si>
    <t>$237M</t>
  </si>
  <si>
    <t>Crosslink Capital, .406 Ventures, Sapphire Ventures</t>
  </si>
  <si>
    <t>Spotter</t>
  </si>
  <si>
    <t>$231M</t>
  </si>
  <si>
    <t>SoftBank Group, Access Industries, Crossbeam Venture Partners</t>
  </si>
  <si>
    <t>Vestiaire Collective</t>
  </si>
  <si>
    <t>$663M</t>
  </si>
  <si>
    <t>Eurazeo, IDInvest Partners, Balderton Capital</t>
  </si>
  <si>
    <t>Wave</t>
  </si>
  <si>
    <t>Dakar</t>
  </si>
  <si>
    <t>Senegal</t>
  </si>
  <si>
    <t>Africa</t>
  </si>
  <si>
    <t>Stripe, Founders Fund, Partech Partners</t>
  </si>
  <si>
    <t>ZenBusiness</t>
  </si>
  <si>
    <t>$275M</t>
  </si>
  <si>
    <t>Greycroft, Lerer Hippeau, Geekdom Fund</t>
  </si>
  <si>
    <t>Bowery Farming</t>
  </si>
  <si>
    <t>Temasek, Google Ventures, General Catalyst</t>
  </si>
  <si>
    <t>Greenlight</t>
  </si>
  <si>
    <t>$557M</t>
  </si>
  <si>
    <t>Relay Ventures, TTV Capital, Canapi Ventures</t>
  </si>
  <si>
    <t>KeepTruckin</t>
  </si>
  <si>
    <t>Google Ventures, Index Ventures, Scale Venture Partners</t>
  </si>
  <si>
    <t>Odoo</t>
  </si>
  <si>
    <t>Louvain-la-Neuve</t>
  </si>
  <si>
    <t>$229M</t>
  </si>
  <si>
    <t>Summit Partners, Noshaq, Sofinnova Partners</t>
  </si>
  <si>
    <t>Skydance Media</t>
  </si>
  <si>
    <t>Santa Monica</t>
  </si>
  <si>
    <t>RedBird Capital Partners, CJ ENM, Tencent Holdings</t>
  </si>
  <si>
    <t>Uptake</t>
  </si>
  <si>
    <t>Revolution, New Enterprise Associates, Caterpillar</t>
  </si>
  <si>
    <t>MoMo</t>
  </si>
  <si>
    <t>Goodwater Capital, Warburg Pincus, GS Growth</t>
  </si>
  <si>
    <t>Algolia</t>
  </si>
  <si>
    <t>Accel, Alven Capital, Storm Ventures</t>
  </si>
  <si>
    <t>Pattern</t>
  </si>
  <si>
    <t>$277M</t>
  </si>
  <si>
    <t>Knox Lane, Ainge Advisory, Carlson Private Capital Partners</t>
  </si>
  <si>
    <t>Spinny</t>
  </si>
  <si>
    <t>$509M</t>
  </si>
  <si>
    <t>General Catalyst, Eleation Capital, Avenir Growth Capital</t>
  </si>
  <si>
    <t>Trulioo</t>
  </si>
  <si>
    <t>Blumberg Capital, American Express Ventures, BDC Venture Capital</t>
  </si>
  <si>
    <t>Zume</t>
  </si>
  <si>
    <t>$423M</t>
  </si>
  <si>
    <t>Softbank Group, AME Cloud Ventures, SignalFire</t>
  </si>
  <si>
    <t>AIWAYS</t>
  </si>
  <si>
    <t>Jiangsu Sha Steel Group, Shanghai Puyin Industry, Funa Yuanchuang Technology</t>
  </si>
  <si>
    <t>Bitso</t>
  </si>
  <si>
    <t>Mexico City</t>
  </si>
  <si>
    <t>$378M</t>
  </si>
  <si>
    <t>Pantera Capital, QED Investors, Coinbase Ventures</t>
  </si>
  <si>
    <t>BloomReach</t>
  </si>
  <si>
    <t>$422M</t>
  </si>
  <si>
    <t>Bain Capital Ventures, Sixth Street Growth, Lightspeed Venture Partners</t>
  </si>
  <si>
    <t>Current</t>
  </si>
  <si>
    <t>$402M</t>
  </si>
  <si>
    <t>Expa, QED Investors, Foundation Capital</t>
  </si>
  <si>
    <t>Dialpad</t>
  </si>
  <si>
    <t>Andreessen Horowitz, Google Ventures, Section 32</t>
  </si>
  <si>
    <t>G7 Networks</t>
  </si>
  <si>
    <t>$710M</t>
  </si>
  <si>
    <t>Eastern Bell Capital 32, SDIC CMC Investment Management, Trustbridge Partners</t>
  </si>
  <si>
    <t>Gympass</t>
  </si>
  <si>
    <t>General Atlantic, SoftBank Group, Atomico</t>
  </si>
  <si>
    <t>MUSINSA</t>
  </si>
  <si>
    <t>$287M</t>
  </si>
  <si>
    <t>NuCom Group</t>
  </si>
  <si>
    <t>Unterfoehring</t>
  </si>
  <si>
    <t>$550M</t>
  </si>
  <si>
    <t>General Atlantic</t>
  </si>
  <si>
    <t>Reify Health</t>
  </si>
  <si>
    <t>$259M</t>
  </si>
  <si>
    <t>Sierra Ventures, Battery Ventures, Asset Management Ventures</t>
  </si>
  <si>
    <t>Diamond Foundry</t>
  </si>
  <si>
    <t>Fashion Tech Lab, Fidelity Investments, Vast Ventures</t>
  </si>
  <si>
    <t>FullStory</t>
  </si>
  <si>
    <t>$172M</t>
  </si>
  <si>
    <t>Google Ventures, Kleiner Perkins Caufield &amp; Byers, Stripes Group</t>
  </si>
  <si>
    <t>Lightricks</t>
  </si>
  <si>
    <t>Jerusalem</t>
  </si>
  <si>
    <t>$305M</t>
  </si>
  <si>
    <t>Viola Ventures, Insight Partners, ClalTech, Goldman Sachs</t>
  </si>
  <si>
    <t>Opentrons</t>
  </si>
  <si>
    <t>SOSV, Khosla Ventures, Lerer Hippeau</t>
  </si>
  <si>
    <t>ZocDoc</t>
  </si>
  <si>
    <t>$374M</t>
  </si>
  <si>
    <t>Founders Fund, Khosla Ventures, Goldman Sachs</t>
  </si>
  <si>
    <t>Accelerant</t>
  </si>
  <si>
    <t>Colchester</t>
  </si>
  <si>
    <t>$193M</t>
  </si>
  <si>
    <t>Deer Park Road, Altamont Capital Partners, Eldridge</t>
  </si>
  <si>
    <t>Huaqin Telecom Technology</t>
  </si>
  <si>
    <t>Zhangjiang Haocheng Venture Capital, Walden International, Intel Capital</t>
  </si>
  <si>
    <t>Addepar</t>
  </si>
  <si>
    <t>$676M</t>
  </si>
  <si>
    <t>8VC, D1 Capital Partners, Sway Ventures</t>
  </si>
  <si>
    <t>YITU Technology</t>
  </si>
  <si>
    <t>Sequoia Capital China, Banyan Capital</t>
  </si>
  <si>
    <t>CloudWalk</t>
  </si>
  <si>
    <t>$345M</t>
  </si>
  <si>
    <t>Plug and Play Ventures, Valor Capital Group, DST Global</t>
  </si>
  <si>
    <t>Retool</t>
  </si>
  <si>
    <t>$96M</t>
  </si>
  <si>
    <t>Volocopter</t>
  </si>
  <si>
    <t>Bruchsal</t>
  </si>
  <si>
    <t>btov Partners, Geely, Intel Capital</t>
  </si>
  <si>
    <t>Acorns</t>
  </si>
  <si>
    <t>e.ventures, Bain Capital Ventures, Greycroft</t>
  </si>
  <si>
    <t>Aledade</t>
  </si>
  <si>
    <t>Bethesda</t>
  </si>
  <si>
    <t>$295M</t>
  </si>
  <si>
    <t>Venrock, CVF Capital Partners, ARCH Venture Partners</t>
  </si>
  <si>
    <t>CoinSwitch Kuber</t>
  </si>
  <si>
    <t>Bangalore</t>
  </si>
  <si>
    <t>$301M</t>
  </si>
  <si>
    <t>ConcertAI</t>
  </si>
  <si>
    <t>$300M</t>
  </si>
  <si>
    <t>Sixth Street Partners, Declaration Partners, Maverick Ventures Israel</t>
  </si>
  <si>
    <t>Eightfold.ai</t>
  </si>
  <si>
    <t>Foundation Capital, Institutional Venture Partners, General Catalyst</t>
  </si>
  <si>
    <t>FirstCry</t>
  </si>
  <si>
    <t>$441M</t>
  </si>
  <si>
    <t>SoftBank Group, SAIF Partners India, Valiant Capital Partners</t>
  </si>
  <si>
    <t>Forto</t>
  </si>
  <si>
    <t>$593M</t>
  </si>
  <si>
    <t>Cherry Ventures, Northzone Ventures, Global Founders Capital</t>
  </si>
  <si>
    <t>GoCardless</t>
  </si>
  <si>
    <t>$529M</t>
  </si>
  <si>
    <t>Accel, Passion Capital, Balderton Capital</t>
  </si>
  <si>
    <t>InVision</t>
  </si>
  <si>
    <t>$349M</t>
  </si>
  <si>
    <t>FirstMark Capital, Tiger Global Management, ICONIQ Capital</t>
  </si>
  <si>
    <t>Jeeves</t>
  </si>
  <si>
    <t>Orlando</t>
  </si>
  <si>
    <t>$268M</t>
  </si>
  <si>
    <t>Tencent Holdings, CRV, Clocktower Technology Ventures</t>
  </si>
  <si>
    <t>Medable</t>
  </si>
  <si>
    <t>GSR Ventures, Sapphire Ventures, Streamlined Ventures</t>
  </si>
  <si>
    <t>Moveworks</t>
  </si>
  <si>
    <t>Lightspeed Venture Partners, Sapphire Ventures, Kleiner Perkins Caufield &amp; Byers</t>
  </si>
  <si>
    <t>MX Technologies</t>
  </si>
  <si>
    <t>Point72 Ventures, Pelion Venture Partners, Commerce Ventures</t>
  </si>
  <si>
    <t>PayFit</t>
  </si>
  <si>
    <t>Accel, frst, Kima Ventures</t>
  </si>
  <si>
    <t>ReCharge</t>
  </si>
  <si>
    <t>ICONIQ Growth, Bain Capital Ventures, Summit Partners</t>
  </si>
  <si>
    <t>Roofstock</t>
  </si>
  <si>
    <t>$365M</t>
  </si>
  <si>
    <t>Khosla Ventures, Bain Capital Ventures, Lightspeed Venture Partners</t>
  </si>
  <si>
    <t>Urban Company</t>
  </si>
  <si>
    <t>VY Capital, Accel, Elevation Capital</t>
  </si>
  <si>
    <t>Rokt</t>
  </si>
  <si>
    <t>Square Peg Capital, TDM Growth Partners, Tiger Global Management</t>
  </si>
  <si>
    <t>Starling Bank</t>
  </si>
  <si>
    <t>$791M</t>
  </si>
  <si>
    <t>JTC Group, Qatar Investment Authority, Fidelity Investment</t>
  </si>
  <si>
    <t>Ankorstore</t>
  </si>
  <si>
    <t>Global Founders Capital, Aglae Ventures, Alven Capital</t>
  </si>
  <si>
    <t>4Paradigm</t>
  </si>
  <si>
    <t>Sequoia Capital China, China Construction Bank, Bank of China</t>
  </si>
  <si>
    <t>Advance Intelligence Group</t>
  </si>
  <si>
    <t>Vision Plus Capital, GSR Ventures, ZhenFund</t>
  </si>
  <si>
    <t>Aiven</t>
  </si>
  <si>
    <t>$210M</t>
  </si>
  <si>
    <t>Institutional Venture Partners, Atomico, Earlybird Venture Capital</t>
  </si>
  <si>
    <t>Akulaku</t>
  </si>
  <si>
    <t>$438M</t>
  </si>
  <si>
    <t>DCM Ventures, IDG Capital, Siam Commercial Bank</t>
  </si>
  <si>
    <t>Apeel Sciences</t>
  </si>
  <si>
    <t>Goleta</t>
  </si>
  <si>
    <t>Upfront Ventures, Tao Capital Partners, Andreessen Horowitz</t>
  </si>
  <si>
    <t>AppsFlyer</t>
  </si>
  <si>
    <t>$293M</t>
  </si>
  <si>
    <t>Magma Venture Partners, Pitango Venture Capital, Qumra Capital</t>
  </si>
  <si>
    <t>Avant</t>
  </si>
  <si>
    <t>$658M</t>
  </si>
  <si>
    <t>RRE Ventures, Tiger Global, August Capital</t>
  </si>
  <si>
    <t>Aviatrix</t>
  </si>
  <si>
    <t>$341M</t>
  </si>
  <si>
    <t>Ignition Partners, Formation 8, CRV</t>
  </si>
  <si>
    <t>BlaBlaCar</t>
  </si>
  <si>
    <t>$449M</t>
  </si>
  <si>
    <t>Accel Partners, Index Ventures, Insight Venture Partners</t>
  </si>
  <si>
    <t>Black Sesame Technologies</t>
  </si>
  <si>
    <t>$115M</t>
  </si>
  <si>
    <t>Northern Light Venture Capital, Xiaomi, FutureX Capital</t>
  </si>
  <si>
    <t>Bunq</t>
  </si>
  <si>
    <t>$281M</t>
  </si>
  <si>
    <t>Undisclosed</t>
  </si>
  <si>
    <t>Calm</t>
  </si>
  <si>
    <t>Insight Venture Partners, TPG Growth, Sound Ventures</t>
  </si>
  <si>
    <t>Chipper Cash</t>
  </si>
  <si>
    <t>$302M</t>
  </si>
  <si>
    <t>Deciens Capital, Bezos Expeditions, 500 Startups</t>
  </si>
  <si>
    <t>Clearco</t>
  </si>
  <si>
    <t>Highland Capital Partners, Oak HC/FT Partners, Emergence Capital Partners</t>
  </si>
  <si>
    <t>ClickHouse</t>
  </si>
  <si>
    <t>Portola Valley</t>
  </si>
  <si>
    <t>Lightspeed Venture Partners, Almaz Capital Partners, Altimeter Capital</t>
  </si>
  <si>
    <t>Clip</t>
  </si>
  <si>
    <t>Alta Ventures Mexico, General Atlantic, SoftBank Group</t>
  </si>
  <si>
    <t>Cloudinary</t>
  </si>
  <si>
    <t>Blackstone, Bessemer Venture Partners</t>
  </si>
  <si>
    <t>Deliverr</t>
  </si>
  <si>
    <t>$456M</t>
  </si>
  <si>
    <t>8VC, Activant Capital, GLP Capital Partners</t>
  </si>
  <si>
    <t>Divvy Homes</t>
  </si>
  <si>
    <t>Andreessen Horowitz, Caffeinated Capital, SciFi VC</t>
  </si>
  <si>
    <t>Dremio</t>
  </si>
  <si>
    <t>$410M</t>
  </si>
  <si>
    <t>Lightspeed Venture Partners, Redpoint Ventures, Norwest Venture Partners</t>
  </si>
  <si>
    <t>Druva</t>
  </si>
  <si>
    <t>Nexus Venture Partners, Tenaya Capital, Sequoia Capital</t>
  </si>
  <si>
    <t>Everlaw</t>
  </si>
  <si>
    <t>K9 Ventures, Menlo Ventures, Andreessen Horowitz</t>
  </si>
  <si>
    <t>Exotec</t>
  </si>
  <si>
    <t>Croix</t>
  </si>
  <si>
    <t>Breega Capital, Iris Capital, 360 Capital Partners</t>
  </si>
  <si>
    <t>Formlabs</t>
  </si>
  <si>
    <t>Somerville</t>
  </si>
  <si>
    <t>Pitango Venture Capital, DFJ Growth Fund, Foundry Group</t>
  </si>
  <si>
    <t>Guoquan Shihui</t>
  </si>
  <si>
    <t>Tiantu Capital, CMB International Capital, Vision Knight Capital</t>
  </si>
  <si>
    <t>Hive</t>
  </si>
  <si>
    <t>$121M</t>
  </si>
  <si>
    <t>Tomales Bay Capital, Bain &amp; Company, General Catalyst</t>
  </si>
  <si>
    <t>HuiMin</t>
  </si>
  <si>
    <t>Zheshang Venture Capital, GP Capital, Western Capital Management</t>
  </si>
  <si>
    <t>ISN</t>
  </si>
  <si>
    <t>Blackstone</t>
  </si>
  <si>
    <t>Iterable</t>
  </si>
  <si>
    <t>$342M</t>
  </si>
  <si>
    <t>CRV, Blue Cloud Ventures, Index Ventures</t>
  </si>
  <si>
    <t>Kajabi</t>
  </si>
  <si>
    <t>Meritech Capital Partners, Tiger Global Management, Spectrum Equity</t>
  </si>
  <si>
    <t>Kaseya</t>
  </si>
  <si>
    <t>$545M</t>
  </si>
  <si>
    <t>Insight Partners, TPG Alternative &amp; Renewable Technologies, Ireland Strategic Investment Fund</t>
  </si>
  <si>
    <t>Keep</t>
  </si>
  <si>
    <t>Bertelsmann Asia Investments, GGV Capital, Morningside Venture Capital</t>
  </si>
  <si>
    <t>KRY</t>
  </si>
  <si>
    <t>$569M</t>
  </si>
  <si>
    <t>Index Ventures, Creandum, Accel</t>
  </si>
  <si>
    <t>Loggi</t>
  </si>
  <si>
    <t>Qualcomm Ventures, SoftBank Group, Monashees+</t>
  </si>
  <si>
    <t>LTK</t>
  </si>
  <si>
    <t>SoftBank Group, Maverick Capital</t>
  </si>
  <si>
    <t>Lunar</t>
  </si>
  <si>
    <t>Aarhus</t>
  </si>
  <si>
    <t>SEED Capital, Greyhound Capital, Socii Capital</t>
  </si>
  <si>
    <t>Mafengwo</t>
  </si>
  <si>
    <t>Qiming Venture Partners, Capital Today, General Atlantic</t>
  </si>
  <si>
    <t>Magic Leap</t>
  </si>
  <si>
    <t>Plantation</t>
  </si>
  <si>
    <t>Obvious Ventures, Qualcomm Ventures, Andreessen Horowitz</t>
  </si>
  <si>
    <t>Misfits Market</t>
  </si>
  <si>
    <t>Pennsauken</t>
  </si>
  <si>
    <t>$527M</t>
  </si>
  <si>
    <t>Accel, D1 Capita Partners, Greenoaks Capital Management</t>
  </si>
  <si>
    <t>Modern Treasury</t>
  </si>
  <si>
    <t>$183M</t>
  </si>
  <si>
    <t>Benchmark, Altimeter Capital, Quiet Capital</t>
  </si>
  <si>
    <t>MURAL</t>
  </si>
  <si>
    <t>Insight Partners, Tiger Global Management, Gradient Ventures</t>
  </si>
  <si>
    <t>Mynt</t>
  </si>
  <si>
    <t>Taguig City</t>
  </si>
  <si>
    <t>Philippines</t>
  </si>
  <si>
    <t>Insight Partners, Warburg Pincus, Ayala Corporation</t>
  </si>
  <si>
    <t>Neo4j</t>
  </si>
  <si>
    <t>Eight Roads Ventures, One Peak Partners, Creandum</t>
  </si>
  <si>
    <t>Netlify</t>
  </si>
  <si>
    <t>$202M</t>
  </si>
  <si>
    <t>Andreessen Horowitz, Kleiner Perkins Caufield &amp; Byers, EQT Ventures</t>
  </si>
  <si>
    <t>OCSiAl</t>
  </si>
  <si>
    <t>Leudelange</t>
  </si>
  <si>
    <t>Luxembourg</t>
  </si>
  <si>
    <t>A&amp;NN, Rusnano</t>
  </si>
  <si>
    <t>Opay</t>
  </si>
  <si>
    <t>Lagos</t>
  </si>
  <si>
    <t>Nigeria</t>
  </si>
  <si>
    <t>$570M</t>
  </si>
  <si>
    <t>Sequoia Capital China, Source Code Capital, Redpoint Ventures China</t>
  </si>
  <si>
    <t>Pipe</t>
  </si>
  <si>
    <t>$566M</t>
  </si>
  <si>
    <t>next47, MaC Venture Capital, FinVC</t>
  </si>
  <si>
    <t>Preferred Networks</t>
  </si>
  <si>
    <t>$147M</t>
  </si>
  <si>
    <t>Toyota Motor Corporation, Mizuho Financial Group, FANUC</t>
  </si>
  <si>
    <t>Quora</t>
  </si>
  <si>
    <t>$226M</t>
  </si>
  <si>
    <t>Y Combinator, Matrix Partners, Benchmark</t>
  </si>
  <si>
    <t>Redis Labs</t>
  </si>
  <si>
    <t>$356M</t>
  </si>
  <si>
    <t>Viola Ventures, Dell Technologies Capital, Bain Capital Ventures</t>
  </si>
  <si>
    <t>SmartNews</t>
  </si>
  <si>
    <t>Japan Post Capital, Globis Capital Partners, Atomico</t>
  </si>
  <si>
    <t>Spring Health</t>
  </si>
  <si>
    <t>$296M</t>
  </si>
  <si>
    <t>Rethink Impact, Work-Bench, RRE Ventures</t>
  </si>
  <si>
    <t>StarkWare</t>
  </si>
  <si>
    <t>Netanya</t>
  </si>
  <si>
    <t>$161M</t>
  </si>
  <si>
    <t>Sequoia Capital, Paradigm, Pantera Capital</t>
  </si>
  <si>
    <t>SWORD Health</t>
  </si>
  <si>
    <t>Khosla Ventures, Green Innovations, Founders Fund</t>
  </si>
  <si>
    <t>Tier</t>
  </si>
  <si>
    <t>Northzone Ventures, White Star Capital, Novator Partners</t>
  </si>
  <si>
    <t>Trendy Group International</t>
  </si>
  <si>
    <t>Kowloon</t>
  </si>
  <si>
    <t>L Capital Partners</t>
  </si>
  <si>
    <t>Unqork</t>
  </si>
  <si>
    <t>Blackrock, capitalG, World Lab Innovation</t>
  </si>
  <si>
    <t>VerbIT</t>
  </si>
  <si>
    <t>$432M</t>
  </si>
  <si>
    <t>ClalTech, Vertex Ventures, Oryzn Capital</t>
  </si>
  <si>
    <t>Virta Health</t>
  </si>
  <si>
    <t>$373M</t>
  </si>
  <si>
    <t>Caffeinated Capital, Obvious Ventures, Venrock</t>
  </si>
  <si>
    <t>Xinchao Media</t>
  </si>
  <si>
    <t>$768M</t>
  </si>
  <si>
    <t>JD.com, Baidu, Vision Plus Capital</t>
  </si>
  <si>
    <t>Xingyun Group</t>
  </si>
  <si>
    <t>$950M</t>
  </si>
  <si>
    <t>Matrix Partners China, Eastern Bell Capital, Hongtai Capital Holdings</t>
  </si>
  <si>
    <t>XtalPi</t>
  </si>
  <si>
    <t>$786M</t>
  </si>
  <si>
    <t>Tencent Holdings, 5Y Capital, Sequoia Capital China</t>
  </si>
  <si>
    <t>Zilch</t>
  </si>
  <si>
    <t>Gauss Ventures, Ventura Capital, dmg ventures</t>
  </si>
  <si>
    <t>56PINGTAI</t>
  </si>
  <si>
    <t>QF Capital, QC Capital, Unicom Innovation Venture Capital</t>
  </si>
  <si>
    <t>Alzheon</t>
  </si>
  <si>
    <t>Framingham</t>
  </si>
  <si>
    <t>$94M</t>
  </si>
  <si>
    <t>ARCH Venture Partners, Ally Bridge Group</t>
  </si>
  <si>
    <t>Aprogen</t>
  </si>
  <si>
    <t>Seongnam-Si</t>
  </si>
  <si>
    <t>$62M</t>
  </si>
  <si>
    <t>Lindeman Asia Investment, Nichi-Iko Pharmaceutical</t>
  </si>
  <si>
    <t>Axtria</t>
  </si>
  <si>
    <t>Berkeley Heights</t>
  </si>
  <si>
    <t>$206M</t>
  </si>
  <si>
    <t>Helion Venture Partners, Bain Capital Tech Opportunities, Sequoia Capital India</t>
  </si>
  <si>
    <t>Cell C</t>
  </si>
  <si>
    <t>Midrand</t>
  </si>
  <si>
    <t>$547M</t>
  </si>
  <si>
    <t>Blue Label Telecoms, Net1 UEPS Technologies</t>
  </si>
  <si>
    <t>China Cloud</t>
  </si>
  <si>
    <t>Wuxi</t>
  </si>
  <si>
    <t>V Star Capital, GF Xinde Investment Management Co., Haitong Leading Capital Management</t>
  </si>
  <si>
    <t>CredAvenue</t>
  </si>
  <si>
    <t>Chennai</t>
  </si>
  <si>
    <t>$227M</t>
  </si>
  <si>
    <t>Insight Partners, B Capital Group, Lightspeed Venture Partners</t>
  </si>
  <si>
    <t>DeepBlue Technology</t>
  </si>
  <si>
    <t>$79M</t>
  </si>
  <si>
    <t>DESUN Capital, Yunfeng Capital, Meridian Capital</t>
  </si>
  <si>
    <t>dMed Biopharmaceutical</t>
  </si>
  <si>
    <t>$214M</t>
  </si>
  <si>
    <t>Qiming Venture Partners, Vivo Capital, Sequoia Capital China</t>
  </si>
  <si>
    <t>Einride</t>
  </si>
  <si>
    <t>Temasek, BUILD Capital Partners, Northzone Ventures</t>
  </si>
  <si>
    <t>EQRx</t>
  </si>
  <si>
    <t>$700M</t>
  </si>
  <si>
    <t>Nextech Invest, Casdin Capital, Google Ventures</t>
  </si>
  <si>
    <t>Everly Health</t>
  </si>
  <si>
    <t>Highland Capital Partners, Next Coast Ventures, SoGal Ventures</t>
  </si>
  <si>
    <t>Fair</t>
  </si>
  <si>
    <t>CreditEase Fintech Investment Fund, BMW i Ventures, SoftBank Group</t>
  </si>
  <si>
    <t>Flipboard</t>
  </si>
  <si>
    <t>Kleiner Perkins Caufield &amp; Byers, Comcast Ventures, Insight Partners</t>
  </si>
  <si>
    <t>Globality</t>
  </si>
  <si>
    <t>Menlo Park</t>
  </si>
  <si>
    <t>Hosjoy</t>
  </si>
  <si>
    <t>U.S.-China Green Fund, Founder H Fund, Richland Equities</t>
  </si>
  <si>
    <t>Huisuanzhang</t>
  </si>
  <si>
    <t>IDG Capital, Gaocheng Capital, Chuanrong Capital</t>
  </si>
  <si>
    <t>HuJiang</t>
  </si>
  <si>
    <t>$223M</t>
  </si>
  <si>
    <t>China Minsheng Investment, Baidu, Wanxin Media</t>
  </si>
  <si>
    <t>Hyperchain</t>
  </si>
  <si>
    <t>$249M</t>
  </si>
  <si>
    <t>Yinhong Equity Investment Fund, E Fund, Ideal International</t>
  </si>
  <si>
    <t>iTutorGroup</t>
  </si>
  <si>
    <t>QiMing Venture Partners, Temasek Holdings, Silverlink Capital</t>
  </si>
  <si>
    <t>JimuBox</t>
  </si>
  <si>
    <t>$131M</t>
  </si>
  <si>
    <t>Matrix Partners China, Ventech China, Shunwei Capital Partners</t>
  </si>
  <si>
    <t>Juma Peisong</t>
  </si>
  <si>
    <t>Ding Xiang Capital, New Hope Fund, Sino-Ocean Capital</t>
  </si>
  <si>
    <t>Justworks</t>
  </si>
  <si>
    <t>$143M</t>
  </si>
  <si>
    <t>Index Ventures, Thrive Capital, Bain Capital Ventures</t>
  </si>
  <si>
    <t>Keenon Robotics</t>
  </si>
  <si>
    <t>Yunqi Partners, SoftBank Group, iVision Ventures</t>
  </si>
  <si>
    <t>Kuaigou Dache</t>
  </si>
  <si>
    <t>Tianjin</t>
  </si>
  <si>
    <t>$650M</t>
  </si>
  <si>
    <t>Sequoia Capital China, InnoVision Capital, Qianhai Fund of Funds</t>
  </si>
  <si>
    <t>LifeMiles</t>
  </si>
  <si>
    <t>$344M</t>
  </si>
  <si>
    <t>Advent International</t>
  </si>
  <si>
    <t>LinkSure Network</t>
  </si>
  <si>
    <t>$52M</t>
  </si>
  <si>
    <t>N/A</t>
  </si>
  <si>
    <t>MobiKwik</t>
  </si>
  <si>
    <t>Sequoia Capital India, The Times Group, GMO VenturePartners</t>
  </si>
  <si>
    <t>Modernizing Medicine</t>
  </si>
  <si>
    <t>Boca Raton</t>
  </si>
  <si>
    <t>$394M</t>
  </si>
  <si>
    <t>Warburg Pincus, Summit Partners, Sands Capital</t>
  </si>
  <si>
    <t>OVH</t>
  </si>
  <si>
    <t>Roubaix</t>
  </si>
  <si>
    <t>KKR, TowerBrook Capital Partners</t>
  </si>
  <si>
    <t>Phenom People</t>
  </si>
  <si>
    <t>Ambler</t>
  </si>
  <si>
    <t>$163M</t>
  </si>
  <si>
    <t>Sierra Ventures, AXA Venture Partners, Sigma Prime Ventures</t>
  </si>
  <si>
    <t>Pipa Coding</t>
  </si>
  <si>
    <t>Source Code Capital, XVC Venture Capital, Hillhouse Capital Management</t>
  </si>
  <si>
    <t>Qingting FM</t>
  </si>
  <si>
    <t>$164M</t>
  </si>
  <si>
    <t>China Culture Industrial Investment Fund, We Capital, China Minsheng Investment Group</t>
  </si>
  <si>
    <t>Rad Power Bikes</t>
  </si>
  <si>
    <t>Durable Capital Partners, Cercano Management, T. Rowe Price</t>
  </si>
  <si>
    <t>Shukun Technology</t>
  </si>
  <si>
    <t>Marathon Venture Partners, Huagai Capital, China Creation Ventures</t>
  </si>
  <si>
    <t>Shulan Health</t>
  </si>
  <si>
    <t>$43M</t>
  </si>
  <si>
    <t>Qiming Venture Partners</t>
  </si>
  <si>
    <t>SITECH DEV</t>
  </si>
  <si>
    <t>Guiyang</t>
  </si>
  <si>
    <t>China Prosperity Capital</t>
  </si>
  <si>
    <t>Snapdeal</t>
  </si>
  <si>
    <t>SoftBankGroup, Blackrock, Alibaba Group</t>
  </si>
  <si>
    <t>SumUp</t>
  </si>
  <si>
    <t>American Express Ventures, Goldman Sachs, Bain Capital Credit</t>
  </si>
  <si>
    <t>TalkingData</t>
  </si>
  <si>
    <t>N5 Capital, CR Capital Mgmt, JD Digits</t>
  </si>
  <si>
    <t>TUNGEE</t>
  </si>
  <si>
    <t>$171M</t>
  </si>
  <si>
    <t>UNITY VENTURES, Qiming Venture Partners, GGV Capital</t>
  </si>
  <si>
    <t>UISEE Technology</t>
  </si>
  <si>
    <t>Shenzhen Capital Group, Robert Bosch Venture Capital, SeptWolves Ventures</t>
  </si>
  <si>
    <t>Valgen Medtech</t>
  </si>
  <si>
    <t>Sequoia Capital China, China Life Investment Holding Company, Qiming Venture Partners</t>
  </si>
  <si>
    <t>Vectra Networks</t>
  </si>
  <si>
    <t>IA Ventures, Khosla Ventures, AME Cloud Ventures</t>
  </si>
  <si>
    <t>Venafi</t>
  </si>
  <si>
    <t>Salt Lake City</t>
  </si>
  <si>
    <t>$174M</t>
  </si>
  <si>
    <t>Pelion Venture Partners, Foundation Capital, Thoma Bravo</t>
  </si>
  <si>
    <t>Wacai</t>
  </si>
  <si>
    <t>$369M</t>
  </si>
  <si>
    <t>Qiming Venture Partners, China Broadband Capital, CDH Investments</t>
  </si>
  <si>
    <t>WeBull</t>
  </si>
  <si>
    <t>Bojiang Capital, Hongdao Capital, Mobai Capital</t>
  </si>
  <si>
    <t>WTOIP</t>
  </si>
  <si>
    <t>$307M</t>
  </si>
  <si>
    <t>Dark Horse Technology Group, Hopu Investment Management, Kefa Capital</t>
  </si>
  <si>
    <t>Xiaobing</t>
  </si>
  <si>
    <t>NetEase Capital, Northern Light Venture Capital, Microsoft</t>
  </si>
  <si>
    <t>Xiaoe Tech</t>
  </si>
  <si>
    <t>$149M</t>
  </si>
  <si>
    <t>GGV Capital, Hillhouse Capital Management, IDG Capital</t>
  </si>
  <si>
    <t>Yiguo</t>
  </si>
  <si>
    <t>Alibaba Group, KKR, Goldman Sachs</t>
  </si>
  <si>
    <t>Yimidida</t>
  </si>
  <si>
    <t>$554M</t>
  </si>
  <si>
    <t>Source Code Capital, Global Logistic Properties, K2VC</t>
  </si>
  <si>
    <t>Yipin Shengxian</t>
  </si>
  <si>
    <t>Hefei</t>
  </si>
  <si>
    <t>Eastern Bell Capital, Capital Today, Longzhu Capital</t>
  </si>
  <si>
    <t>Ynsect</t>
  </si>
  <si>
    <t>Evry</t>
  </si>
  <si>
    <t>Astanor Ventures, Upfront Ventures, IDInvest Partners</t>
  </si>
  <si>
    <t>Hello TransTech</t>
  </si>
  <si>
    <t>Ant Financial Services Group, GGV Capital</t>
  </si>
  <si>
    <t>Miaoshou Doctor</t>
  </si>
  <si>
    <t>$947M</t>
  </si>
  <si>
    <t>Sequoia Capital China, Qiming Venture Partners, Tencent Holdings</t>
  </si>
  <si>
    <t>ECARX</t>
  </si>
  <si>
    <t>Wuhan</t>
  </si>
  <si>
    <t>Geely, SIG Asia Investments, China State Capital Venture Capital Fund</t>
  </si>
  <si>
    <t>Eat Just</t>
  </si>
  <si>
    <t>Khosla Ventures, Horizons Ventures, Founders Fund</t>
  </si>
  <si>
    <t>Trumid</t>
  </si>
  <si>
    <t>T. Rowe Price, Dragoneer Investment Group, BlackRock</t>
  </si>
  <si>
    <t>Qualia</t>
  </si>
  <si>
    <t>$160M</t>
  </si>
  <si>
    <t>8VC, Menlo Ventures, Tiger Global Management</t>
  </si>
  <si>
    <t>Beisen</t>
  </si>
  <si>
    <t>$388M</t>
  </si>
  <si>
    <t>Matrix Partners China, Sequoia Capital China, Genesis Capital</t>
  </si>
  <si>
    <t>Earnix</t>
  </si>
  <si>
    <t>Giv'atayim</t>
  </si>
  <si>
    <t>$98M</t>
  </si>
  <si>
    <t>Jerusalem Venture Partners, Israel Growth Partners, Insight Partners</t>
  </si>
  <si>
    <t>Kujiale</t>
  </si>
  <si>
    <t>$235M</t>
  </si>
  <si>
    <t>GGV Capital, IDG Capital, Linear Venture</t>
  </si>
  <si>
    <t>Orca Security</t>
  </si>
  <si>
    <t>Portland</t>
  </si>
  <si>
    <t>$632M</t>
  </si>
  <si>
    <t>YL Ventures, Redpoint Ventures, GGV Capital</t>
  </si>
  <si>
    <t>Apus Group</t>
  </si>
  <si>
    <t>$116M</t>
  </si>
  <si>
    <t>Redpoint Ventures, QiMing Venture Partners, Chengwei Capital</t>
  </si>
  <si>
    <t>Forte Labs</t>
  </si>
  <si>
    <t>Iris Capital, Accel, Elaia Partners</t>
  </si>
  <si>
    <t>CureFit</t>
  </si>
  <si>
    <t>Chiratae Ventures, Accel, Kalaari Capital</t>
  </si>
  <si>
    <t>DT Dream</t>
  </si>
  <si>
    <t>$267M</t>
  </si>
  <si>
    <t>Alibaba Group, China Everbright Investment Management, Yinxinggu Capital</t>
  </si>
  <si>
    <t>fabric</t>
  </si>
  <si>
    <t>Redpoint Ventures, Norwest Venture Partners, Sierra Ventures</t>
  </si>
  <si>
    <t>JOLLY Information Technology</t>
  </si>
  <si>
    <t>Legend Capital, CDH Investments, Sequoia Capital China</t>
  </si>
  <si>
    <t>K Health</t>
  </si>
  <si>
    <t>$271M</t>
  </si>
  <si>
    <t>Max Ventures, Mangrove Capital Partners, 14W</t>
  </si>
  <si>
    <t>Mofang Living</t>
  </si>
  <si>
    <t>Warburg Pincus, Aviation Industry Corporation of China</t>
  </si>
  <si>
    <t>Spendesk</t>
  </si>
  <si>
    <t>Index Ventures, Eight Roads Ventures, General Atlantic</t>
  </si>
  <si>
    <t>TaxBit</t>
  </si>
  <si>
    <t>Draper</t>
  </si>
  <si>
    <t>Insight Partners, Coinbase Ventures, PayPal Ventures</t>
  </si>
  <si>
    <t>XiaoZhu</t>
  </si>
  <si>
    <t>Morningside Ventures, Capital Today, JOY Capital</t>
  </si>
  <si>
    <t>Yijiupi</t>
  </si>
  <si>
    <t>$511M</t>
  </si>
  <si>
    <t>Source Code Capital, Meituan Dianping, Tencent Holdings</t>
  </si>
  <si>
    <t>YunQuNa</t>
  </si>
  <si>
    <t>$207M</t>
  </si>
  <si>
    <t>Source Code Capital, Coatue Management, DCM Ventures</t>
  </si>
  <si>
    <t>Bordrin Motors</t>
  </si>
  <si>
    <t>$362M</t>
  </si>
  <si>
    <t>China Grand Prosperity Investment, CSC Group</t>
  </si>
  <si>
    <t>Aleo</t>
  </si>
  <si>
    <t>$228M</t>
  </si>
  <si>
    <t>Slow Ventures, Andreessen Horowitz, SoftBank Group</t>
  </si>
  <si>
    <t>Coocaa</t>
  </si>
  <si>
    <t>Baidu, Tencent Holdings</t>
  </si>
  <si>
    <t>Gymshark</t>
  </si>
  <si>
    <t>Solihull</t>
  </si>
  <si>
    <t>$262M</t>
  </si>
  <si>
    <t>M1 Finance</t>
  </si>
  <si>
    <t>$323M</t>
  </si>
  <si>
    <t>Left Lane Capital, Clocktower Technology Ventures, Jump Capital</t>
  </si>
  <si>
    <t>Ouyeel</t>
  </si>
  <si>
    <t>Taigang Venture Capital</t>
  </si>
  <si>
    <t>SonderMind</t>
  </si>
  <si>
    <t>Kickstart Fund, General Catalyst, Drive Capital</t>
  </si>
  <si>
    <t>Astranis Space Technologies</t>
  </si>
  <si>
    <t>$303M</t>
  </si>
  <si>
    <t>Refactor Capital, Andreessen Horowitz, Fifty Years Fund</t>
  </si>
  <si>
    <t>Away</t>
  </si>
  <si>
    <t>Global Founders Capital, Comcast Ventures, Forerunner Ventures</t>
  </si>
  <si>
    <t>Cabify</t>
  </si>
  <si>
    <t>Seaya Ventures, Otter Rock Capital, Rakuten</t>
  </si>
  <si>
    <t>Clarify Health</t>
  </si>
  <si>
    <t>KKR, Aspenwood Ventures, Spark Capital</t>
  </si>
  <si>
    <t>Coda</t>
  </si>
  <si>
    <t>Greylock Partners, General Catalyst, Khosla Ventures</t>
  </si>
  <si>
    <t>Deezer</t>
  </si>
  <si>
    <t>Orange Digital Ventures, Access Industries</t>
  </si>
  <si>
    <t>Degreed</t>
  </si>
  <si>
    <t>Pleasanton</t>
  </si>
  <si>
    <t>$318M</t>
  </si>
  <si>
    <t>Signal Peak Ventures, Owl Ventures, Jump Capital</t>
  </si>
  <si>
    <t>Deliverect</t>
  </si>
  <si>
    <t>Ghent</t>
  </si>
  <si>
    <t>Newion Partners, SmartFin Capital, OMERS Ventures</t>
  </si>
  <si>
    <t>Envoy</t>
  </si>
  <si>
    <t>Andreessen Horowitz, Initialized Capital, TriplePoint Capital</t>
  </si>
  <si>
    <t>Epidemic Sound</t>
  </si>
  <si>
    <t>EQT Partners, Blackstone</t>
  </si>
  <si>
    <t>Figment</t>
  </si>
  <si>
    <t>$165M</t>
  </si>
  <si>
    <t>Bonfire Ventures, Two Sigma Ventures, FJ Labs</t>
  </si>
  <si>
    <t>Firebolt</t>
  </si>
  <si>
    <t>$264M</t>
  </si>
  <si>
    <t>TLV Partners, Zeev Ventures, Bessemer Venture Partners</t>
  </si>
  <si>
    <t>Five Star Business Finance</t>
  </si>
  <si>
    <t>Sequoia Capital India, Tiger Global Management, Tencent</t>
  </si>
  <si>
    <t>GupShup</t>
  </si>
  <si>
    <t>$384M</t>
  </si>
  <si>
    <t>Helion Venture Partners, Tiger Global management, CRV</t>
  </si>
  <si>
    <t>Kong</t>
  </si>
  <si>
    <t>$169M</t>
  </si>
  <si>
    <t>New Enterprise Associates, CRV, Index Ventures</t>
  </si>
  <si>
    <t>Koudai</t>
  </si>
  <si>
    <t>$368M</t>
  </si>
  <si>
    <t>New Enterprise Associates, Tiger Global management, Tencent</t>
  </si>
  <si>
    <t>Panther Labs</t>
  </si>
  <si>
    <t>$141M</t>
  </si>
  <si>
    <t>Innovation Endeavors, s28 Capital, Lightspeed Venture Partners</t>
  </si>
  <si>
    <t>Papa</t>
  </si>
  <si>
    <t>$241M</t>
  </si>
  <si>
    <t>Initialized Capital, Canaan Partners, Sound Ventures</t>
  </si>
  <si>
    <t>Pristyn Care</t>
  </si>
  <si>
    <t>Sequoia Capital India, Hummingbird Ventures, Epiq Capital</t>
  </si>
  <si>
    <t>Rebel Foods</t>
  </si>
  <si>
    <t>$521M</t>
  </si>
  <si>
    <t>Sequoia Capital India, Lightbox Ventures, Coatue Management</t>
  </si>
  <si>
    <t>Salt Security</t>
  </si>
  <si>
    <t>Y Combinator, S Capital, Tenaya Capital</t>
  </si>
  <si>
    <t>Scalable Capital</t>
  </si>
  <si>
    <t>BlackRock, Tengelmann Ventures, Holtzbrinck Ventures</t>
  </si>
  <si>
    <t>SparkCognition</t>
  </si>
  <si>
    <t>March Capital Partners, Temasek, Doha Venture Capital</t>
  </si>
  <si>
    <t>Stash</t>
  </si>
  <si>
    <t>Goodwater Capital, Entree Capital, Valar Ventures</t>
  </si>
  <si>
    <t>Symphony</t>
  </si>
  <si>
    <t>BNP Paribas, Goldman Sachs, Google</t>
  </si>
  <si>
    <t>Tripledot</t>
  </si>
  <si>
    <t>Lightspeed Venture Partners, Access Industries, Eldridge</t>
  </si>
  <si>
    <t>VideoAmp</t>
  </si>
  <si>
    <t>$382M</t>
  </si>
  <si>
    <t>Simon Equity Partners, Wavemaker Partners, Anthem Venture Partners</t>
  </si>
  <si>
    <t>Yidian Zixun</t>
  </si>
  <si>
    <t>Phoenix New Media, Tianjin Haihe Industry Fund</t>
  </si>
  <si>
    <t>Yotpo</t>
  </si>
  <si>
    <t>$436M</t>
  </si>
  <si>
    <t>Bessemer Venture Partners, Vintage Investment Partners, Blumberg Capital</t>
  </si>
  <si>
    <t>Neon</t>
  </si>
  <si>
    <t>Propel Venture Partners, Monashees+, BBVA</t>
  </si>
  <si>
    <t>Veepee</t>
  </si>
  <si>
    <t>La Plaine Saint-Denis</t>
  </si>
  <si>
    <t>Summit Partners, Qatar Holding</t>
  </si>
  <si>
    <t>Alloy</t>
  </si>
  <si>
    <t>$156M</t>
  </si>
  <si>
    <t>Bessemer Venture Partners, Eniac Ventures, Canapi Ventures</t>
  </si>
  <si>
    <t>Epirus</t>
  </si>
  <si>
    <t>8VC, Bedrock Capital, Broom Ventures</t>
  </si>
  <si>
    <t>Klook</t>
  </si>
  <si>
    <t>Central</t>
  </si>
  <si>
    <t>Sequoia Capital China, Goldman Sachs, Matrix Partners China</t>
  </si>
  <si>
    <t>Yaoshibang</t>
  </si>
  <si>
    <t>Green Pine Capital Partners, Ivy Capital, DCM Ventures</t>
  </si>
  <si>
    <t>Signifyd</t>
  </si>
  <si>
    <t>Menlo Ventures, Resolute Ventures, IA Ventures</t>
  </si>
  <si>
    <t>Motorway</t>
  </si>
  <si>
    <t>$276M</t>
  </si>
  <si>
    <t>Marchmont Ventures, BMW i Ventures, Index Ventures</t>
  </si>
  <si>
    <t>RIDI</t>
  </si>
  <si>
    <t>$178M</t>
  </si>
  <si>
    <t>Atinum Investment, Company K Partners, GIC</t>
  </si>
  <si>
    <t>Athletic Greens</t>
  </si>
  <si>
    <t>SC.Holdings, Not Boring Capital, Bolt Ventures</t>
  </si>
  <si>
    <t>GPclub</t>
  </si>
  <si>
    <t>$67M</t>
  </si>
  <si>
    <t>Goldman Sachs</t>
  </si>
  <si>
    <t>Grove Collaborative</t>
  </si>
  <si>
    <t>MHS Capital, NextView Ventures, Mayfield Fund</t>
  </si>
  <si>
    <t>Tongdun Technology</t>
  </si>
  <si>
    <t>$252M</t>
  </si>
  <si>
    <t>Advantech Capital, Temasek Holdings Ltd., Tiantu Capital Co.</t>
  </si>
  <si>
    <t>Unisound</t>
  </si>
  <si>
    <t>$361M</t>
  </si>
  <si>
    <t>Qiming Venture Partners, China Internet Investment Fund, Qualcomm Ventures</t>
  </si>
  <si>
    <t>Betterment</t>
  </si>
  <si>
    <t>Bessemer Venture Partners, Menlo Ventures, Anthermis</t>
  </si>
  <si>
    <t>Cava Group</t>
  </si>
  <si>
    <t>Washington</t>
  </si>
  <si>
    <t>$738M</t>
  </si>
  <si>
    <t>SWaN &amp; Legend Ventures, Revolution Growth, Invus Group</t>
  </si>
  <si>
    <t>CoinTracker</t>
  </si>
  <si>
    <t>$102M</t>
  </si>
  <si>
    <t>Initialized Capital, General Catalyst, Kraken Ventures</t>
  </si>
  <si>
    <t>DistroKid</t>
  </si>
  <si>
    <t>Insight Partners, Silversmith Capital Partners, Spotify</t>
  </si>
  <si>
    <t>Domestika</t>
  </si>
  <si>
    <t>Berkeley</t>
  </si>
  <si>
    <t>$130M</t>
  </si>
  <si>
    <t>Zeev Ventures, GSV Ventures</t>
  </si>
  <si>
    <t>Flock Freight</t>
  </si>
  <si>
    <t>Encinitas</t>
  </si>
  <si>
    <t>SignalFire, GLP Capital Partners, Google Ventures</t>
  </si>
  <si>
    <t>InSightec</t>
  </si>
  <si>
    <t>Tirat Carmel</t>
  </si>
  <si>
    <t>York Capital Management, GE Healthcare, Koch Disruptive Technologies</t>
  </si>
  <si>
    <t>Island</t>
  </si>
  <si>
    <t>$215M</t>
  </si>
  <si>
    <t>Insight Partners, Sequoia Capital, Stripes Group</t>
  </si>
  <si>
    <t>iTrustCapital</t>
  </si>
  <si>
    <t>Long Beach</t>
  </si>
  <si>
    <t>Left Lane Capital, Walden Venture Capital</t>
  </si>
  <si>
    <t>Konfio</t>
  </si>
  <si>
    <t>Kaszek Ventures, QED Investors, International Finance Corporation</t>
  </si>
  <si>
    <t>LinkTree</t>
  </si>
  <si>
    <t>$166M</t>
  </si>
  <si>
    <t>AirTree Ventures, Insight Partners, Index Ventures</t>
  </si>
  <si>
    <t>Loadsmart</t>
  </si>
  <si>
    <t>$336M</t>
  </si>
  <si>
    <t>Chromo Invest, Maersk Growth, BlackRock</t>
  </si>
  <si>
    <t>Lukka</t>
  </si>
  <si>
    <t>$201M</t>
  </si>
  <si>
    <t>Liberty City Ventures, Soros Fund Management, Summer Capital</t>
  </si>
  <si>
    <t>Manner</t>
  </si>
  <si>
    <t>$10M</t>
  </si>
  <si>
    <t>Coatue Management, H Capital, Capital Today</t>
  </si>
  <si>
    <t>The Brandtech Group</t>
  </si>
  <si>
    <t>$610M</t>
  </si>
  <si>
    <t>TravelPerk</t>
  </si>
  <si>
    <t>Barcelona</t>
  </si>
  <si>
    <t>LocalGlobe, Kinnevik, Felix Capital</t>
  </si>
  <si>
    <t>YugaByte</t>
  </si>
  <si>
    <t>$291M</t>
  </si>
  <si>
    <t>Lightspeed Venture Partners, Dell Technologies Capital, Wipro Ventures</t>
  </si>
  <si>
    <t>Intercom</t>
  </si>
  <si>
    <t>FirstMark Capital, Tiger Global Management</t>
  </si>
  <si>
    <t>OVO Energy</t>
  </si>
  <si>
    <t>Mitsubishi Corporation, Mayfair Equity Partners</t>
  </si>
  <si>
    <t>BigID</t>
  </si>
  <si>
    <t>$246M</t>
  </si>
  <si>
    <t>BOLDstart Ventures, SAP.iO Fund, Scale Venture Partners</t>
  </si>
  <si>
    <t>CaptivateIQ</t>
  </si>
  <si>
    <t>Sequoia Capital, Y Combinator, Accel</t>
  </si>
  <si>
    <t>Flipdish</t>
  </si>
  <si>
    <t>$157M</t>
  </si>
  <si>
    <t>Tencent Holdings, Tiger Global Management, Global Founders Capital</t>
  </si>
  <si>
    <t>Honor Technology</t>
  </si>
  <si>
    <t>Andreessen Horowitz, Prosus Ventures, Thrive Capital</t>
  </si>
  <si>
    <t>Incode Technologies</t>
  </si>
  <si>
    <t>Dila Capital, Framework Ventures, 3L</t>
  </si>
  <si>
    <t>Kuaikan Manhua</t>
  </si>
  <si>
    <t>Sequoia Capital China, CMC Capital Partners, Tencent Holdings</t>
  </si>
  <si>
    <t>Marshmallow</t>
  </si>
  <si>
    <t>Passion Capital, Hedosophia, Outrun Ventures</t>
  </si>
  <si>
    <t>Mythical Games</t>
  </si>
  <si>
    <t>Sherman Oaks</t>
  </si>
  <si>
    <t>$260M</t>
  </si>
  <si>
    <t>Javelin Venture Partners, Struck Capital, Alumni Ventures Group</t>
  </si>
  <si>
    <t>Route</t>
  </si>
  <si>
    <t>$482M</t>
  </si>
  <si>
    <t>Madrona Venture Group, Banner Ventures, FJ Labs</t>
  </si>
  <si>
    <t>Tackle.io</t>
  </si>
  <si>
    <t>Boise</t>
  </si>
  <si>
    <t>Andreessen Horowitz, Bessemer Venture Partners, Coatue Management</t>
  </si>
  <si>
    <t>Nexii</t>
  </si>
  <si>
    <t>Trane Technologies, Honeywell</t>
  </si>
  <si>
    <t>GalaxySpace</t>
  </si>
  <si>
    <t>$14M</t>
  </si>
  <si>
    <t>Shunwei Capital Partners, 5Y Capital, Legend Capital</t>
  </si>
  <si>
    <t>Insider</t>
  </si>
  <si>
    <t>$167M</t>
  </si>
  <si>
    <t>Wamda Capital, Endeavor, Riverwood Capital</t>
  </si>
  <si>
    <t>Spiber</t>
  </si>
  <si>
    <t>Tsuruoka</t>
  </si>
  <si>
    <t>$520M</t>
  </si>
  <si>
    <t>Cool Japan Fund, JAFCO, The Carlyle Group</t>
  </si>
  <si>
    <t>Ada Support</t>
  </si>
  <si>
    <t>$191M</t>
  </si>
  <si>
    <t>Version One Ventures, Bessemer Venture Partners, FirstMark Capital</t>
  </si>
  <si>
    <t>AgentSync</t>
  </si>
  <si>
    <t>$111M</t>
  </si>
  <si>
    <t>Craft Ventures, Caffeinated Capital, Operator Collective</t>
  </si>
  <si>
    <t>Alation</t>
  </si>
  <si>
    <t>Costanoa Ventures, Data Collective, Salesforce Ventures</t>
  </si>
  <si>
    <t>BigPanda</t>
  </si>
  <si>
    <t>$317M</t>
  </si>
  <si>
    <t>Advent International, Battery Ventures, Sequoia Capital Israel</t>
  </si>
  <si>
    <t>CarDekho</t>
  </si>
  <si>
    <t>Jaipur</t>
  </si>
  <si>
    <t>Sequoia Capital India, Hillhouse Capital Management, Sunley House Capital Management</t>
  </si>
  <si>
    <t>Copado</t>
  </si>
  <si>
    <t>Insight Partners, Salesforce Ventures, Perpetual Investors</t>
  </si>
  <si>
    <t>DailyPay</t>
  </si>
  <si>
    <t>$189M</t>
  </si>
  <si>
    <t>RPM Ventures, Inspiration Ventures, Carrick Capital Partners</t>
  </si>
  <si>
    <t>FloQast</t>
  </si>
  <si>
    <t>Polaris Partners, Insight Partners, Norwest Venture Partners</t>
  </si>
  <si>
    <t>Gem</t>
  </si>
  <si>
    <t>Accel, Greylock Partners, Meritech Capital Partners</t>
  </si>
  <si>
    <t>GrubMarket</t>
  </si>
  <si>
    <t>GGV Capital, BlackRock, ACE &amp; Company</t>
  </si>
  <si>
    <t>Helium Systems</t>
  </si>
  <si>
    <t>FirstMark Capital, Tiger Global Management, FTX Venture</t>
  </si>
  <si>
    <t>Inari</t>
  </si>
  <si>
    <t>$337M</t>
  </si>
  <si>
    <t>Flagship Pioneering, Alexandria Venture Investments, Investment Corporation of Dubai</t>
  </si>
  <si>
    <t>Jokr</t>
  </si>
  <si>
    <t>$430M</t>
  </si>
  <si>
    <t>GGV Capital, Tiger Global Management, Greycroft</t>
  </si>
  <si>
    <t>LivSpace</t>
  </si>
  <si>
    <t>Jungle Ventures, Helion Venture Partners, INGKA Investments</t>
  </si>
  <si>
    <t>Merama</t>
  </si>
  <si>
    <t>SoftBank Latin America Fund, Advent International, Balderton Capital</t>
  </si>
  <si>
    <t>MindTickle</t>
  </si>
  <si>
    <t>Qualcomm Ventures, Accel, Canaan Partners</t>
  </si>
  <si>
    <t>MyGlamm</t>
  </si>
  <si>
    <t>L'Occitane, Trifecta Capital, Bessemer Venture Partners</t>
  </si>
  <si>
    <t>Oda</t>
  </si>
  <si>
    <t>Oslo</t>
  </si>
  <si>
    <t>Kinnevik, Softbank Group, Prosus Ventures</t>
  </si>
  <si>
    <t>Offchain Labs</t>
  </si>
  <si>
    <t>Princeton</t>
  </si>
  <si>
    <t>$124M</t>
  </si>
  <si>
    <t>Pantera Capital, Polychain Capital, Lightspeed Venture Partners</t>
  </si>
  <si>
    <t>Phantom</t>
  </si>
  <si>
    <t>$118M</t>
  </si>
  <si>
    <t>Paradigm, Andreessen Horowitz, Jump Capital</t>
  </si>
  <si>
    <t>Pilot.com</t>
  </si>
  <si>
    <t>Index Ventures, Sequoia Capital, Bezos Expeditions</t>
  </si>
  <si>
    <t>Prime Medicine</t>
  </si>
  <si>
    <t>Newpath Partners, Google Ventures, F-Prime Capital</t>
  </si>
  <si>
    <t>Public</t>
  </si>
  <si>
    <t>$309M</t>
  </si>
  <si>
    <t>Accel, Greycroft, Advancit Capital</t>
  </si>
  <si>
    <t>Qumulo</t>
  </si>
  <si>
    <t>$347M</t>
  </si>
  <si>
    <t>Madrona Venture Group, Kleiner Perkins Caufield &amp; Byers, Highland Capital Partners</t>
  </si>
  <si>
    <t>Rohlik</t>
  </si>
  <si>
    <t>Prague</t>
  </si>
  <si>
    <t>Czech Republic</t>
  </si>
  <si>
    <t>Partech Partners, Index Ventures, Quadrille Capital</t>
  </si>
  <si>
    <t>SeekOut</t>
  </si>
  <si>
    <t>Mayfield, Madrona Venture Group, Tiger Global Management</t>
  </si>
  <si>
    <t>SmartMore</t>
  </si>
  <si>
    <t>IDG Capital, ZhenFund, Sequoia Capital China</t>
  </si>
  <si>
    <t>Tealium</t>
  </si>
  <si>
    <t>Georgian Partners, Silver Lake, Presidio Ventures</t>
  </si>
  <si>
    <t>UpGrad</t>
  </si>
  <si>
    <t>$194M</t>
  </si>
  <si>
    <t>Workhuman</t>
  </si>
  <si>
    <t>$9M</t>
  </si>
  <si>
    <t>ICG</t>
  </si>
  <si>
    <t>Xpressbees</t>
  </si>
  <si>
    <t>$573M</t>
  </si>
  <si>
    <t>Norwest Venture Partners, Investcorp, Blackstone</t>
  </si>
  <si>
    <t>L&amp;P Cosmetic</t>
  </si>
  <si>
    <t>$33M</t>
  </si>
  <si>
    <t>CDIB Capital</t>
  </si>
  <si>
    <t>Mininglamp Technology</t>
  </si>
  <si>
    <t>$787M</t>
  </si>
  <si>
    <t>Russia-China Investment Fund, Tencent Holdings, Sequoia Capital China</t>
  </si>
  <si>
    <t>Luoji Siwei</t>
  </si>
  <si>
    <t>$144M</t>
  </si>
  <si>
    <t>IRL</t>
  </si>
  <si>
    <t>$197M</t>
  </si>
  <si>
    <t>Goodwater Capital, Floodgate, Founders Fund</t>
  </si>
  <si>
    <t>Modern Health</t>
  </si>
  <si>
    <t>Kleiner Perkins Caufield &amp; Byers, Afore Capital, Founders Fund</t>
  </si>
  <si>
    <t>Tuhu</t>
  </si>
  <si>
    <t>$875M</t>
  </si>
  <si>
    <t>Qiming Venture Partners, Yaxia Automobile, Far East Horizon</t>
  </si>
  <si>
    <t>CloudBees</t>
  </si>
  <si>
    <t>Matrix Partners, Lightspeed Venture Partners, Verizon Ventures</t>
  </si>
  <si>
    <t>Elemy</t>
  </si>
  <si>
    <t>General Catalyst, Bling Capital, Felicis Ventures</t>
  </si>
  <si>
    <t>Guideline</t>
  </si>
  <si>
    <t>Happy Money</t>
  </si>
  <si>
    <t>Tustin</t>
  </si>
  <si>
    <t>FirstMark Capital, Anthemis, CMFG Ventures</t>
  </si>
  <si>
    <t>Rebellion Defense</t>
  </si>
  <si>
    <t>Washington DC</t>
  </si>
  <si>
    <t>Venrock, Innovation Endeavors, Insights Partners</t>
  </si>
  <si>
    <t>STORD</t>
  </si>
  <si>
    <t>$205M</t>
  </si>
  <si>
    <t>Dynamo VC, Susa Ventures, Founders Fund</t>
  </si>
  <si>
    <t>At-Bay</t>
  </si>
  <si>
    <t>$292M</t>
  </si>
  <si>
    <t>Lightspeed Venture Partners, Khosla Ventures, Munich Re Ventures</t>
  </si>
  <si>
    <t>TELD</t>
  </si>
  <si>
    <t>Qingdao</t>
  </si>
  <si>
    <t>$396M</t>
  </si>
  <si>
    <t>China Reform Fund, Gaopeng Capital, Jinhui Xingye</t>
  </si>
  <si>
    <t>Acko General Insurance</t>
  </si>
  <si>
    <t>$458M</t>
  </si>
  <si>
    <t>Intact Ventures, Munich Re Ventures, General Atlantic</t>
  </si>
  <si>
    <t>apna</t>
  </si>
  <si>
    <t>Sequoia Capital India, Rocketship.vc, Lightspeed India Partners</t>
  </si>
  <si>
    <t>Beyond Identity</t>
  </si>
  <si>
    <t>New Enterprise Associates, Koch Disruptive Technologies, Evolution Equity Partners</t>
  </si>
  <si>
    <t>Carousell</t>
  </si>
  <si>
    <t>$288M</t>
  </si>
  <si>
    <t>500 Global, Rakuten Ventures, Golden Gate Ventures</t>
  </si>
  <si>
    <t>Chief</t>
  </si>
  <si>
    <t>$140M</t>
  </si>
  <si>
    <t>General Catalyst, Inspired Capital, Flybridge Capital Partners</t>
  </si>
  <si>
    <t>CoinDCX</t>
  </si>
  <si>
    <t>Maharashtra</t>
  </si>
  <si>
    <t>$109M</t>
  </si>
  <si>
    <t>Polychain Capital, Coinbase Ventures, Jump Capital</t>
  </si>
  <si>
    <t>Daily Harvest</t>
  </si>
  <si>
    <t>M13, Lightspeed Venture Partners, Lone Pine Capital</t>
  </si>
  <si>
    <t>Enpal</t>
  </si>
  <si>
    <t>$304M</t>
  </si>
  <si>
    <t>HV Capital, Softbank Group, BlackRock</t>
  </si>
  <si>
    <t>eSentire</t>
  </si>
  <si>
    <t>Waterloo</t>
  </si>
  <si>
    <t>Edison Partners, Georgian Partners, VentureLink</t>
  </si>
  <si>
    <t>Firefly Aerospace</t>
  </si>
  <si>
    <t>Cedar Park</t>
  </si>
  <si>
    <t>XBTO Ventures, Raven One Ventures, SK Ventures</t>
  </si>
  <si>
    <t>Fundbox</t>
  </si>
  <si>
    <t>Khosla Ventures, General Catalyst, Blumberg Capital</t>
  </si>
  <si>
    <t>G2</t>
  </si>
  <si>
    <t>$258M</t>
  </si>
  <si>
    <t>Pritzker Group Venture Capital, Accel, Hyde Park Venture Partners</t>
  </si>
  <si>
    <t>Gaussian Robotics</t>
  </si>
  <si>
    <t>BlueRun Ventures, Grand Flight Investment, Meituan Dianping</t>
  </si>
  <si>
    <t>GetYourGuide</t>
  </si>
  <si>
    <t>$656M</t>
  </si>
  <si>
    <t>Spark Capital, Highland Europe, Sunstone Capital</t>
  </si>
  <si>
    <t>GlobalBees</t>
  </si>
  <si>
    <t>$185M</t>
  </si>
  <si>
    <t>Chiratae Ventures, SoftBank Group, Trifecta Capital</t>
  </si>
  <si>
    <t>Ivalua</t>
  </si>
  <si>
    <t>$134M</t>
  </si>
  <si>
    <t>Ardian, Tiger Global Management, KKR</t>
  </si>
  <si>
    <t>Juanpi</t>
  </si>
  <si>
    <t>$136M</t>
  </si>
  <si>
    <t>Tiantu Capital, SAIF Partners China, Newsion Venture Capital</t>
  </si>
  <si>
    <t>Karat</t>
  </si>
  <si>
    <t>8VC, Norwest Venture Partners, Tiger Global Management</t>
  </si>
  <si>
    <t>LEAD School</t>
  </si>
  <si>
    <t>Andheri</t>
  </si>
  <si>
    <t>WestBridge Capital, GSV Ventures, Elevar Equity</t>
  </si>
  <si>
    <t>Nexthink</t>
  </si>
  <si>
    <t>Prilly</t>
  </si>
  <si>
    <t>$346M</t>
  </si>
  <si>
    <t>Auriga, Galeo Ventures, Highland Europe</t>
  </si>
  <si>
    <t>People.ai</t>
  </si>
  <si>
    <t>GGV Capital, Lightspeed Venture Partners, ICONIQ Capital</t>
  </si>
  <si>
    <t>Pharmapacks</t>
  </si>
  <si>
    <t>Islandia</t>
  </si>
  <si>
    <t>The Carlyle Group</t>
  </si>
  <si>
    <t>Rightway</t>
  </si>
  <si>
    <t>Thrive Capital, Khosla Ventures, Tiger Global Management</t>
  </si>
  <si>
    <t>Sennder</t>
  </si>
  <si>
    <t>Accelm Scania Growth Capital, Lakestar</t>
  </si>
  <si>
    <t>Sisense</t>
  </si>
  <si>
    <t>Opus Capital, Genesis Partners, Battery Ventures</t>
  </si>
  <si>
    <t>Staffbase</t>
  </si>
  <si>
    <t>Chemnitz</t>
  </si>
  <si>
    <t>Insight Partners, e.ventures, General Atlantic</t>
  </si>
  <si>
    <t>Sunbit</t>
  </si>
  <si>
    <t>Zeev Ventures, Group11, Chicago Ventures</t>
  </si>
  <si>
    <t>TangoMe</t>
  </si>
  <si>
    <t>Draper Fisher Jurtson, Qualcomm Ventures, Alibaba Group</t>
  </si>
  <si>
    <t>The Bank of London</t>
  </si>
  <si>
    <t>Mangrove Capital Partners,14W, ForgeLight</t>
  </si>
  <si>
    <t>Zego</t>
  </si>
  <si>
    <t>LocalGlobe, Balderton Capital, Target Global</t>
  </si>
  <si>
    <t>Nxin</t>
  </si>
  <si>
    <t>$53M</t>
  </si>
  <si>
    <t>Beijing Juneng Hesheng Industry Investment Fund, Beijing Shuju Xinrong Fund</t>
  </si>
  <si>
    <t>Mamaearth</t>
  </si>
  <si>
    <t>Fireside Ventures, Sequoia Capital India, Stellaris Venture Partners</t>
  </si>
  <si>
    <t>Radius Payment Solutions</t>
  </si>
  <si>
    <t>Crewe</t>
  </si>
  <si>
    <t>Inflexion Private Equity</t>
  </si>
  <si>
    <t>Rivigo</t>
  </si>
  <si>
    <t>$247M</t>
  </si>
  <si>
    <t>SAIF Partners India, Warburg Pincus, Trifecta Capital Advisors</t>
  </si>
  <si>
    <t>Rubicon</t>
  </si>
  <si>
    <t>Goldman Sachs, Leonardo DiCaprio, Promecap</t>
  </si>
  <si>
    <t>Socar</t>
  </si>
  <si>
    <t>Jeju-do</t>
  </si>
  <si>
    <t>Bain Capital, Altos Ventures, Songhyun Investment</t>
  </si>
  <si>
    <t>MobileCoin</t>
  </si>
  <si>
    <t>$107M</t>
  </si>
  <si>
    <t>General Catalyst, Future Ventures, AU21</t>
  </si>
  <si>
    <t>Density</t>
  </si>
  <si>
    <t>Founders Fund, Upfront Ventures, 01 Advisors</t>
  </si>
  <si>
    <t>Instabase</t>
  </si>
  <si>
    <t>$132M</t>
  </si>
  <si>
    <t>New Enterprise Associates, Greylock Partners, Andreessen Horowitz</t>
  </si>
  <si>
    <t>Jiuxian</t>
  </si>
  <si>
    <t>Sequoia Capital China, Rich Land Capital, Merrysunny Wealth</t>
  </si>
  <si>
    <t>Matrixport</t>
  </si>
  <si>
    <t>Dragonfly Captial, Qiming Venture Partners, DST Global</t>
  </si>
  <si>
    <t>Mixpanel</t>
  </si>
  <si>
    <t>Bain Capital Tech Opportunities, Andreessen Horowitz, Sequoia Capital</t>
  </si>
  <si>
    <t>Sendbird</t>
  </si>
  <si>
    <t>FundersClub, Y Combinator, Tiger Global Management</t>
  </si>
  <si>
    <t>OrCam Technologies</t>
  </si>
  <si>
    <t>$86M</t>
  </si>
  <si>
    <t>Intel Capital, Aviv Venture Capital</t>
  </si>
  <si>
    <t>Leap Motor</t>
  </si>
  <si>
    <t>Sequoia Capital China, Gopher Asset Management, Shanghai Electric Group</t>
  </si>
  <si>
    <t>1KMXC</t>
  </si>
  <si>
    <t>Goldman Sachs Asset Management, SDP Investment, Alibaba Group</t>
  </si>
  <si>
    <t>58 Daojia</t>
  </si>
  <si>
    <t>KKR, Alibaba Group, Ping An Insurance</t>
  </si>
  <si>
    <t>Agile Robots</t>
  </si>
  <si>
    <t>Hillhouse Capital Management, Sequoia Capital China, Linear Venture</t>
  </si>
  <si>
    <t>Aibee</t>
  </si>
  <si>
    <t>$273M</t>
  </si>
  <si>
    <t>Sequoia Capital China, Lenovo Capital and Incubator, Group GSR Ventures</t>
  </si>
  <si>
    <t>Aircall</t>
  </si>
  <si>
    <t>Balderton Capital, Next World Capital, Draper Esprit</t>
  </si>
  <si>
    <t>Ajaib</t>
  </si>
  <si>
    <t>Softbank Ventures Asia, Alpha JWC Ventures, Insignia Ventures Partners</t>
  </si>
  <si>
    <t>Alto Pharmacy</t>
  </si>
  <si>
    <t>Jackson Square Ventures, Greenoaks Capital Management, Softbank Group</t>
  </si>
  <si>
    <t>Amagi</t>
  </si>
  <si>
    <t>Mayfield, Accel, Norwest Venture Partners</t>
  </si>
  <si>
    <t>Amount</t>
  </si>
  <si>
    <t>$243M</t>
  </si>
  <si>
    <t>Invus Group, Hanaco Venture Capital, WestCap Group</t>
  </si>
  <si>
    <t>Amperity</t>
  </si>
  <si>
    <t>Madrona Venture Group, Tiger Global Management, Madera Technology Partners</t>
  </si>
  <si>
    <t>Anyscale</t>
  </si>
  <si>
    <t>Andreessen Horowitz, Intel Capital, Foundation Capital</t>
  </si>
  <si>
    <t>Aptos</t>
  </si>
  <si>
    <t>Andreessen Horowitz, Coinbase Ventures, Tiger Global Management</t>
  </si>
  <si>
    <t>Aqua Security</t>
  </si>
  <si>
    <t>Ramat Gan</t>
  </si>
  <si>
    <t>$265M</t>
  </si>
  <si>
    <t>TLV Partners, Lightspeed Venture Partners, M12</t>
  </si>
  <si>
    <t>Assembly</t>
  </si>
  <si>
    <t>Advent International, PSG, Providence Equity Partners</t>
  </si>
  <si>
    <t>Assent</t>
  </si>
  <si>
    <t>Ottawa</t>
  </si>
  <si>
    <t>$534M</t>
  </si>
  <si>
    <t>Vista Equity Partners, Warburg Pincus, First Ascent Ventures</t>
  </si>
  <si>
    <t>Augury</t>
  </si>
  <si>
    <t>Lerer Hippeau, Munich Re Ventures, Eclipse Ventures</t>
  </si>
  <si>
    <t>Axelar</t>
  </si>
  <si>
    <t>$64M</t>
  </si>
  <si>
    <t>Lemniscap VC, North Island Ventures, Polychain Capital</t>
  </si>
  <si>
    <t>Axiom Space</t>
  </si>
  <si>
    <t>C5 Capital, Hemisphere Ventures, The Venture Collective</t>
  </si>
  <si>
    <t>Banma Network Technologies</t>
  </si>
  <si>
    <t>$697M</t>
  </si>
  <si>
    <t>Yunfeng Capital, SDIC Innovation Investment Management, Shang Qi Capital</t>
  </si>
  <si>
    <t>BeiBei</t>
  </si>
  <si>
    <t>Banyan Capital, New Horizon Capital, IDG Capital Partners</t>
  </si>
  <si>
    <t>BenevolentAI</t>
  </si>
  <si>
    <t>Woodford Investment Management</t>
  </si>
  <si>
    <t>Berlin Brands Group</t>
  </si>
  <si>
    <t>Ardian, Bain Capital</t>
  </si>
  <si>
    <t>Betterfly</t>
  </si>
  <si>
    <t>QED Investors, DST Global, Endeavor</t>
  </si>
  <si>
    <t>BitFury</t>
  </si>
  <si>
    <t>Georgian Co-Investment Fund, iTech Capital, Galaxy Digital</t>
  </si>
  <si>
    <t>BlackBuck</t>
  </si>
  <si>
    <t>Accel, Sands Capital, International Finance Corporation</t>
  </si>
  <si>
    <t>Bluecore</t>
  </si>
  <si>
    <t>$238M</t>
  </si>
  <si>
    <t>FirstMark Capital, Georgian Partners, Norwest Venture Partners</t>
  </si>
  <si>
    <t>BlueVoyant</t>
  </si>
  <si>
    <t>$526M</t>
  </si>
  <si>
    <t>8VC, Liberty Strategic Capital, Eden Global Partners</t>
  </si>
  <si>
    <t>bolttech</t>
  </si>
  <si>
    <t>Mundi Ventures, Doqling Capital Partners, Activant Capital</t>
  </si>
  <si>
    <t>Boom Supersonic</t>
  </si>
  <si>
    <t>Englewood</t>
  </si>
  <si>
    <t>WRVI Capital, Caffeinated Capital, Y Combinator</t>
  </si>
  <si>
    <t>Bringg</t>
  </si>
  <si>
    <t>Salesforce Ventures, next47, Pereg Ventures</t>
  </si>
  <si>
    <t>C2FO</t>
  </si>
  <si>
    <t>Leawood</t>
  </si>
  <si>
    <t>Union Square Ventures, Summerhill Venture Partners, Mithril Capital Management</t>
  </si>
  <si>
    <t>Cadence</t>
  </si>
  <si>
    <t>Thrive Capital, General Catalyst, Coatue Management</t>
  </si>
  <si>
    <t>CAIS</t>
  </si>
  <si>
    <t>$406M</t>
  </si>
  <si>
    <t>Franklin Templeton, Motive Partners, Apollo Global Management</t>
  </si>
  <si>
    <t>Cameo</t>
  </si>
  <si>
    <t>Lightspeed Venture Partners, Kleiner Perkins Caufield &amp; Byers, Origin Ventures</t>
  </si>
  <si>
    <t>Capsule</t>
  </si>
  <si>
    <t>Thrive Capital, Durable Capital Partners, G Squared</t>
  </si>
  <si>
    <t>CargoX</t>
  </si>
  <si>
    <t>Valor Capital Group, Lightrock, Softbank Group</t>
  </si>
  <si>
    <t>Carro</t>
  </si>
  <si>
    <t>$595M</t>
  </si>
  <si>
    <t>SingTel Innov8, Alpha JWC Ventures, Golden Gate Ventures</t>
  </si>
  <si>
    <t>Carson Group</t>
  </si>
  <si>
    <t>Lincoln</t>
  </si>
  <si>
    <t>Bain Capital</t>
  </si>
  <si>
    <t>CHEQ</t>
  </si>
  <si>
    <t>$182M</t>
  </si>
  <si>
    <t>Battery Ventures, Tiger Global Management, Hanaco Ventures</t>
  </si>
  <si>
    <t>Chronosphere</t>
  </si>
  <si>
    <t>$254M</t>
  </si>
  <si>
    <t>Greylock Partners, Lux Capital, General Atlantic</t>
  </si>
  <si>
    <t>Cider</t>
  </si>
  <si>
    <t>Andreessen Horowitz, DST Global, IDG Capital</t>
  </si>
  <si>
    <t>Clara</t>
  </si>
  <si>
    <t>DST Global, General Catalyst, Monashees+</t>
  </si>
  <si>
    <t>Clearcover</t>
  </si>
  <si>
    <t>American Family Ventures, Cox Enterprises, OMERS Ventures</t>
  </si>
  <si>
    <t>CommerceIQ</t>
  </si>
  <si>
    <t>$196M</t>
  </si>
  <si>
    <t>Trinity Ventures, Madrona Venture Group, Shasta Ventures</t>
  </si>
  <si>
    <t>Contrast Security</t>
  </si>
  <si>
    <t>$269M</t>
  </si>
  <si>
    <t>Acero Capital, General Catalyst, M12</t>
  </si>
  <si>
    <t>Darwinbox</t>
  </si>
  <si>
    <t>Hyderabad</t>
  </si>
  <si>
    <t>Lightspeed India Partners, Sequoia Capital India, Endiya Partners</t>
  </si>
  <si>
    <t>Dental Monitoring</t>
  </si>
  <si>
    <t>$232M</t>
  </si>
  <si>
    <t>Vitruvian Partners, Merieux Equity Partners, Straumann</t>
  </si>
  <si>
    <t>DianRong</t>
  </si>
  <si>
    <t>Standard Chartered, FinSight Ventures, Affirma Capital</t>
  </si>
  <si>
    <t>Drata</t>
  </si>
  <si>
    <t>Cowboy Ventures, Leaders Fund, GGV Capital</t>
  </si>
  <si>
    <t>DriveNets</t>
  </si>
  <si>
    <t>Ra'anana</t>
  </si>
  <si>
    <t>Bessemer Venture Partners, Pitango Venture Capital, D1 Capital Partners</t>
  </si>
  <si>
    <t>Dune Analytics</t>
  </si>
  <si>
    <t>Multicoin Capital, Coatue Management, Dragonfly Capital Partners</t>
  </si>
  <si>
    <t>Dxy.cn</t>
  </si>
  <si>
    <t>Tencent Holdings, DCM Ventures</t>
  </si>
  <si>
    <t>EBANX</t>
  </si>
  <si>
    <t>$460M</t>
  </si>
  <si>
    <t>FTV Capital, Endeavor</t>
  </si>
  <si>
    <t>EcoFlow</t>
  </si>
  <si>
    <t>Delian Capital, China International Capital Corporation, Sequoia Capital China</t>
  </si>
  <si>
    <t>Electric</t>
  </si>
  <si>
    <t>$209M</t>
  </si>
  <si>
    <t>Primary Venture Partners, Bessemer Venture Partners, Harmonic Growth Partners</t>
  </si>
  <si>
    <t>Emerging Markets Property Group</t>
  </si>
  <si>
    <t>$279M</t>
  </si>
  <si>
    <t>OLX Group, KCK Group, EXOR Seeds</t>
  </si>
  <si>
    <t>Esusu</t>
  </si>
  <si>
    <t>$145M</t>
  </si>
  <si>
    <t>Next Play Ventures, Zeal Capital Partners, SoftBank Group</t>
  </si>
  <si>
    <t>Evidation</t>
  </si>
  <si>
    <t>B Capital Group,, GE Ventures, McKesson Ventures</t>
  </si>
  <si>
    <t>Expel</t>
  </si>
  <si>
    <t>Herndon</t>
  </si>
  <si>
    <t>Paladin Capital Group, Greycroft, Scale Venture Partners</t>
  </si>
  <si>
    <t>Fabric</t>
  </si>
  <si>
    <t>Innovation Endeavors, Aleph, Temasek</t>
  </si>
  <si>
    <t>Feedzai</t>
  </si>
  <si>
    <t>Fever Labs</t>
  </si>
  <si>
    <t>Accel, 14W, GS Growth</t>
  </si>
  <si>
    <t>Fiture</t>
  </si>
  <si>
    <t>$391M</t>
  </si>
  <si>
    <t>Bertelsmann Asia Investments, Sequoia Capital China, NIO Capital</t>
  </si>
  <si>
    <t>FLASH</t>
  </si>
  <si>
    <t>L Catterton, Trellis Partners, Vista Equity Partners</t>
  </si>
  <si>
    <t>Flash Express</t>
  </si>
  <si>
    <t>SCB 10X, Krungsri Finnovate, eWTP Capital</t>
  </si>
  <si>
    <t>FlashEx</t>
  </si>
  <si>
    <t>$359M</t>
  </si>
  <si>
    <t>Prometheus Capital, Matrix Partners China, JD Capital Management</t>
  </si>
  <si>
    <t>Fractal Analytics</t>
  </si>
  <si>
    <t>TPG Capital, Apax Partners, TA Associates</t>
  </si>
  <si>
    <t>Freshbooks</t>
  </si>
  <si>
    <t>Accomplice, Oak Investment Partners, Georgian Partners</t>
  </si>
  <si>
    <t>FXiaoKe</t>
  </si>
  <si>
    <t>$283M</t>
  </si>
  <si>
    <t>IDG Capital, Northern Light Venture Capital, DCM Ventures</t>
  </si>
  <si>
    <t>Gauntlet Networks</t>
  </si>
  <si>
    <t>Polychain Capital, Paradigm, Ribbit Capital</t>
  </si>
  <si>
    <t>Geek+</t>
  </si>
  <si>
    <t>$439M</t>
  </si>
  <si>
    <t>Volcanics Ventures, Vertex Ventures China, Warburg Pincus</t>
  </si>
  <si>
    <t>Gelato</t>
  </si>
  <si>
    <t>Greylock Partners, Google Ventures, BlackRock</t>
  </si>
  <si>
    <t>Glia</t>
  </si>
  <si>
    <t>Wildcat Capital Management, Insight Partners, Tola Capital</t>
  </si>
  <si>
    <t>GO1</t>
  </si>
  <si>
    <t>Brisbane</t>
  </si>
  <si>
    <t>$284M</t>
  </si>
  <si>
    <t>Y Combinator, M12, SEEK</t>
  </si>
  <si>
    <t>Groq</t>
  </si>
  <si>
    <t>TDK Ventures, Social Capital, D1 Capital Partners</t>
  </si>
  <si>
    <t>Hailo</t>
  </si>
  <si>
    <t>Glory Ventures, Maniv Mobility</t>
  </si>
  <si>
    <t>Haomao.AI</t>
  </si>
  <si>
    <t>Qualcomm Ventures, Nine Intelligence Capital, Hillhouse Capital Management</t>
  </si>
  <si>
    <t>Hasura</t>
  </si>
  <si>
    <t>Nexus Venture Partners, Vertex Ventures, STRIVE</t>
  </si>
  <si>
    <t>HAYDON</t>
  </si>
  <si>
    <t>Tencent Holdings, Hillhouse Capital Management</t>
  </si>
  <si>
    <t>Heyday</t>
  </si>
  <si>
    <t>Khosla Ventures,General Catalyst, Victory Park Capital</t>
  </si>
  <si>
    <t>HMD Global</t>
  </si>
  <si>
    <t>Espoo</t>
  </si>
  <si>
    <t>Ginko Ventures</t>
  </si>
  <si>
    <t>Hotmart</t>
  </si>
  <si>
    <t>Technology Crossover Ventures, Alkeon Capital Management, General Atlantic</t>
  </si>
  <si>
    <t>Huike Group</t>
  </si>
  <si>
    <t>Fosun RZ Capital, Oceanwide Holdings, Shenzhen Qianhe Capital Management Co.</t>
  </si>
  <si>
    <t>Human Interest</t>
  </si>
  <si>
    <t>Wing Venture Capital, Slow Ventures, Uncork Capital</t>
  </si>
  <si>
    <t>Ibotta</t>
  </si>
  <si>
    <t>$93M</t>
  </si>
  <si>
    <t>Koch Disruptive Technologies, Teamworthy Ventures, GGV Capital</t>
  </si>
  <si>
    <t>iCarbonX</t>
  </si>
  <si>
    <t>Tencent, Vcanbio</t>
  </si>
  <si>
    <t>iFood</t>
  </si>
  <si>
    <t>Osasco</t>
  </si>
  <si>
    <t>$592M</t>
  </si>
  <si>
    <t>Movile, Just Eat, Naspers</t>
  </si>
  <si>
    <t>InFarm</t>
  </si>
  <si>
    <t>Atomico, Hanaco Venture Capital, TriplePoint Capital</t>
  </si>
  <si>
    <t>Infobip</t>
  </si>
  <si>
    <t>Vodnjan</t>
  </si>
  <si>
    <t>Croatia</t>
  </si>
  <si>
    <t>One Equity Partners</t>
  </si>
  <si>
    <t>Injective Protocol</t>
  </si>
  <si>
    <t>$17M</t>
  </si>
  <si>
    <t>Pantera Capital, Cadenza Ventures, BlockTower Capital</t>
  </si>
  <si>
    <t>Intellifusion</t>
  </si>
  <si>
    <t>$173M</t>
  </si>
  <si>
    <t>BOC International, TopoScend Capital, Hongxiu VC</t>
  </si>
  <si>
    <t>Interos</t>
  </si>
  <si>
    <t>Arlington</t>
  </si>
  <si>
    <t>$135M</t>
  </si>
  <si>
    <t>Kleiner Perkins Caufield &amp; Byers, NightDragon Security, Venrock</t>
  </si>
  <si>
    <t>Iodine Software</t>
  </si>
  <si>
    <t>Advent International, Bain Capital Ventures, Silversmith Capital Partners</t>
  </si>
  <si>
    <t>JoyTunes</t>
  </si>
  <si>
    <t>$92M</t>
  </si>
  <si>
    <t>Genesis Partners, Aleph, Insight Partners</t>
  </si>
  <si>
    <t>Kendra Scott</t>
  </si>
  <si>
    <t>Berkshire Partners, Norwest Venture Partners</t>
  </si>
  <si>
    <t>Kitopi</t>
  </si>
  <si>
    <t>CE-Ventures, BECO Capital, Nordstar</t>
  </si>
  <si>
    <t>KnowBox</t>
  </si>
  <si>
    <t>$306M</t>
  </si>
  <si>
    <t>TAL Education Group, Legend Star, Alibaba Group</t>
  </si>
  <si>
    <t>Kopi Kenangan</t>
  </si>
  <si>
    <t>Horizons Ventures, Sequoia Capital India, Alpha JWC Ventures</t>
  </si>
  <si>
    <t>Lamabang</t>
  </si>
  <si>
    <t>5Y Capital, Matrix Partners China, K2VC</t>
  </si>
  <si>
    <t>LayerZero Labs</t>
  </si>
  <si>
    <t>Andreessen Horowitz, FTX Ventures, Tiger Global Management</t>
  </si>
  <si>
    <t>Lessen</t>
  </si>
  <si>
    <t>Khosla Ventures, General Catalyst, Navitas Capital</t>
  </si>
  <si>
    <t>LetsGetChecked</t>
  </si>
  <si>
    <t>Optum Ventures, Qiming Venture Partners, Transformation Capital</t>
  </si>
  <si>
    <t>Licious</t>
  </si>
  <si>
    <t>3one4 Capital Partners, Bertelsmann India Investments, Vertex Ventures SE Asia</t>
  </si>
  <si>
    <t>LinkDoc Technology</t>
  </si>
  <si>
    <t>China Investment Corporation, New Enterprise Associates</t>
  </si>
  <si>
    <t>Locus Robotics</t>
  </si>
  <si>
    <t>Wilmington</t>
  </si>
  <si>
    <t>Scale Venture Partners, Bond, Tiger Global Management</t>
  </si>
  <si>
    <t>Lookout</t>
  </si>
  <si>
    <t>Accel Partners, Greylock Partners, Lowercase Capital</t>
  </si>
  <si>
    <t>Lydia</t>
  </si>
  <si>
    <t>NewAlpha, XAnge Private Equity, Tencent Holdings</t>
  </si>
  <si>
    <t>MadeiraMadeira</t>
  </si>
  <si>
    <t>Parana</t>
  </si>
  <si>
    <t>Flybridge Capital Partners, SoftBank Group, Monashees+</t>
  </si>
  <si>
    <t>Maimai</t>
  </si>
  <si>
    <t>Morningside Venture Capital, IDG Capital, DCM Ventures</t>
  </si>
  <si>
    <t>Mammoth Biosciences</t>
  </si>
  <si>
    <t>NFX, Plum Alley, Mayfield</t>
  </si>
  <si>
    <t>Masterworks</t>
  </si>
  <si>
    <t>Left Lane Capital, Galaxy Interactive, Tru Arrow Partners</t>
  </si>
  <si>
    <t>Maven Clinic</t>
  </si>
  <si>
    <t>Female Founders Fund, Oak HC/FT Partners, Sequoia Capital</t>
  </si>
  <si>
    <t>MediaMath</t>
  </si>
  <si>
    <t>Silicon Valley Bank, QED Investors, European Founders Fund</t>
  </si>
  <si>
    <t>Meero</t>
  </si>
  <si>
    <t>Aglae Ventures, Global Founders Capital, Alven Capital</t>
  </si>
  <si>
    <t>Mensa Brands</t>
  </si>
  <si>
    <t>Accel, Falcon Edge Capital, Norwest Venture Partners</t>
  </si>
  <si>
    <t>Mia.com</t>
  </si>
  <si>
    <t>Sequoia Capital China, ZhenFund, K2 Ventures</t>
  </si>
  <si>
    <t>Minio</t>
  </si>
  <si>
    <t>$126M</t>
  </si>
  <si>
    <t>General Catalyst, Nexus Venture Partners, Dell Technologies Capital</t>
  </si>
  <si>
    <t>Mobvoi</t>
  </si>
  <si>
    <t>Sequoia Capital China, SIG Asia Investments, ZhenFund</t>
  </si>
  <si>
    <t>Moka</t>
  </si>
  <si>
    <t>GGV Capital, GSR Ventures, FreesFund</t>
  </si>
  <si>
    <t>Momenta</t>
  </si>
  <si>
    <t>Sinovation Ventures, Tencent Holdings, Sequoia Capital China</t>
  </si>
  <si>
    <t>Morning Consult</t>
  </si>
  <si>
    <t>$91M</t>
  </si>
  <si>
    <t>Advance Venture Partners, Susquehanna Growth Equity, Lupa Systems</t>
  </si>
  <si>
    <t>Movile</t>
  </si>
  <si>
    <t>$588M</t>
  </si>
  <si>
    <t>Innova Capital - FIP, 3G Capital Management, Prosus Ventures</t>
  </si>
  <si>
    <t>Mux</t>
  </si>
  <si>
    <t>Accel, Cobalt Capital, Andreessen Horowitz</t>
  </si>
  <si>
    <t>Nature's Fynd</t>
  </si>
  <si>
    <t>$463M</t>
  </si>
  <si>
    <t>Danone Manifesto Ventures, 1955 Capital, Breakthrough Energy Ventures</t>
  </si>
  <si>
    <t>Newlink Group</t>
  </si>
  <si>
    <t>JOY Capital, NIO Capital, Blueflame Capital</t>
  </si>
  <si>
    <t>News Break</t>
  </si>
  <si>
    <t>IDG Capital, Francisco Partners, ZhenFund</t>
  </si>
  <si>
    <t>Newsela</t>
  </si>
  <si>
    <t>Owl Ventures, Technology Crossover Ventures, Tao Capital Partners</t>
  </si>
  <si>
    <t>NIUM</t>
  </si>
  <si>
    <t>Vertex Ventures SE Asia, Global Founders Capital, Visa Ventures</t>
  </si>
  <si>
    <t>NoBroker</t>
  </si>
  <si>
    <t>General Atlantic, Elevation Capital, BEENEXT</t>
  </si>
  <si>
    <t>Noname Security</t>
  </si>
  <si>
    <t>$220M</t>
  </si>
  <si>
    <t>Insight Partners, Lightspeed Venture Partners, CyberStarts</t>
  </si>
  <si>
    <t>Numbrs</t>
  </si>
  <si>
    <t>Zurich</t>
  </si>
  <si>
    <t>Investment Corporation of Dubai, Centralway</t>
  </si>
  <si>
    <t>Omada Health</t>
  </si>
  <si>
    <t>U.S. Venture Partners, dRx Capital, Andreessen Horowitz</t>
  </si>
  <si>
    <t>Omio</t>
  </si>
  <si>
    <t>Lakestar, Battery Ventures, New Enterprise Associates</t>
  </si>
  <si>
    <t>ONE</t>
  </si>
  <si>
    <t>$515M</t>
  </si>
  <si>
    <t>Temasek, Guggenheim Investments, Qatar Investment Authority</t>
  </si>
  <si>
    <t>OpenWeb</t>
  </si>
  <si>
    <t>Insight Partners, AltaIR Capital, Norma Investments</t>
  </si>
  <si>
    <t>Orbbec Technology</t>
  </si>
  <si>
    <t>R-Z Capital, Green Pine Capital Partners, SAIF Partners China</t>
  </si>
  <si>
    <t>Orca Bio</t>
  </si>
  <si>
    <t>Lightspeed Venture Partners, Data Collective, 8VC</t>
  </si>
  <si>
    <t>Orchard</t>
  </si>
  <si>
    <t>Accomplice, Juxtapose, FirstMark Capital</t>
  </si>
  <si>
    <t>Owkin</t>
  </si>
  <si>
    <t>Google Ventures, Cathay Innovation, NJF Capital</t>
  </si>
  <si>
    <t>PandaDoc</t>
  </si>
  <si>
    <t>$51M</t>
  </si>
  <si>
    <t>Rembrandt Venture Partners, M12, Altos Ventures</t>
  </si>
  <si>
    <t>Pat McGrath Labs</t>
  </si>
  <si>
    <t>$60M</t>
  </si>
  <si>
    <t>One Luxury Group, Eurazeo</t>
  </si>
  <si>
    <t>PatSnap</t>
  </si>
  <si>
    <t>Sequoia Capital China, Shunwei Capital Partners, Qualgro</t>
  </si>
  <si>
    <t>Payhawk</t>
  </si>
  <si>
    <t>$239M</t>
  </si>
  <si>
    <t>Earlybird Venture Capital, Eleven Ventures, QED Investors</t>
  </si>
  <si>
    <t>Pentera</t>
  </si>
  <si>
    <t>Petah Tikva</t>
  </si>
  <si>
    <t>AWZ Ventures, Blackstone, Insight Partners</t>
  </si>
  <si>
    <t>Pet Circle</t>
  </si>
  <si>
    <t>Alexandria</t>
  </si>
  <si>
    <t>Prysm Capital, Baillie Gifford &amp; Co., TDM Growth Partners</t>
  </si>
  <si>
    <t>PicsArt</t>
  </si>
  <si>
    <t>Sequoia Capital, DCM Ventures, Insight Partners</t>
  </si>
  <si>
    <t>PLACE</t>
  </si>
  <si>
    <t>Bellingham</t>
  </si>
  <si>
    <t>Goldman Sachs Asset Management, 3L</t>
  </si>
  <si>
    <t>Placer.ai</t>
  </si>
  <si>
    <t>Fifth Wall Ventures, JBV Capital, Array Ventures</t>
  </si>
  <si>
    <t>Playco</t>
  </si>
  <si>
    <t>Sozo Ventures, Caffeinated Capital, Sequoia Capital</t>
  </si>
  <si>
    <t>Poizon</t>
  </si>
  <si>
    <t>DST Global, Sequoia Capital China, Gaorong Capital</t>
  </si>
  <si>
    <t>PPRO</t>
  </si>
  <si>
    <t>Wellington Management, Eurazeo, Citi Ventures</t>
  </si>
  <si>
    <t>Printful</t>
  </si>
  <si>
    <t>Charlotte</t>
  </si>
  <si>
    <t>Bregal Sagemount</t>
  </si>
  <si>
    <t>Quantum Metric</t>
  </si>
  <si>
    <t>Colorado Springs</t>
  </si>
  <si>
    <t>Insight Partners, Bain Capital Ventures</t>
  </si>
  <si>
    <t>Quizlet</t>
  </si>
  <si>
    <t>Union Square Ventures, Altos Ventures, Costanoa Ventures</t>
  </si>
  <si>
    <t>RapidAPI</t>
  </si>
  <si>
    <t>Green Bay Ventures, M12, Andreessen Horowitz</t>
  </si>
  <si>
    <t>Razor</t>
  </si>
  <si>
    <t>Global Founders Capital, 468 Capital, Redalpine Venture Partners</t>
  </si>
  <si>
    <t>Red Ventures</t>
  </si>
  <si>
    <t>Fort Mill</t>
  </si>
  <si>
    <t>Silver Lake Partners, General Atlantic</t>
  </si>
  <si>
    <t>REEF Technology</t>
  </si>
  <si>
    <t>Target Global, UBS Asset Management, Mubadala Capital</t>
  </si>
  <si>
    <t>ReliaQuest</t>
  </si>
  <si>
    <t>Tampa</t>
  </si>
  <si>
    <t>KKR, FTV Capital, Ten Eleven Ventures</t>
  </si>
  <si>
    <t>Revolution Precrafted</t>
  </si>
  <si>
    <t>Manila</t>
  </si>
  <si>
    <t>$15M</t>
  </si>
  <si>
    <t>K2 Global, 500 Startups</t>
  </si>
  <si>
    <t>Rothy's</t>
  </si>
  <si>
    <t>$484M</t>
  </si>
  <si>
    <t>Alpargatas, GS Growth, Lightspeed Venture Partners</t>
  </si>
  <si>
    <t>SaltPay</t>
  </si>
  <si>
    <t>Tiger Global Management, Hedosophia</t>
  </si>
  <si>
    <t>Savage X Fenty</t>
  </si>
  <si>
    <t>Scalapay</t>
  </si>
  <si>
    <t>Milan</t>
  </si>
  <si>
    <t>Italy</t>
  </si>
  <si>
    <t>$416M</t>
  </si>
  <si>
    <t>Fasanara Capital, Tiger Global Management, Baleen Capital</t>
  </si>
  <si>
    <t>Scandit</t>
  </si>
  <si>
    <t>Atomico, NGP Capital, Google Ventures</t>
  </si>
  <si>
    <t>Sentry</t>
  </si>
  <si>
    <t>New Enterprise Associates, Accel, Bond</t>
  </si>
  <si>
    <t>Shield AI</t>
  </si>
  <si>
    <t>Andreessen Horowitz, Homebrew, Point72 Ventures</t>
  </si>
  <si>
    <t>Shift Technology</t>
  </si>
  <si>
    <t>Griffin Gaming Partners, Andreessen Horowitz, Battery Ventures</t>
  </si>
  <si>
    <t>ShipBob</t>
  </si>
  <si>
    <t>Hyde Park Venture Partners, FundersClub, Bain Capital Ventures</t>
  </si>
  <si>
    <t>Shippo</t>
  </si>
  <si>
    <t>Version One Ventures, Uncork Capital, Bessemer Venture Partners</t>
  </si>
  <si>
    <t>Sidecar Health</t>
  </si>
  <si>
    <t>GreatPoint Ventures, Tiger Global Management, Menlo Ventures</t>
  </si>
  <si>
    <t>Sift</t>
  </si>
  <si>
    <t>Union Square Ventures, Insight Partners, Spark Capital</t>
  </si>
  <si>
    <t>Skydio</t>
  </si>
  <si>
    <t>Andreessen Horowitz, Andreessen Horowitz, Institutional Venture Partners, Accel</t>
  </si>
  <si>
    <t>Slice</t>
  </si>
  <si>
    <t>Gunosy Capital, Blume Ventures, Das Capital</t>
  </si>
  <si>
    <t>SmartAsset</t>
  </si>
  <si>
    <t>Javelin Venture Partners, TTV Capital, Peterson Ventures</t>
  </si>
  <si>
    <t>SMS Assist</t>
  </si>
  <si>
    <t>Goldman Sachs, Insights Venture Partners, Pritzker Group Venture Capital</t>
  </si>
  <si>
    <t>SnapLogic</t>
  </si>
  <si>
    <t>Andreessen Horowitz, Triangle Peak Partners, Ignition Partners</t>
  </si>
  <si>
    <t>Snorkel AI</t>
  </si>
  <si>
    <t>Solo.io</t>
  </si>
  <si>
    <t>True Ventures, Altimeter Capital, Redpoint Ventures</t>
  </si>
  <si>
    <t>SoundHound</t>
  </si>
  <si>
    <t>Tencent Holdings, Walden Venture Capital, Global Catalyst Partnera</t>
  </si>
  <si>
    <t>Splashtop</t>
  </si>
  <si>
    <t>$114M</t>
  </si>
  <si>
    <t>Storm Ventures, DFJ DragonFund, New Enterprise Associates</t>
  </si>
  <si>
    <t>Standard</t>
  </si>
  <si>
    <t>CRV, Y Combinator, Initialized Capital</t>
  </si>
  <si>
    <t>Stytch</t>
  </si>
  <si>
    <t>Index Ventures, Benchmark, Thrive Capital</t>
  </si>
  <si>
    <t>Swile</t>
  </si>
  <si>
    <t>Montpellier</t>
  </si>
  <si>
    <t>Index Ventures, IDInvest Partners, Daphni</t>
  </si>
  <si>
    <t>Tarana Wireless</t>
  </si>
  <si>
    <t>Milpitas</t>
  </si>
  <si>
    <t>Prime Movers Lab, Khosla Ventures, I Squared Capital</t>
  </si>
  <si>
    <t>TechStyle Fashion Group</t>
  </si>
  <si>
    <t>Matrix Partners, Passport Capital, Rho Ventures</t>
  </si>
  <si>
    <t>TensTorrent</t>
  </si>
  <si>
    <t>Eclipse Ventures, Fidelity Investments, Moore Capital Management</t>
  </si>
  <si>
    <t>TERMINUS Technology</t>
  </si>
  <si>
    <t>$623M</t>
  </si>
  <si>
    <t>China Everbright Limited, IDG Capital, iFLYTEK</t>
  </si>
  <si>
    <t>Tezign</t>
  </si>
  <si>
    <t>Sequoia Capital China, Linear Venture, Hearst Ventures</t>
  </si>
  <si>
    <t>The Zebra</t>
  </si>
  <si>
    <t>Silverton Partners, Accel, Ballast Point Ventures</t>
  </si>
  <si>
    <t>Thirty Madison</t>
  </si>
  <si>
    <t>Northzone Ventures, Maveron, Johnson &amp; Johnson Innovation</t>
  </si>
  <si>
    <t>Thought Machine</t>
  </si>
  <si>
    <t>British Patient Capital, SEB Venture Capital, IQ Capital</t>
  </si>
  <si>
    <t>Timescale</t>
  </si>
  <si>
    <t>New Enterprise Associates, Benchmark, Two Sigma Ventures</t>
  </si>
  <si>
    <t>Tractable</t>
  </si>
  <si>
    <t>Insight Partners, Ignition Partners, Georgian Partners</t>
  </si>
  <si>
    <t>Tresata</t>
  </si>
  <si>
    <t>GCP Capital Partners</t>
  </si>
  <si>
    <t>TrialSpark</t>
  </si>
  <si>
    <t>Sequoia Capital, Thrive Capital, Sound Ventures</t>
  </si>
  <si>
    <t>TrueLayer</t>
  </si>
  <si>
    <t>Anthemis, Connect Ventures, Northzone Ventures</t>
  </si>
  <si>
    <t>Unico</t>
  </si>
  <si>
    <t>Big Bets, General Atlantic, SOFTBANK Latin America Ventures</t>
  </si>
  <si>
    <t>Vagaro</t>
  </si>
  <si>
    <t>FTV Capital</t>
  </si>
  <si>
    <t>Vedantu</t>
  </si>
  <si>
    <t>Accel, Tiger Global Management, Omidyar Network</t>
  </si>
  <si>
    <t>Veev</t>
  </si>
  <si>
    <t>$585M</t>
  </si>
  <si>
    <t>Zeev Ventures, Bond, Fifth Wall Ventures</t>
  </si>
  <si>
    <t>Vise</t>
  </si>
  <si>
    <t>Sequoia Capital, Founders Fund, Bling Capital</t>
  </si>
  <si>
    <t>Visier</t>
  </si>
  <si>
    <t>Foundation Capital, Summit Partners, Adams Street Partners</t>
  </si>
  <si>
    <t>VOI</t>
  </si>
  <si>
    <t>$516M</t>
  </si>
  <si>
    <t>Vostok New Ventures, The Raine Group, Balderton Capital</t>
  </si>
  <si>
    <t>Vox Media</t>
  </si>
  <si>
    <t>$308M</t>
  </si>
  <si>
    <t>Accel Partners, Comcast Ventures, General Atlantic</t>
  </si>
  <si>
    <t>VTS</t>
  </si>
  <si>
    <t>Trinity Ventures, Fifth Wall Ventures, OpenView Venture Partners</t>
  </si>
  <si>
    <t>Watershed</t>
  </si>
  <si>
    <t>$70M</t>
  </si>
  <si>
    <t>Kleiner Perkins Caufield &amp; Byers, Sequoia Capital</t>
  </si>
  <si>
    <t>Weights &amp; Biases</t>
  </si>
  <si>
    <t>Coatue Management, Insight Partners, Trinity Ventures</t>
  </si>
  <si>
    <t>WeLab</t>
  </si>
  <si>
    <t>$871M</t>
  </si>
  <si>
    <t>Sequoia Capital China, ING, Alibaba Entrepreneurs Fund</t>
  </si>
  <si>
    <t>Womai</t>
  </si>
  <si>
    <t>SAIF Partners China, Baidu, IDG Capital</t>
  </si>
  <si>
    <t>Wrapbook</t>
  </si>
  <si>
    <t>Equal Ventures, Uncork Capital, Andreessen Horowitz</t>
  </si>
  <si>
    <t>Xendit</t>
  </si>
  <si>
    <t>Accel, Y Combinator, Amasia</t>
  </si>
  <si>
    <t>XForcePlus</t>
  </si>
  <si>
    <t>Eastern Bell Capital, Danhua Capital, MSA Capital</t>
  </si>
  <si>
    <t>YH Global</t>
  </si>
  <si>
    <t>Co-Energy Finance, Grandland</t>
  </si>
  <si>
    <t>YipitData</t>
  </si>
  <si>
    <t>RRE Ventures+, Highland Capital Partners, The Carlyle Group</t>
  </si>
  <si>
    <t>Yunxuetang</t>
  </si>
  <si>
    <t>$389M</t>
  </si>
  <si>
    <t>Matrix Partners China, Sequoia Capital China, Hundreds Capital</t>
  </si>
  <si>
    <t>Zhaogang</t>
  </si>
  <si>
    <t>K2 Ventures, Matrix Partners China, IDG Capital</t>
  </si>
  <si>
    <t>Zhuan Zhuan</t>
  </si>
  <si>
    <t>$990M</t>
  </si>
  <si>
    <t>58.com, Tencent Holdings</t>
  </si>
  <si>
    <t>Zihaiguo</t>
  </si>
  <si>
    <t>$80M</t>
  </si>
  <si>
    <t>Xingwang Investment Management, China Capital Investment Group, Matrix Partners China</t>
  </si>
  <si>
    <t>Zopa</t>
  </si>
  <si>
    <t>IAG Capital Partners, Augmentum Fintech, Northzone Ventures</t>
  </si>
  <si>
    <t>Zwift</t>
  </si>
  <si>
    <t>$620M</t>
  </si>
  <si>
    <t>Novator Partners, True, Causeway Media Partners</t>
  </si>
  <si>
    <t>Funding_v2</t>
  </si>
  <si>
    <t>Funding_v3</t>
  </si>
  <si>
    <t>Funding_final</t>
  </si>
  <si>
    <t>Valuation_v2</t>
  </si>
  <si>
    <t xml:space="preserve">Valuation_final </t>
  </si>
  <si>
    <t>Company Value (B)</t>
  </si>
  <si>
    <t># of Companies</t>
  </si>
  <si>
    <t>Total Valuation</t>
  </si>
  <si>
    <t xml:space="preserve">Total Valuation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</si>
</sst>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quot;B&quot;"/>
    <numFmt numFmtId="165"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 fontId="0" fillId="0" borderId="0" xfId="0" applyNumberFormat="1"/>
    <xf numFmtId="0" fontId="16" fillId="33" borderId="0" xfId="0" applyFont="1" applyFill="1"/>
    <xf numFmtId="3" fontId="0" fillId="0" borderId="0" xfId="0" applyNumberFormat="1"/>
    <xf numFmtId="2" fontId="16" fillId="33" borderId="0" xfId="0" applyNumberFormat="1" applyFont="1" applyFill="1"/>
    <xf numFmtId="0" fontId="0" fillId="0" borderId="0" xfId="0" pivotButton="1"/>
    <xf numFmtId="164"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[unicorn_pivot.xlsx]Unicorn_Pivot!Unicorn Pivot </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10 Billion Dollar Companies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Unicorn_Pivot!$C$2</c:f>
              <c:strCache>
                <c:ptCount val="1"/>
                <c:pt idx="0">
                  <c:v>Total</c:v>
                </c:pt>
              </c:strCache>
            </c:strRef>
          </c:tx>
          <c:spPr>
            <a:solidFill>
              <a:schemeClr val="accent5">
                <a:lumMod val="50000"/>
              </a:schemeClr>
            </a:solidFill>
            <a:ln>
              <a:noFill/>
            </a:ln>
            <a:effectLst/>
          </c:spPr>
          <c:invertIfNegative val="0"/>
          <c:cat>
            <c:multiLvlStrRef>
              <c:f>Unicorn_Pivot!$A$3:$B$22</c:f>
              <c:multiLvlStrCache>
                <c:ptCount val="10"/>
                <c:lvl>
                  <c:pt idx="0">
                    <c:v>China</c:v>
                  </c:pt>
                  <c:pt idx="1">
                    <c:v>China</c:v>
                  </c:pt>
                  <c:pt idx="2">
                    <c:v>United States</c:v>
                  </c:pt>
                  <c:pt idx="3">
                    <c:v>United States</c:v>
                  </c:pt>
                  <c:pt idx="4">
                    <c:v>Sweden</c:v>
                  </c:pt>
                  <c:pt idx="5">
                    <c:v>Australia</c:v>
                  </c:pt>
                  <c:pt idx="6">
                    <c:v>United Kingdom</c:v>
                  </c:pt>
                  <c:pt idx="7">
                    <c:v>United States</c:v>
                  </c:pt>
                  <c:pt idx="8">
                    <c:v>United States</c:v>
                  </c:pt>
                  <c:pt idx="9">
                    <c:v>United States</c:v>
                  </c:pt>
                </c:lvl>
                <c:lvl>
                  <c:pt idx="0">
                    <c:v>Bytedance</c:v>
                  </c:pt>
                  <c:pt idx="1">
                    <c:v>SHEIN</c:v>
                  </c:pt>
                  <c:pt idx="2">
                    <c:v>SpaceX</c:v>
                  </c:pt>
                  <c:pt idx="3">
                    <c:v>Stripe</c:v>
                  </c:pt>
                  <c:pt idx="4">
                    <c:v>Klarna</c:v>
                  </c:pt>
                  <c:pt idx="5">
                    <c:v>Canva</c:v>
                  </c:pt>
                  <c:pt idx="6">
                    <c:v>Checkout.com</c:v>
                  </c:pt>
                  <c:pt idx="7">
                    <c:v>Instacart</c:v>
                  </c:pt>
                  <c:pt idx="8">
                    <c:v>JUUL Labs</c:v>
                  </c:pt>
                  <c:pt idx="9">
                    <c:v>Databricks</c:v>
                  </c:pt>
                </c:lvl>
              </c:multiLvlStrCache>
            </c:multiLvlStrRef>
          </c:cat>
          <c:val>
            <c:numRef>
              <c:f>Unicorn_Pivot!$C$3:$C$22</c:f>
              <c:numCache>
                <c:formatCode>#,##0</c:formatCode>
                <c:ptCount val="10"/>
                <c:pt idx="0">
                  <c:v>180000000000</c:v>
                </c:pt>
                <c:pt idx="1">
                  <c:v>100000000000</c:v>
                </c:pt>
                <c:pt idx="2">
                  <c:v>100000000000</c:v>
                </c:pt>
                <c:pt idx="3">
                  <c:v>95000000000</c:v>
                </c:pt>
                <c:pt idx="4">
                  <c:v>46000000000</c:v>
                </c:pt>
                <c:pt idx="5">
                  <c:v>40000000000</c:v>
                </c:pt>
                <c:pt idx="6">
                  <c:v>40000000000</c:v>
                </c:pt>
                <c:pt idx="7">
                  <c:v>39000000000</c:v>
                </c:pt>
                <c:pt idx="8">
                  <c:v>38000000000</c:v>
                </c:pt>
                <c:pt idx="9">
                  <c:v>38000000000</c:v>
                </c:pt>
              </c:numCache>
            </c:numRef>
          </c:val>
          <c:extLst>
            <c:ext xmlns:c16="http://schemas.microsoft.com/office/drawing/2014/chart" uri="{C3380CC4-5D6E-409C-BE32-E72D297353CC}">
              <c16:uniqueId val="{00000000-A6AB-4FE1-9000-DF40167E39C2}"/>
            </c:ext>
          </c:extLst>
        </c:ser>
        <c:dLbls>
          <c:showLegendKey val="0"/>
          <c:showVal val="0"/>
          <c:showCatName val="0"/>
          <c:showSerName val="0"/>
          <c:showPercent val="0"/>
          <c:showBubbleSize val="0"/>
        </c:dLbls>
        <c:gapWidth val="121"/>
        <c:overlap val="-27"/>
        <c:axId val="108340671"/>
        <c:axId val="108342751"/>
      </c:barChart>
      <c:catAx>
        <c:axId val="10834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8342751"/>
        <c:crosses val="autoZero"/>
        <c:auto val="1"/>
        <c:lblAlgn val="ctr"/>
        <c:lblOffset val="100"/>
        <c:noMultiLvlLbl val="0"/>
      </c:catAx>
      <c:valAx>
        <c:axId val="1083427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B&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834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[unicorn_pivot.xlsx]Unicorn_Pivot2!PivotTable12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a:t>
            </a:r>
            <a:r>
              <a:rPr lang="en-US" b="1" baseline="0"/>
              <a:t> </a:t>
            </a:r>
            <a:r>
              <a:rPr lang="en-US" b="1"/>
              <a:t>Company</a:t>
            </a:r>
            <a:r>
              <a:rPr lang="en-US" b="1" baseline="0"/>
              <a:t> </a:t>
            </a:r>
            <a:r>
              <a:rPr lang="en-US" b="1"/>
              <a:t>Valuation by Industry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diamond"/>
          <c:size val="8"/>
          <c:spPr>
            <a:solidFill>
              <a:schemeClr val="bg1">
                <a:lumMod val="95000"/>
                <a:alpha val="96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Unicorn_Pivot2!$B$2</c:f>
              <c:strCache>
                <c:ptCount val="1"/>
                <c:pt idx="0">
                  <c:v>Total</c:v>
                </c:pt>
              </c:strCache>
            </c:strRef>
          </c:tx>
          <c:spPr>
            <a:solidFill>
              <a:schemeClr val="accent6">
                <a:lumMod val="75000"/>
              </a:schemeClr>
            </a:solidFill>
            <a:ln w="25400">
              <a:noFill/>
            </a:ln>
            <a:effectLst/>
          </c:spPr>
          <c:invertIfNegative val="0"/>
          <c:cat>
            <c:strRef>
              <c:f>Unicorn_Pivot2!$A$3:$A$17</c:f>
              <c:strCache>
                <c:ptCount val="15"/>
                <c:pt idx="0">
                  <c:v>Fintech</c:v>
                </c:pt>
                <c:pt idx="1">
                  <c:v>Internet software &amp; services</c:v>
                </c:pt>
                <c:pt idx="2">
                  <c:v>Other</c:v>
                </c:pt>
                <c:pt idx="3">
                  <c:v>Health</c:v>
                </c:pt>
                <c:pt idx="4">
                  <c:v>Artificial intelligence</c:v>
                </c:pt>
                <c:pt idx="5">
                  <c:v>E-commerce &amp; direct-to-consumer</c:v>
                </c:pt>
                <c:pt idx="6">
                  <c:v>Data management &amp; analytics</c:v>
                </c:pt>
                <c:pt idx="7">
                  <c:v>Cybersecurity</c:v>
                </c:pt>
                <c:pt idx="8">
                  <c:v>Supply chain, logistics, &amp; delivery</c:v>
                </c:pt>
                <c:pt idx="9">
                  <c:v>Consumer &amp; retail</c:v>
                </c:pt>
                <c:pt idx="10">
                  <c:v>Mobile &amp; telecommunications</c:v>
                </c:pt>
                <c:pt idx="11">
                  <c:v>Hardware</c:v>
                </c:pt>
                <c:pt idx="12">
                  <c:v>Edtech</c:v>
                </c:pt>
                <c:pt idx="13">
                  <c:v>Auto &amp; transportation</c:v>
                </c:pt>
                <c:pt idx="14">
                  <c:v>Travel</c:v>
                </c:pt>
              </c:strCache>
            </c:strRef>
          </c:cat>
          <c:val>
            <c:numRef>
              <c:f>Unicorn_Pivot2!$B$3:$B$17</c:f>
              <c:numCache>
                <c:formatCode>"$"#,##0,,,"B"</c:formatCode>
                <c:ptCount val="15"/>
                <c:pt idx="0">
                  <c:v>454000000000</c:v>
                </c:pt>
                <c:pt idx="1">
                  <c:v>444000000000</c:v>
                </c:pt>
                <c:pt idx="2">
                  <c:v>195000000000</c:v>
                </c:pt>
                <c:pt idx="3">
                  <c:v>146000000000</c:v>
                </c:pt>
                <c:pt idx="4">
                  <c:v>135000000000</c:v>
                </c:pt>
                <c:pt idx="5">
                  <c:v>111000000000</c:v>
                </c:pt>
                <c:pt idx="6">
                  <c:v>109000000000</c:v>
                </c:pt>
                <c:pt idx="7">
                  <c:v>99000000000</c:v>
                </c:pt>
                <c:pt idx="8">
                  <c:v>79000000000</c:v>
                </c:pt>
                <c:pt idx="9">
                  <c:v>59000000000</c:v>
                </c:pt>
                <c:pt idx="10">
                  <c:v>36000000000</c:v>
                </c:pt>
                <c:pt idx="11">
                  <c:v>26000000000</c:v>
                </c:pt>
                <c:pt idx="12">
                  <c:v>19000000000</c:v>
                </c:pt>
                <c:pt idx="13">
                  <c:v>14000000000</c:v>
                </c:pt>
                <c:pt idx="14">
                  <c:v>7000000000</c:v>
                </c:pt>
              </c:numCache>
            </c:numRef>
          </c:val>
          <c:extLst>
            <c:ext xmlns:c16="http://schemas.microsoft.com/office/drawing/2014/chart" uri="{C3380CC4-5D6E-409C-BE32-E72D297353CC}">
              <c16:uniqueId val="{00000009-1333-46F5-A83D-CB5E6A081CFA}"/>
            </c:ext>
          </c:extLst>
        </c:ser>
        <c:dLbls>
          <c:showLegendKey val="0"/>
          <c:showVal val="0"/>
          <c:showCatName val="0"/>
          <c:showSerName val="0"/>
          <c:showPercent val="0"/>
          <c:showBubbleSize val="0"/>
        </c:dLbls>
        <c:gapWidth val="100"/>
        <c:axId val="108355231"/>
        <c:axId val="108356479"/>
      </c:barChart>
      <c:catAx>
        <c:axId val="10835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8356479"/>
        <c:crosses val="autoZero"/>
        <c:auto val="1"/>
        <c:lblAlgn val="ctr"/>
        <c:lblOffset val="100"/>
        <c:noMultiLvlLbl val="0"/>
      </c:catAx>
      <c:valAx>
        <c:axId val="1083564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B&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835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3</xdr:col>
      <xdr:colOff>129540</xdr:colOff>
      <xdr:row>0</xdr:row>
      <xdr:rowOff>179070</xdr:rowOff>
    </xdr:from>
    <xdr:to>
      <xdr:col>14</xdr:col>
      <xdr:colOff>594360</xdr:colOff>
      <xdr:row>17</xdr:row>
      <xdr:rowOff>53340</xdr:rowOff>
    </xdr:to>
    <xdr:graphicFrame macro="">
      <xdr:nvGraphicFramePr>
        <xdr:cNvPr id="2" name="Chart 1">
          <a:extLst>
            <a:ext uri="{FF2B5EF4-FFF2-40B4-BE49-F238E27FC236}">
              <a16:creationId xmlns:a16="http://schemas.microsoft.com/office/drawing/2014/main" id="{AED0F8B4-684A-61D7-8F7F-5A21F0BA95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121920</xdr:colOff>
      <xdr:row>0</xdr:row>
      <xdr:rowOff>171450</xdr:rowOff>
    </xdr:from>
    <xdr:to>
      <xdr:col>16</xdr:col>
      <xdr:colOff>160020</xdr:colOff>
      <xdr:row>21</xdr:row>
      <xdr:rowOff>53340</xdr:rowOff>
    </xdr:to>
    <xdr:graphicFrame macro="">
      <xdr:nvGraphicFramePr>
        <xdr:cNvPr id="3" name="Chart 2">
          <a:extLst>
            <a:ext uri="{FF2B5EF4-FFF2-40B4-BE49-F238E27FC236}">
              <a16:creationId xmlns:a16="http://schemas.microsoft.com/office/drawing/2014/main" id="{EB6C57C5-D2BF-18C6-5347-A876D1DEF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449580</xdr:colOff>
      <xdr:row>1</xdr:row>
      <xdr:rowOff>15240</xdr:rowOff>
    </xdr:from>
    <xdr:to>
      <xdr:col>19</xdr:col>
      <xdr:colOff>449580</xdr:colOff>
      <xdr:row>29</xdr:row>
      <xdr:rowOff>167640</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43303576-61F5-627F-6F37-A7ACD2F0BB6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001500" y="198120"/>
              <a:ext cx="1828800" cy="5273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121920</xdr:colOff>
      <xdr:row>22</xdr:row>
      <xdr:rowOff>76200</xdr:rowOff>
    </xdr:from>
    <xdr:to>
      <xdr:col>16</xdr:col>
      <xdr:colOff>182880</xdr:colOff>
      <xdr:row>29</xdr:row>
      <xdr:rowOff>167640</xdr:rowOff>
    </xdr:to>
    <mc:AlternateContent xmlns:mc="http://schemas.openxmlformats.org/markup-compatibility/2006" xmlns:tsle="http://schemas.microsoft.com/office/drawing/2012/timeslicer">
      <mc:Choice Requires="tsle">
        <xdr:graphicFrame macro="">
          <xdr:nvGraphicFramePr>
            <xdr:cNvPr id="5" name="Date Joined">
              <a:extLst>
                <a:ext uri="{FF2B5EF4-FFF2-40B4-BE49-F238E27FC236}">
                  <a16:creationId xmlns:a16="http://schemas.microsoft.com/office/drawing/2014/main" id="{E2E2CA45-46A3-1606-00AB-5EB3DD6EB958}"/>
                </a:ext>
              </a:extLst>
            </xdr:cNvPr>
            <xdr:cNvGraphicFramePr/>
          </xdr:nvGraphicFramePr>
          <xdr:xfrm>
            <a:off x="0" y="0"/>
            <a:ext cx="0" cy="0"/>
          </xdr:xfrm>
          <a:graphic>
            <a:graphicData uri="http://schemas.microsoft.com/office/drawing/2012/timeslicer">
              <tsle:timeslicer name="Date Joined"/>
            </a:graphicData>
          </a:graphic>
        </xdr:graphicFrame>
      </mc:Choice>
      <mc:Fallback xmlns="">
        <xdr:sp macro="" textlink="">
          <xdr:nvSpPr>
            <xdr:cNvPr id="0" name=""/>
            <xdr:cNvSpPr>
              <a:spLocks noTextEdit="1"/>
            </xdr:cNvSpPr>
          </xdr:nvSpPr>
          <xdr:spPr>
            <a:xfrm>
              <a:off x="3139440" y="4099560"/>
              <a:ext cx="85953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Turner" refreshedDate="44906.562394560184" createdVersion="8" refreshedVersion="8" minRefreshableVersion="3" recordCount="1074" xr:uid="{00000000-000A-0000-FFFF-FFFF98000000}">
  <cacheSource type="worksheet">
    <worksheetSource ref="A1:O1075" sheet="Unicorn_Companies"/>
  </cacheSource>
  <cacheFields count="17">
    <cacheField name="Company" numFmtId="0">
      <sharedItems count="1072">
        <s v="Bytedance"/>
        <s v="SpaceX"/>
        <s v="SHEIN"/>
        <s v="Stripe"/>
        <s v="Klarna"/>
        <s v="Canva"/>
        <s v="Checkout.com"/>
        <s v="Instacart"/>
        <s v="JUUL Labs"/>
        <s v="Databricks"/>
        <s v="Revolut"/>
        <s v="Epic Games"/>
        <s v="FTX"/>
        <s v="Fanatics"/>
        <s v="Chime"/>
        <s v="BYJU's"/>
        <s v="J&amp;T Express"/>
        <s v="Xiaohongshu"/>
        <s v="Miro"/>
        <s v="Yuanfudao"/>
        <s v="Rapyd"/>
        <s v="Discord"/>
        <s v="Genki Forest"/>
        <s v="goPuff"/>
        <s v="Blockchain.com"/>
        <s v="Plaid"/>
        <s v="Devoted Health"/>
        <s v="OpenSea"/>
        <s v="Grammarly"/>
        <s v="Argo AI"/>
        <s v="Northvolt"/>
        <s v="Faire"/>
        <s v="Airtable"/>
        <s v="Brex"/>
        <s v="Getir"/>
        <s v="Biosplice Therapeutics"/>
        <s v="Bitmain"/>
        <s v="GoodLeap"/>
        <s v="Xingsheng Selected"/>
        <s v="ZongMu Technology"/>
        <s v="Bolt"/>
        <s v="Swiggy"/>
        <s v="Weilong Foods"/>
        <s v="Global Switch"/>
        <s v="Celonis"/>
        <s v="Zuoyebang"/>
        <s v="Ripple"/>
        <s v="OYO Rooms"/>
        <s v="OutSystems"/>
        <s v="ServiceTitan"/>
        <s v="Alchemy"/>
        <s v="Chehaoduo"/>
        <s v="Digital Currency Group"/>
        <s v="Figma"/>
        <s v="Gusto"/>
        <s v="Lalamove"/>
        <s v="Notion Labs"/>
        <s v="reddit"/>
        <s v="Talkdesk"/>
        <s v="Thrasio"/>
        <s v="Dunamu"/>
        <s v="Yanolja"/>
        <s v="Pony.ai"/>
        <s v="Nuro"/>
        <s v="Snyk"/>
        <s v="Kavak"/>
        <s v="N26"/>
        <s v="Klaviyo"/>
        <s v="Niantic"/>
        <s v="Tanium"/>
        <s v="Dream11"/>
        <s v="DJI Innovations"/>
        <s v="Netskope"/>
        <s v="Razorpay"/>
        <s v="Dapper Labs"/>
        <s v="Lacework"/>
        <s v="Tipalti"/>
        <s v="Hopin"/>
        <s v="Caris Life Sciences"/>
        <s v="Ramp"/>
        <s v="Tempus"/>
        <s v="Fireblocks"/>
        <s v="Flexport"/>
        <s v="National Stock Exchange of India"/>
        <s v="Meicai"/>
        <s v="Impossible Foods"/>
        <s v="CRED"/>
        <s v="Attentive"/>
        <s v="Ola Cabs"/>
        <s v="Rippling"/>
        <s v="Carta"/>
        <s v="Toss"/>
        <s v="Ziroom"/>
        <s v="Scale AI"/>
        <s v="Gong"/>
        <s v="TripActions"/>
        <s v="1Password"/>
        <s v="Automation Anywhere"/>
        <s v="Gemini"/>
        <s v="ConsenSys"/>
        <s v="Ro"/>
        <s v="Black Unicorn Factory"/>
        <s v="Easyhome"/>
        <s v="WeDoctor"/>
        <s v="SVOLT"/>
        <s v="Airwallex"/>
        <s v="Deel"/>
        <s v="Mambu"/>
        <s v="Mollie"/>
        <s v="Doctolib"/>
        <s v="FiveTran"/>
        <s v="Postman"/>
        <s v="Back Market"/>
        <s v="Cityblock Health"/>
        <s v="DataRobot"/>
        <s v="Personio"/>
        <s v="RELEX Solutions"/>
        <s v="Vice Media"/>
        <s v="Workato"/>
        <s v="Upgrade"/>
        <s v="Lianjia"/>
        <s v="Hinge Health"/>
        <s v="Lyra Health"/>
        <s v="Benchling"/>
        <s v="Better.com"/>
        <s v="iCapital Network"/>
        <s v="Wiz"/>
        <s v="DailyHunt"/>
        <s v="Howden Group Holdings"/>
        <s v="Meesho"/>
        <s v="Meizu Technology"/>
        <s v="CloudWalk Technology"/>
        <s v="Royole Corporation"/>
        <s v="Monzo"/>
        <s v="Socure"/>
        <s v="VIPKid"/>
        <s v="Vinted"/>
        <s v="Lendable"/>
        <s v="UBTECH Robotics"/>
        <s v="Anduril"/>
        <s v="Checkr"/>
        <s v="Color"/>
        <s v="Dataiku"/>
        <s v="BetterUp"/>
        <s v="Pleo"/>
        <s v="Trade Republic"/>
        <s v="Chipone"/>
        <s v="Collibra"/>
        <s v="Rappi"/>
        <s v="6Sense"/>
        <s v="Cerebral"/>
        <s v="Creditas"/>
        <s v="OneTrust"/>
        <s v="QuintoAndar"/>
        <s v="C6 Bank"/>
        <s v="Cockroach Labs"/>
        <s v="Hopper"/>
        <s v="Icertis"/>
        <s v="Moon Active"/>
        <s v="OfBusiness"/>
        <s v="Ola Electric Mobility"/>
        <s v="Pine Labs"/>
        <s v="Qonto"/>
        <s v="SambaNova Systems"/>
        <s v="United Imaging Healthcare"/>
        <s v="WM Motor"/>
        <s v="ZEPZ"/>
        <s v="Abogen"/>
        <s v="Greensill"/>
        <s v="HyalRoute"/>
        <s v="Radiology Partners"/>
        <s v="Yello Mobile"/>
        <s v="Turing"/>
        <s v="Lenskart"/>
        <s v="Kraken"/>
        <s v="Horizon Robotics"/>
        <s v="MoonPay"/>
        <s v="Celsius Network"/>
        <s v="ChargeBee Technologies"/>
        <s v="Coalition"/>
        <s v="Commure"/>
        <s v="Flock Safety"/>
        <s v="Handshake"/>
        <s v="Highspot"/>
        <s v="Indigo Ag"/>
        <s v="Mirakl"/>
        <s v="Rec Room"/>
        <s v="Tekion"/>
        <s v="Otto Bock HealthCare"/>
        <s v="Outreach"/>
        <s v="WeRide"/>
        <s v="Applied Intuition"/>
        <s v="Course Hero"/>
        <s v="Relativity"/>
        <s v="Whoop"/>
        <s v="Arctic Wolf Networks"/>
        <s v="GOAT"/>
        <s v="Noom"/>
        <s v="Papaya Global"/>
        <s v="Redwood Materials"/>
        <s v="ShareChat"/>
        <s v="Sorare"/>
        <s v="VAST Data"/>
        <s v="Articulate"/>
        <s v="Dutchie"/>
        <s v="FalconX"/>
        <s v="Guild Education"/>
        <s v="Chainalysis"/>
        <s v="dbt Labs"/>
        <s v="Globalization Partners"/>
        <s v="Intarcia Therapeutics"/>
        <s v="Relativity Space"/>
        <s v="StockX"/>
        <s v="ThoughtSpot"/>
        <s v="SSENSE"/>
        <s v="BitPanda"/>
        <s v="Dataminr"/>
        <s v="Weee!"/>
        <s v="Medlinker"/>
        <s v="Hozon Auto"/>
        <s v="Aurora Solar"/>
        <s v="Branch"/>
        <s v="BrowserStack"/>
        <s v="Cerebras Systems"/>
        <s v="ClickUp"/>
        <s v="Clubhouse"/>
        <s v="Farmers Business Network"/>
        <s v="Houzz"/>
        <s v="MEGVII"/>
        <s v="Melio"/>
        <s v="Next Insurance"/>
        <s v="Olive"/>
        <s v="Patreon"/>
        <s v="PointClickCare"/>
        <s v="Rubrik"/>
        <s v="Vuori"/>
        <s v="Webflow"/>
        <s v="Yuga Labs"/>
        <s v="Zapier"/>
        <s v="Dadi Cinema"/>
        <s v="Kurly"/>
        <s v="Moglix"/>
        <s v="OpenAI"/>
        <s v="Upstox"/>
        <s v="Vista Global"/>
        <s v="Yixia"/>
        <s v="Automattic"/>
        <s v="OakNorth Bank"/>
        <s v="Worldcoin"/>
        <s v="Hive Box"/>
        <s v="Trax"/>
        <s v="MessageBird"/>
        <s v="Cohesity"/>
        <s v="Cybereason"/>
        <s v="A24 Films"/>
        <s v="Acronis"/>
        <s v="Aura"/>
        <s v="BYTON"/>
        <s v="Cato Networks"/>
        <s v="Digit Insurance"/>
        <s v="Fetch Rewards"/>
        <s v="Games24x7"/>
        <s v="GoStudent"/>
        <s v="Immutable"/>
        <s v="Infra.Market"/>
        <s v="Side"/>
        <s v="SiFive"/>
        <s v="Somatus"/>
        <s v="Sysdig"/>
        <s v="Uniphore"/>
        <s v="Varo Bank"/>
        <s v="Vercel"/>
        <s v="Oura"/>
        <s v="Unacademy"/>
        <s v="Axonius"/>
        <s v="Clari"/>
        <s v="ManoMano"/>
        <s v="Pendo"/>
        <s v="Plume"/>
        <s v="JumpCloud"/>
        <s v="Project44"/>
        <s v="Sourcegraph"/>
        <s v="OwnBackup"/>
        <s v="Starburst"/>
        <s v="Youxia Motors"/>
        <s v="Zetwerk"/>
        <s v="Cars24"/>
        <s v="Ethos"/>
        <s v="Komodo Health"/>
        <s v="Nextiva"/>
        <s v="o9 Solutions"/>
        <s v="Scopely"/>
        <s v="Sila Nanotechnologies"/>
        <s v="Via"/>
        <s v="Transmit Security"/>
        <s v="BlockDaemon"/>
        <s v="Convoy"/>
        <s v="Dream Games"/>
        <s v="Illumio"/>
        <s v="MasterClass"/>
        <s v="Graphcore"/>
        <s v="ApplyBoard"/>
        <s v="Blockstream"/>
        <s v="Cedar"/>
        <s v="ContentSquare"/>
        <s v="Eruditus Executive Education"/>
        <s v="Innovaccer"/>
        <s v="Ironclad"/>
        <s v="Skims"/>
        <s v="Thumbtack"/>
        <s v="Zipline"/>
        <s v="BharatPe"/>
        <s v="DriveWealth"/>
        <s v="Flink Food"/>
        <s v="PsiQuantum"/>
        <s v="SpotOn"/>
        <s v="Gorillas"/>
        <s v="HighRadius"/>
        <s v="Loft"/>
        <s v="Nuvemshop"/>
        <s v="Udaan"/>
        <s v="Workrise"/>
        <s v="ActiveCampaign"/>
        <s v="Age of Learning"/>
        <s v="Amber Group"/>
        <s v="Anchorage Digital"/>
        <s v="BlockFi"/>
        <s v="Calendly"/>
        <s v="Carbon Health"/>
        <s v="Circle"/>
        <s v="CMR Surgical"/>
        <s v="Contentful"/>
        <s v="Cross River Bank"/>
        <s v="Delhivery"/>
        <s v="FlixBus"/>
        <s v="Flutterwave"/>
        <s v="Forter"/>
        <s v="Grafana Labs"/>
        <s v="Groww"/>
        <s v="Inxeption"/>
        <s v="KK Group"/>
        <s v="Lattice"/>
        <s v="LaunchDarkly"/>
        <s v="Lucid"/>
        <s v="Outschool"/>
        <s v="Podium"/>
        <s v="Remote"/>
        <s v="Seismic"/>
        <s v="Sky Mavis"/>
        <s v="SouChe Holdings"/>
        <s v="TradingView"/>
        <s v="Traveloka"/>
        <s v="wefox"/>
        <s v="Wildlife Studios"/>
        <s v="1047 Games"/>
        <s v="Baiwang"/>
        <s v="Boba"/>
        <s v="Bought By Many"/>
        <s v="Cambridge Mobile Telematics"/>
        <s v="Carzone"/>
        <s v="CFGI"/>
        <s v="Cgtz"/>
        <s v="Changingedu"/>
        <s v="eDaili"/>
        <s v="ENOVATE"/>
        <s v="Fenbi Education"/>
        <s v="Hesai Tech"/>
        <s v="Il Makiage"/>
        <s v="Iluvatar CoreX"/>
        <s v="Jusfoun Big Data"/>
        <s v="Pagaya"/>
        <s v="PolicyBazaar"/>
        <s v="Promasidor Holdings"/>
        <s v="Tubatu.com"/>
        <s v="Ximalaya FM"/>
        <s v="HEYTEA"/>
        <s v="BGL Group"/>
        <s v="Claroty"/>
        <s v="Improbable"/>
        <s v="InMobi"/>
        <s v="MindMaze"/>
        <s v="Ninja Van"/>
        <s v="Pantheon Systems"/>
        <s v="SellerX"/>
        <s v="AppDirect"/>
        <s v="BrewDog"/>
        <s v="Enflame"/>
        <s v="Tradeshift"/>
        <s v="HeartFlow"/>
        <s v="Extend"/>
        <s v="Airbyte"/>
        <s v="Andela"/>
        <s v="Ascend Money"/>
        <s v="Athelas"/>
        <s v="Built"/>
        <s v="candy.com"/>
        <s v="Cognite"/>
        <s v="CoinList"/>
        <s v="Collective Health"/>
        <s v="Culture Amp"/>
        <s v="Devo"/>
        <s v="ElasticRun"/>
        <s v="Gett"/>
        <s v="ID.me"/>
        <s v="impact.com"/>
        <s v="Ledger"/>
        <s v="Lusha"/>
        <s v="Matillion"/>
        <s v="MOLOCO"/>
        <s v="Mu Sigma"/>
        <s v="Next Silicon"/>
        <s v="NotCo"/>
        <s v="Olist"/>
        <s v="Pacaso"/>
        <s v="Paradox"/>
        <s v="Persona"/>
        <s v="SmartRecruiters"/>
        <s v="Snapdocs"/>
        <s v="Solugen"/>
        <s v="StoreDot"/>
        <s v="Strava"/>
        <s v="Temporal"/>
        <s v="TuJia"/>
        <s v="Uplight"/>
        <s v="Veho"/>
        <s v="Veriff"/>
        <s v="Whatnot"/>
        <s v="Zenoti"/>
        <s v="Zeta"/>
        <s v="Loom"/>
        <s v="Mobile Premier League"/>
        <s v="Uala"/>
        <s v="Wenheyou"/>
        <s v="Star Charge"/>
        <s v="ABL Space Systems"/>
        <s v="Afiniti"/>
        <s v="ASAPP"/>
        <s v="BitSight Technologies"/>
        <s v="Cao Cao Mobility"/>
        <s v="Capitolis"/>
        <s v="Carbon"/>
        <s v="Clio"/>
        <s v="Cresta"/>
        <s v="Exabeam"/>
        <s v="ezCater"/>
        <s v="HomeLight"/>
        <s v="HoneyBook"/>
        <s v="Infinidat"/>
        <s v="Mercury"/>
        <s v="Paxos"/>
        <s v="SafetyCulture"/>
        <s v="SmartHR"/>
        <s v="Tonal"/>
        <s v="Truepill"/>
        <s v="Unite Us"/>
        <s v="Verkada"/>
        <s v="Wayflyer"/>
        <s v="Zhubajie"/>
        <s v="Transcarent"/>
        <s v="Trader Interactive"/>
        <s v="Glossier"/>
        <s v="Hibob"/>
        <s v="Jobandtalent"/>
        <s v="Optimism"/>
        <s v="solarisBank"/>
        <s v="WEMAKEPRICE"/>
        <s v="Alan"/>
        <s v="Biren Technology"/>
        <s v="Voodoo"/>
        <s v="Carsome"/>
        <s v="CircleCI"/>
        <s v="DealShare"/>
        <s v="DispatchHealth"/>
        <s v="Dragos"/>
        <s v="Gousto"/>
        <s v="H2O.ai"/>
        <s v="Harness"/>
        <s v="Harry's"/>
        <s v="PAX"/>
        <s v="Productboard"/>
        <s v="Reltio"/>
        <s v="Spotter"/>
        <s v="Vestiaire Collective"/>
        <s v="Wave"/>
        <s v="ZenBusiness"/>
        <s v="Bowery Farming"/>
        <s v="Greenlight"/>
        <s v="KeepTruckin"/>
        <s v="Odoo"/>
        <s v="Skydance Media"/>
        <s v="Uptake"/>
        <s v="MoMo"/>
        <s v="Algolia"/>
        <s v="Pattern"/>
        <s v="Spinny"/>
        <s v="Trulioo"/>
        <s v="Zume"/>
        <s v="AIWAYS"/>
        <s v="Bitso"/>
        <s v="BloomReach"/>
        <s v="Current"/>
        <s v="Dialpad"/>
        <s v="G7 Networks"/>
        <s v="Gympass"/>
        <s v="MUSINSA"/>
        <s v="NuCom Group"/>
        <s v="Reify Health"/>
        <s v="Diamond Foundry"/>
        <s v="FullStory"/>
        <s v="Lightricks"/>
        <s v="Opentrons"/>
        <s v="ZocDoc"/>
        <s v="Accelerant"/>
        <s v="Huaqin Telecom Technology"/>
        <s v="Addepar"/>
        <s v="YITU Technology"/>
        <s v="CloudWalk"/>
        <s v="Retool"/>
        <s v="Volocopter"/>
        <s v="Acorns"/>
        <s v="Aledade"/>
        <s v="CoinSwitch Kuber"/>
        <s v="ConcertAI"/>
        <s v="Eightfold.ai"/>
        <s v="FirstCry"/>
        <s v="Forto"/>
        <s v="GoCardless"/>
        <s v="InVision"/>
        <s v="Jeeves"/>
        <s v="Medable"/>
        <s v="Moveworks"/>
        <s v="MX Technologies"/>
        <s v="PayFit"/>
        <s v="ReCharge"/>
        <s v="Roofstock"/>
        <s v="Urban Company"/>
        <s v="Rokt"/>
        <s v="Starling Bank"/>
        <s v="Ankorstore"/>
        <s v="4Paradigm"/>
        <s v="Advance Intelligence Group"/>
        <s v="Aiven"/>
        <s v="Akulaku"/>
        <s v="Apeel Sciences"/>
        <s v="AppsFlyer"/>
        <s v="Avant"/>
        <s v="Aviatrix"/>
        <s v="BlaBlaCar"/>
        <s v="Black Sesame Technologies"/>
        <s v="Bunq"/>
        <s v="Calm"/>
        <s v="Chipper Cash"/>
        <s v="Clearco"/>
        <s v="ClickHouse"/>
        <s v="Clip"/>
        <s v="Cloudinary"/>
        <s v="Deliverr"/>
        <s v="Divvy Homes"/>
        <s v="Dremio"/>
        <s v="Druva"/>
        <s v="Everlaw"/>
        <s v="Exotec"/>
        <s v="Formlabs"/>
        <s v="Guoquan Shihui"/>
        <s v="Hive"/>
        <s v="HuiMin"/>
        <s v="ISN"/>
        <s v="Iterable"/>
        <s v="Kajabi"/>
        <s v="Kaseya"/>
        <s v="Keep"/>
        <s v="KRY"/>
        <s v="Loggi"/>
        <s v="LTK"/>
        <s v="Lunar"/>
        <s v="Mafengwo"/>
        <s v="Magic Leap"/>
        <s v="Misfits Market"/>
        <s v="Modern Treasury"/>
        <s v="MURAL"/>
        <s v="Mynt"/>
        <s v="Neo4j"/>
        <s v="Netlify"/>
        <s v="OCSiAl"/>
        <s v="Opay"/>
        <s v="Pipe"/>
        <s v="Preferred Networks"/>
        <s v="Quora"/>
        <s v="Redis Labs"/>
        <s v="SmartNews"/>
        <s v="Spring Health"/>
        <s v="StarkWare"/>
        <s v="SWORD Health"/>
        <s v="Tier"/>
        <s v="Trendy Group International"/>
        <s v="Unqork"/>
        <s v="VerbIT"/>
        <s v="Virta Health"/>
        <s v="Xinchao Media"/>
        <s v="Xingyun Group"/>
        <s v="XtalPi"/>
        <s v="Zilch"/>
        <s v="56PINGTAI"/>
        <s v="Alzheon"/>
        <s v="Aprogen"/>
        <s v="Axtria"/>
        <s v="Cell C"/>
        <s v="China Cloud"/>
        <s v="CredAvenue"/>
        <s v="DeepBlue Technology"/>
        <s v="dMed Biopharmaceutical"/>
        <s v="Einride"/>
        <s v="EQRx"/>
        <s v="Everly Health"/>
        <s v="Fair"/>
        <s v="Flipboard"/>
        <s v="Globality"/>
        <s v="Hosjoy"/>
        <s v="Huisuanzhang"/>
        <s v="HuJiang"/>
        <s v="Hyperchain"/>
        <s v="iTutorGroup"/>
        <s v="JimuBox"/>
        <s v="Juma Peisong"/>
        <s v="Justworks"/>
        <s v="Keenon Robotics"/>
        <s v="Kuaigou Dache"/>
        <s v="LifeMiles"/>
        <s v="LinkSure Network"/>
        <s v="MobiKwik"/>
        <s v="Modernizing Medicine"/>
        <s v="OVH"/>
        <s v="Phenom People"/>
        <s v="Pipa Coding"/>
        <s v="Qingting FM"/>
        <s v="Rad Power Bikes"/>
        <s v="Shukun Technology"/>
        <s v="Shulan Health"/>
        <s v="SITECH DEV"/>
        <s v="Snapdeal"/>
        <s v="SumUp"/>
        <s v="TalkingData"/>
        <s v="TUNGEE"/>
        <s v="UISEE Technology"/>
        <s v="Valgen Medtech"/>
        <s v="Vectra Networks"/>
        <s v="Venafi"/>
        <s v="Wacai"/>
        <s v="WeBull"/>
        <s v="WTOIP"/>
        <s v="Xiaobing"/>
        <s v="Xiaoe Tech"/>
        <s v="Yiguo"/>
        <s v="Yimidida"/>
        <s v="Yipin Shengxian"/>
        <s v="Ynsect"/>
        <s v="Hello TransTech"/>
        <s v="Miaoshou Doctor"/>
        <s v="ECARX"/>
        <s v="Eat Just"/>
        <s v="Trumid"/>
        <s v="Qualia"/>
        <s v="Beisen"/>
        <s v="Earnix"/>
        <s v="Kujiale"/>
        <s v="Orca Security"/>
        <s v="Apus Group"/>
        <s v="Forte Labs"/>
        <s v="CureFit"/>
        <s v="DT Dream"/>
        <s v="fabric"/>
        <s v="JOLLY Information Technology"/>
        <s v="K Health"/>
        <s v="Mofang Living"/>
        <s v="Spendesk"/>
        <s v="TaxBit"/>
        <s v="XiaoZhu"/>
        <s v="Yijiupi"/>
        <s v="YunQuNa"/>
        <s v="Bordrin Motors"/>
        <s v="Aleo"/>
        <s v="Coocaa"/>
        <s v="Gymshark"/>
        <s v="M1 Finance"/>
        <s v="Ouyeel"/>
        <s v="SonderMind"/>
        <s v="Astranis Space Technologies"/>
        <s v="Away"/>
        <s v="Cabify"/>
        <s v="Clarify Health"/>
        <s v="Coda"/>
        <s v="Deezer"/>
        <s v="Degreed"/>
        <s v="Deliverect"/>
        <s v="Envoy"/>
        <s v="Epidemic Sound"/>
        <s v="Figment"/>
        <s v="Firebolt"/>
        <s v="Five Star Business Finance"/>
        <s v="GupShup"/>
        <s v="Kong"/>
        <s v="Koudai"/>
        <s v="Panther Labs"/>
        <s v="Papa"/>
        <s v="Pristyn Care"/>
        <s v="Rebel Foods"/>
        <s v="Salt Security"/>
        <s v="Scalable Capital"/>
        <s v="SparkCognition"/>
        <s v="Stash"/>
        <s v="Symphony"/>
        <s v="Tripledot"/>
        <s v="VideoAmp"/>
        <s v="Yidian Zixun"/>
        <s v="Yotpo"/>
        <s v="Neon"/>
        <s v="Veepee"/>
        <s v="Alloy"/>
        <s v="Epirus"/>
        <s v="Klook"/>
        <s v="Yaoshibang"/>
        <s v="Signifyd"/>
        <s v="Motorway"/>
        <s v="RIDI"/>
        <s v="Athletic Greens"/>
        <s v="GPclub"/>
        <s v="Grove Collaborative"/>
        <s v="Tongdun Technology"/>
        <s v="Unisound"/>
        <s v="Betterment"/>
        <s v="Cava Group"/>
        <s v="CoinTracker"/>
        <s v="DistroKid"/>
        <s v="Domestika"/>
        <s v="Flock Freight"/>
        <s v="InSightec"/>
        <s v="Island"/>
        <s v="iTrustCapital"/>
        <s v="Konfio"/>
        <s v="LinkTree"/>
        <s v="Loadsmart"/>
        <s v="Lukka"/>
        <s v="Manner"/>
        <s v="The Brandtech Group"/>
        <s v="TravelPerk"/>
        <s v="YugaByte"/>
        <s v="Intercom"/>
        <s v="OVO Energy"/>
        <s v="BigID"/>
        <s v="CaptivateIQ"/>
        <s v="Flipdish"/>
        <s v="Honor Technology"/>
        <s v="Incode Technologies"/>
        <s v="Kuaikan Manhua"/>
        <s v="Marshmallow"/>
        <s v="Mythical Games"/>
        <s v="Route"/>
        <s v="Tackle.io"/>
        <s v="Nexii"/>
        <s v="GalaxySpace"/>
        <s v="Insider"/>
        <s v="Spiber"/>
        <s v="Ada Support"/>
        <s v="AgentSync"/>
        <s v="Alation"/>
        <s v="BigPanda"/>
        <s v="CarDekho"/>
        <s v="Copado"/>
        <s v="DailyPay"/>
        <s v="FloQast"/>
        <s v="Gem"/>
        <s v="GrubMarket"/>
        <s v="Helium Systems"/>
        <s v="Inari"/>
        <s v="Jokr"/>
        <s v="LivSpace"/>
        <s v="Merama"/>
        <s v="MindTickle"/>
        <s v="MyGlamm"/>
        <s v="Oda"/>
        <s v="Offchain Labs"/>
        <s v="Phantom"/>
        <s v="Pilot.com"/>
        <s v="Prime Medicine"/>
        <s v="Public"/>
        <s v="Qumulo"/>
        <s v="Rohlik"/>
        <s v="SeekOut"/>
        <s v="SmartMore"/>
        <s v="Tealium"/>
        <s v="UpGrad"/>
        <s v="Workhuman"/>
        <s v="Xpressbees"/>
        <s v="L&amp;P Cosmetic"/>
        <s v="Mininglamp Technology"/>
        <s v="Luoji Siwei"/>
        <s v="IRL"/>
        <s v="Modern Health"/>
        <s v="Tuhu"/>
        <s v="CloudBees"/>
        <s v="Elemy"/>
        <s v="Guideline"/>
        <s v="Happy Money"/>
        <s v="Rebellion Defense"/>
        <s v="STORD"/>
        <s v="At-Bay"/>
        <s v="TELD"/>
        <s v="Acko General Insurance"/>
        <s v="apna"/>
        <s v="Beyond Identity"/>
        <s v="Carousell"/>
        <s v="Chief"/>
        <s v="CoinDCX"/>
        <s v="Daily Harvest"/>
        <s v="Enpal"/>
        <s v="eSentire"/>
        <s v="Firefly Aerospace"/>
        <s v="Fundbox"/>
        <s v="G2"/>
        <s v="Gaussian Robotics"/>
        <s v="GetYourGuide"/>
        <s v="GlobalBees"/>
        <s v="Ivalua"/>
        <s v="Juanpi"/>
        <s v="Karat"/>
        <s v="LEAD School"/>
        <s v="Nexthink"/>
        <s v="People.ai"/>
        <s v="Pharmapacks"/>
        <s v="Rightway"/>
        <s v="Sennder"/>
        <s v="Sisense"/>
        <s v="Staffbase"/>
        <s v="Sunbit"/>
        <s v="TangoMe"/>
        <s v="The Bank of London"/>
        <s v="Zego"/>
        <s v="Nxin"/>
        <s v="Mamaearth"/>
        <s v="Radius Payment Solutions"/>
        <s v="Rivigo"/>
        <s v="Rubicon"/>
        <s v="Socar"/>
        <s v="MobileCoin"/>
        <s v="Density"/>
        <s v="Instabase"/>
        <s v="Jiuxian"/>
        <s v="Matrixport"/>
        <s v="Mixpanel"/>
        <s v="Sendbird"/>
        <s v="OrCam Technologies"/>
        <s v="Leap Motor"/>
        <s v="1KMXC"/>
        <s v="58 Daojia"/>
        <s v="Agile Robots"/>
        <s v="Aibee"/>
        <s v="Aircall"/>
        <s v="Ajaib"/>
        <s v="Alto Pharmacy"/>
        <s v="Amagi"/>
        <s v="Amount"/>
        <s v="Amperity"/>
        <s v="Anyscale"/>
        <s v="Aptos"/>
        <s v="Aqua Security"/>
        <s v="Assembly"/>
        <s v="Assent"/>
        <s v="Augury"/>
        <s v="Axelar"/>
        <s v="Axiom Space"/>
        <s v="Banma Network Technologies"/>
        <s v="BeiBei"/>
        <s v="BenevolentAI"/>
        <s v="Berlin Brands Group"/>
        <s v="Betterfly"/>
        <s v="BitFury"/>
        <s v="BlackBuck"/>
        <s v="Bluecore"/>
        <s v="BlueVoyant"/>
        <s v="bolttech"/>
        <s v="Boom Supersonic"/>
        <s v="Bringg"/>
        <s v="C2FO"/>
        <s v="Cadence"/>
        <s v="CAIS"/>
        <s v="Cameo"/>
        <s v="Capsule"/>
        <s v="CargoX"/>
        <s v="Carro"/>
        <s v="Carson Group"/>
        <s v="CHEQ"/>
        <s v="Chronosphere"/>
        <s v="Cider"/>
        <s v="Clara"/>
        <s v="Clearcover"/>
        <s v="CommerceIQ"/>
        <s v="Contrast Security"/>
        <s v="Darwinbox"/>
        <s v="Dental Monitoring"/>
        <s v="DianRong"/>
        <s v="Drata"/>
        <s v="DriveNets"/>
        <s v="Dune Analytics"/>
        <s v="Dxy.cn"/>
        <s v="EBANX"/>
        <s v="EcoFlow"/>
        <s v="Electric"/>
        <s v="Emerging Markets Property Group"/>
        <s v="Esusu"/>
        <s v="Evidation"/>
        <s v="Expel"/>
        <s v="Feedzai"/>
        <s v="Fever Labs"/>
        <s v="Fiture"/>
        <s v="FLASH"/>
        <s v="Flash Express"/>
        <s v="FlashEx"/>
        <s v="Fractal Analytics"/>
        <s v="Freshbooks"/>
        <s v="FXiaoKe"/>
        <s v="Gauntlet Networks"/>
        <s v="Geek+"/>
        <s v="Gelato"/>
        <s v="Glia"/>
        <s v="GO1"/>
        <s v="Groq"/>
        <s v="Hailo"/>
        <s v="Haomao.AI"/>
        <s v="Hasura"/>
        <s v="HAYDON"/>
        <s v="Heyday"/>
        <s v="HMD Global"/>
        <s v="Hotmart"/>
        <s v="Huike Group"/>
        <s v="Human Interest"/>
        <s v="Ibotta"/>
        <s v="iCarbonX"/>
        <s v="iFood"/>
        <s v="InFarm"/>
        <s v="Infobip"/>
        <s v="Injective Protocol"/>
        <s v="Intellifusion"/>
        <s v="Interos"/>
        <s v="Iodine Software"/>
        <s v="JoyTunes"/>
        <s v="Kendra Scott"/>
        <s v="Kitopi"/>
        <s v="KnowBox"/>
        <s v="Kopi Kenangan"/>
        <s v="Lamabang"/>
        <s v="LayerZero Labs"/>
        <s v="Lessen"/>
        <s v="LetsGetChecked"/>
        <s v="Licious"/>
        <s v="LinkDoc Technology"/>
        <s v="Locus Robotics"/>
        <s v="Lookout"/>
        <s v="Lydia"/>
        <s v="MadeiraMadeira"/>
        <s v="Maimai"/>
        <s v="Mammoth Biosciences"/>
        <s v="Masterworks"/>
        <s v="Maven Clinic"/>
        <s v="MediaMath"/>
        <s v="Meero"/>
        <s v="Mensa Brands"/>
        <s v="Mia.com"/>
        <s v="Minio"/>
        <s v="Mobvoi"/>
        <s v="Moka"/>
        <s v="Momenta"/>
        <s v="Morning Consult"/>
        <s v="Movile"/>
        <s v="Mux"/>
        <s v="Nature's Fynd"/>
        <s v="Newlink Group"/>
        <s v="News Break"/>
        <s v="Newsela"/>
        <s v="NIUM"/>
        <s v="NoBroker"/>
        <s v="Noname Security"/>
        <s v="Numbrs"/>
        <s v="Omada Health"/>
        <s v="Omio"/>
        <s v="ONE"/>
        <s v="OpenWeb"/>
        <s v="Orbbec Technology"/>
        <s v="Orca Bio"/>
        <s v="Orchard"/>
        <s v="Owkin"/>
        <s v="PandaDoc"/>
        <s v="Pat McGrath Labs"/>
        <s v="PatSnap"/>
        <s v="Payhawk"/>
        <s v="Pentera"/>
        <s v="Pet Circle"/>
        <s v="PicsArt"/>
        <s v="PLACE"/>
        <s v="Placer.ai"/>
        <s v="Playco"/>
        <s v="Poizon"/>
        <s v="PPRO"/>
        <s v="Printful"/>
        <s v="Quantum Metric"/>
        <s v="Quizlet"/>
        <s v="RapidAPI"/>
        <s v="Razor"/>
        <s v="Red Ventures"/>
        <s v="REEF Technology"/>
        <s v="ReliaQuest"/>
        <s v="Revolution Precrafted"/>
        <s v="Rothy's"/>
        <s v="SaltPay"/>
        <s v="Savage X Fenty"/>
        <s v="Scalapay"/>
        <s v="Scandit"/>
        <s v="Sentry"/>
        <s v="Shield AI"/>
        <s v="Shift Technology"/>
        <s v="ShipBob"/>
        <s v="Shippo"/>
        <s v="Sidecar Health"/>
        <s v="Sift"/>
        <s v="Skydio"/>
        <s v="Slice"/>
        <s v="SmartAsset"/>
        <s v="SMS Assist"/>
        <s v="SnapLogic"/>
        <s v="Snorkel AI"/>
        <s v="Solo.io"/>
        <s v="SoundHound"/>
        <s v="Splashtop"/>
        <s v="Standard"/>
        <s v="Stytch"/>
        <s v="Swile"/>
        <s v="Tarana Wireless"/>
        <s v="TechStyle Fashion Group"/>
        <s v="TensTorrent"/>
        <s v="TERMINUS Technology"/>
        <s v="Tezign"/>
        <s v="The Zebra"/>
        <s v="Thirty Madison"/>
        <s v="Thought Machine"/>
        <s v="Timescale"/>
        <s v="Tractable"/>
        <s v="Tresata"/>
        <s v="TrialSpark"/>
        <s v="TrueLayer"/>
        <s v="Unico"/>
        <s v="Vagaro"/>
        <s v="Vedantu"/>
        <s v="Veev"/>
        <s v="Vise"/>
        <s v="Visier"/>
        <s v="VOI"/>
        <s v="Vox Media"/>
        <s v="VTS"/>
        <s v="Watershed"/>
        <s v="Weights &amp; Biases"/>
        <s v="WeLab"/>
        <s v="Womai"/>
        <s v="Wrapbook"/>
        <s v="Xendit"/>
        <s v="XForcePlus"/>
        <s v="YH Global"/>
        <s v="YipitData"/>
        <s v="Yunxuetang"/>
        <s v="Zhaogang"/>
        <s v="Zhuan Zhuan"/>
        <s v="Zihaiguo"/>
        <s v="Zopa"/>
        <s v="Zwift"/>
      </sharedItems>
    </cacheField>
    <cacheField name="Valuation" numFmtId="0">
      <sharedItems/>
    </cacheField>
    <cacheField name="Valuation_v2" numFmtId="0">
      <sharedItems/>
    </cacheField>
    <cacheField name="Valuation_final " numFmtId="3">
      <sharedItems containsSemiMixedTypes="0" containsString="0" containsNumber="1" containsInteger="1" minValue="1000000000" maxValue="180000000000"/>
    </cacheField>
    <cacheField name="Date Joined" numFmtId="165">
      <sharedItems containsSemiMixedTypes="0" containsNonDate="0" containsDate="1" containsString="0" minDate="2007-07-02T00:00:00" maxDate="2022-04-06T00:00:00" count="639">
        <d v="2017-04-07T00:00:00"/>
        <d v="2012-12-01T00:00:00"/>
        <d v="2018-07-03T00:00:00"/>
        <d v="2014-01-23T00:00:00"/>
        <d v="2011-12-12T00:00:00"/>
        <d v="2018-01-08T00:00:00"/>
        <d v="2019-05-02T00:00:00"/>
        <d v="2014-12-30T00:00:00"/>
        <d v="2017-12-20T00:00:00"/>
        <d v="2019-02-05T00:00:00"/>
        <d v="2018-04-26T00:00:00"/>
        <d v="2018-10-26T00:00:00"/>
        <d v="2021-07-20T00:00:00"/>
        <d v="2012-06-06T00:00:00"/>
        <d v="2019-03-05T00:00:00"/>
        <d v="2017-07-25T00:00:00"/>
        <d v="2021-04-07T00:00:00"/>
        <d v="2016-03-31T00:00:00"/>
        <d v="2022-01-05T00:00:00"/>
        <d v="2017-05-31T00:00:00"/>
        <d v="2019-12-03T00:00:00"/>
        <d v="2018-04-20T00:00:00"/>
        <d v="2020-03-01T00:00:00"/>
        <d v="2020-10-08T00:00:00"/>
        <d v="2021-02-17T00:00:00"/>
        <d v="2018-12-11T00:00:00"/>
        <d v="2018-10-16T00:00:00"/>
        <d v="2019-10-10T00:00:00"/>
        <d v="2019-07-12T00:00:00"/>
        <d v="2019-06-12T00:00:00"/>
        <d v="2019-10-30T00:00:00"/>
        <d v="2018-11-15T00:00:00"/>
        <d v="2018-10-05T00:00:00"/>
        <d v="2021-03-26T00:00:00"/>
        <d v="2018-08-06T00:00:00"/>
        <d v="2018-07-06T00:00:00"/>
        <d v="2021-10-13T00:00:00"/>
        <d v="2020-07-22T00:00:00"/>
        <d v="2021-06-03T00:00:00"/>
        <d v="2018-05-29T00:00:00"/>
        <d v="2018-06-21T00:00:00"/>
        <d v="2021-05-08T00:00:00"/>
        <d v="2016-12-22T00:00:00"/>
        <d v="2021-10-08T00:00:00"/>
        <d v="2018-06-26T00:00:00"/>
        <d v="2018-07-18T00:00:00"/>
        <d v="2019-12-20T00:00:00"/>
        <d v="2018-09-25T00:00:00"/>
        <d v="2018-06-05T00:00:00"/>
        <d v="2018-11-14T00:00:00"/>
        <d v="2021-10-28T00:00:00"/>
        <d v="2016-03-12T00:00:00"/>
        <d v="2021-11-01T00:00:00"/>
        <d v="2020-04-30T00:00:00"/>
        <d v="2015-12-18T00:00:00"/>
        <d v="2019-02-21T00:00:00"/>
        <d v="2020-04-01T00:00:00"/>
        <d v="2017-07-31T00:00:00"/>
        <d v="2018-10-03T00:00:00"/>
        <d v="2020-07-15T00:00:00"/>
        <d v="2021-07-22T00:00:00"/>
        <d v="2019-06-10T00:00:00"/>
        <d v="2018-07-11T00:00:00"/>
        <d v="2019-02-11T00:00:00"/>
        <d v="2020-01-21T00:00:00"/>
        <d v="2020-10-01T00:00:00"/>
        <d v="2019-01-10T00:00:00"/>
        <d v="2020-11-17T00:00:00"/>
        <d v="2017-11-24T00:00:00"/>
        <d v="2015-03-31T00:00:00"/>
        <d v="2019-04-09T00:00:00"/>
        <d v="2015-01-23T00:00:00"/>
        <d v="2018-11-13T00:00:00"/>
        <d v="2020-10-11T00:00:00"/>
        <d v="2021-03-30T00:00:00"/>
        <d v="2021-01-07T00:00:00"/>
        <d v="2020-10-06T00:00:00"/>
        <d v="2020-11-10T00:00:00"/>
        <d v="2021-05-12T00:00:00"/>
        <d v="2021-03-29T00:00:00"/>
        <d v="2018-03-21T00:00:00"/>
        <d v="2021-07-27T00:00:00"/>
        <d v="2018-04-30T00:00:00"/>
        <d v="2020-07-01T00:00:00"/>
        <d v="2016-06-22T00:00:00"/>
        <d v="2019-05-13T00:00:00"/>
        <d v="2021-04-06T00:00:00"/>
        <d v="2020-09-23T00:00:00"/>
        <d v="2014-10-27T00:00:00"/>
        <d v="2020-08-04T00:00:00"/>
        <d v="2019-05-06T00:00:00"/>
        <d v="2018-12-09T00:00:00"/>
        <d v="2018-01-17T00:00:00"/>
        <d v="2019-08-05T00:00:00"/>
        <d v="2020-08-12T00:00:00"/>
        <d v="2018-11-08T00:00:00"/>
        <d v="2021-07-08T00:00:00"/>
        <d v="2018-07-02T00:00:00"/>
        <d v="2021-11-19T00:00:00"/>
        <d v="2021-11-17T00:00:00"/>
        <d v="2020-07-27T00:00:00"/>
        <d v="2021-05-20T00:00:00"/>
        <d v="2018-02-12T00:00:00"/>
        <d v="2015-09-22T00:00:00"/>
        <d v="2020-06-08T00:00:00"/>
        <d v="2019-03-25T00:00:00"/>
        <d v="2021-04-21T00:00:00"/>
        <d v="2021-01-06T00:00:00"/>
        <d v="2020-09-08T00:00:00"/>
        <d v="2019-03-19T00:00:00"/>
        <d v="2020-06-30T00:00:00"/>
        <d v="2020-06-11T00:00:00"/>
        <d v="2021-05-18T00:00:00"/>
        <d v="2020-12-10T00:00:00"/>
        <d v="2019-07-29T00:00:00"/>
        <d v="2021-01-19T00:00:00"/>
        <d v="2022-02-17T00:00:00"/>
        <d v="2011-04-02T00:00:00"/>
        <d v="2021-01-12T00:00:00"/>
        <d v="2016-04-07T00:00:00"/>
        <d v="2020-08-25T00:00:00"/>
        <d v="2021-04-14T00:00:00"/>
        <d v="2021-03-17T00:00:00"/>
        <d v="2020-12-22T00:00:00"/>
        <d v="2020-09-29T00:00:00"/>
        <d v="2021-04-05T00:00:00"/>
        <d v="2014-07-23T00:00:00"/>
        <d v="2018-10-08T00:00:00"/>
        <d v="2015-08-18T00:00:00"/>
        <d v="2018-10-31T00:00:00"/>
        <d v="2021-03-16T00:00:00"/>
        <d v="2016-08-04T00:00:00"/>
        <d v="2019-11-27T00:00:00"/>
        <d v="2021-03-31T00:00:00"/>
        <d v="2016-07-25T00:00:00"/>
        <d v="2019-09-11T00:00:00"/>
        <d v="2019-09-19T00:00:00"/>
        <d v="2021-01-04T00:00:00"/>
        <d v="2019-12-04T00:00:00"/>
        <d v="2021-02-25T00:00:00"/>
        <d v="2021-07-06T00:00:00"/>
        <d v="2021-12-16T00:00:00"/>
        <d v="2019-01-29T00:00:00"/>
        <d v="2018-08-31T00:00:00"/>
        <d v="2021-06-10T00:00:00"/>
        <d v="2020-12-18T00:00:00"/>
        <d v="2019-07-11T00:00:00"/>
        <d v="2019-09-09T00:00:00"/>
        <d v="2020-12-02T00:00:00"/>
        <d v="2021-03-24T00:00:00"/>
        <d v="2019-07-17T00:00:00"/>
        <d v="2020-01-26T00:00:00"/>
        <d v="2021-07-31T00:00:00"/>
        <d v="2019-07-02T00:00:00"/>
        <d v="2020-01-24T00:00:00"/>
        <d v="2022-01-11T00:00:00"/>
        <d v="2021-04-13T00:00:00"/>
        <d v="2017-09-15T00:00:00"/>
        <d v="2019-03-08T00:00:00"/>
        <d v="2021-08-23T00:00:00"/>
        <d v="2021-11-29T00:00:00"/>
        <d v="2018-07-16T00:00:00"/>
        <d v="2020-05-26T00:00:00"/>
        <d v="2018-02-26T00:00:00"/>
        <d v="2014-11-11T00:00:00"/>
        <d v="2021-12-20T00:00:00"/>
        <d v="2019-06-25T00:00:00"/>
        <d v="2019-02-27T00:00:00"/>
        <d v="2021-11-22T00:00:00"/>
        <d v="2021-10-12T00:00:00"/>
        <d v="2021-04-20T00:00:00"/>
        <d v="2021-09-16T00:00:00"/>
        <d v="2021-07-13T00:00:00"/>
        <d v="2021-02-22T00:00:00"/>
        <d v="2017-09-26T00:00:00"/>
        <d v="2020-09-22T00:00:00"/>
        <d v="2021-03-23T00:00:00"/>
        <d v="2020-10-21T00:00:00"/>
        <d v="2017-06-24T00:00:00"/>
        <d v="2019-04-16T00:00:00"/>
        <d v="2020-12-23T00:00:00"/>
        <d v="2020-10-22T00:00:00"/>
        <d v="2020-02-12T00:00:00"/>
        <d v="2021-03-18T00:00:00"/>
        <d v="2020-10-28T00:00:00"/>
        <d v="2021-05-24T00:00:00"/>
        <d v="2021-03-04T00:00:00"/>
        <d v="2021-07-28T00:00:00"/>
        <d v="2021-04-08T00:00:00"/>
        <d v="2021-09-21T00:00:00"/>
        <d v="2020-04-16T00:00:00"/>
        <d v="2021-07-01T00:00:00"/>
        <d v="2021-08-10T00:00:00"/>
        <d v="2019-11-13T00:00:00"/>
        <d v="2020-11-23T00:00:00"/>
        <d v="2021-06-30T00:00:00"/>
        <d v="2022-01-24T00:00:00"/>
        <d v="2014-04-01T00:00:00"/>
        <d v="2019-06-26T00:00:00"/>
        <d v="2018-05-08T00:00:00"/>
        <d v="2021-06-08T00:00:00"/>
        <d v="2018-06-04T00:00:00"/>
        <d v="2018-07-31T00:00:00"/>
        <d v="2022-02-22T00:00:00"/>
        <d v="2018-09-10T00:00:00"/>
        <d v="2021-06-16T00:00:00"/>
        <d v="2020-12-15T00:00:00"/>
        <d v="2021-01-24T00:00:00"/>
        <d v="2020-08-03T00:00:00"/>
        <d v="2014-09-30T00:00:00"/>
        <d v="2017-10-31T00:00:00"/>
        <d v="2021-01-25T00:00:00"/>
        <d v="2019-10-07T00:00:00"/>
        <d v="2020-12-01T00:00:00"/>
        <d v="2020-09-02T00:00:00"/>
        <d v="2017-04-28T00:00:00"/>
        <d v="2021-01-13T00:00:00"/>
        <d v="2022-03-22T00:00:00"/>
        <d v="2021-01-14T00:00:00"/>
        <d v="2016-05-11T00:00:00"/>
        <d v="2021-07-09T00:00:00"/>
        <d v="2021-05-17T00:00:00"/>
        <d v="2019-07-22T00:00:00"/>
        <d v="2017-08-23T00:00:00"/>
        <d v="2015-11-24T00:00:00"/>
        <d v="2013-05-27T00:00:00"/>
        <d v="2017-10-12T00:00:00"/>
        <d v="2021-06-29T00:00:00"/>
        <d v="2018-01-23T00:00:00"/>
        <d v="2018-06-11T00:00:00"/>
        <d v="2019-08-06T00:00:00"/>
        <d v="2022-03-09T00:00:00"/>
        <d v="2019-09-18T00:00:00"/>
        <d v="2021-06-09T00:00:00"/>
        <d v="2021-01-15T00:00:00"/>
        <d v="2022-03-30T00:00:00"/>
        <d v="2021-06-22T00:00:00"/>
        <d v="2022-03-07T00:00:00"/>
        <d v="2021-03-22T00:00:00"/>
        <d v="2022-03-16T00:00:00"/>
        <d v="2022-02-23T00:00:00"/>
        <d v="2021-04-28T00:00:00"/>
        <d v="2022-02-16T00:00:00"/>
        <d v="2021-09-09T00:00:00"/>
        <d v="2021-06-23T00:00:00"/>
        <d v="2022-04-05T00:00:00"/>
        <d v="2021-03-01T00:00:00"/>
        <d v="2021-03-03T00:00:00"/>
        <d v="2021-07-05T00:00:00"/>
        <d v="2019-10-17T00:00:00"/>
        <d v="2021-02-23T00:00:00"/>
        <d v="2021-09-13T00:00:00"/>
        <d v="2021-06-01T00:00:00"/>
        <d v="2021-01-28T00:00:00"/>
        <d v="2018-04-02T00:00:00"/>
        <d v="2021-08-20T00:00:00"/>
        <d v="2020-11-24T00:00:00"/>
        <d v="2021-05-11T00:00:00"/>
        <d v="2020-05-22T00:00:00"/>
        <d v="2021-09-14T00:00:00"/>
        <d v="2020-04-28T00:00:00"/>
        <d v="2019-10-29T00:00:00"/>
        <d v="2020-03-30T00:00:00"/>
        <d v="2018-09-21T00:00:00"/>
        <d v="2015-04-14T00:00:00"/>
        <d v="2021-05-13T00:00:00"/>
        <d v="2018-12-18T00:00:00"/>
        <d v="2020-05-05T00:00:00"/>
        <d v="2021-08-24T00:00:00"/>
        <d v="2021-03-09T00:00:00"/>
        <d v="2021-05-25T00:00:00"/>
        <d v="2021-08-12T00:00:00"/>
        <d v="2021-02-19T00:00:00"/>
        <d v="2022-01-18T00:00:00"/>
        <d v="2021-04-09T00:00:00"/>
        <d v="2015-09-29T00:00:00"/>
        <d v="2019-05-20T00:00:00"/>
        <d v="2021-07-30T00:00:00"/>
        <d v="2021-12-01T00:00:00"/>
        <d v="2021-05-26T00:00:00"/>
        <d v="2021-03-25T00:00:00"/>
        <d v="2020-01-07T00:00:00"/>
        <d v="2020-01-03T00:00:00"/>
        <d v="2021-08-17T00:00:00"/>
        <d v="2018-09-04T00:00:00"/>
        <d v="2019-09-30T00:00:00"/>
        <d v="2016-05-03T00:00:00"/>
        <d v="2021-06-21T00:00:00"/>
        <d v="2021-12-15T00:00:00"/>
        <d v="2021-03-11T00:00:00"/>
        <d v="2021-01-26T00:00:00"/>
        <d v="2021-07-21T00:00:00"/>
        <d v="2018-05-15T00:00:00"/>
        <d v="2019-09-17T00:00:00"/>
        <d v="2022-02-11T00:00:00"/>
        <d v="2019-07-18T00:00:00"/>
        <d v="2020-11-19T00:00:00"/>
        <d v="2022-01-13T00:00:00"/>
        <d v="2019-10-23T00:00:00"/>
        <d v="2020-04-07T00:00:00"/>
        <d v="2021-10-04T00:00:00"/>
        <d v="2017-11-01T00:00:00"/>
        <d v="2021-10-14T00:00:00"/>
        <d v="2017-01-01T00:00:00"/>
        <d v="2019-12-05T00:00:00"/>
        <d v="2018-12-19T00:00:00"/>
        <d v="2019-03-01T00:00:00"/>
        <d v="2021-09-15T00:00:00"/>
        <d v="2017-02-21T00:00:00"/>
        <d v="2017-10-30T00:00:00"/>
        <d v="2019-02-01T00:00:00"/>
        <d v="2019-04-15T00:00:00"/>
        <d v="2021-02-07T00:00:00"/>
        <d v="2020-08-01T00:00:00"/>
        <d v="2022-01-10T00:00:00"/>
        <d v="2018-07-09T00:00:00"/>
        <d v="2020-06-17T00:00:00"/>
        <d v="2016-11-08T00:00:00"/>
        <d v="2015-03-09T00:00:00"/>
        <d v="2017-09-22T00:00:00"/>
        <d v="2019-07-01T00:00:00"/>
        <d v="2021-06-17T00:00:00"/>
        <d v="2017-05-11T00:00:00"/>
        <d v="2014-12-02T00:00:00"/>
        <d v="2016-01-28T00:00:00"/>
        <d v="2021-09-27T00:00:00"/>
        <d v="2021-12-09T00:00:00"/>
        <d v="2015-10-07T00:00:00"/>
        <d v="2017-04-10T00:00:00"/>
        <d v="2021-01-05T00:00:00"/>
        <d v="2018-05-30T00:00:00"/>
        <d v="2017-12-04T00:00:00"/>
        <d v="2021-12-17T00:00:00"/>
        <d v="2021-09-29T00:00:00"/>
        <d v="2022-01-31T00:00:00"/>
        <d v="2021-09-30T00:00:00"/>
        <d v="2021-10-21T00:00:00"/>
        <d v="2021-05-19T00:00:00"/>
        <d v="2021-10-15T00:00:00"/>
        <d v="2019-06-17T00:00:00"/>
        <d v="2021-07-29T00:00:00"/>
        <d v="2021-10-26T00:00:00"/>
        <d v="2022-02-07T00:00:00"/>
        <d v="2016-05-24T00:00:00"/>
        <d v="2021-03-19T00:00:00"/>
        <d v="2021-11-10T00:00:00"/>
        <d v="2021-04-29T00:00:00"/>
        <d v="2013-02-07T00:00:00"/>
        <d v="2021-06-14T00:00:00"/>
        <d v="2021-07-26T00:00:00"/>
        <d v="2021-12-27T00:00:00"/>
        <d v="2021-09-10T00:00:00"/>
        <d v="2022-01-04T00:00:00"/>
        <d v="2020-11-16T00:00:00"/>
        <d v="2015-06-17T00:00:00"/>
        <d v="2021-12-21T00:00:00"/>
        <d v="2022-01-26T00:00:00"/>
        <d v="2021-08-13T00:00:00"/>
        <d v="2021-04-17T00:00:00"/>
        <d v="2017-04-14T00:00:00"/>
        <d v="2015-08-20T00:00:00"/>
        <d v="2021-04-27T00:00:00"/>
        <d v="2022-03-17T00:00:00"/>
        <d v="2019-04-02T00:00:00"/>
        <d v="2021-09-02T00:00:00"/>
        <d v="2021-05-04T00:00:00"/>
        <d v="2015-04-29T00:00:00"/>
        <d v="2021-07-03T00:00:00"/>
        <d v="2021-05-03T00:00:00"/>
        <d v="2021-10-27T00:00:00"/>
        <d v="2020-01-29T00:00:00"/>
        <d v="2022-02-01T00:00:00"/>
        <d v="2015-06-16T00:00:00"/>
        <d v="2015-09-09T00:00:00"/>
        <d v="2021-04-19T00:00:00"/>
        <d v="2020-08-18T00:00:00"/>
        <d v="2020-08-17T00:00:00"/>
        <d v="2021-07-12T00:00:00"/>
        <d v="2022-01-27T00:00:00"/>
        <d v="2020-11-03T00:00:00"/>
        <d v="2021-11-07T00:00:00"/>
        <d v="2018-02-16T00:00:00"/>
        <d v="2018-10-22T00:00:00"/>
        <d v="2022-02-02T00:00:00"/>
        <d v="2021-11-04T00:00:00"/>
        <d v="2021-09-07T00:00:00"/>
        <d v="2021-11-09T00:00:00"/>
        <d v="2020-09-24T00:00:00"/>
        <d v="2019-04-23T00:00:00"/>
        <d v="2020-02-11T00:00:00"/>
        <d v="2015-10-27T00:00:00"/>
        <d v="2021-12-10T00:00:00"/>
        <d v="2021-10-06T00:00:00"/>
        <d v="2021-11-24T00:00:00"/>
        <d v="2021-06-07T00:00:00"/>
        <d v="2018-11-01T00:00:00"/>
        <d v="2018-04-16T00:00:00"/>
        <d v="2021-05-05T00:00:00"/>
        <d v="2022-02-15T00:00:00"/>
        <d v="2019-11-11T00:00:00"/>
        <d v="2018-02-22T00:00:00"/>
        <d v="2021-08-04T00:00:00"/>
        <d v="2019-07-31T00:00:00"/>
        <d v="2021-09-23T00:00:00"/>
        <d v="2022-01-12T00:00:00"/>
        <d v="2019-10-08T00:00:00"/>
        <d v="2021-06-15T00:00:00"/>
        <d v="2018-03-08T00:00:00"/>
        <d v="2021-09-08T00:00:00"/>
        <d v="2021-12-22T00:00:00"/>
        <d v="2022-03-04T00:00:00"/>
        <d v="2022-03-29T00:00:00"/>
        <d v="2020-10-27T00:00:00"/>
        <d v="2020-02-07T00:00:00"/>
        <d v="2022-02-08T00:00:00"/>
        <d v="2022-03-14T00:00:00"/>
        <d v="2022-01-06T00:00:00"/>
        <d v="2021-05-06T00:00:00"/>
        <d v="2022-03-10T00:00:00"/>
        <d v="2021-03-08T00:00:00"/>
        <d v="2021-10-18T00:00:00"/>
        <d v="2012-12-17T00:00:00"/>
        <d v="2015-09-16T00:00:00"/>
        <d v="2021-09-22T00:00:00"/>
        <d v="2021-06-18T00:00:00"/>
        <d v="2019-02-06T00:00:00"/>
        <d v="2021-05-31T00:00:00"/>
        <d v="2019-06-20T00:00:00"/>
        <d v="2020-03-10T00:00:00"/>
        <d v="2022-01-17T00:00:00"/>
        <d v="2018-08-01T00:00:00"/>
        <d v="2016-09-05T00:00:00"/>
        <d v="2020-12-17T00:00:00"/>
        <d v="2019-03-27T00:00:00"/>
        <d v="2020-05-19T00:00:00"/>
        <d v="2019-06-05T00:00:00"/>
        <d v="2019-05-23T00:00:00"/>
        <d v="2014-10-21T00:00:00"/>
        <d v="2019-03-04T00:00:00"/>
        <d v="2018-05-17T00:00:00"/>
        <d v="2017-04-21T00:00:00"/>
        <d v="2021-10-25T00:00:00"/>
        <d v="2012-02-13T00:00:00"/>
        <d v="2018-04-09T00:00:00"/>
        <d v="2021-08-11T00:00:00"/>
        <d v="2020-09-30T00:00:00"/>
        <d v="2019-05-31T00:00:00"/>
        <d v="2017-08-07T00:00:00"/>
        <d v="2021-12-31T00:00:00"/>
        <d v="2021-01-11T00:00:00"/>
        <d v="2020-12-03T00:00:00"/>
        <d v="2018-12-20T00:00:00"/>
        <d v="2015-07-22T00:00:00"/>
        <d v="2019-01-22T00:00:00"/>
        <d v="2018-10-18T00:00:00"/>
        <d v="2015-10-29T00:00:00"/>
        <d v="2021-04-11T00:00:00"/>
        <d v="2015-11-18T00:00:00"/>
        <d v="2015-04-21T00:00:00"/>
        <d v="2018-11-26T00:00:00"/>
        <d v="2020-01-28T00:00:00"/>
        <d v="2018-07-13T00:00:00"/>
        <d v="2015-07-13T00:00:00"/>
        <d v="2015-01-01T00:00:00"/>
        <d v="2017-05-10T00:00:00"/>
        <d v="2016-08-15T00:00:00"/>
        <d v="2021-06-02T00:00:00"/>
        <d v="2021-08-16T00:00:00"/>
        <d v="2019-05-16T00:00:00"/>
        <d v="2014-05-21T00:00:00"/>
        <d v="2019-07-16T00:00:00"/>
        <d v="2021-02-18T00:00:00"/>
        <d v="2018-04-08T00:00:00"/>
        <d v="2016-11-09T00:00:00"/>
        <d v="2019-01-14T00:00:00"/>
        <d v="2019-03-11T00:00:00"/>
        <d v="2018-06-01T00:00:00"/>
        <d v="2019-06-27T00:00:00"/>
        <d v="2020-10-26T00:00:00"/>
        <d v="2017-11-30T00:00:00"/>
        <d v="2020-12-21T00:00:00"/>
        <d v="2021-02-21T00:00:00"/>
        <d v="2019-10-25T00:00:00"/>
        <d v="2015-01-16T00:00:00"/>
        <d v="2017-06-08T00:00:00"/>
        <d v="2022-02-24T00:00:00"/>
        <d v="2016-04-13T00:00:00"/>
        <d v="2018-09-20T00:00:00"/>
        <d v="2019-06-03T00:00:00"/>
        <d v="2018-03-16T00:00:00"/>
        <d v="2020-08-14T00:00:00"/>
        <d v="2021-07-14T00:00:00"/>
        <d v="2019-05-15T00:00:00"/>
        <d v="2018-01-22T00:00:00"/>
        <d v="2018-08-02T00:00:00"/>
        <d v="2020-12-31T00:00:00"/>
        <d v="2014-10-23T00:00:00"/>
        <d v="2021-12-02T00:00:00"/>
        <d v="2021-12-07T00:00:00"/>
        <d v="2021-10-07T00:00:00"/>
        <d v="2022-02-10T00:00:00"/>
        <d v="2022-01-25T00:00:00"/>
        <d v="2021-02-03T00:00:00"/>
        <d v="2017-05-16T00:00:00"/>
        <d v="2022-02-14T00:00:00"/>
        <d v="2017-10-17T00:00:00"/>
        <d v="2007-07-02T00:00:00"/>
        <d v="2018-08-07T00:00:00"/>
        <d v="2021-04-15T00:00:00"/>
        <d v="2019-09-06T00:00:00"/>
        <d v="2019-04-25T00:00:00"/>
        <d v="2018-07-19T00:00:00"/>
        <d v="2021-10-20T00:00:00"/>
        <d v="2020-03-06T00:00:00"/>
        <d v="2022-03-23T00:00:00"/>
        <d v="2022-01-14T00:00:00"/>
        <d v="2020-12-24T00:00:00"/>
        <d v="2019-11-19T00:00:00"/>
        <d v="2018-03-27T00:00:00"/>
        <d v="2019-02-14T00:00:00"/>
        <d v="2020-12-16T00:00:00"/>
        <d v="2021-10-05T00:00:00"/>
        <d v="2017-12-01T00:00:00"/>
        <d v="2022-01-21T00:00:00"/>
        <d v="2022-02-28T00:00:00"/>
        <d v="2021-05-07T00:00:00"/>
        <d v="2021-09-28T00:00:00"/>
        <d v="2021-08-03T00:00:00"/>
        <d v="2021-08-31T00:00:00"/>
        <d v="2020-07-16T00:00:00"/>
        <d v="2021-06-24T00:00:00"/>
        <d v="2021-08-09T00:00:00"/>
        <d v="2020-06-23T00:00:00"/>
        <d v="2022-02-09T00:00:00"/>
        <d v="2016-01-01T00:00:00"/>
        <d v="2017-07-20T00:00:00"/>
        <d v="2021-02-11T00:00:00"/>
        <d v="2018-09-15T00:00:00"/>
        <d v="2019-12-16T00:00:00"/>
        <d v="2022-03-31T00:00:00"/>
        <d v="2021-11-16T00:00:00"/>
        <d v="2021-11-30T00:00:00"/>
        <d v="2021-12-28T00:00:00"/>
        <d v="2019-05-21T00:00:00"/>
        <d v="2016-04-14T00:00:00"/>
        <d v="2021-02-08T00:00:00"/>
        <d v="2020-11-12T00:00:00"/>
        <d v="2020-01-09T00:00:00"/>
        <d v="2022-03-15T00:00:00"/>
        <d v="2014-03-20T00:00:00"/>
        <d v="2018-09-18T00:00:00"/>
        <d v="2017-11-27T00:00:00"/>
        <d v="2017-08-25T00:00:00"/>
        <d v="2020-10-16T00:00:00"/>
        <d v="2021-07-07T00:00:00"/>
        <d v="2019-10-21T00:00:00"/>
        <d v="2015-07-30T00:00:00"/>
        <d v="2021-11-15T00:00:00"/>
        <d v="2018-02-20T00:00:00"/>
        <d v="2018-11-20T00:00:00"/>
        <d v="2021-08-30T00:00:00"/>
        <d v="2015-10-12T00:00:00"/>
        <d v="2020-01-30T00:00:00"/>
        <d v="2021-03-10T00:00:00"/>
        <d v="2021-02-16T00:00:00"/>
        <d v="2018-09-13T00:00:00"/>
        <d v="2015-01-22T00:00:00"/>
        <d v="2015-06-02T00:00:00"/>
        <d v="2021-09-01T00:00:00"/>
        <d v="2018-11-06T00:00:00"/>
        <d v="2021-08-05T00:00:00"/>
        <d v="2019-08-07T00:00:00"/>
        <d v="2021-12-14T00:00:00"/>
        <d v="2021-12-06T00:00:00"/>
        <d v="2022-03-21T00:00:00"/>
        <d v="2017-08-02T00:00:00"/>
        <d v="2021-11-08T00:00:00"/>
        <d v="2021-01-27T00:00:00"/>
        <d v="2018-04-10T00:00:00"/>
        <d v="2019-10-16T00:00:00"/>
        <d v="2021-11-18T00:00:00"/>
        <d v="2021-02-01T00:00:00"/>
        <d v="2018-08-27T00:00:00"/>
        <d v="2015-07-02T00:00:00"/>
        <d v="2018-11-21T00:00:00"/>
        <d v="2021-07-19T00:00:00"/>
        <d v="2021-09-24T00:00:00"/>
        <d v="2018-05-21T00:00:00"/>
        <d v="2020-03-17T00:00:00"/>
        <d v="2018-05-24T00:00:00"/>
        <d v="2016-04-12T00:00:00"/>
        <d v="2020-07-30T00:00:00"/>
        <d v="2019-03-22T00:00:00"/>
        <d v="2016-12-21T00:00:00"/>
        <d v="2019-05-30T00:00:00"/>
        <d v="2015-03-06T00:00:00"/>
        <d v="2018-07-05T00:00:00"/>
        <d v="2013-10-10T00:00:00"/>
        <d v="2021-12-08T00:00:00"/>
        <d v="2017-11-15T00:00:00"/>
        <d v="2018-07-10T00:00:00"/>
        <d v="2019-06-18T00:00:00"/>
        <d v="2015-09-08T00:00:00"/>
        <d v="2017-04-06T00:00:00"/>
        <d v="2021-11-02T00:00:00"/>
        <d v="2018-10-17T00:00:00"/>
        <d v="2018-07-12T00:00:00"/>
        <d v="2021-04-30T00:00:00"/>
        <d v="2020-07-10T00:00:00"/>
        <d v="2021-11-23T00:00:00"/>
        <d v="2019-08-22T00:00:00"/>
        <d v="2018-10-23T00:00:00"/>
        <d v="2021-08-26T00:00:00"/>
        <d v="2020-09-21T00:00:00"/>
        <d v="2019-04-29T00:00:00"/>
        <d v="2020-05-13T00:00:00"/>
        <d v="2015-01-07T00:00:00"/>
        <d v="2018-12-10T00:00:00"/>
        <d v="2017-10-23T00:00:00"/>
        <d v="2021-02-10T00:00:00"/>
        <d v="2021-04-22T00:00:00"/>
        <d v="2021-11-28T00:00:00"/>
        <d v="2016-06-07T00:00:00"/>
        <d v="2021-12-13T00:00:00"/>
        <d v="2018-05-03T00:00:00"/>
        <d v="2021-10-11T00:00:00"/>
        <d v="2014-08-29T00:00:00"/>
        <d v="2018-10-25T00:00:00"/>
        <d v="2021-04-12T00:00:00"/>
        <d v="2018-10-10T00:00:00"/>
        <d v="2021-11-03T00:00:00"/>
        <d v="2015-08-12T00:00:00"/>
        <d v="2019-05-07T00:00:00"/>
        <d v="2017-11-08T00:00:00"/>
        <d v="2017-09-21T00:00:00"/>
        <d v="2017-06-29T00:00:00"/>
        <d v="2017-04-18T00:00:00"/>
        <d v="2021-10-19T00:00:00"/>
        <d v="2020-09-16T00:00:00"/>
      </sharedItems>
      <fieldGroup par="16" base="4">
        <rangePr groupBy="months" startDate="2007-07-02T00:00:00" endDate="2022-04-06T00:00:00"/>
        <groupItems count="14">
          <s v="&lt;7/2/2007"/>
          <s v="Jan"/>
          <s v="Feb"/>
          <s v="Mar"/>
          <s v="Apr"/>
          <s v="May"/>
          <s v="Jun"/>
          <s v="Jul"/>
          <s v="Aug"/>
          <s v="Sep"/>
          <s v="Oct"/>
          <s v="Nov"/>
          <s v="Dec"/>
          <s v="&gt;4/6/2022"/>
        </groupItems>
      </fieldGroup>
    </cacheField>
    <cacheField name="Industry" numFmtId="0">
      <sharedItems count="15">
        <s v="Artificial intelligence"/>
        <s v="Other"/>
        <s v="E-commerce &amp; direct-to-consumer"/>
        <s v="Fintech"/>
        <s v="Internet software &amp; services"/>
        <s v="Supply chain, logistics, &amp; delivery"/>
        <s v="Consumer &amp; retail"/>
        <s v="Data management &amp; analytics"/>
        <s v="Edtech"/>
        <s v="Health"/>
        <s v="Hardware"/>
        <s v="Auto &amp; transportation"/>
        <s v="Travel"/>
        <s v="Cybersecurity"/>
        <s v="Mobile &amp; telecommunications"/>
      </sharedItems>
    </cacheField>
    <cacheField name="City" numFmtId="0">
      <sharedItems containsBlank="1"/>
    </cacheField>
    <cacheField name="Country" numFmtId="0">
      <sharedItems count="46">
        <s v="China"/>
        <s v="United States"/>
        <s v="Sweden"/>
        <s v="Australia"/>
        <s v="United Kingdom"/>
        <s v="Bahamas"/>
        <s v="India"/>
        <s v="Indonesia"/>
        <s v="Turkey"/>
        <s v="Estonia"/>
        <s v="Germany"/>
        <s v="Hong Kong"/>
        <s v="South Korea"/>
        <s v="Mexico"/>
        <s v="Canada"/>
        <s v="Netherlands"/>
        <s v="France"/>
        <s v="Finland"/>
        <s v="Israel"/>
        <s v="Lithuania"/>
        <s v="Denmark"/>
        <s v="Belgium"/>
        <s v="Colombia"/>
        <s v="Brazil"/>
        <s v="Singapore"/>
        <s v="Austria"/>
        <s v="Ireland"/>
        <s v="United Arab Emirates"/>
        <s v="Switzerland"/>
        <s v="Vietnam"/>
        <s v="South Africa"/>
        <s v="Thailand"/>
        <s v="Norway"/>
        <s v="Chile"/>
        <s v="Argentina"/>
        <s v="Bermuda"/>
        <s v="Japan"/>
        <s v="Spain"/>
        <s v="Malaysia"/>
        <s v="Senegal"/>
        <s v="Philippines"/>
        <s v="Luxembourg"/>
        <s v="Nigeria"/>
        <s v="Czech Republic"/>
        <s v="Croatia"/>
        <s v="Italy"/>
      </sharedItems>
    </cacheField>
    <cacheField name="Continent" numFmtId="0">
      <sharedItems/>
    </cacheField>
    <cacheField name="Year Founded" numFmtId="0">
      <sharedItems containsSemiMixedTypes="0" containsString="0" containsNumber="1" containsInteger="1" minValue="1919" maxValue="2021"/>
    </cacheField>
    <cacheField name="Funding" numFmtId="0">
      <sharedItems/>
    </cacheField>
    <cacheField name="Funding_v2" numFmtId="0">
      <sharedItems/>
    </cacheField>
    <cacheField name="Funding_v3" numFmtId="2">
      <sharedItems containsMixedTypes="1" containsNumber="1" containsInteger="1" minValue="0" maxValue="0"/>
    </cacheField>
    <cacheField name="Funding_final" numFmtId="3">
      <sharedItems containsSemiMixedTypes="0" containsString="0" containsNumber="1" containsInteger="1" minValue="0" maxValue="14000000000"/>
    </cacheField>
    <cacheField name="Select Investors" numFmtId="0">
      <sharedItems/>
    </cacheField>
    <cacheField name="Quarters" numFmtId="0" databaseField="0">
      <fieldGroup base="4">
        <rangePr groupBy="quarters" startDate="2007-07-02T00:00:00" endDate="2022-04-06T00:00:00"/>
        <groupItems count="6">
          <s v="&lt;7/2/2007"/>
          <s v="Qtr1"/>
          <s v="Qtr2"/>
          <s v="Qtr3"/>
          <s v="Qtr4"/>
          <s v="&gt;4/6/2022"/>
        </groupItems>
      </fieldGroup>
    </cacheField>
    <cacheField name="Years" numFmtId="0" databaseField="0">
      <fieldGroup base="4">
        <rangePr groupBy="years" startDate="2007-07-02T00:00:00" endDate="2022-04-06T00:00:00"/>
        <groupItems count="18">
          <s v="&lt;7/2/2007"/>
          <s v="2007"/>
          <s v="2008"/>
          <s v="2009"/>
          <s v="2010"/>
          <s v="2011"/>
          <s v="2012"/>
          <s v="2013"/>
          <s v="2014"/>
          <s v="2015"/>
          <s v="2016"/>
          <s v="2017"/>
          <s v="2018"/>
          <s v="2019"/>
          <s v="2020"/>
          <s v="2021"/>
          <s v="2022"/>
          <s v="&gt;4/6/2022"/>
        </groupItems>
      </fieldGroup>
    </cacheField>
  </cacheFields>
  <extLst>
    <ext xmlns:x14="http://schemas.microsoft.com/office/spreadsheetml/2009/9/main" uri="{725AE2AE-9491-48be-B2B4-4EB974FC3084}">
      <x14:pivotCacheDefinition pivotCacheId="1726034318"/>
    </ext>
  </extLst>
</pivotCacheDefinition>
</file>

<file path=xl/pivotCache/pivotCacheRecords1.xml><?xml version="1.0" encoding="utf-8"?>
<pivotCacheRecords xmlns="http://schemas.openxmlformats.org/spreadsheetml/2006/main" xmlns:r="http://schemas.openxmlformats.org/officeDocument/2006/relationships" count="1074">
  <r>
    <x v="0"/>
    <s v="$180B"/>
    <s v="180000000000"/>
    <n v="180000000000"/>
    <x v="0"/>
    <x v="0"/>
    <s v="Beijing"/>
    <x v="0"/>
    <s v="Asia"/>
    <n v="2012"/>
    <s v="$8B"/>
    <s v="$8000000000"/>
    <s v="8000000000"/>
    <n v="8000000000"/>
    <s v="Sequoia Capital China, SIG Asia Investments, Sina Weibo, Softbank Group"/>
  </r>
  <r>
    <x v="1"/>
    <s v="$100B"/>
    <s v="100000000000"/>
    <n v="100000000000"/>
    <x v="1"/>
    <x v="1"/>
    <s v="Hawthorne"/>
    <x v="1"/>
    <s v="North America"/>
    <n v="2002"/>
    <s v="$7B"/>
    <s v="$7000000000"/>
    <s v="7000000000"/>
    <n v="7000000000"/>
    <s v="Founders Fund, Draper Fisher Jurvetson, Rothenberg Ventures"/>
  </r>
  <r>
    <x v="2"/>
    <s v="$100B"/>
    <s v="100000000000"/>
    <n v="100000000000"/>
    <x v="2"/>
    <x v="2"/>
    <s v="Shenzhen"/>
    <x v="0"/>
    <s v="Asia"/>
    <n v="2008"/>
    <s v="$2B"/>
    <s v="$2000000000"/>
    <s v="2000000000"/>
    <n v="2000000000"/>
    <s v="Tiger Global Management, Sequoia Capital China, Shunwei Capital Partners"/>
  </r>
  <r>
    <x v="3"/>
    <s v="$95B"/>
    <s v="95000000000"/>
    <n v="95000000000"/>
    <x v="3"/>
    <x v="3"/>
    <s v="San Francisco"/>
    <x v="1"/>
    <s v="North America"/>
    <n v="2010"/>
    <s v="$2B"/>
    <s v="$2000000000"/>
    <s v="2000000000"/>
    <n v="2000000000"/>
    <s v="Khosla Ventures, LowercaseCapital, capitalG"/>
  </r>
  <r>
    <x v="4"/>
    <s v="$46B"/>
    <s v="46000000000"/>
    <n v="46000000000"/>
    <x v="4"/>
    <x v="3"/>
    <s v="Stockholm"/>
    <x v="2"/>
    <s v="Europe"/>
    <n v="2005"/>
    <s v="$4B"/>
    <s v="$4000000000"/>
    <s v="4000000000"/>
    <n v="4000000000"/>
    <s v="Institutional Venture Partners, Sequoia Capital, General Atlantic"/>
  </r>
  <r>
    <x v="5"/>
    <s v="$40B"/>
    <s v="40000000000"/>
    <n v="40000000000"/>
    <x v="5"/>
    <x v="4"/>
    <s v="Surry Hills"/>
    <x v="3"/>
    <s v="Oceania"/>
    <n v="2012"/>
    <s v="$572M"/>
    <s v="$572000000"/>
    <s v="572000000"/>
    <n v="572000000"/>
    <s v="Sequoia Capital China, Blackbird Ventures, Matrix Partners"/>
  </r>
  <r>
    <x v="6"/>
    <s v="$40B"/>
    <s v="40000000000"/>
    <n v="40000000000"/>
    <x v="6"/>
    <x v="3"/>
    <s v="London"/>
    <x v="4"/>
    <s v="Europe"/>
    <n v="2012"/>
    <s v="$2B"/>
    <s v="$2000000000"/>
    <s v="2000000000"/>
    <n v="2000000000"/>
    <s v="Tiger Global Management, Insight Partners, DST Global"/>
  </r>
  <r>
    <x v="7"/>
    <s v="$39B"/>
    <s v="39000000000"/>
    <n v="39000000000"/>
    <x v="7"/>
    <x v="5"/>
    <s v="San Francisco"/>
    <x v="1"/>
    <s v="North America"/>
    <n v="2012"/>
    <s v="$3B"/>
    <s v="$3000000000"/>
    <s v="3000000000"/>
    <n v="3000000000"/>
    <s v="Khosla Ventures, Kleiner Perkins Caufield &amp; Byers, Collaborative Fund"/>
  </r>
  <r>
    <x v="8"/>
    <s v="$38B"/>
    <s v="38000000000"/>
    <n v="38000000000"/>
    <x v="8"/>
    <x v="6"/>
    <s v="San Francisco"/>
    <x v="1"/>
    <s v="North America"/>
    <n v="2015"/>
    <s v="$14B"/>
    <s v="$14000000000"/>
    <s v="14000000000"/>
    <n v="14000000000"/>
    <s v="Tiger Global Management"/>
  </r>
  <r>
    <x v="9"/>
    <s v="$38B"/>
    <s v="38000000000"/>
    <n v="38000000000"/>
    <x v="9"/>
    <x v="7"/>
    <s v="San Francisco"/>
    <x v="1"/>
    <s v="North America"/>
    <n v="2013"/>
    <s v="$3B"/>
    <s v="$3000000000"/>
    <s v="3000000000"/>
    <n v="3000000000"/>
    <s v="Andreessen Horowitz, New Enterprise Associates, Battery Ventures"/>
  </r>
  <r>
    <x v="10"/>
    <s v="$33B"/>
    <s v="33000000000"/>
    <n v="33000000000"/>
    <x v="10"/>
    <x v="3"/>
    <s v="London"/>
    <x v="4"/>
    <s v="Europe"/>
    <n v="2015"/>
    <s v="$2B"/>
    <s v="$2000000000"/>
    <s v="2000000000"/>
    <n v="2000000000"/>
    <s v="index Ventures, DST Global, Ribbit Capital"/>
  </r>
  <r>
    <x v="11"/>
    <s v="$32B"/>
    <s v="32000000000"/>
    <n v="32000000000"/>
    <x v="11"/>
    <x v="1"/>
    <s v="Cary"/>
    <x v="1"/>
    <s v="North America"/>
    <n v="1991"/>
    <s v="$7B"/>
    <s v="$7000000000"/>
    <s v="7000000000"/>
    <n v="7000000000"/>
    <s v="Tencent Holdings, KKR, Smash Ventures"/>
  </r>
  <r>
    <x v="12"/>
    <s v="$32B"/>
    <s v="32000000000"/>
    <n v="32000000000"/>
    <x v="12"/>
    <x v="3"/>
    <m/>
    <x v="5"/>
    <s v="North America"/>
    <n v="2018"/>
    <s v="$2B"/>
    <s v="$2000000000"/>
    <s v="2000000000"/>
    <n v="2000000000"/>
    <s v="Sequoia Capital, Thoma Bravo, Softbank"/>
  </r>
  <r>
    <x v="13"/>
    <s v="$27B"/>
    <s v="27000000000"/>
    <n v="27000000000"/>
    <x v="13"/>
    <x v="2"/>
    <s v="Jacksonville"/>
    <x v="1"/>
    <s v="North America"/>
    <n v="2002"/>
    <s v="$4B"/>
    <s v="$4000000000"/>
    <s v="4000000000"/>
    <n v="4000000000"/>
    <s v="SoftBank Group, Andreessen Horowitz, Temasek Holdings"/>
  </r>
  <r>
    <x v="14"/>
    <s v="$25B"/>
    <s v="25000000000"/>
    <n v="25000000000"/>
    <x v="14"/>
    <x v="3"/>
    <s v="San Francisco"/>
    <x v="1"/>
    <s v="North America"/>
    <n v="2013"/>
    <s v="$2B"/>
    <s v="$2000000000"/>
    <s v="2000000000"/>
    <n v="2000000000"/>
    <s v="Forerunner Ventures, Crosslink Capital, Homebrew"/>
  </r>
  <r>
    <x v="15"/>
    <s v="$22B"/>
    <s v="22000000000"/>
    <n v="22000000000"/>
    <x v="15"/>
    <x v="8"/>
    <s v="Bengaluru"/>
    <x v="6"/>
    <s v="Asia"/>
    <n v="2008"/>
    <s v="$4B"/>
    <s v="$4000000000"/>
    <s v="4000000000"/>
    <n v="4000000000"/>
    <s v="Tencent Holdings, Lightspeed India Partners, Sequoia Capital India"/>
  </r>
  <r>
    <x v="16"/>
    <s v="$20B"/>
    <s v="20000000000"/>
    <n v="20000000000"/>
    <x v="16"/>
    <x v="5"/>
    <s v="Jakarta"/>
    <x v="7"/>
    <s v="Asia"/>
    <n v="2015"/>
    <s v="$5B"/>
    <s v="$5000000000"/>
    <s v="5000000000"/>
    <n v="5000000000"/>
    <s v="Hillhouse Capital Management, Boyu Capital, Sequoia Capital China"/>
  </r>
  <r>
    <x v="17"/>
    <s v="$20B"/>
    <s v="20000000000"/>
    <n v="20000000000"/>
    <x v="17"/>
    <x v="2"/>
    <s v="Shanghai"/>
    <x v="0"/>
    <s v="Asia"/>
    <n v="2013"/>
    <s v="$918M"/>
    <s v="$918000000"/>
    <s v="918000000"/>
    <n v="918000000"/>
    <s v="GGV Capital, ZhenFund, Tencent"/>
  </r>
  <r>
    <x v="18"/>
    <s v="$18B"/>
    <s v="18000000000"/>
    <n v="18000000000"/>
    <x v="18"/>
    <x v="4"/>
    <s v="San Francisco"/>
    <x v="1"/>
    <s v="North America"/>
    <n v="2011"/>
    <s v="$476M"/>
    <s v="$476000000"/>
    <s v="476000000"/>
    <n v="476000000"/>
    <s v="Accel, AltaIR Capital, Technology Crossover Ventures"/>
  </r>
  <r>
    <x v="19"/>
    <s v="$17B"/>
    <s v="17000000000"/>
    <n v="17000000000"/>
    <x v="19"/>
    <x v="8"/>
    <s v="Beijing"/>
    <x v="0"/>
    <s v="Asia"/>
    <n v="2012"/>
    <s v="$4B"/>
    <s v="$4000000000"/>
    <s v="4000000000"/>
    <n v="4000000000"/>
    <s v="Tencent Holdings, Warbug Pincus, IDG Capital"/>
  </r>
  <r>
    <x v="20"/>
    <s v="$15B"/>
    <s v="15000000000"/>
    <n v="15000000000"/>
    <x v="20"/>
    <x v="3"/>
    <s v="London"/>
    <x v="4"/>
    <s v="Europe"/>
    <n v="2016"/>
    <s v="$770M"/>
    <s v="$770000000"/>
    <s v="770000000"/>
    <n v="770000000"/>
    <s v="Target Global, General Catalyst, Durable Capital Partners"/>
  </r>
  <r>
    <x v="21"/>
    <s v="$15B"/>
    <s v="15000000000"/>
    <n v="15000000000"/>
    <x v="21"/>
    <x v="4"/>
    <s v="San Francisco"/>
    <x v="1"/>
    <s v="North America"/>
    <n v="2012"/>
    <s v="$979M"/>
    <s v="$979000000"/>
    <s v="979000000"/>
    <n v="979000000"/>
    <s v="Benchmark, Greylock Partners, Tencent Holdings"/>
  </r>
  <r>
    <x v="22"/>
    <s v="$15B"/>
    <s v="15000000000"/>
    <n v="15000000000"/>
    <x v="22"/>
    <x v="6"/>
    <s v="Beijing"/>
    <x v="0"/>
    <s v="Asia"/>
    <n v="2016"/>
    <s v="$721M"/>
    <s v="$721000000"/>
    <s v="721000000"/>
    <n v="721000000"/>
    <s v="Sequoia Capital China, Longfor Capitalm, Gaorong Capital"/>
  </r>
  <r>
    <x v="23"/>
    <s v="$15B"/>
    <s v="15000000000"/>
    <n v="15000000000"/>
    <x v="23"/>
    <x v="2"/>
    <s v="Philadelphia"/>
    <x v="1"/>
    <s v="North America"/>
    <n v="2013"/>
    <s v="$3B"/>
    <s v="$3000000000"/>
    <s v="3000000000"/>
    <n v="3000000000"/>
    <s v="Accel, Softbank Group, Anthos Capital"/>
  </r>
  <r>
    <x v="24"/>
    <s v="$14B"/>
    <s v="14000000000"/>
    <n v="14000000000"/>
    <x v="24"/>
    <x v="3"/>
    <s v="London"/>
    <x v="4"/>
    <s v="Europe"/>
    <n v="2011"/>
    <s v="$490M"/>
    <s v="$490000000"/>
    <s v="490000000"/>
    <n v="490000000"/>
    <s v="Lightspeed Venture Partners, Google Ventures, Lakestar"/>
  </r>
  <r>
    <x v="25"/>
    <s v="$13B"/>
    <s v="13000000000"/>
    <n v="13000000000"/>
    <x v="25"/>
    <x v="3"/>
    <s v="San Francisco"/>
    <x v="1"/>
    <s v="North America"/>
    <n v="2012"/>
    <s v="$734M"/>
    <s v="$734000000"/>
    <s v="734000000"/>
    <n v="734000000"/>
    <s v="New Enterprise Associates, Spar Capital, Index Ventures"/>
  </r>
  <r>
    <x v="26"/>
    <s v="$13B"/>
    <s v="13000000000"/>
    <n v="13000000000"/>
    <x v="26"/>
    <x v="9"/>
    <s v="Waltham"/>
    <x v="1"/>
    <s v="North America"/>
    <n v="2017"/>
    <s v="$2B"/>
    <s v="$2000000000"/>
    <s v="2000000000"/>
    <n v="2000000000"/>
    <s v="Andreessen Horowitz, F-Prime Capital, Venrock"/>
  </r>
  <r>
    <x v="27"/>
    <s v="$13B"/>
    <s v="13000000000"/>
    <n v="13000000000"/>
    <x v="12"/>
    <x v="2"/>
    <s v="New York"/>
    <x v="1"/>
    <s v="North America"/>
    <n v="2017"/>
    <s v="$427M"/>
    <s v="$427000000"/>
    <s v="427000000"/>
    <n v="427000000"/>
    <s v="Andreessen Horowitz, Thirty Five Ventures, Sound Ventures"/>
  </r>
  <r>
    <x v="28"/>
    <s v="$13B"/>
    <s v="13000000000"/>
    <n v="13000000000"/>
    <x v="27"/>
    <x v="4"/>
    <s v="San Francisco"/>
    <x v="1"/>
    <s v="North America"/>
    <n v="2009"/>
    <s v="$400M"/>
    <s v="$400000000"/>
    <s v="400000000"/>
    <n v="400000000"/>
    <s v="General Catalyst, Institutional Venture Partners, Breyer Capital"/>
  </r>
  <r>
    <x v="29"/>
    <s v="$12B"/>
    <s v="12000000000"/>
    <n v="12000000000"/>
    <x v="28"/>
    <x v="0"/>
    <s v="Pittsburgh"/>
    <x v="1"/>
    <s v="North America"/>
    <n v="2016"/>
    <s v="$4B"/>
    <s v="$4000000000"/>
    <s v="4000000000"/>
    <n v="4000000000"/>
    <s v="Volkswagen Group, Ford Autonomous Vehicles"/>
  </r>
  <r>
    <x v="30"/>
    <s v="$12B"/>
    <s v="12000000000"/>
    <n v="12000000000"/>
    <x v="29"/>
    <x v="1"/>
    <s v="Stockholm"/>
    <x v="2"/>
    <s v="Europe"/>
    <n v="2016"/>
    <s v="$4B"/>
    <s v="$4000000000"/>
    <s v="4000000000"/>
    <n v="4000000000"/>
    <s v="Vattenfall, Volkswagen Group, Goldman Sachs"/>
  </r>
  <r>
    <x v="31"/>
    <s v="$12B"/>
    <s v="12000000000"/>
    <n v="12000000000"/>
    <x v="30"/>
    <x v="0"/>
    <s v="San Francisco"/>
    <x v="1"/>
    <s v="North America"/>
    <n v="2017"/>
    <s v="$1B"/>
    <s v="$1000000000"/>
    <s v="1000000000"/>
    <n v="1000000000"/>
    <s v="Khosla Ventures, Forerunner Ventures, Sequoia Capital"/>
  </r>
  <r>
    <x v="32"/>
    <s v="$12B"/>
    <s v="12000000000"/>
    <n v="12000000000"/>
    <x v="31"/>
    <x v="4"/>
    <s v="San Francisco"/>
    <x v="1"/>
    <s v="North America"/>
    <n v="2013"/>
    <s v="$1B"/>
    <s v="$1000000000"/>
    <s v="1000000000"/>
    <n v="1000000000"/>
    <s v="Caffeinated Capital, CRV, Founder Collective"/>
  </r>
  <r>
    <x v="33"/>
    <s v="$12B"/>
    <s v="12000000000"/>
    <n v="12000000000"/>
    <x v="32"/>
    <x v="3"/>
    <s v="San Francisco"/>
    <x v="1"/>
    <s v="North America"/>
    <n v="2017"/>
    <s v="$1B"/>
    <s v="$1000000000"/>
    <s v="1000000000"/>
    <n v="1000000000"/>
    <s v="DST Global, Ribbit Capital, Greenoaks Capital Management"/>
  </r>
  <r>
    <x v="34"/>
    <s v="$12B"/>
    <s v="12000000000"/>
    <n v="12000000000"/>
    <x v="33"/>
    <x v="2"/>
    <s v="Istanbul"/>
    <x v="8"/>
    <s v="Europe"/>
    <n v="2015"/>
    <s v="$2B"/>
    <s v="$2000000000"/>
    <s v="2000000000"/>
    <n v="2000000000"/>
    <s v="Tiger Global Management, Sequoia Capital, Revo Capital"/>
  </r>
  <r>
    <x v="35"/>
    <s v="$12B"/>
    <s v="12000000000"/>
    <n v="12000000000"/>
    <x v="34"/>
    <x v="9"/>
    <s v="San Diego"/>
    <x v="1"/>
    <s v="North America"/>
    <n v="2008"/>
    <s v="$799M"/>
    <s v="$799000000"/>
    <s v="799000000"/>
    <n v="799000000"/>
    <s v="Vickers Venture Partners, IKEA GreenTech"/>
  </r>
  <r>
    <x v="36"/>
    <s v="$12B"/>
    <s v="12000000000"/>
    <n v="12000000000"/>
    <x v="35"/>
    <x v="10"/>
    <s v="Beijing"/>
    <x v="0"/>
    <s v="Asia"/>
    <n v="2015"/>
    <s v="$765M"/>
    <s v="$765000000"/>
    <s v="765000000"/>
    <n v="765000000"/>
    <s v="Coatue Management, Sequoia Capital China, IDG Capital"/>
  </r>
  <r>
    <x v="37"/>
    <s v="$12B"/>
    <s v="12000000000"/>
    <n v="12000000000"/>
    <x v="36"/>
    <x v="4"/>
    <s v="Roseville"/>
    <x v="1"/>
    <s v="North America"/>
    <n v="2003"/>
    <s v="$800M"/>
    <s v="$800000000"/>
    <s v="800000000"/>
    <n v="800000000"/>
    <s v="New Enterprise Associates, BDT Capital Partners, Davidson Kempner Capital Management"/>
  </r>
  <r>
    <x v="38"/>
    <s v="$12B"/>
    <s v="12000000000"/>
    <n v="12000000000"/>
    <x v="37"/>
    <x v="2"/>
    <s v="Changsha"/>
    <x v="0"/>
    <s v="Asia"/>
    <n v="2009"/>
    <s v="$5B"/>
    <s v="$5000000000"/>
    <s v="5000000000"/>
    <n v="5000000000"/>
    <s v="KKR, Tencent Holdings, Sequoia Capital China"/>
  </r>
  <r>
    <x v="39"/>
    <s v="$11B"/>
    <s v="11000000000"/>
    <n v="11000000000"/>
    <x v="38"/>
    <x v="11"/>
    <s v="Shanghai"/>
    <x v="0"/>
    <s v="Asia"/>
    <n v="2013"/>
    <s v="$376M"/>
    <s v="$376000000"/>
    <s v="376000000"/>
    <n v="376000000"/>
    <s v="LTW Capital, Legend Capital, Qualcomm Ventures"/>
  </r>
  <r>
    <x v="40"/>
    <s v="$11B"/>
    <s v="11000000000"/>
    <n v="11000000000"/>
    <x v="39"/>
    <x v="11"/>
    <s v="Tallinn"/>
    <x v="9"/>
    <s v="Europe"/>
    <n v="2013"/>
    <s v="$1B"/>
    <s v="$1000000000"/>
    <s v="1000000000"/>
    <n v="1000000000"/>
    <s v="Didi Chuxing, Diamler, TMT Investments"/>
  </r>
  <r>
    <x v="41"/>
    <s v="$11B"/>
    <s v="11000000000"/>
    <n v="11000000000"/>
    <x v="40"/>
    <x v="5"/>
    <s v="Bengaluru"/>
    <x v="6"/>
    <s v="Asia"/>
    <n v="2014"/>
    <s v="$5B"/>
    <s v="$5000000000"/>
    <s v="5000000000"/>
    <n v="5000000000"/>
    <s v="Accel India, SAIF Partners, Norwest Venture Partners"/>
  </r>
  <r>
    <x v="42"/>
    <s v="$11B"/>
    <s v="11000000000"/>
    <n v="11000000000"/>
    <x v="41"/>
    <x v="6"/>
    <s v="Luohe"/>
    <x v="0"/>
    <s v="Asia"/>
    <n v="1999"/>
    <s v="$558M"/>
    <s v="$558000000"/>
    <s v="558000000"/>
    <n v="558000000"/>
    <s v="Tencent Holdings, Hillhouse Capital Management, Yunfeng Capital"/>
  </r>
  <r>
    <x v="43"/>
    <s v="$11B"/>
    <s v="11000000000"/>
    <n v="11000000000"/>
    <x v="42"/>
    <x v="10"/>
    <s v="London"/>
    <x v="4"/>
    <s v="Europe"/>
    <n v="1998"/>
    <s v="$5B"/>
    <s v="$5000000000"/>
    <s v="5000000000"/>
    <n v="5000000000"/>
    <s v="Aviation Industry Corporation of China, Essence Financial, Jiangsu Sha Steel Group"/>
  </r>
  <r>
    <x v="40"/>
    <s v="$11B"/>
    <s v="11000000000"/>
    <n v="11000000000"/>
    <x v="43"/>
    <x v="3"/>
    <s v="San Francisco"/>
    <x v="1"/>
    <s v="North America"/>
    <n v="2014"/>
    <s v="$1B"/>
    <s v="$1000000000"/>
    <s v="1000000000"/>
    <n v="1000000000"/>
    <s v="Activant Capital, Tribe Capital, General Atlantic"/>
  </r>
  <r>
    <x v="44"/>
    <s v="$11B"/>
    <s v="11000000000"/>
    <n v="11000000000"/>
    <x v="44"/>
    <x v="7"/>
    <s v="Munich"/>
    <x v="10"/>
    <s v="Europe"/>
    <n v="2011"/>
    <s v="$1B"/>
    <s v="$1000000000"/>
    <s v="1000000000"/>
    <n v="1000000000"/>
    <s v="Accel, 83North"/>
  </r>
  <r>
    <x v="45"/>
    <s v="$10B"/>
    <s v="10000000000"/>
    <n v="10000000000"/>
    <x v="45"/>
    <x v="8"/>
    <s v="Beijing"/>
    <x v="0"/>
    <s v="Asia"/>
    <n v="2014"/>
    <s v="$3B"/>
    <s v="$3000000000"/>
    <s v="3000000000"/>
    <n v="3000000000"/>
    <s v="Sequoia Capital China, Xiang He Capital, GGV Capital"/>
  </r>
  <r>
    <x v="46"/>
    <s v="$10B"/>
    <s v="10000000000"/>
    <n v="10000000000"/>
    <x v="46"/>
    <x v="3"/>
    <s v="San Francisco"/>
    <x v="1"/>
    <s v="North America"/>
    <n v="2012"/>
    <s v="$294M"/>
    <s v="$294000000"/>
    <s v="294000000"/>
    <n v="294000000"/>
    <s v="IDG Capital, Venture51, Lightspeed Venture Partners"/>
  </r>
  <r>
    <x v="47"/>
    <s v="$10B"/>
    <s v="10000000000"/>
    <n v="10000000000"/>
    <x v="47"/>
    <x v="12"/>
    <s v="Gurugram"/>
    <x v="6"/>
    <s v="Asia"/>
    <n v="2012"/>
    <s v="$3B"/>
    <s v="$3000000000"/>
    <s v="3000000000"/>
    <n v="3000000000"/>
    <s v="SoftBank Group, Sequoia Capital India,Lightspeed India Partners"/>
  </r>
  <r>
    <x v="48"/>
    <s v="$10B"/>
    <s v="10000000000"/>
    <n v="10000000000"/>
    <x v="48"/>
    <x v="4"/>
    <s v="Boston"/>
    <x v="1"/>
    <s v="North America"/>
    <n v="2001"/>
    <s v="$572M"/>
    <s v="$572000000"/>
    <s v="572000000"/>
    <n v="572000000"/>
    <s v="KKR, ES Ventures, North Bridge Growth Equity"/>
  </r>
  <r>
    <x v="49"/>
    <s v="$10B"/>
    <s v="10000000000"/>
    <n v="10000000000"/>
    <x v="49"/>
    <x v="4"/>
    <s v="Glendale"/>
    <x v="1"/>
    <s v="North America"/>
    <n v="2012"/>
    <s v="$1B"/>
    <s v="$1000000000"/>
    <s v="1000000000"/>
    <n v="1000000000"/>
    <s v="Bessemer Venture Partners, ICONIQ Capital, Battery Ventures"/>
  </r>
  <r>
    <x v="50"/>
    <s v="$10B"/>
    <s v="10000000000"/>
    <n v="10000000000"/>
    <x v="50"/>
    <x v="3"/>
    <s v="San Francisco"/>
    <x v="1"/>
    <s v="North America"/>
    <n v="2017"/>
    <s v="$564M"/>
    <s v="$564000000"/>
    <s v="564000000"/>
    <n v="564000000"/>
    <s v="DFJ Growth Fund, Coatue Management, Addition"/>
  </r>
  <r>
    <x v="51"/>
    <s v="$10B"/>
    <s v="10000000000"/>
    <n v="10000000000"/>
    <x v="51"/>
    <x v="2"/>
    <s v="Beijing"/>
    <x v="0"/>
    <s v="Asia"/>
    <n v="2015"/>
    <s v="$4B"/>
    <s v="$4000000000"/>
    <s v="4000000000"/>
    <n v="4000000000"/>
    <s v="Sequoia Capital China, GX Capital"/>
  </r>
  <r>
    <x v="52"/>
    <s v="$10B"/>
    <s v="10000000000"/>
    <n v="10000000000"/>
    <x v="52"/>
    <x v="3"/>
    <s v="New York"/>
    <x v="1"/>
    <s v="North America"/>
    <n v="2015"/>
    <s v="$1B"/>
    <s v="$1000000000"/>
    <s v="1000000000"/>
    <n v="1000000000"/>
    <s v="Ribbit Capital, capitalG, Softbank Group"/>
  </r>
  <r>
    <x v="53"/>
    <s v="$10B"/>
    <s v="10000000000"/>
    <n v="10000000000"/>
    <x v="53"/>
    <x v="4"/>
    <s v="San Francisco"/>
    <x v="1"/>
    <s v="North America"/>
    <n v="2012"/>
    <s v="$333M"/>
    <s v="$333000000"/>
    <s v="333000000"/>
    <n v="333000000"/>
    <s v="Index Ventures, Greylock Partners, Kleiner Perkins Caufield &amp; Byers"/>
  </r>
  <r>
    <x v="54"/>
    <s v="$10B"/>
    <s v="10000000000"/>
    <n v="10000000000"/>
    <x v="54"/>
    <x v="3"/>
    <s v="San Francisco"/>
    <x v="1"/>
    <s v="North America"/>
    <n v="2011"/>
    <s v="$691M"/>
    <s v="$691000000"/>
    <s v="691000000"/>
    <n v="691000000"/>
    <s v="General Catalyst Partners, Google Ventures, Kleiner Perkins Caufield &amp; Byers"/>
  </r>
  <r>
    <x v="55"/>
    <s v="$10B"/>
    <s v="10000000000"/>
    <n v="10000000000"/>
    <x v="55"/>
    <x v="5"/>
    <s v="Cheung Sha Wan"/>
    <x v="11"/>
    <s v="Asia"/>
    <n v="2013"/>
    <s v="$2B"/>
    <s v="$2000000000"/>
    <s v="2000000000"/>
    <n v="2000000000"/>
    <s v="MindWorks Ventures, Shunwei Capital Partners, Xiang He Capital"/>
  </r>
  <r>
    <x v="56"/>
    <s v="$10B"/>
    <s v="10000000000"/>
    <n v="10000000000"/>
    <x v="56"/>
    <x v="4"/>
    <s v="San Francisco"/>
    <x v="1"/>
    <s v="North America"/>
    <n v="2016"/>
    <s v="$343M"/>
    <s v="$343000000"/>
    <s v="343000000"/>
    <n v="343000000"/>
    <s v="Index Ventures, Draft Ventures, Felicis Ventures"/>
  </r>
  <r>
    <x v="57"/>
    <s v="$10B"/>
    <s v="10000000000"/>
    <n v="10000000000"/>
    <x v="57"/>
    <x v="4"/>
    <s v="San Francisco"/>
    <x v="1"/>
    <s v="North America"/>
    <n v="2005"/>
    <s v="$1B"/>
    <s v="$1000000000"/>
    <s v="1000000000"/>
    <n v="1000000000"/>
    <s v="Y Combinator, Sequoia Capital, Coatue Management"/>
  </r>
  <r>
    <x v="58"/>
    <s v="$10B"/>
    <s v="10000000000"/>
    <n v="10000000000"/>
    <x v="58"/>
    <x v="4"/>
    <s v="San Francisco"/>
    <x v="1"/>
    <s v="North America"/>
    <n v="2011"/>
    <s v="$497M"/>
    <s v="$497000000"/>
    <s v="497000000"/>
    <n v="497000000"/>
    <s v="DJF, Salesforce Ventures, Storm Ventures"/>
  </r>
  <r>
    <x v="59"/>
    <s v="$10B"/>
    <s v="10000000000"/>
    <n v="10000000000"/>
    <x v="59"/>
    <x v="1"/>
    <s v="Walpole"/>
    <x v="1"/>
    <s v="North America"/>
    <n v="2018"/>
    <s v="$2B"/>
    <s v="$2000000000"/>
    <s v="2000000000"/>
    <n v="2000000000"/>
    <s v="Upper90, RiverPark Ventures, Advent International"/>
  </r>
  <r>
    <x v="60"/>
    <s v="$9B"/>
    <s v="9000000000"/>
    <n v="9000000000"/>
    <x v="60"/>
    <x v="3"/>
    <s v="Seoul"/>
    <x v="12"/>
    <s v="Asia"/>
    <n v="2012"/>
    <s v="$71M"/>
    <s v="$71000000"/>
    <s v="71000000"/>
    <n v="71000000"/>
    <s v="Qualcomm Ventures, Woori Investment, Hanwha Investment &amp; Securities"/>
  </r>
  <r>
    <x v="61"/>
    <s v="$9B"/>
    <s v="9000000000"/>
    <n v="9000000000"/>
    <x v="61"/>
    <x v="12"/>
    <s v="Seoul"/>
    <x v="12"/>
    <s v="Asia"/>
    <n v="2005"/>
    <s v="$2B"/>
    <s v="$2000000000"/>
    <s v="2000000000"/>
    <n v="2000000000"/>
    <s v="SBI Investment Korea, Partners Investment, GIC"/>
  </r>
  <r>
    <x v="62"/>
    <s v="$9B"/>
    <s v="9000000000"/>
    <n v="9000000000"/>
    <x v="62"/>
    <x v="0"/>
    <s v="Fremont"/>
    <x v="1"/>
    <s v="North America"/>
    <n v="2016"/>
    <s v="$1B"/>
    <s v="$1000000000"/>
    <s v="1000000000"/>
    <n v="1000000000"/>
    <s v="Sequoia Capital China, IDG Capital, DCM Ventures"/>
  </r>
  <r>
    <x v="63"/>
    <s v="$9B"/>
    <s v="9000000000"/>
    <n v="9000000000"/>
    <x v="63"/>
    <x v="11"/>
    <s v="Mountain View"/>
    <x v="1"/>
    <s v="North America"/>
    <n v="2016"/>
    <s v="$2B"/>
    <s v="$2000000000"/>
    <s v="2000000000"/>
    <n v="2000000000"/>
    <s v="SoftBank Group, Greylock Partners, Gaorong Capital"/>
  </r>
  <r>
    <x v="64"/>
    <s v="$9B"/>
    <s v="9000000000"/>
    <n v="9000000000"/>
    <x v="64"/>
    <x v="13"/>
    <s v="Boston"/>
    <x v="1"/>
    <s v="North America"/>
    <n v="2015"/>
    <s v="$1B"/>
    <s v="$1000000000"/>
    <s v="1000000000"/>
    <n v="1000000000"/>
    <s v="BOLDstart Ventures, Google Ventures, Accel"/>
  </r>
  <r>
    <x v="65"/>
    <s v="$9B"/>
    <s v="9000000000"/>
    <n v="9000000000"/>
    <x v="65"/>
    <x v="2"/>
    <s v="Lerma de Villada"/>
    <x v="13"/>
    <s v="North America"/>
    <n v="2016"/>
    <s v="$2B"/>
    <s v="$2000000000"/>
    <s v="2000000000"/>
    <n v="2000000000"/>
    <s v="DST Global, SoftBank Group, Mountain Nazca"/>
  </r>
  <r>
    <x v="66"/>
    <s v="$9B"/>
    <s v="9000000000"/>
    <n v="9000000000"/>
    <x v="66"/>
    <x v="3"/>
    <s v="Berlin"/>
    <x v="10"/>
    <s v="Europe"/>
    <n v="2013"/>
    <s v="$2B"/>
    <s v="$2000000000"/>
    <s v="2000000000"/>
    <n v="2000000000"/>
    <s v="Redalpine Venture Partners, Earlybird Venture Capital, Valar Ventures"/>
  </r>
  <r>
    <x v="67"/>
    <s v="$9B"/>
    <s v="9000000000"/>
    <n v="9000000000"/>
    <x v="67"/>
    <x v="4"/>
    <s v="Boston"/>
    <x v="1"/>
    <s v="North America"/>
    <n v="2012"/>
    <s v="$679M"/>
    <s v="$679000000"/>
    <s v="679000000"/>
    <n v="679000000"/>
    <s v="Summit Partners, Accel, Astral Capital"/>
  </r>
  <r>
    <x v="68"/>
    <s v="$9B"/>
    <s v="9000000000"/>
    <n v="9000000000"/>
    <x v="68"/>
    <x v="14"/>
    <s v="San Francisco"/>
    <x v="1"/>
    <s v="North America"/>
    <n v="2015"/>
    <s v="$770M"/>
    <s v="$770000000"/>
    <s v="770000000"/>
    <n v="770000000"/>
    <s v="Nintendo, Google, Pokemon Company International, Spark Capital"/>
  </r>
  <r>
    <x v="69"/>
    <s v="$9B"/>
    <s v="9000000000"/>
    <n v="9000000000"/>
    <x v="69"/>
    <x v="13"/>
    <s v="Kirkland"/>
    <x v="1"/>
    <s v="North America"/>
    <n v="2007"/>
    <s v="$775M"/>
    <s v="$775000000"/>
    <s v="775000000"/>
    <n v="775000000"/>
    <s v="Andreessen Horowitz, Nor-Cal Invest, TPG Growth"/>
  </r>
  <r>
    <x v="70"/>
    <s v="$8B"/>
    <s v="8000000000"/>
    <n v="8000000000"/>
    <x v="70"/>
    <x v="4"/>
    <s v="Mumbai"/>
    <x v="6"/>
    <s v="Asia"/>
    <n v="2007"/>
    <s v="$2B"/>
    <s v="$2000000000"/>
    <s v="2000000000"/>
    <n v="2000000000"/>
    <s v="Kaalari Capital, Tencent Holdings, Steadview Capital"/>
  </r>
  <r>
    <x v="71"/>
    <s v="$8B"/>
    <s v="8000000000"/>
    <n v="8000000000"/>
    <x v="71"/>
    <x v="10"/>
    <s v="Shenzhen"/>
    <x v="0"/>
    <s v="Asia"/>
    <n v="2006"/>
    <s v="$105M"/>
    <s v="$105000000"/>
    <s v="105000000"/>
    <n v="105000000"/>
    <s v="Accel Partners, Sequoia Capital"/>
  </r>
  <r>
    <x v="72"/>
    <s v="$8B"/>
    <s v="8000000000"/>
    <n v="8000000000"/>
    <x v="72"/>
    <x v="13"/>
    <s v="Santa Clara"/>
    <x v="1"/>
    <s v="North America"/>
    <n v="2012"/>
    <s v="$1B"/>
    <s v="$1000000000"/>
    <s v="1000000000"/>
    <n v="1000000000"/>
    <s v="Lightspeed Venture Partners, Social Capital, Accel"/>
  </r>
  <r>
    <x v="73"/>
    <s v="$8B"/>
    <s v="8000000000"/>
    <n v="8000000000"/>
    <x v="73"/>
    <x v="3"/>
    <s v="Bengaluru"/>
    <x v="6"/>
    <s v="Asia"/>
    <n v="2013"/>
    <s v="$742M"/>
    <s v="$742000000"/>
    <s v="742000000"/>
    <n v="742000000"/>
    <s v="Sequoia Capital India, Tiger Global Management, Matrix Partners India"/>
  </r>
  <r>
    <x v="74"/>
    <s v="$8B"/>
    <s v="8000000000"/>
    <n v="8000000000"/>
    <x v="74"/>
    <x v="3"/>
    <s v="Vancouver"/>
    <x v="14"/>
    <s v="North America"/>
    <n v="2018"/>
    <s v="$607M"/>
    <s v="$607000000"/>
    <s v="607000000"/>
    <n v="607000000"/>
    <s v="Union Square Ventures, Venrock, Andreessen Horowitz"/>
  </r>
  <r>
    <x v="75"/>
    <s v="$8B"/>
    <s v="8000000000"/>
    <n v="8000000000"/>
    <x v="75"/>
    <x v="13"/>
    <s v="San Jose"/>
    <x v="1"/>
    <s v="North America"/>
    <n v="2015"/>
    <s v="$2B"/>
    <s v="$2000000000"/>
    <s v="2000000000"/>
    <n v="2000000000"/>
    <s v="Sutter Hill Ventures, Liberty Global Ventures, Coatue Management"/>
  </r>
  <r>
    <x v="76"/>
    <s v="$8B"/>
    <s v="8000000000"/>
    <n v="8000000000"/>
    <x v="76"/>
    <x v="3"/>
    <s v="San Mateo"/>
    <x v="1"/>
    <s v="North America"/>
    <n v="2010"/>
    <s v="$549M"/>
    <s v="$549000000"/>
    <s v="549000000"/>
    <n v="549000000"/>
    <s v="01 Advisors, Zeev Ventures, Group 11"/>
  </r>
  <r>
    <x v="77"/>
    <s v="$8B"/>
    <s v="8000000000"/>
    <n v="8000000000"/>
    <x v="77"/>
    <x v="4"/>
    <s v="London"/>
    <x v="4"/>
    <s v="Europe"/>
    <n v="2019"/>
    <s v="$1B"/>
    <s v="$1000000000"/>
    <s v="1000000000"/>
    <n v="1000000000"/>
    <s v="Accel, Northzone Ventures, Institutional Venture Partners"/>
  </r>
  <r>
    <x v="78"/>
    <s v="$8B"/>
    <s v="8000000000"/>
    <n v="8000000000"/>
    <x v="78"/>
    <x v="9"/>
    <s v="Irving"/>
    <x v="1"/>
    <s v="North America"/>
    <n v="1996"/>
    <s v="$1B"/>
    <s v="$1000000000"/>
    <s v="1000000000"/>
    <n v="1000000000"/>
    <s v="Sixth Street Partners, OrbiMed Advisors, Highland Capital Management"/>
  </r>
  <r>
    <x v="79"/>
    <s v="$8B"/>
    <s v="8000000000"/>
    <n v="8000000000"/>
    <x v="79"/>
    <x v="3"/>
    <s v="New York"/>
    <x v="1"/>
    <s v="North America"/>
    <n v="2019"/>
    <s v="$660M"/>
    <s v="$660000000"/>
    <s v="660000000"/>
    <n v="660000000"/>
    <s v="D1 Capital Partners, Stripe, Coatue Management"/>
  </r>
  <r>
    <x v="80"/>
    <s v="$8B"/>
    <s v="8000000000"/>
    <n v="8000000000"/>
    <x v="80"/>
    <x v="9"/>
    <s v="Chicago"/>
    <x v="1"/>
    <s v="North America"/>
    <n v="2015"/>
    <s v="$820M"/>
    <s v="$820000000"/>
    <s v="820000000"/>
    <n v="820000000"/>
    <s v="New Enterprise Associates, T. Rowe Associates, Lightbank"/>
  </r>
  <r>
    <x v="81"/>
    <s v="$8B"/>
    <s v="8000000000"/>
    <n v="8000000000"/>
    <x v="81"/>
    <x v="3"/>
    <s v="New York"/>
    <x v="1"/>
    <s v="North America"/>
    <n v="2018"/>
    <s v="$1B"/>
    <s v="$1000000000"/>
    <s v="1000000000"/>
    <n v="1000000000"/>
    <s v="Tenaya Capital, Coatue Management, Stripes Group"/>
  </r>
  <r>
    <x v="82"/>
    <s v="$8B"/>
    <s v="8000000000"/>
    <n v="8000000000"/>
    <x v="82"/>
    <x v="5"/>
    <s v="San Francisco"/>
    <x v="1"/>
    <s v="North America"/>
    <n v="2013"/>
    <s v="$2B"/>
    <s v="$2000000000"/>
    <s v="2000000000"/>
    <n v="2000000000"/>
    <s v="Bloomberg Beta, Founders Fund, First Round Capital"/>
  </r>
  <r>
    <x v="83"/>
    <s v="$7B"/>
    <s v="7000000000"/>
    <n v="7000000000"/>
    <x v="83"/>
    <x v="3"/>
    <s v="Mumbai"/>
    <x v="6"/>
    <s v="Asia"/>
    <n v="1998"/>
    <s v="$297M"/>
    <s v="$297000000"/>
    <s v="297000000"/>
    <n v="297000000"/>
    <s v="TA Associates, SoftBank Group, GS Growth"/>
  </r>
  <r>
    <x v="84"/>
    <s v="$7B"/>
    <s v="7000000000"/>
    <n v="7000000000"/>
    <x v="84"/>
    <x v="14"/>
    <s v="Beijing"/>
    <x v="0"/>
    <s v="Asia"/>
    <n v="2014"/>
    <s v="$1B"/>
    <s v="$1000000000"/>
    <s v="1000000000"/>
    <n v="1000000000"/>
    <s v="Tiger Global Management, Blue Lake Capital, ZhenFund"/>
  </r>
  <r>
    <x v="85"/>
    <s v="$7B"/>
    <s v="7000000000"/>
    <n v="7000000000"/>
    <x v="85"/>
    <x v="6"/>
    <s v="Redwood City"/>
    <x v="1"/>
    <s v="North America"/>
    <n v="2011"/>
    <s v="$2B"/>
    <s v="$2000000000"/>
    <s v="2000000000"/>
    <n v="2000000000"/>
    <s v="Khosla Ventures, Horizons Ventures, Temasek Holdings"/>
  </r>
  <r>
    <x v="86"/>
    <s v="$7B"/>
    <s v="7000000000"/>
    <n v="7000000000"/>
    <x v="86"/>
    <x v="3"/>
    <s v="Bengaluru"/>
    <x v="6"/>
    <s v="Asia"/>
    <n v="2018"/>
    <s v="$922M"/>
    <s v="$922000000"/>
    <s v="922000000"/>
    <n v="922000000"/>
    <s v="Tiger Global Management, DST Global, Sequoia Capital India"/>
  </r>
  <r>
    <x v="87"/>
    <s v="$7B"/>
    <s v="7000000000"/>
    <n v="7000000000"/>
    <x v="87"/>
    <x v="14"/>
    <s v="Hoboken"/>
    <x v="1"/>
    <s v="North America"/>
    <n v="2016"/>
    <s v="$863M"/>
    <s v="$863000000"/>
    <s v="863000000"/>
    <n v="863000000"/>
    <s v="NextView Ventures, Eniac Ventures, Sequoia Capital"/>
  </r>
  <r>
    <x v="88"/>
    <s v="$7B"/>
    <s v="7000000000"/>
    <n v="7000000000"/>
    <x v="88"/>
    <x v="11"/>
    <s v="Bengaluru"/>
    <x v="6"/>
    <s v="Asia"/>
    <n v="2010"/>
    <s v="$4B"/>
    <s v="$4000000000"/>
    <s v="4000000000"/>
    <n v="4000000000"/>
    <s v="Accel Partners, SoftBank Group, Sequoia Capital"/>
  </r>
  <r>
    <x v="89"/>
    <s v="$7B"/>
    <s v="7000000000"/>
    <n v="7000000000"/>
    <x v="89"/>
    <x v="4"/>
    <s v="San Francisco"/>
    <x v="1"/>
    <s v="North America"/>
    <n v="2017"/>
    <s v="$447M"/>
    <s v="$447000000"/>
    <s v="447000000"/>
    <n v="447000000"/>
    <s v="Initialized Capital, Y Combinator, Kleiner Perkins Caufield &amp; Byers"/>
  </r>
  <r>
    <x v="90"/>
    <s v="$7B"/>
    <s v="7000000000"/>
    <n v="7000000000"/>
    <x v="90"/>
    <x v="3"/>
    <s v="San Francisco"/>
    <x v="1"/>
    <s v="North America"/>
    <n v="2012"/>
    <s v="$1B"/>
    <s v="$1000000000"/>
    <s v="1000000000"/>
    <n v="1000000000"/>
    <s v="Menlo Ventures, Spark Capital, Union Square Ventures"/>
  </r>
  <r>
    <x v="91"/>
    <s v="$7B"/>
    <s v="7000000000"/>
    <n v="7000000000"/>
    <x v="91"/>
    <x v="3"/>
    <s v="Seoul"/>
    <x v="12"/>
    <s v="Asia"/>
    <n v="2013"/>
    <s v="$844M"/>
    <s v="$844000000"/>
    <s v="844000000"/>
    <n v="844000000"/>
    <s v="Bessemer Venture Partners, Qualcomm Ventures, Kleiner Perkins Caufield &amp; Byers"/>
  </r>
  <r>
    <x v="92"/>
    <s v="$7B"/>
    <s v="7000000000"/>
    <n v="7000000000"/>
    <x v="92"/>
    <x v="2"/>
    <s v="Beijing"/>
    <x v="0"/>
    <s v="Asia"/>
    <n v="2011"/>
    <s v="$2B"/>
    <s v="$2000000000"/>
    <s v="2000000000"/>
    <n v="2000000000"/>
    <s v="Sequoia Capital China, Warburg Pincus, General Catalyst"/>
  </r>
  <r>
    <x v="93"/>
    <s v="$7B"/>
    <s v="7000000000"/>
    <n v="7000000000"/>
    <x v="93"/>
    <x v="0"/>
    <s v="San Francisco"/>
    <x v="1"/>
    <s v="North America"/>
    <n v="2018"/>
    <s v="$603M"/>
    <s v="$603000000"/>
    <s v="603000000"/>
    <n v="603000000"/>
    <s v="Accel, Y Combinator, Index Ventures"/>
  </r>
  <r>
    <x v="94"/>
    <s v="$7B"/>
    <s v="7000000000"/>
    <n v="7000000000"/>
    <x v="94"/>
    <x v="0"/>
    <s v="Palo Alto"/>
    <x v="1"/>
    <s v="North America"/>
    <n v="2015"/>
    <s v="$583M"/>
    <s v="$583000000"/>
    <s v="583000000"/>
    <n v="583000000"/>
    <s v="Norwest Venture Partners, Next World Capital, Wing Venture Capital"/>
  </r>
  <r>
    <x v="95"/>
    <s v="$7B"/>
    <s v="7000000000"/>
    <n v="7000000000"/>
    <x v="95"/>
    <x v="12"/>
    <s v="Palo Alto"/>
    <x v="1"/>
    <s v="North America"/>
    <n v="2015"/>
    <s v="$912M"/>
    <s v="$912000000"/>
    <s v="912000000"/>
    <n v="912000000"/>
    <s v="Andreessen Horowitz, Lightspeed Venture Partners, Zeev Ventures"/>
  </r>
  <r>
    <x v="96"/>
    <s v="$7B"/>
    <s v="7000000000"/>
    <n v="7000000000"/>
    <x v="96"/>
    <x v="13"/>
    <s v="Toronto"/>
    <x v="14"/>
    <s v="North America"/>
    <n v="2005"/>
    <s v="$920M"/>
    <s v="$920000000"/>
    <s v="920000000"/>
    <n v="920000000"/>
    <s v="Slack Fund, Accel, Skip Capital"/>
  </r>
  <r>
    <x v="97"/>
    <s v="$7B"/>
    <s v="7000000000"/>
    <n v="7000000000"/>
    <x v="97"/>
    <x v="0"/>
    <s v="San Jose"/>
    <x v="1"/>
    <s v="North America"/>
    <n v="2003"/>
    <s v="$849M"/>
    <s v="$849000000"/>
    <s v="849000000"/>
    <n v="849000000"/>
    <s v="General Atlantic, Goldman Sachs, New Enterprise Associates"/>
  </r>
  <r>
    <x v="98"/>
    <s v="$7B"/>
    <s v="7000000000"/>
    <n v="7000000000"/>
    <x v="98"/>
    <x v="3"/>
    <s v="New York"/>
    <x v="1"/>
    <s v="North America"/>
    <n v="2015"/>
    <s v="$424M"/>
    <s v="$424000000"/>
    <s v="424000000"/>
    <n v="424000000"/>
    <s v="Morgan Creek Digital, Marcy Venture Partners, 10T Fund"/>
  </r>
  <r>
    <x v="99"/>
    <s v="$7B"/>
    <s v="7000000000"/>
    <n v="7000000000"/>
    <x v="99"/>
    <x v="3"/>
    <s v="New York"/>
    <x v="1"/>
    <s v="North America"/>
    <n v="2014"/>
    <s v="$660M"/>
    <s v="$660000000"/>
    <s v="660000000"/>
    <n v="660000000"/>
    <s v="Third Point, Electric Capital, Coinbase Ventures"/>
  </r>
  <r>
    <x v="100"/>
    <s v="$7B"/>
    <s v="7000000000"/>
    <n v="7000000000"/>
    <x v="100"/>
    <x v="9"/>
    <s v="New York"/>
    <x v="1"/>
    <s v="North America"/>
    <n v="2017"/>
    <s v="$1B"/>
    <s v="$1000000000"/>
    <s v="1000000000"/>
    <n v="1000000000"/>
    <s v="Initialized Capital, General Catalyst, SignalFire"/>
  </r>
  <r>
    <x v="101"/>
    <s v="$6B"/>
    <s v="6000000000"/>
    <n v="6000000000"/>
    <x v="101"/>
    <x v="1"/>
    <s v="Los Angeles"/>
    <x v="1"/>
    <s v="North America"/>
    <n v="2020"/>
    <s v="$645M"/>
    <s v="$645000000"/>
    <s v="645000000"/>
    <n v="645000000"/>
    <s v="Barter Ventures"/>
  </r>
  <r>
    <x v="102"/>
    <s v="$6B"/>
    <s v="6000000000"/>
    <n v="6000000000"/>
    <x v="102"/>
    <x v="6"/>
    <s v="Beijing"/>
    <x v="0"/>
    <s v="Asia"/>
    <n v="1999"/>
    <s v="$2B"/>
    <s v="$2000000000"/>
    <s v="2000000000"/>
    <n v="2000000000"/>
    <s v="Alibaba Group, Boyu Capital, Borui Capital"/>
  </r>
  <r>
    <x v="103"/>
    <s v="$6B"/>
    <s v="6000000000"/>
    <n v="6000000000"/>
    <x v="103"/>
    <x v="9"/>
    <s v="Hangzhou"/>
    <x v="0"/>
    <s v="Asia"/>
    <n v="2010"/>
    <s v="$1B"/>
    <s v="$1000000000"/>
    <s v="1000000000"/>
    <n v="1000000000"/>
    <s v="Tencent, Morningside Group"/>
  </r>
  <r>
    <x v="104"/>
    <s v="$6B"/>
    <s v="6000000000"/>
    <n v="6000000000"/>
    <x v="104"/>
    <x v="11"/>
    <s v="Changzhou"/>
    <x v="0"/>
    <s v="Asia"/>
    <n v="2018"/>
    <s v="$3B"/>
    <s v="$3000000000"/>
    <s v="3000000000"/>
    <n v="3000000000"/>
    <s v="IDG Capital, Bank Of China Group Investment,, SDIC CMC Investment Management"/>
  </r>
  <r>
    <x v="105"/>
    <s v="$6B"/>
    <s v="6000000000"/>
    <n v="6000000000"/>
    <x v="105"/>
    <x v="3"/>
    <s v="Melbourne"/>
    <x v="3"/>
    <s v="Oceania"/>
    <n v="2015"/>
    <s v="$802M"/>
    <s v="$802000000"/>
    <s v="802000000"/>
    <n v="802000000"/>
    <s v="DST Global, Sequoia Capital China, Tencent Holdings"/>
  </r>
  <r>
    <x v="106"/>
    <s v="$6B"/>
    <s v="6000000000"/>
    <n v="6000000000"/>
    <x v="106"/>
    <x v="3"/>
    <s v="San Francisco"/>
    <x v="1"/>
    <s v="North America"/>
    <n v="2018"/>
    <s v="$629M"/>
    <s v="$629000000"/>
    <s v="629000000"/>
    <n v="629000000"/>
    <s v="Andreessen Horowitz, Spark Capital, Y Combinator"/>
  </r>
  <r>
    <x v="107"/>
    <s v="$6B"/>
    <s v="6000000000"/>
    <n v="6000000000"/>
    <x v="107"/>
    <x v="3"/>
    <s v="Amsterdam"/>
    <x v="15"/>
    <s v="Europe"/>
    <n v="2011"/>
    <s v="$448M"/>
    <s v="$448000000"/>
    <s v="448000000"/>
    <n v="448000000"/>
    <s v="Runa Capital, Acton Capital Partners, Point Nine Capital"/>
  </r>
  <r>
    <x v="108"/>
    <s v="$6B"/>
    <s v="6000000000"/>
    <n v="6000000000"/>
    <x v="108"/>
    <x v="3"/>
    <s v="Amsterdam"/>
    <x v="15"/>
    <s v="Europe"/>
    <n v="2004"/>
    <s v="$928M"/>
    <s v="$928000000"/>
    <s v="928000000"/>
    <n v="928000000"/>
    <s v="Technology Crossover Ventures"/>
  </r>
  <r>
    <x v="109"/>
    <s v="$6B"/>
    <s v="6000000000"/>
    <n v="6000000000"/>
    <x v="109"/>
    <x v="9"/>
    <s v="Paris"/>
    <x v="16"/>
    <s v="Europe"/>
    <n v="2013"/>
    <s v="$815M"/>
    <s v="$815000000"/>
    <s v="815000000"/>
    <n v="815000000"/>
    <s v="BPI France, Kerala Ventures, Accel"/>
  </r>
  <r>
    <x v="110"/>
    <s v="$6B"/>
    <s v="6000000000"/>
    <n v="6000000000"/>
    <x v="110"/>
    <x v="7"/>
    <s v="Oakland"/>
    <x v="1"/>
    <s v="North America"/>
    <n v="2012"/>
    <s v="$728M"/>
    <s v="$728000000"/>
    <s v="728000000"/>
    <n v="728000000"/>
    <s v="Matrix Partners, Andreessen Horowitz, General Catalyst"/>
  </r>
  <r>
    <x v="111"/>
    <s v="$6B"/>
    <s v="6000000000"/>
    <n v="6000000000"/>
    <x v="111"/>
    <x v="4"/>
    <s v="San Francisco"/>
    <x v="1"/>
    <s v="North America"/>
    <n v="2014"/>
    <s v="$433M"/>
    <s v="$433000000"/>
    <s v="433000000"/>
    <n v="433000000"/>
    <s v="Nexus Venture Partners, CRV, Insight Partners"/>
  </r>
  <r>
    <x v="112"/>
    <s v="$6B"/>
    <s v="6000000000"/>
    <n v="6000000000"/>
    <x v="112"/>
    <x v="2"/>
    <s v="Paris"/>
    <x v="16"/>
    <s v="Europe"/>
    <n v="2014"/>
    <s v="$1B"/>
    <s v="$1000000000"/>
    <s v="1000000000"/>
    <n v="1000000000"/>
    <s v="Aglae Ventures, Eurazeo, Daphni"/>
  </r>
  <r>
    <x v="113"/>
    <s v="$6B"/>
    <s v="6000000000"/>
    <n v="6000000000"/>
    <x v="113"/>
    <x v="9"/>
    <s v="Brooklyn"/>
    <x v="1"/>
    <s v="North America"/>
    <n v="2017"/>
    <s v="$891M"/>
    <s v="$891000000"/>
    <s v="891000000"/>
    <n v="891000000"/>
    <s v="Thrive Capital, Maverick Ventures, Redpoint Ventures"/>
  </r>
  <r>
    <x v="114"/>
    <s v="$6B"/>
    <s v="6000000000"/>
    <n v="6000000000"/>
    <x v="114"/>
    <x v="0"/>
    <s v="Boston"/>
    <x v="1"/>
    <s v="North America"/>
    <n v="2012"/>
    <s v="$1B"/>
    <s v="$1000000000"/>
    <s v="1000000000"/>
    <n v="1000000000"/>
    <s v="New Enterprise Associates, Accomplice, IA Ventures"/>
  </r>
  <r>
    <x v="115"/>
    <s v="$6B"/>
    <s v="6000000000"/>
    <n v="6000000000"/>
    <x v="115"/>
    <x v="4"/>
    <s v="Munich"/>
    <x v="10"/>
    <s v="Europe"/>
    <n v="2015"/>
    <s v="$524M"/>
    <s v="$524000000"/>
    <s v="524000000"/>
    <n v="524000000"/>
    <s v="Global Founders Capital, Nortzone Ventures, Picus Capital"/>
  </r>
  <r>
    <x v="116"/>
    <s v="$6B"/>
    <s v="6000000000"/>
    <n v="6000000000"/>
    <x v="116"/>
    <x v="5"/>
    <s v="Helsinki"/>
    <x v="17"/>
    <s v="Europe"/>
    <n v="2005"/>
    <s v="$803M"/>
    <s v="$803000000"/>
    <s v="803000000"/>
    <n v="803000000"/>
    <s v="Blackstone, Technology Crossover Ventures, Summit Partners"/>
  </r>
  <r>
    <x v="117"/>
    <s v="$6B"/>
    <s v="6000000000"/>
    <n v="6000000000"/>
    <x v="117"/>
    <x v="4"/>
    <s v="Brooklyn"/>
    <x v="1"/>
    <s v="North America"/>
    <n v="1994"/>
    <s v="$1B"/>
    <s v="$1000000000"/>
    <s v="1000000000"/>
    <n v="1000000000"/>
    <s v="Technology Crossover Ventures, A&amp;E Television Networks"/>
  </r>
  <r>
    <x v="118"/>
    <s v="$6B"/>
    <s v="6000000000"/>
    <n v="6000000000"/>
    <x v="118"/>
    <x v="4"/>
    <s v="Mountain View"/>
    <x v="1"/>
    <s v="North America"/>
    <n v="2013"/>
    <s v="$415M"/>
    <s v="$415000000"/>
    <s v="415000000"/>
    <n v="415000000"/>
    <s v="Battery Ventures, Storm Ventures, Redpoint Ventures"/>
  </r>
  <r>
    <x v="119"/>
    <s v="$6B"/>
    <s v="6000000000"/>
    <n v="6000000000"/>
    <x v="102"/>
    <x v="3"/>
    <s v="San Francisco"/>
    <x v="1"/>
    <s v="North America"/>
    <n v="2016"/>
    <s v="$587M"/>
    <s v="$587000000"/>
    <s v="587000000"/>
    <n v="587000000"/>
    <s v="Union Square Ventures, Ribbit Capital, VY Capital"/>
  </r>
  <r>
    <x v="120"/>
    <s v="$6B"/>
    <s v="6000000000"/>
    <n v="6000000000"/>
    <x v="119"/>
    <x v="2"/>
    <s v="Beijing"/>
    <x v="0"/>
    <s v="Asia"/>
    <n v="2001"/>
    <s v="$1B"/>
    <s v="$1000000000"/>
    <s v="1000000000"/>
    <n v="1000000000"/>
    <s v="Tencent, Baidu, Huasheng Capital"/>
  </r>
  <r>
    <x v="121"/>
    <s v="$6B"/>
    <s v="6000000000"/>
    <n v="6000000000"/>
    <x v="107"/>
    <x v="9"/>
    <s v="San Francisco"/>
    <x v="1"/>
    <s v="North America"/>
    <n v="2015"/>
    <s v="$826M"/>
    <s v="$826000000"/>
    <s v="826000000"/>
    <n v="826000000"/>
    <s v="Atomico, Insight Partners, Coatue Management"/>
  </r>
  <r>
    <x v="122"/>
    <s v="$6B"/>
    <s v="6000000000"/>
    <n v="6000000000"/>
    <x v="120"/>
    <x v="9"/>
    <s v="Burlingame"/>
    <x v="1"/>
    <s v="North America"/>
    <n v="2015"/>
    <s v="$910M"/>
    <s v="$910000000"/>
    <s v="910000000"/>
    <n v="910000000"/>
    <s v="Greylock Partners, Venrock, Providence Ventures"/>
  </r>
  <r>
    <x v="123"/>
    <s v="$6B"/>
    <s v="6000000000"/>
    <n v="6000000000"/>
    <x v="121"/>
    <x v="4"/>
    <s v="San Francisco"/>
    <x v="1"/>
    <s v="North America"/>
    <n v="2012"/>
    <s v="$412M"/>
    <s v="$412000000"/>
    <s v="412000000"/>
    <n v="412000000"/>
    <s v="Thrive Capital, Benchmark, MenloVentures"/>
  </r>
  <r>
    <x v="124"/>
    <s v="$6B"/>
    <s v="6000000000"/>
    <n v="6000000000"/>
    <x v="77"/>
    <x v="3"/>
    <s v="New York"/>
    <x v="1"/>
    <s v="North America"/>
    <n v="2018"/>
    <s v="$405M"/>
    <s v="$405000000"/>
    <s v="405000000"/>
    <n v="405000000"/>
    <s v="Pine Brook, American Express Ventures, Kleiner Perkins Caufield &amp; Byers"/>
  </r>
  <r>
    <x v="125"/>
    <s v="$6B"/>
    <s v="6000000000"/>
    <n v="6000000000"/>
    <x v="81"/>
    <x v="3"/>
    <s v="New York"/>
    <x v="1"/>
    <s v="North America"/>
    <n v="2013"/>
    <s v="$729M"/>
    <s v="$729000000"/>
    <s v="729000000"/>
    <n v="729000000"/>
    <s v="BlackRock, Blackstone, UBS"/>
  </r>
  <r>
    <x v="126"/>
    <s v="$6B"/>
    <s v="6000000000"/>
    <n v="6000000000"/>
    <x v="122"/>
    <x v="13"/>
    <s v="Tel Aviv"/>
    <x v="18"/>
    <s v="Asia"/>
    <n v="2020"/>
    <s v="$600M"/>
    <s v="$600000000"/>
    <s v="600000000"/>
    <n v="600000000"/>
    <s v="Insight Partners, Sequoia Capital, Index Ventures"/>
  </r>
  <r>
    <x v="127"/>
    <s v="$5B"/>
    <s v="5000000000"/>
    <n v="5000000000"/>
    <x v="123"/>
    <x v="4"/>
    <s v="Bengaluru"/>
    <x v="6"/>
    <s v="Asia"/>
    <n v="2007"/>
    <s v="$869M"/>
    <s v="$869000000"/>
    <s v="869000000"/>
    <n v="869000000"/>
    <s v="Falcon Edge Capital, Omidyar Network, Sequoia Capital India"/>
  </r>
  <r>
    <x v="128"/>
    <s v="$5B"/>
    <s v="5000000000"/>
    <n v="5000000000"/>
    <x v="124"/>
    <x v="1"/>
    <s v="London"/>
    <x v="4"/>
    <s v="Europe"/>
    <n v="1994"/>
    <s v="$187M"/>
    <s v="$187000000"/>
    <s v="187000000"/>
    <n v="187000000"/>
    <s v="General Atlantic, 3i Group, Huagai Capital"/>
  </r>
  <r>
    <x v="129"/>
    <s v="$5B"/>
    <s v="5000000000"/>
    <n v="5000000000"/>
    <x v="125"/>
    <x v="4"/>
    <s v="Bengaluru"/>
    <x v="6"/>
    <s v="Asia"/>
    <n v="2015"/>
    <s v="$1B"/>
    <s v="$1000000000"/>
    <s v="1000000000"/>
    <n v="1000000000"/>
    <s v="Venture Highway, Sequoia Capital India, Prosus Ventures"/>
  </r>
  <r>
    <x v="130"/>
    <s v="$5B"/>
    <s v="5000000000"/>
    <n v="5000000000"/>
    <x v="126"/>
    <x v="10"/>
    <s v="Zhuhai"/>
    <x v="0"/>
    <s v="Asia"/>
    <n v="2003"/>
    <s v="$943M"/>
    <s v="$943000000"/>
    <s v="943000000"/>
    <n v="943000000"/>
    <s v="Telling Telecommunication Holding Co., Alibaba Group"/>
  </r>
  <r>
    <x v="131"/>
    <s v="$5B"/>
    <s v="5000000000"/>
    <n v="5000000000"/>
    <x v="127"/>
    <x v="0"/>
    <s v="Guangzhou"/>
    <x v="0"/>
    <s v="Asia"/>
    <n v="2015"/>
    <s v="$514M"/>
    <s v="$514000000"/>
    <s v="514000000"/>
    <n v="514000000"/>
    <s v="Oriza Holdings, Guangdong Technology Financial Group"/>
  </r>
  <r>
    <x v="132"/>
    <s v="$5B"/>
    <s v="5000000000"/>
    <n v="5000000000"/>
    <x v="128"/>
    <x v="10"/>
    <s v="Shenzhen"/>
    <x v="0"/>
    <s v="Asia"/>
    <n v="2012"/>
    <s v="$492M"/>
    <s v="$492000000"/>
    <s v="492000000"/>
    <n v="492000000"/>
    <s v="Warmsun Holding, IDG Capital Partners"/>
  </r>
  <r>
    <x v="133"/>
    <s v="$5B"/>
    <s v="5000000000"/>
    <n v="5000000000"/>
    <x v="129"/>
    <x v="3"/>
    <s v="London"/>
    <x v="4"/>
    <s v="Europe"/>
    <n v="2015"/>
    <s v="$1B"/>
    <s v="$1000000000"/>
    <s v="1000000000"/>
    <n v="1000000000"/>
    <s v="Passion Capital, Thrive Capital, Orange Digital Ventures"/>
  </r>
  <r>
    <x v="134"/>
    <s v="$5B"/>
    <s v="5000000000"/>
    <n v="5000000000"/>
    <x v="130"/>
    <x v="13"/>
    <s v="New York"/>
    <x v="1"/>
    <s v="North America"/>
    <n v="2012"/>
    <s v="$644M"/>
    <s v="$644000000"/>
    <s v="644000000"/>
    <n v="644000000"/>
    <s v="Two Sigma Ventures, Flint Capital, Commerce Ventures"/>
  </r>
  <r>
    <x v="135"/>
    <s v="$5B"/>
    <s v="5000000000"/>
    <n v="5000000000"/>
    <x v="131"/>
    <x v="8"/>
    <s v="Beijing"/>
    <x v="0"/>
    <s v="Asia"/>
    <n v="2013"/>
    <s v="$1B"/>
    <s v="$1000000000"/>
    <s v="1000000000"/>
    <n v="1000000000"/>
    <s v="Sequoia Capital China, Tencent Holdings, Sinovation Ventures"/>
  </r>
  <r>
    <x v="136"/>
    <s v="$5B"/>
    <s v="5000000000"/>
    <n v="5000000000"/>
    <x v="132"/>
    <x v="2"/>
    <s v="Vilnius"/>
    <x v="19"/>
    <s v="Europe"/>
    <n v="2008"/>
    <s v="$562M"/>
    <s v="$562000000"/>
    <s v="562000000"/>
    <n v="562000000"/>
    <s v="Accel, Insight Partners, Burda Principal Investments"/>
  </r>
  <r>
    <x v="137"/>
    <s v="$5B"/>
    <s v="5000000000"/>
    <n v="5000000000"/>
    <x v="133"/>
    <x v="3"/>
    <s v="London"/>
    <x v="4"/>
    <s v="Europe"/>
    <n v="2014"/>
    <s v="$286M"/>
    <s v="$286000000"/>
    <s v="286000000"/>
    <n v="286000000"/>
    <s v="Ontario Teachers' Pension Plan, Goldman Sachs"/>
  </r>
  <r>
    <x v="138"/>
    <s v="$5B"/>
    <s v="5000000000"/>
    <n v="5000000000"/>
    <x v="134"/>
    <x v="10"/>
    <s v="Shenzhen"/>
    <x v="0"/>
    <s v="Asia"/>
    <n v="2012"/>
    <s v="$943M"/>
    <s v="$943000000"/>
    <s v="943000000"/>
    <n v="943000000"/>
    <s v="CDH Investments, Goldstone Investments, Qiming Venture Partners"/>
  </r>
  <r>
    <x v="139"/>
    <s v="$5B"/>
    <s v="5000000000"/>
    <n v="5000000000"/>
    <x v="135"/>
    <x v="0"/>
    <s v="Irvine"/>
    <x v="1"/>
    <s v="North America"/>
    <n v="2017"/>
    <s v="$691M"/>
    <s v="$691000000"/>
    <s v="691000000"/>
    <n v="691000000"/>
    <s v="Andreessen Horowitz, Founders Fund, Revolution Ventures"/>
  </r>
  <r>
    <x v="140"/>
    <s v="$5B"/>
    <s v="5000000000"/>
    <n v="5000000000"/>
    <x v="136"/>
    <x v="4"/>
    <s v="San Francisco"/>
    <x v="1"/>
    <s v="North America"/>
    <n v="2014"/>
    <s v="$559M"/>
    <s v="$559000000"/>
    <s v="559000000"/>
    <n v="559000000"/>
    <s v="Y Combinator, Accel, T. Rowe Price"/>
  </r>
  <r>
    <x v="141"/>
    <s v="$5B"/>
    <s v="5000000000"/>
    <n v="5000000000"/>
    <x v="137"/>
    <x v="9"/>
    <s v="Burlingame"/>
    <x v="1"/>
    <s v="North America"/>
    <n v="2013"/>
    <s v="$497M"/>
    <s v="$497000000"/>
    <s v="497000000"/>
    <n v="497000000"/>
    <s v="General Catalyst, Viking Global Investors, T. Rowe Price"/>
  </r>
  <r>
    <x v="142"/>
    <s v="$5B"/>
    <s v="5000000000"/>
    <n v="5000000000"/>
    <x v="138"/>
    <x v="4"/>
    <s v="New York"/>
    <x v="1"/>
    <s v="North America"/>
    <n v="2013"/>
    <s v="$647M"/>
    <s v="$647000000"/>
    <s v="647000000"/>
    <n v="647000000"/>
    <s v="Alven Capital, FirstMark Capital, capitalG"/>
  </r>
  <r>
    <x v="143"/>
    <s v="$5B"/>
    <s v="5000000000"/>
    <n v="5000000000"/>
    <x v="139"/>
    <x v="4"/>
    <s v="San Francisco"/>
    <x v="1"/>
    <s v="North America"/>
    <n v="2013"/>
    <s v="$567M"/>
    <s v="$567000000"/>
    <s v="567000000"/>
    <n v="567000000"/>
    <s v="Threshold Ventures, Lightspeed Venture Partners, Crosslink Capital"/>
  </r>
  <r>
    <x v="144"/>
    <s v="$5B"/>
    <s v="5000000000"/>
    <n v="5000000000"/>
    <x v="140"/>
    <x v="3"/>
    <s v="Copenhagen"/>
    <x v="20"/>
    <s v="Europe"/>
    <n v="2015"/>
    <s v="$428M"/>
    <s v="$428000000"/>
    <s v="428000000"/>
    <n v="428000000"/>
    <s v="Creandum, Founders, Kinnevik"/>
  </r>
  <r>
    <x v="145"/>
    <s v="$5B"/>
    <s v="5000000000"/>
    <n v="5000000000"/>
    <x v="101"/>
    <x v="3"/>
    <s v="Berlin"/>
    <x v="10"/>
    <s v="Europe"/>
    <n v="2015"/>
    <s v="$996M"/>
    <s v="$996000000"/>
    <s v="996000000"/>
    <n v="996000000"/>
    <s v="Founders Fund, Accel, Creandum"/>
  </r>
  <r>
    <x v="146"/>
    <s v="$5B"/>
    <s v="5000000000"/>
    <n v="5000000000"/>
    <x v="141"/>
    <x v="10"/>
    <s v="Beijing"/>
    <x v="0"/>
    <s v="Asia"/>
    <n v="2008"/>
    <s v="$1B"/>
    <s v="$1000000000"/>
    <s v="1000000000"/>
    <n v="1000000000"/>
    <s v="China Grand Prosperity Investment, Silk Road Huacheng, Oriza Equity Investment"/>
  </r>
  <r>
    <x v="147"/>
    <s v="$5B"/>
    <s v="5000000000"/>
    <n v="5000000000"/>
    <x v="142"/>
    <x v="7"/>
    <s v="Brussels"/>
    <x v="21"/>
    <s v="Europe"/>
    <n v="2008"/>
    <s v="$596M"/>
    <s v="$596000000"/>
    <s v="596000000"/>
    <n v="596000000"/>
    <s v="Index Ventures, Battery Ventures, ICONIQ Capital"/>
  </r>
  <r>
    <x v="148"/>
    <s v="$5B"/>
    <s v="5000000000"/>
    <n v="5000000000"/>
    <x v="143"/>
    <x v="5"/>
    <s v="Bogota"/>
    <x v="22"/>
    <s v="South America"/>
    <n v="2015"/>
    <s v="$2B"/>
    <s v="$2000000000"/>
    <s v="2000000000"/>
    <n v="2000000000"/>
    <s v="DST Global, Andreessen Horowitz, Sequoia Capital, Redpoint e.ventures"/>
  </r>
  <r>
    <x v="149"/>
    <s v="$5B"/>
    <s v="5000000000"/>
    <n v="5000000000"/>
    <x v="74"/>
    <x v="0"/>
    <s v="San Francisco"/>
    <x v="1"/>
    <s v="North America"/>
    <n v="2013"/>
    <s v="$426M"/>
    <s v="$426000000"/>
    <s v="426000000"/>
    <n v="426000000"/>
    <s v="Venrock, Battery Ventures, Insight Partners"/>
  </r>
  <r>
    <x v="150"/>
    <s v="$5B"/>
    <s v="5000000000"/>
    <n v="5000000000"/>
    <x v="144"/>
    <x v="9"/>
    <s v="San Francisco"/>
    <x v="1"/>
    <s v="North America"/>
    <n v="2020"/>
    <s v="$462M"/>
    <s v="$462000000"/>
    <s v="462000000"/>
    <n v="462000000"/>
    <s v="Oak HC/FT Partners, Artis Ventures, WestCap Group"/>
  </r>
  <r>
    <x v="151"/>
    <s v="$5B"/>
    <s v="5000000000"/>
    <n v="5000000000"/>
    <x v="145"/>
    <x v="3"/>
    <s v="Sao Paulo"/>
    <x v="23"/>
    <s v="South America"/>
    <n v="2012"/>
    <s v="$824M"/>
    <s v="$824000000"/>
    <s v="824000000"/>
    <n v="824000000"/>
    <s v="Kaszek Ventures, Amadeus Capital Partners, Quona Capital"/>
  </r>
  <r>
    <x v="152"/>
    <s v="$5B"/>
    <s v="5000000000"/>
    <n v="5000000000"/>
    <x v="146"/>
    <x v="4"/>
    <s v="Atlanta"/>
    <x v="1"/>
    <s v="North America"/>
    <n v="2016"/>
    <s v="$926M"/>
    <s v="$926000000"/>
    <s v="926000000"/>
    <n v="926000000"/>
    <s v="Insight Partners"/>
  </r>
  <r>
    <x v="153"/>
    <s v="$5B"/>
    <s v="5000000000"/>
    <n v="5000000000"/>
    <x v="147"/>
    <x v="2"/>
    <s v="Campinas"/>
    <x v="23"/>
    <s v="South America"/>
    <n v="2012"/>
    <s v="$755M"/>
    <s v="$755000000"/>
    <s v="755000000"/>
    <n v="755000000"/>
    <s v="Kaszek Ventures, General Atlantic, SoftBank Group"/>
  </r>
  <r>
    <x v="154"/>
    <s v="$5B"/>
    <s v="5000000000"/>
    <n v="5000000000"/>
    <x v="148"/>
    <x v="3"/>
    <s v="Sao Paulo"/>
    <x v="23"/>
    <s v="South America"/>
    <n v="2018"/>
    <s v="$2B"/>
    <s v="$2000000000"/>
    <s v="2000000000"/>
    <n v="2000000000"/>
    <s v="Credit Suisse"/>
  </r>
  <r>
    <x v="155"/>
    <s v="$5B"/>
    <s v="5000000000"/>
    <n v="5000000000"/>
    <x v="118"/>
    <x v="7"/>
    <s v="New York"/>
    <x v="1"/>
    <s v="North America"/>
    <n v="2015"/>
    <s v="$633M"/>
    <s v="$633000000"/>
    <s v="633000000"/>
    <n v="633000000"/>
    <s v="Google Ventures, Benchmark, FirstMark Capital"/>
  </r>
  <r>
    <x v="156"/>
    <s v="$5B"/>
    <s v="5000000000"/>
    <n v="5000000000"/>
    <x v="149"/>
    <x v="12"/>
    <s v="Montreal"/>
    <x v="14"/>
    <s v="North America"/>
    <n v="2007"/>
    <s v="$599M"/>
    <s v="$599000000"/>
    <s v="599000000"/>
    <n v="599000000"/>
    <s v="Capital One Growth Ventures, Citi Ventures, OMERS Ventures"/>
  </r>
  <r>
    <x v="157"/>
    <s v="$5B"/>
    <s v="5000000000"/>
    <n v="5000000000"/>
    <x v="150"/>
    <x v="0"/>
    <s v="Bellevue"/>
    <x v="1"/>
    <s v="North America"/>
    <n v="2009"/>
    <s v="$371M"/>
    <s v="$371000000"/>
    <s v="371000000"/>
    <n v="371000000"/>
    <s v="Eight Roads Ventures, Greycroft, Ignition Partners"/>
  </r>
  <r>
    <x v="158"/>
    <s v="$5B"/>
    <s v="5000000000"/>
    <n v="5000000000"/>
    <x v="151"/>
    <x v="14"/>
    <s v="Tel Aviv"/>
    <x v="18"/>
    <s v="Asia"/>
    <n v="2011"/>
    <s v="$425M"/>
    <s v="$425000000"/>
    <s v="425000000"/>
    <n v="425000000"/>
    <s v="Insight Partners, Andalusian Capital Partners"/>
  </r>
  <r>
    <x v="159"/>
    <s v="$5B"/>
    <s v="5000000000"/>
    <n v="5000000000"/>
    <x v="152"/>
    <x v="2"/>
    <s v="Gurgaon"/>
    <x v="6"/>
    <s v="Asia"/>
    <n v="2015"/>
    <s v="$734M"/>
    <s v="$734000000"/>
    <s v="734000000"/>
    <n v="734000000"/>
    <s v="Matrix Partners India, Falcon Edge Capital, SoftBank Group"/>
  </r>
  <r>
    <x v="160"/>
    <s v="$5B"/>
    <s v="5000000000"/>
    <n v="5000000000"/>
    <x v="153"/>
    <x v="11"/>
    <s v="Bengaluru"/>
    <x v="6"/>
    <s v="Asia"/>
    <n v="2019"/>
    <s v="$761M"/>
    <s v="$761000000"/>
    <s v="761000000"/>
    <n v="761000000"/>
    <s v="SoftBank Group, Tiger Global Management, Matrix Partners India"/>
  </r>
  <r>
    <x v="161"/>
    <s v="$5B"/>
    <s v="5000000000"/>
    <n v="5000000000"/>
    <x v="154"/>
    <x v="3"/>
    <s v="Noida"/>
    <x v="6"/>
    <s v="Asia"/>
    <n v="1998"/>
    <s v="$903M"/>
    <s v="$903000000"/>
    <s v="903000000"/>
    <n v="903000000"/>
    <s v="Sequoia Capital India, Temasek, PayPal Ventures"/>
  </r>
  <r>
    <x v="162"/>
    <s v="$5B"/>
    <s v="5000000000"/>
    <n v="5000000000"/>
    <x v="155"/>
    <x v="3"/>
    <s v="Paris"/>
    <x v="16"/>
    <s v="Europe"/>
    <n v="2016"/>
    <s v="$704M"/>
    <s v="$704000000"/>
    <s v="704000000"/>
    <n v="704000000"/>
    <s v="Alven Capital, Valar Ventures, Tencent Holdings"/>
  </r>
  <r>
    <x v="163"/>
    <s v="$5B"/>
    <s v="5000000000"/>
    <n v="5000000000"/>
    <x v="156"/>
    <x v="7"/>
    <s v="Palo Alto"/>
    <x v="1"/>
    <s v="North America"/>
    <n v="2017"/>
    <s v="$1B"/>
    <s v="$1000000000"/>
    <s v="1000000000"/>
    <n v="1000000000"/>
    <s v="Walden International, Google Ventures, Intel Capital"/>
  </r>
  <r>
    <x v="164"/>
    <s v="$5B"/>
    <s v="5000000000"/>
    <n v="5000000000"/>
    <x v="157"/>
    <x v="9"/>
    <s v="Shanghai"/>
    <x v="0"/>
    <s v="Asia"/>
    <n v="2011"/>
    <s v="$503M"/>
    <s v="$503000000"/>
    <s v="503000000"/>
    <n v="503000000"/>
    <s v="China Life Insurance, China Development Bank Capital, CITIC Securities International"/>
  </r>
  <r>
    <x v="165"/>
    <s v="$5B"/>
    <s v="5000000000"/>
    <n v="5000000000"/>
    <x v="158"/>
    <x v="11"/>
    <s v="Shanghai"/>
    <x v="0"/>
    <s v="Asia"/>
    <n v="2015"/>
    <s v="$4B"/>
    <s v="$4000000000"/>
    <s v="4000000000"/>
    <n v="4000000000"/>
    <s v="Baidu Capital, Linear Venture, Tencent"/>
  </r>
  <r>
    <x v="166"/>
    <s v="$5B"/>
    <s v="5000000000"/>
    <n v="5000000000"/>
    <x v="159"/>
    <x v="3"/>
    <s v="London"/>
    <x v="4"/>
    <s v="Europe"/>
    <n v="2010"/>
    <s v="$655M"/>
    <s v="$655000000"/>
    <s v="655000000"/>
    <n v="655000000"/>
    <s v="Accel, Technology Crossover Ventures, LeapFrog Investments"/>
  </r>
  <r>
    <x v="167"/>
    <s v="$4B"/>
    <s v="4000000000"/>
    <n v="4000000000"/>
    <x v="160"/>
    <x v="9"/>
    <s v="Suzhou"/>
    <x v="0"/>
    <s v="Asia"/>
    <n v="2019"/>
    <s v="$1B"/>
    <s v="$1000000000"/>
    <s v="1000000000"/>
    <n v="1000000000"/>
    <s v="Hillhouse Capital Management, SoftBank Group, Qiming Venture Partners"/>
  </r>
  <r>
    <x v="168"/>
    <s v="$4B"/>
    <s v="4000000000"/>
    <n v="4000000000"/>
    <x v="161"/>
    <x v="3"/>
    <s v="London"/>
    <x v="4"/>
    <s v="Europe"/>
    <n v="2011"/>
    <s v="$2B"/>
    <s v="$2000000000"/>
    <s v="2000000000"/>
    <n v="2000000000"/>
    <s v="SoftBank Group, General Atlantic"/>
  </r>
  <r>
    <x v="169"/>
    <s v="$4B"/>
    <s v="4000000000"/>
    <n v="4000000000"/>
    <x v="162"/>
    <x v="14"/>
    <m/>
    <x v="24"/>
    <s v="Asia"/>
    <n v="2015"/>
    <s v="$263M"/>
    <s v="$263000000"/>
    <s v="263000000"/>
    <n v="263000000"/>
    <s v="Kuang-Chi"/>
  </r>
  <r>
    <x v="170"/>
    <s v="$4B"/>
    <s v="4000000000"/>
    <n v="4000000000"/>
    <x v="163"/>
    <x v="9"/>
    <s v="El Segundo"/>
    <x v="1"/>
    <s v="North America"/>
    <n v="2012"/>
    <s v="$1B"/>
    <s v="$1000000000"/>
    <s v="1000000000"/>
    <n v="1000000000"/>
    <s v="New Enterprise Associates, Starr Investment Holdings"/>
  </r>
  <r>
    <x v="171"/>
    <s v="$4B"/>
    <s v="4000000000"/>
    <n v="4000000000"/>
    <x v="164"/>
    <x v="14"/>
    <s v="Seoul"/>
    <x v="12"/>
    <s v="Asia"/>
    <n v="2012"/>
    <s v="$216M"/>
    <s v="$216000000"/>
    <s v="216000000"/>
    <n v="216000000"/>
    <s v="Formation 8"/>
  </r>
  <r>
    <x v="172"/>
    <s v="$4B"/>
    <s v="4000000000"/>
    <n v="4000000000"/>
    <x v="165"/>
    <x v="4"/>
    <s v="Palo Alto"/>
    <x v="1"/>
    <s v="North America"/>
    <n v="2018"/>
    <s v="$128M"/>
    <s v="$128000000"/>
    <s v="128000000"/>
    <n v="128000000"/>
    <s v="Foundation Capital, Frontier Ventures, AltaIR Capital"/>
  </r>
  <r>
    <x v="173"/>
    <s v="$4B"/>
    <s v="4000000000"/>
    <n v="4000000000"/>
    <x v="46"/>
    <x v="2"/>
    <s v="Faridabad"/>
    <x v="6"/>
    <s v="Asia"/>
    <n v="2008"/>
    <s v="$776M"/>
    <s v="$776000000"/>
    <s v="776000000"/>
    <n v="776000000"/>
    <s v="Chiratae Ventures, PremjiInvest, Softbank"/>
  </r>
  <r>
    <x v="174"/>
    <s v="$4B"/>
    <s v="4000000000"/>
    <n v="4000000000"/>
    <x v="166"/>
    <x v="3"/>
    <s v="San Francisco"/>
    <x v="1"/>
    <s v="North America"/>
    <n v="2011"/>
    <s v="$119M"/>
    <s v="$119000000"/>
    <s v="119000000"/>
    <n v="119000000"/>
    <s v="Bnk To The Future, Trammell Ventures, SBI Investment"/>
  </r>
  <r>
    <x v="175"/>
    <s v="$4B"/>
    <s v="4000000000"/>
    <n v="4000000000"/>
    <x v="167"/>
    <x v="0"/>
    <s v="Beijing"/>
    <x v="0"/>
    <s v="Asia"/>
    <n v="2015"/>
    <s v="$2B"/>
    <s v="$2000000000"/>
    <s v="2000000000"/>
    <n v="2000000000"/>
    <s v="Hillhouse Capital Management, Linear Venture, Morningside Venture Capital"/>
  </r>
  <r>
    <x v="176"/>
    <s v="$4B"/>
    <s v="4000000000"/>
    <n v="4000000000"/>
    <x v="168"/>
    <x v="3"/>
    <s v="Miami"/>
    <x v="1"/>
    <s v="North America"/>
    <n v="2019"/>
    <s v="$555M"/>
    <s v="$555000000"/>
    <s v="555000000"/>
    <n v="555000000"/>
    <s v="New Enterprise Associates, Coatue Management, Tiger Global Management"/>
  </r>
  <r>
    <x v="177"/>
    <s v="$4B"/>
    <s v="4000000000"/>
    <n v="4000000000"/>
    <x v="169"/>
    <x v="3"/>
    <s v="Hoboken"/>
    <x v="1"/>
    <s v="North America"/>
    <n v="2017"/>
    <s v="$864M"/>
    <s v="$864000000"/>
    <s v="864000000"/>
    <n v="864000000"/>
    <s v="WestCap Group, Caisse de depot et placement du Quebec"/>
  </r>
  <r>
    <x v="178"/>
    <s v="$4B"/>
    <s v="4000000000"/>
    <n v="4000000000"/>
    <x v="170"/>
    <x v="3"/>
    <s v="Walnut"/>
    <x v="1"/>
    <s v="North America"/>
    <n v="2011"/>
    <s v="$468M"/>
    <s v="$468000000"/>
    <s v="468000000"/>
    <n v="468000000"/>
    <s v="Insight Partners, Tiger Global Management, Accel"/>
  </r>
  <r>
    <x v="179"/>
    <s v="$4B"/>
    <s v="4000000000"/>
    <n v="4000000000"/>
    <x v="122"/>
    <x v="13"/>
    <s v="San Francisco"/>
    <x v="1"/>
    <s v="North America"/>
    <n v="2017"/>
    <s v="$505M"/>
    <s v="$505000000"/>
    <s v="505000000"/>
    <n v="505000000"/>
    <s v="Two Sigma Ventures, Flint Capital, Commerce Ventures"/>
  </r>
  <r>
    <x v="180"/>
    <s v="$4B"/>
    <s v="4000000000"/>
    <n v="4000000000"/>
    <x v="171"/>
    <x v="4"/>
    <s v="San Francisco"/>
    <x v="1"/>
    <s v="North America"/>
    <n v="2017"/>
    <s v="$542M"/>
    <s v="$542000000"/>
    <s v="542000000"/>
    <n v="542000000"/>
    <s v="General Catalyst, HCA Healthcare"/>
  </r>
  <r>
    <x v="181"/>
    <s v="$4B"/>
    <s v="4000000000"/>
    <n v="4000000000"/>
    <x v="172"/>
    <x v="10"/>
    <s v="Atlanta"/>
    <x v="1"/>
    <s v="North America"/>
    <n v="2017"/>
    <s v="$381M"/>
    <s v="$381000000"/>
    <s v="381000000"/>
    <n v="381000000"/>
    <s v="Matrix Partners, Initialized Capital, Tiger Global Management"/>
  </r>
  <r>
    <x v="182"/>
    <s v="$4B"/>
    <s v="4000000000"/>
    <n v="4000000000"/>
    <x v="78"/>
    <x v="4"/>
    <s v="San Francisco"/>
    <x v="1"/>
    <s v="North America"/>
    <n v="2014"/>
    <s v="$434M"/>
    <s v="$434000000"/>
    <s v="434000000"/>
    <n v="434000000"/>
    <s v="Kleiner Perkins Caufield &amp; Byers, Lightspeed Venture Partners, True Ventures"/>
  </r>
  <r>
    <x v="183"/>
    <s v="$4B"/>
    <s v="4000000000"/>
    <n v="4000000000"/>
    <x v="173"/>
    <x v="4"/>
    <s v="Seattle"/>
    <x v="1"/>
    <s v="North America"/>
    <n v="2013"/>
    <s v="$643M"/>
    <s v="$643000000"/>
    <s v="643000000"/>
    <n v="643000000"/>
    <s v="Madrona Venture Group, Shasta Ventures, Salesforce Ventures"/>
  </r>
  <r>
    <x v="184"/>
    <s v="$4B"/>
    <s v="4000000000"/>
    <n v="4000000000"/>
    <x v="174"/>
    <x v="0"/>
    <s v="Boston"/>
    <x v="1"/>
    <s v="North America"/>
    <n v="2014"/>
    <s v="$1B"/>
    <s v="$1000000000"/>
    <s v="1000000000"/>
    <n v="1000000000"/>
    <s v="Activant Capital Group, Alaska Permanent Fund, Baillie Gifford &amp; Co."/>
  </r>
  <r>
    <x v="185"/>
    <s v="$4B"/>
    <s v="4000000000"/>
    <n v="4000000000"/>
    <x v="175"/>
    <x v="2"/>
    <s v="Paris"/>
    <x v="16"/>
    <s v="Europe"/>
    <n v="2011"/>
    <s v="$948M"/>
    <s v="$948000000"/>
    <s v="948000000"/>
    <n v="948000000"/>
    <s v="Elaia Partners, 83North, Felix Capital"/>
  </r>
  <r>
    <x v="186"/>
    <s v="$4B"/>
    <s v="4000000000"/>
    <n v="4000000000"/>
    <x v="176"/>
    <x v="4"/>
    <s v="Seattle"/>
    <x v="1"/>
    <s v="North America"/>
    <n v="2016"/>
    <s v="$294M"/>
    <s v="$294000000"/>
    <s v="294000000"/>
    <n v="294000000"/>
    <s v="First Round Capital, Sequoia Capital, Index Ventures"/>
  </r>
  <r>
    <x v="187"/>
    <s v="$4B"/>
    <s v="4000000000"/>
    <n v="4000000000"/>
    <x v="177"/>
    <x v="4"/>
    <s v="San Ramon"/>
    <x v="1"/>
    <s v="North America"/>
    <n v="2016"/>
    <s v="$435M"/>
    <s v="$435000000"/>
    <s v="435000000"/>
    <n v="435000000"/>
    <s v="Airbus Ventures, Index Ventures, Advent International"/>
  </r>
  <r>
    <x v="188"/>
    <s v="$4B"/>
    <s v="4000000000"/>
    <n v="4000000000"/>
    <x v="178"/>
    <x v="9"/>
    <s v="Duderstadt"/>
    <x v="10"/>
    <s v="Europe"/>
    <n v="1919"/>
    <s v="$0M"/>
    <s v="$0000000"/>
    <s v="0000000"/>
    <n v="0"/>
    <s v="EQT Partners"/>
  </r>
  <r>
    <x v="189"/>
    <s v="$4B"/>
    <s v="4000000000"/>
    <n v="4000000000"/>
    <x v="179"/>
    <x v="4"/>
    <s v="Seattle"/>
    <x v="1"/>
    <s v="North America"/>
    <n v="2011"/>
    <s v="$489M"/>
    <s v="$489000000"/>
    <s v="489000000"/>
    <n v="489000000"/>
    <s v="Mayfield Fund, M12, Trinity Ventures"/>
  </r>
  <r>
    <x v="190"/>
    <s v="$4B"/>
    <s v="4000000000"/>
    <n v="4000000000"/>
    <x v="180"/>
    <x v="11"/>
    <s v="Guangzhou"/>
    <x v="0"/>
    <s v="Asia"/>
    <n v="2017"/>
    <s v="$1B"/>
    <s v="$1000000000"/>
    <s v="1000000000"/>
    <n v="1000000000"/>
    <s v="Atop Capital, IDInvest Partners, Qiming Venture Partners"/>
  </r>
  <r>
    <x v="191"/>
    <s v="$4B"/>
    <s v="4000000000"/>
    <n v="4000000000"/>
    <x v="181"/>
    <x v="7"/>
    <s v="Sunnyvale"/>
    <x v="1"/>
    <s v="North America"/>
    <n v="2017"/>
    <s v="$352M"/>
    <s v="$352000000"/>
    <s v="352000000"/>
    <n v="352000000"/>
    <s v="Andreessen Horowitz, Lux Capital, General Catalyst"/>
  </r>
  <r>
    <x v="192"/>
    <s v="$4B"/>
    <s v="4000000000"/>
    <n v="4000000000"/>
    <x v="182"/>
    <x v="8"/>
    <s v="Redwood City"/>
    <x v="1"/>
    <s v="North America"/>
    <n v="2006"/>
    <s v="$477M"/>
    <s v="$477000000"/>
    <s v="477000000"/>
    <n v="477000000"/>
    <s v="NewView Capital, Maveron, Ridge Ventures"/>
  </r>
  <r>
    <x v="193"/>
    <s v="$4B"/>
    <s v="4000000000"/>
    <n v="4000000000"/>
    <x v="183"/>
    <x v="4"/>
    <s v="Chicago"/>
    <x v="1"/>
    <s v="North America"/>
    <n v="2001"/>
    <s v="$125M"/>
    <s v="$125000000"/>
    <s v="125000000"/>
    <n v="125000000"/>
    <s v="Silver Lake, ICONIQ Capital"/>
  </r>
  <r>
    <x v="194"/>
    <s v="$4B"/>
    <s v="4000000000"/>
    <n v="4000000000"/>
    <x v="184"/>
    <x v="2"/>
    <s v="Boston"/>
    <x v="1"/>
    <s v="North America"/>
    <n v="2012"/>
    <s v="$404M"/>
    <s v="$404000000"/>
    <s v="404000000"/>
    <n v="404000000"/>
    <s v="NextView Ventures, Promus Ventures, Two Sigma Ventures"/>
  </r>
  <r>
    <x v="195"/>
    <s v="$4B"/>
    <s v="4000000000"/>
    <n v="4000000000"/>
    <x v="181"/>
    <x v="13"/>
    <s v="Eden Prairie"/>
    <x v="1"/>
    <s v="North America"/>
    <n v="2012"/>
    <s v="$498M"/>
    <s v="$498000000"/>
    <s v="498000000"/>
    <n v="498000000"/>
    <s v="Lightspeed Venture Partners, Redpoint Ventures, Viking Global Investors"/>
  </r>
  <r>
    <x v="196"/>
    <s v="$4B"/>
    <s v="4000000000"/>
    <n v="4000000000"/>
    <x v="87"/>
    <x v="2"/>
    <s v="Culver City"/>
    <x v="1"/>
    <s v="North America"/>
    <n v="2015"/>
    <s v="$493M"/>
    <s v="$493000000"/>
    <s v="493000000"/>
    <n v="493000000"/>
    <s v="Upfront Ventures, Webb Investment Network, D1 Capital Partners"/>
  </r>
  <r>
    <x v="197"/>
    <s v="$4B"/>
    <s v="4000000000"/>
    <n v="4000000000"/>
    <x v="185"/>
    <x v="9"/>
    <s v="New York"/>
    <x v="1"/>
    <s v="North America"/>
    <n v="2006"/>
    <s v="$657M"/>
    <s v="$657000000"/>
    <s v="657000000"/>
    <n v="657000000"/>
    <s v="Qualcomm Ventures, Samsung Ventures, Silver Lake"/>
  </r>
  <r>
    <x v="198"/>
    <s v="$4B"/>
    <s v="4000000000"/>
    <n v="4000000000"/>
    <x v="186"/>
    <x v="4"/>
    <s v="New York"/>
    <x v="1"/>
    <s v="North America"/>
    <n v="2016"/>
    <s v="$440M"/>
    <s v="$440000000"/>
    <s v="440000000"/>
    <n v="440000000"/>
    <s v="Bessemer Venture Partners, Insight Partners, New Era Ventures"/>
  </r>
  <r>
    <x v="199"/>
    <s v="$4B"/>
    <s v="4000000000"/>
    <n v="4000000000"/>
    <x v="187"/>
    <x v="1"/>
    <s v="Carson City"/>
    <x v="1"/>
    <s v="North America"/>
    <n v="2017"/>
    <s v="$792M"/>
    <s v="$792000000"/>
    <s v="792000000"/>
    <n v="792000000"/>
    <s v="Breakthrough Energy Ventures, Capricorn Investment Group, Valor Equity Partners"/>
  </r>
  <r>
    <x v="200"/>
    <s v="$4B"/>
    <s v="4000000000"/>
    <n v="4000000000"/>
    <x v="188"/>
    <x v="4"/>
    <s v="Bengaluru"/>
    <x v="6"/>
    <s v="Asia"/>
    <n v="2015"/>
    <s v="$1B"/>
    <s v="$1000000000"/>
    <s v="1000000000"/>
    <n v="1000000000"/>
    <s v="India Quotient, Elevation Capital, Lightspeed Venture Partners"/>
  </r>
  <r>
    <x v="201"/>
    <s v="$4B"/>
    <s v="4000000000"/>
    <n v="4000000000"/>
    <x v="189"/>
    <x v="2"/>
    <s v="Paris"/>
    <x v="16"/>
    <s v="Europe"/>
    <n v="2019"/>
    <s v="$739M"/>
    <s v="$739000000"/>
    <s v="739000000"/>
    <n v="739000000"/>
    <s v="Benchmark, Accel, SoftBank Group"/>
  </r>
  <r>
    <x v="202"/>
    <s v="$4B"/>
    <s v="4000000000"/>
    <n v="4000000000"/>
    <x v="190"/>
    <x v="7"/>
    <s v="New York"/>
    <x v="1"/>
    <s v="North America"/>
    <n v="2016"/>
    <s v="$263M"/>
    <s v="$263000000"/>
    <s v="263000000"/>
    <n v="263000000"/>
    <s v="Norwest Venture Partners, Goldman Sachs, Dell Technologies Capital"/>
  </r>
  <r>
    <x v="203"/>
    <s v="$4B"/>
    <s v="4000000000"/>
    <n v="4000000000"/>
    <x v="191"/>
    <x v="8"/>
    <s v="New York"/>
    <x v="1"/>
    <s v="North America"/>
    <n v="2015"/>
    <s v="$2B"/>
    <s v="$2000000000"/>
    <s v="2000000000"/>
    <n v="2000000000"/>
    <s v="Blackstone, ICONIQ Growth, General Atlantic"/>
  </r>
  <r>
    <x v="204"/>
    <s v="$4B"/>
    <s v="4000000000"/>
    <n v="4000000000"/>
    <x v="130"/>
    <x v="2"/>
    <s v="Bend"/>
    <x v="1"/>
    <s v="North America"/>
    <n v="2017"/>
    <s v="$603M"/>
    <s v="$603000000"/>
    <s v="603000000"/>
    <n v="603000000"/>
    <s v="Casa Verde Capital, Gron Ventures, Thrity Five Ventures"/>
  </r>
  <r>
    <x v="205"/>
    <s v="$4B"/>
    <s v="4000000000"/>
    <n v="4000000000"/>
    <x v="192"/>
    <x v="3"/>
    <s v="San Mateo"/>
    <x v="1"/>
    <s v="North America"/>
    <n v="2018"/>
    <s v="$324M"/>
    <s v="$324000000"/>
    <s v="324000000"/>
    <n v="324000000"/>
    <s v="Tiger Global Management, American Express Ventures, B Capital Group"/>
  </r>
  <r>
    <x v="206"/>
    <s v="$4B"/>
    <s v="4000000000"/>
    <n v="4000000000"/>
    <x v="193"/>
    <x v="4"/>
    <s v="Denver"/>
    <x v="1"/>
    <s v="North America"/>
    <n v="2015"/>
    <s v="$379M"/>
    <s v="$379000000"/>
    <s v="379000000"/>
    <n v="379000000"/>
    <s v="General Atlantic, Blackstone, ICONIQ Growth"/>
  </r>
  <r>
    <x v="207"/>
    <s v="$4B"/>
    <s v="4000000000"/>
    <n v="4000000000"/>
    <x v="194"/>
    <x v="3"/>
    <s v="New York"/>
    <x v="1"/>
    <s v="North America"/>
    <n v="2014"/>
    <s v="$367M"/>
    <s v="$367000000"/>
    <s v="367000000"/>
    <n v="367000000"/>
    <s v="Addition, Benhcmark, Accel"/>
  </r>
  <r>
    <x v="208"/>
    <s v="$4B"/>
    <s v="4000000000"/>
    <n v="4000000000"/>
    <x v="195"/>
    <x v="7"/>
    <s v="Philadelphia"/>
    <x v="1"/>
    <s v="North America"/>
    <n v="2016"/>
    <s v="$414M"/>
    <s v="$414000000"/>
    <s v="414000000"/>
    <n v="414000000"/>
    <s v="Andreessen Horowitz, Amplify Partners, Sequoia Capital"/>
  </r>
  <r>
    <x v="209"/>
    <s v="$4B"/>
    <s v="4000000000"/>
    <n v="4000000000"/>
    <x v="196"/>
    <x v="4"/>
    <s v="Boston"/>
    <x v="1"/>
    <s v="North America"/>
    <n v="2012"/>
    <s v="$350M"/>
    <s v="$350000000"/>
    <s v="350000000"/>
    <n v="350000000"/>
    <s v="Vista Equity Partners, Wincove, TDR Capital"/>
  </r>
  <r>
    <x v="210"/>
    <s v="$4B"/>
    <s v="4000000000"/>
    <n v="4000000000"/>
    <x v="197"/>
    <x v="9"/>
    <s v="Boston"/>
    <x v="1"/>
    <s v="North America"/>
    <n v="1995"/>
    <s v="$1B"/>
    <s v="$1000000000"/>
    <s v="1000000000"/>
    <n v="1000000000"/>
    <s v="New Enterprise Associates, New Leaf Venture Partners, Charter Venture Capital"/>
  </r>
  <r>
    <x v="211"/>
    <s v="$4B"/>
    <s v="4000000000"/>
    <n v="4000000000"/>
    <x v="194"/>
    <x v="1"/>
    <s v="Inglewood"/>
    <x v="1"/>
    <s v="North America"/>
    <n v="2016"/>
    <s v="$1B"/>
    <s v="$1000000000"/>
    <s v="1000000000"/>
    <n v="1000000000"/>
    <s v="Playground Global, Bond, Tribe Capital"/>
  </r>
  <r>
    <x v="212"/>
    <s v="$4B"/>
    <s v="4000000000"/>
    <n v="4000000000"/>
    <x v="198"/>
    <x v="2"/>
    <s v="Detroit"/>
    <x v="1"/>
    <s v="North America"/>
    <n v="2016"/>
    <s v="$495M"/>
    <s v="$495000000"/>
    <s v="495000000"/>
    <n v="495000000"/>
    <s v="Google Ventures, Battery Ventures, DST Global"/>
  </r>
  <r>
    <x v="213"/>
    <s v="$4B"/>
    <s v="4000000000"/>
    <n v="4000000000"/>
    <x v="199"/>
    <x v="4"/>
    <s v="Sunnyvale"/>
    <x v="1"/>
    <s v="North America"/>
    <n v="2012"/>
    <s v="$664M"/>
    <s v="$664000000"/>
    <s v="664000000"/>
    <n v="664000000"/>
    <s v="Lightspeed Venture Partners, Khosla Ventures, Geodesic Capital"/>
  </r>
  <r>
    <x v="214"/>
    <s v="$4B"/>
    <s v="4000000000"/>
    <n v="4000000000"/>
    <x v="200"/>
    <x v="2"/>
    <s v="Montreal"/>
    <x v="14"/>
    <s v="North America"/>
    <n v="2003"/>
    <s v="Unknown"/>
    <e v="#N/A"/>
    <n v="0"/>
    <n v="0"/>
    <s v="Sequoia Capital"/>
  </r>
  <r>
    <x v="215"/>
    <s v="$4B"/>
    <s v="4000000000"/>
    <n v="4000000000"/>
    <x v="130"/>
    <x v="3"/>
    <s v="Vienna"/>
    <x v="25"/>
    <s v="Europe"/>
    <n v="2014"/>
    <s v="$546M"/>
    <s v="$546000000"/>
    <s v="546000000"/>
    <n v="546000000"/>
    <s v="Speedinvest, Valar Ventures, Uniqa Ventures"/>
  </r>
  <r>
    <x v="216"/>
    <s v="$4B"/>
    <s v="4000000000"/>
    <n v="4000000000"/>
    <x v="201"/>
    <x v="0"/>
    <s v="New York"/>
    <x v="1"/>
    <s v="North America"/>
    <n v="2009"/>
    <s v="$1B"/>
    <s v="$1000000000"/>
    <s v="1000000000"/>
    <n v="1000000000"/>
    <s v="Venrock, Institutional Venture Partners, Goldman Sachs"/>
  </r>
  <r>
    <x v="217"/>
    <s v="$4B"/>
    <s v="4000000000"/>
    <n v="4000000000"/>
    <x v="130"/>
    <x v="5"/>
    <s v="Fremont"/>
    <x v="1"/>
    <s v="North America"/>
    <n v="2015"/>
    <s v="$864M"/>
    <s v="$864000000"/>
    <s v="864000000"/>
    <n v="864000000"/>
    <s v="Goodwater Capital, iFly, XVC Venture Capital"/>
  </r>
  <r>
    <x v="218"/>
    <s v="$4B"/>
    <s v="4000000000"/>
    <n v="4000000000"/>
    <x v="202"/>
    <x v="9"/>
    <s v="Chengdu"/>
    <x v="0"/>
    <s v="Asia"/>
    <n v="2014"/>
    <s v="$761M"/>
    <s v="$761000000"/>
    <s v="761000000"/>
    <n v="761000000"/>
    <s v="China Health Industry Investment Fund, China Renaissance, and Sequoia Capital China"/>
  </r>
  <r>
    <x v="219"/>
    <s v="$4B"/>
    <s v="4000000000"/>
    <n v="4000000000"/>
    <x v="203"/>
    <x v="11"/>
    <s v="Shanghai"/>
    <x v="0"/>
    <s v="Asia"/>
    <n v="2014"/>
    <s v="$2B"/>
    <s v="$2000000000"/>
    <s v="2000000000"/>
    <n v="2000000000"/>
    <s v="HD Capital, Qihoo 360 Technology, China Fortune Land Development"/>
  </r>
  <r>
    <x v="220"/>
    <s v="$4B"/>
    <s v="4000000000"/>
    <n v="4000000000"/>
    <x v="185"/>
    <x v="4"/>
    <s v="San Francisco"/>
    <x v="1"/>
    <s v="North America"/>
    <n v="2013"/>
    <s v="$523M"/>
    <s v="$523000000"/>
    <s v="523000000"/>
    <n v="523000000"/>
    <s v="Fifth Wall Ventures, Energize Ventures, ICONIQ Capital"/>
  </r>
  <r>
    <x v="221"/>
    <s v="$4B"/>
    <s v="4000000000"/>
    <n v="4000000000"/>
    <x v="204"/>
    <x v="14"/>
    <s v="Redwood City"/>
    <x v="1"/>
    <s v="North America"/>
    <n v="2014"/>
    <s v="$667M"/>
    <s v="$667000000"/>
    <s v="667000000"/>
    <n v="667000000"/>
    <s v="New Enterprise Associates, Pear, Cowboy Ventures"/>
  </r>
  <r>
    <x v="222"/>
    <s v="$4B"/>
    <s v="4000000000"/>
    <n v="4000000000"/>
    <x v="205"/>
    <x v="4"/>
    <s v="Dublin"/>
    <x v="26"/>
    <s v="Europe"/>
    <n v="2011"/>
    <s v="$250M"/>
    <s v="$250000000"/>
    <s v="250000000"/>
    <n v="250000000"/>
    <s v="Accel, Insight Partners, Bond Capital"/>
  </r>
  <r>
    <x v="223"/>
    <s v="$4B"/>
    <s v="4000000000"/>
    <n v="4000000000"/>
    <x v="49"/>
    <x v="10"/>
    <s v="Los Altos"/>
    <x v="1"/>
    <s v="North America"/>
    <n v="2016"/>
    <s v="$720M"/>
    <s v="$720000000"/>
    <s v="720000000"/>
    <n v="720000000"/>
    <s v="Benchmark, Foundation Capital, Sequoia Capital"/>
  </r>
  <r>
    <x v="224"/>
    <s v="$4B"/>
    <s v="4000000000"/>
    <n v="4000000000"/>
    <x v="206"/>
    <x v="4"/>
    <s v="San Diego"/>
    <x v="1"/>
    <s v="North America"/>
    <n v="2017"/>
    <s v="$535M"/>
    <s v="$535000000"/>
    <s v="535000000"/>
    <n v="535000000"/>
    <s v="Georgian Partners, Craft Ventures"/>
  </r>
  <r>
    <x v="225"/>
    <s v="$4B"/>
    <s v="4000000000"/>
    <n v="4000000000"/>
    <x v="207"/>
    <x v="14"/>
    <s v="San Francisco"/>
    <x v="1"/>
    <s v="North America"/>
    <n v="2020"/>
    <s v="$110M"/>
    <s v="$110000000"/>
    <s v="110000000"/>
    <n v="110000000"/>
    <s v="Andreessen Horowitz, TQ Ventures"/>
  </r>
  <r>
    <x v="226"/>
    <s v="$4B"/>
    <s v="4000000000"/>
    <n v="4000000000"/>
    <x v="208"/>
    <x v="1"/>
    <s v="San Carlos"/>
    <x v="1"/>
    <s v="North America"/>
    <n v="2014"/>
    <s v="$870M"/>
    <s v="$870000000"/>
    <s v="870000000"/>
    <n v="870000000"/>
    <s v="Blackrock, Kleiner Perkins Caulfield &amp; Byers, Google Ventures"/>
  </r>
  <r>
    <x v="227"/>
    <s v="$4B"/>
    <s v="4000000000"/>
    <n v="4000000000"/>
    <x v="209"/>
    <x v="2"/>
    <s v="Palo Alto"/>
    <x v="1"/>
    <s v="North America"/>
    <n v="2008"/>
    <s v="$614M"/>
    <s v="$614000000"/>
    <s v="614000000"/>
    <n v="614000000"/>
    <s v="New Enterprise Associates, Sequoia Capital, Comcast Ventures"/>
  </r>
  <r>
    <x v="228"/>
    <s v="$4B"/>
    <s v="4000000000"/>
    <n v="4000000000"/>
    <x v="210"/>
    <x v="0"/>
    <s v="Beijing"/>
    <x v="0"/>
    <s v="Asia"/>
    <n v="2011"/>
    <s v="$1B"/>
    <s v="$1000000000"/>
    <s v="1000000000"/>
    <n v="1000000000"/>
    <s v="Ant Financial Services Group, Russia-China Investment Fund, Foxconn Technology Company"/>
  </r>
  <r>
    <x v="229"/>
    <s v="$4B"/>
    <s v="4000000000"/>
    <n v="4000000000"/>
    <x v="211"/>
    <x v="3"/>
    <s v="New York"/>
    <x v="1"/>
    <s v="North America"/>
    <n v="2018"/>
    <s v="$504M"/>
    <s v="$504000000"/>
    <s v="504000000"/>
    <n v="504000000"/>
    <s v="Accel, Aleph, American Express Ventures"/>
  </r>
  <r>
    <x v="230"/>
    <s v="$4B"/>
    <s v="4000000000"/>
    <n v="4000000000"/>
    <x v="212"/>
    <x v="3"/>
    <s v="Palo Alto"/>
    <x v="1"/>
    <s v="North America"/>
    <n v="2016"/>
    <s v="$881M"/>
    <s v="$881000000"/>
    <s v="881000000"/>
    <n v="881000000"/>
    <s v="Zeev Ventures, Ribbit Capital, TLV Partners"/>
  </r>
  <r>
    <x v="231"/>
    <s v="$4B"/>
    <s v="4000000000"/>
    <n v="4000000000"/>
    <x v="213"/>
    <x v="4"/>
    <s v="Columbus"/>
    <x v="1"/>
    <s v="North America"/>
    <n v="2012"/>
    <s v="$856M"/>
    <s v="$856000000"/>
    <s v="856000000"/>
    <n v="856000000"/>
    <s v="Drive Capital, General Catalyst, Ascension Ventures"/>
  </r>
  <r>
    <x v="232"/>
    <s v="$4B"/>
    <s v="4000000000"/>
    <n v="4000000000"/>
    <x v="214"/>
    <x v="4"/>
    <s v="San Francisco"/>
    <x v="1"/>
    <s v="North America"/>
    <n v="2013"/>
    <s v="$413M"/>
    <s v="$413000000"/>
    <s v="413000000"/>
    <n v="413000000"/>
    <s v="Index Ventures, Thrive Capital, CRV"/>
  </r>
  <r>
    <x v="233"/>
    <s v="$4B"/>
    <s v="4000000000"/>
    <n v="4000000000"/>
    <x v="75"/>
    <x v="4"/>
    <s v="Mississauga"/>
    <x v="14"/>
    <s v="North America"/>
    <n v="2000"/>
    <s v="$230M"/>
    <s v="$230000000"/>
    <s v="230000000"/>
    <n v="230000000"/>
    <s v="Dragoneer Investment Group, Hellman &amp; Friedman, JMI Equity"/>
  </r>
  <r>
    <x v="234"/>
    <s v="$4B"/>
    <s v="4000000000"/>
    <n v="4000000000"/>
    <x v="215"/>
    <x v="7"/>
    <s v="Palo Alto"/>
    <x v="1"/>
    <s v="North America"/>
    <n v="2014"/>
    <s v="$553M"/>
    <s v="$553000000"/>
    <s v="553000000"/>
    <n v="553000000"/>
    <s v="Greylock Partners, Lightspeed Venture Partners, Khosla Ventures"/>
  </r>
  <r>
    <x v="235"/>
    <s v="$4B"/>
    <s v="4000000000"/>
    <n v="4000000000"/>
    <x v="36"/>
    <x v="2"/>
    <s v="Carlsbad"/>
    <x v="1"/>
    <s v="North America"/>
    <n v="2015"/>
    <s v="$445M"/>
    <s v="$445000000"/>
    <s v="445000000"/>
    <n v="445000000"/>
    <s v="SoftBank Group, Norwest Venture Partners"/>
  </r>
  <r>
    <x v="236"/>
    <s v="$4B"/>
    <s v="4000000000"/>
    <n v="4000000000"/>
    <x v="216"/>
    <x v="4"/>
    <s v="San Francisco"/>
    <x v="1"/>
    <s v="North America"/>
    <n v="2012"/>
    <s v="$335M"/>
    <s v="$335000000"/>
    <s v="335000000"/>
    <n v="335000000"/>
    <s v="Accel, Silversmith Capital Partners, capitalG"/>
  </r>
  <r>
    <x v="237"/>
    <s v="$4B"/>
    <s v="4000000000"/>
    <n v="4000000000"/>
    <x v="217"/>
    <x v="3"/>
    <s v="Miami"/>
    <x v="1"/>
    <s v="North America"/>
    <n v="2021"/>
    <s v="$450M"/>
    <s v="$450000000"/>
    <s v="450000000"/>
    <n v="450000000"/>
    <s v="Andreessen Horowitz, Thrive Capital, Sound Ventures"/>
  </r>
  <r>
    <x v="238"/>
    <s v="$4B"/>
    <s v="4000000000"/>
    <n v="4000000000"/>
    <x v="218"/>
    <x v="4"/>
    <s v="Sunnyvale"/>
    <x v="1"/>
    <s v="North America"/>
    <n v="2011"/>
    <s v="$1M"/>
    <s v="$1000000"/>
    <s v="1000000"/>
    <n v="1000000"/>
    <s v="Sequoia Capital, Bessemer Venture Partners, Threshold Ventures"/>
  </r>
  <r>
    <x v="239"/>
    <s v="$3B"/>
    <s v="3000000000"/>
    <n v="3000000000"/>
    <x v="219"/>
    <x v="1"/>
    <s v="Shenzhen"/>
    <x v="0"/>
    <s v="Asia"/>
    <n v="2006"/>
    <s v="$154M"/>
    <s v="$154000000"/>
    <s v="154000000"/>
    <n v="154000000"/>
    <s v="Alibaba Pictures Group"/>
  </r>
  <r>
    <x v="240"/>
    <s v="$3B"/>
    <s v="3000000000"/>
    <n v="3000000000"/>
    <x v="220"/>
    <x v="5"/>
    <s v="Seoul"/>
    <x v="12"/>
    <s v="Asia"/>
    <n v="2014"/>
    <s v="$770M"/>
    <s v="$770000000"/>
    <s v="770000000"/>
    <n v="770000000"/>
    <s v="Sequoia Capital China, DST Global, DST Global"/>
  </r>
  <r>
    <x v="241"/>
    <s v="$3B"/>
    <s v="3000000000"/>
    <n v="3000000000"/>
    <x v="221"/>
    <x v="2"/>
    <m/>
    <x v="24"/>
    <s v="Asia"/>
    <n v="2015"/>
    <s v="$471M"/>
    <s v="$471000000"/>
    <s v="471000000"/>
    <n v="471000000"/>
    <s v="Jungle Ventures, Accel, Venture Highway"/>
  </r>
  <r>
    <x v="242"/>
    <s v="$3B"/>
    <s v="3000000000"/>
    <n v="3000000000"/>
    <x v="222"/>
    <x v="0"/>
    <s v="San Francisco"/>
    <x v="1"/>
    <s v="North America"/>
    <n v="2015"/>
    <s v="$1B"/>
    <s v="$1000000000"/>
    <s v="1000000000"/>
    <n v="1000000000"/>
    <s v="Khosla Ventures"/>
  </r>
  <r>
    <x v="243"/>
    <s v="$3B"/>
    <s v="3000000000"/>
    <n v="3000000000"/>
    <x v="160"/>
    <x v="3"/>
    <s v="Mumbai"/>
    <x v="6"/>
    <s v="Asia"/>
    <n v="2010"/>
    <s v="$54M"/>
    <s v="$54000000"/>
    <s v="54000000"/>
    <n v="54000000"/>
    <s v="Tiger Global Management, Kalaari Capital"/>
  </r>
  <r>
    <x v="244"/>
    <s v="$3B"/>
    <s v="3000000000"/>
    <n v="3000000000"/>
    <x v="223"/>
    <x v="1"/>
    <s v="Dubai"/>
    <x v="27"/>
    <s v="Asia"/>
    <n v="2004"/>
    <s v="$418M"/>
    <s v="$418000000"/>
    <s v="418000000"/>
    <n v="418000000"/>
    <s v="Rhone Capital"/>
  </r>
  <r>
    <x v="245"/>
    <s v="$3B"/>
    <s v="3000000000"/>
    <n v="3000000000"/>
    <x v="224"/>
    <x v="14"/>
    <s v="Beijing"/>
    <x v="0"/>
    <s v="Asia"/>
    <n v="2011"/>
    <s v="$775M"/>
    <s v="$775000000"/>
    <s v="775000000"/>
    <n v="775000000"/>
    <s v="Sequoia Capital China, Sina Weibo, Kleiner Perkins Caufield &amp; Byers, Redpoint Ventures"/>
  </r>
  <r>
    <x v="246"/>
    <s v="$3B"/>
    <s v="3000000000"/>
    <n v="3000000000"/>
    <x v="225"/>
    <x v="4"/>
    <s v="San Francisco"/>
    <x v="1"/>
    <s v="North America"/>
    <n v="2005"/>
    <s v="$859M"/>
    <s v="$859000000"/>
    <s v="859000000"/>
    <n v="859000000"/>
    <s v="Insight Venture Partners, Lowercase Capital, Polaris Partners"/>
  </r>
  <r>
    <x v="247"/>
    <s v="$3B"/>
    <s v="3000000000"/>
    <n v="3000000000"/>
    <x v="226"/>
    <x v="3"/>
    <s v="London"/>
    <x v="4"/>
    <s v="Europe"/>
    <n v="2015"/>
    <s v="$1B"/>
    <s v="$1000000000"/>
    <s v="1000000000"/>
    <n v="1000000000"/>
    <s v="Clermont Group, Coltrane Asset Management, Toscafund Asset Management"/>
  </r>
  <r>
    <x v="248"/>
    <s v="$3B"/>
    <s v="3000000000"/>
    <n v="3000000000"/>
    <x v="227"/>
    <x v="3"/>
    <s v="San Francisco"/>
    <x v="1"/>
    <s v="North America"/>
    <n v="2019"/>
    <s v="$125M"/>
    <s v="$125000000"/>
    <s v="125000000"/>
    <n v="125000000"/>
    <s v="Day One Ventures, Coinbase Ventures, Andreessen Horowitz"/>
  </r>
  <r>
    <x v="249"/>
    <s v="$3B"/>
    <s v="3000000000"/>
    <n v="3000000000"/>
    <x v="228"/>
    <x v="5"/>
    <s v="Shenzhen"/>
    <x v="0"/>
    <s v="Asia"/>
    <n v="2015"/>
    <s v="$1B"/>
    <s v="$1000000000"/>
    <s v="1000000000"/>
    <n v="1000000000"/>
    <s v="Eastern Bell Capital, SF Holding Co, STO Express"/>
  </r>
  <r>
    <x v="250"/>
    <s v="$3B"/>
    <s v="3000000000"/>
    <n v="3000000000"/>
    <x v="222"/>
    <x v="0"/>
    <m/>
    <x v="24"/>
    <s v="Asia"/>
    <n v="2010"/>
    <s v="$1B"/>
    <s v="$1000000000"/>
    <s v="1000000000"/>
    <n v="1000000000"/>
    <s v="Hopu Investment Management, Boyu Capital, DC Thomson Ventures"/>
  </r>
  <r>
    <x v="251"/>
    <s v="$3B"/>
    <s v="3000000000"/>
    <n v="3000000000"/>
    <x v="23"/>
    <x v="14"/>
    <s v="Amsterdam"/>
    <x v="15"/>
    <s v="Europe"/>
    <n v="2011"/>
    <s v="$1B"/>
    <s v="$1000000000"/>
    <s v="1000000000"/>
    <n v="1000000000"/>
    <s v="Y Combinator, Atomico, Accel"/>
  </r>
  <r>
    <x v="252"/>
    <s v="$3B"/>
    <s v="3000000000"/>
    <n v="3000000000"/>
    <x v="229"/>
    <x v="7"/>
    <s v="San Jose"/>
    <x v="1"/>
    <s v="North America"/>
    <n v="2013"/>
    <s v="$660M"/>
    <s v="$660000000"/>
    <s v="660000000"/>
    <n v="660000000"/>
    <s v="SoftBank Group, Sequoia Capital, Wing Venture Capital"/>
  </r>
  <r>
    <x v="253"/>
    <s v="$3B"/>
    <s v="3000000000"/>
    <n v="3000000000"/>
    <x v="230"/>
    <x v="13"/>
    <s v="Boston"/>
    <x v="1"/>
    <s v="North America"/>
    <n v="2012"/>
    <s v="$714M"/>
    <s v="$714000000"/>
    <s v="714000000"/>
    <n v="714000000"/>
    <s v="SoftBank Group, CRV, Spark Capital"/>
  </r>
  <r>
    <x v="254"/>
    <s v="$3B"/>
    <s v="3000000000"/>
    <n v="3000000000"/>
    <x v="231"/>
    <x v="1"/>
    <s v="New York"/>
    <x v="1"/>
    <s v="North America"/>
    <n v="2012"/>
    <s v="$225M"/>
    <s v="$225000000"/>
    <s v="225000000"/>
    <n v="225000000"/>
    <s v="Stripes Group, Neuberger Berman"/>
  </r>
  <r>
    <x v="255"/>
    <s v="$3B"/>
    <s v="3000000000"/>
    <n v="3000000000"/>
    <x v="232"/>
    <x v="13"/>
    <s v="Schaffhausen"/>
    <x v="28"/>
    <s v="Europe"/>
    <n v="2003"/>
    <s v="$408M"/>
    <s v="$408000000"/>
    <s v="408000000"/>
    <n v="408000000"/>
    <s v="Goldman Sachs, VebVentures, Insight Partners"/>
  </r>
  <r>
    <x v="256"/>
    <s v="$3B"/>
    <s v="3000000000"/>
    <n v="3000000000"/>
    <x v="233"/>
    <x v="13"/>
    <s v="Burlington"/>
    <x v="1"/>
    <s v="North America"/>
    <n v="2019"/>
    <s v="$500M"/>
    <s v="$500000000"/>
    <s v="500000000"/>
    <n v="500000000"/>
    <s v="Warburg Pincus, General Catalyst"/>
  </r>
  <r>
    <x v="257"/>
    <s v="$3B"/>
    <s v="3000000000"/>
    <n v="3000000000"/>
    <x v="21"/>
    <x v="11"/>
    <s v="Nanjing"/>
    <x v="0"/>
    <s v="Asia"/>
    <n v="2016"/>
    <s v="$1B"/>
    <s v="$1000000000"/>
    <s v="1000000000"/>
    <n v="1000000000"/>
    <s v="FAW Group, Tencent Holdings, Tus Holdings"/>
  </r>
  <r>
    <x v="258"/>
    <s v="$3B"/>
    <s v="3000000000"/>
    <n v="3000000000"/>
    <x v="67"/>
    <x v="13"/>
    <s v="Tel Aviv"/>
    <x v="18"/>
    <s v="Asia"/>
    <n v="2015"/>
    <s v="$532M"/>
    <s v="$532000000"/>
    <s v="532000000"/>
    <n v="532000000"/>
    <s v="Aspect Ventures, SingTel Innov8, Greylock Partners"/>
  </r>
  <r>
    <x v="259"/>
    <s v="$3B"/>
    <s v="3000000000"/>
    <n v="3000000000"/>
    <x v="234"/>
    <x v="3"/>
    <s v="Bengaluru"/>
    <x v="6"/>
    <s v="Asia"/>
    <n v="2016"/>
    <s v="$531M"/>
    <s v="$531000000"/>
    <s v="531000000"/>
    <n v="531000000"/>
    <s v="Fairfax Financial Holdings, A91 Partners, TVS Capital"/>
  </r>
  <r>
    <x v="260"/>
    <s v="$3B"/>
    <s v="3000000000"/>
    <n v="3000000000"/>
    <x v="133"/>
    <x v="2"/>
    <s v="Madison"/>
    <x v="1"/>
    <s v="North America"/>
    <n v="2014"/>
    <s v="$582M"/>
    <s v="$582000000"/>
    <s v="582000000"/>
    <n v="582000000"/>
    <s v="Greycroft, Loeb.NYC, DST Global"/>
  </r>
  <r>
    <x v="261"/>
    <s v="$3B"/>
    <s v="3000000000"/>
    <n v="3000000000"/>
    <x v="235"/>
    <x v="4"/>
    <s v="Mumbai"/>
    <x v="6"/>
    <s v="Asia"/>
    <n v="2006"/>
    <s v="$75M"/>
    <s v="$75000000"/>
    <s v="75000000"/>
    <n v="75000000"/>
    <s v="Tiger Global Management, The Raine Group, Malabar Investments"/>
  </r>
  <r>
    <x v="262"/>
    <s v="$3B"/>
    <s v="3000000000"/>
    <n v="3000000000"/>
    <x v="236"/>
    <x v="8"/>
    <s v="Vienna"/>
    <x v="25"/>
    <s v="Europe"/>
    <n v="2017"/>
    <s v="$685M"/>
    <s v="$685000000"/>
    <s v="685000000"/>
    <n v="685000000"/>
    <s v="DN Capital, Left Lane Capital, Coatue Management"/>
  </r>
  <r>
    <x v="263"/>
    <s v="$3B"/>
    <s v="3000000000"/>
    <n v="3000000000"/>
    <x v="237"/>
    <x v="3"/>
    <s v="Sydney"/>
    <x v="3"/>
    <s v="Oceania"/>
    <n v="2018"/>
    <s v="$280M"/>
    <s v="$280000000"/>
    <s v="280000000"/>
    <n v="280000000"/>
    <s v="Fabric Ventures, AirTree Ventures, Temasek"/>
  </r>
  <r>
    <x v="264"/>
    <s v="$3B"/>
    <s v="3000000000"/>
    <n v="3000000000"/>
    <x v="139"/>
    <x v="2"/>
    <s v="Thane"/>
    <x v="6"/>
    <s v="Asia"/>
    <n v="2016"/>
    <s v="$274M"/>
    <s v="$274000000"/>
    <s v="274000000"/>
    <n v="274000000"/>
    <s v="Accel, Tiger Global Management, Nexus Venture Partners"/>
  </r>
  <r>
    <x v="265"/>
    <s v="$3B"/>
    <s v="3000000000"/>
    <n v="3000000000"/>
    <x v="238"/>
    <x v="4"/>
    <s v="San Francisco"/>
    <x v="1"/>
    <s v="North America"/>
    <n v="2017"/>
    <s v="$314M"/>
    <s v="$314000000"/>
    <s v="314000000"/>
    <n v="314000000"/>
    <s v="Coatue Managemeny, Trinity Ventures, Matrix Partners"/>
  </r>
  <r>
    <x v="266"/>
    <s v="$3B"/>
    <s v="3000000000"/>
    <n v="3000000000"/>
    <x v="239"/>
    <x v="10"/>
    <s v="San Mateo"/>
    <x v="1"/>
    <s v="North America"/>
    <n v="2015"/>
    <s v="$366M"/>
    <s v="$366000000"/>
    <s v="366000000"/>
    <n v="366000000"/>
    <s v="Sutter Hill Ventures, Osage University Partners, Spark Capital"/>
  </r>
  <r>
    <x v="267"/>
    <s v="$3B"/>
    <s v="3000000000"/>
    <n v="3000000000"/>
    <x v="240"/>
    <x v="9"/>
    <s v="McLean"/>
    <x v="1"/>
    <s v="North America"/>
    <n v="2016"/>
    <s v="$465M"/>
    <s v="$465000000"/>
    <s v="465000000"/>
    <n v="465000000"/>
    <s v="The Blue Venture Fund, Flare Capital Partners, Longitude Capital"/>
  </r>
  <r>
    <x v="268"/>
    <s v="$3B"/>
    <s v="3000000000"/>
    <n v="3000000000"/>
    <x v="241"/>
    <x v="13"/>
    <s v="San Francisco"/>
    <x v="1"/>
    <s v="North America"/>
    <n v="2013"/>
    <s v="$730M"/>
    <s v="$730000000"/>
    <s v="730000000"/>
    <n v="730000000"/>
    <s v="Accel, Bain Capital Ventures, Insight Partners"/>
  </r>
  <r>
    <x v="269"/>
    <s v="$3B"/>
    <s v="3000000000"/>
    <n v="3000000000"/>
    <x v="242"/>
    <x v="0"/>
    <s v="Palo Alto"/>
    <x v="1"/>
    <s v="North America"/>
    <n v="2008"/>
    <s v="$607M"/>
    <s v="$607000000"/>
    <s v="607000000"/>
    <n v="607000000"/>
    <s v="Chiratae Ventures, March Capital Partners, National Grid Partners"/>
  </r>
  <r>
    <x v="270"/>
    <s v="$3B"/>
    <s v="3000000000"/>
    <n v="3000000000"/>
    <x v="243"/>
    <x v="3"/>
    <s v="San Francisco"/>
    <x v="1"/>
    <s v="North America"/>
    <n v="2015"/>
    <s v="$987M"/>
    <s v="$987000000"/>
    <s v="987000000"/>
    <n v="987000000"/>
    <s v="Warburg Pincus, The Rise Fund, HarbourVest Partners"/>
  </r>
  <r>
    <x v="271"/>
    <s v="$3B"/>
    <s v="3000000000"/>
    <n v="3000000000"/>
    <x v="244"/>
    <x v="4"/>
    <s v="San Francisco"/>
    <x v="1"/>
    <s v="North America"/>
    <n v="2015"/>
    <s v="$313M"/>
    <s v="$313000000"/>
    <s v="313000000"/>
    <n v="313000000"/>
    <s v="CRV, Accel, Google Ventures"/>
  </r>
  <r>
    <x v="272"/>
    <s v="$3B"/>
    <s v="3000000000"/>
    <n v="3000000000"/>
    <x v="245"/>
    <x v="9"/>
    <s v="Oulu"/>
    <x v="17"/>
    <s v="Europe"/>
    <n v="2013"/>
    <s v="$148M"/>
    <s v="$148000000"/>
    <s v="148000000"/>
    <n v="148000000"/>
    <s v="Forerunner Ventures, Lifeline Ventures, MSD Capital"/>
  </r>
  <r>
    <x v="273"/>
    <s v="$3B"/>
    <s v="3000000000"/>
    <n v="3000000000"/>
    <x v="214"/>
    <x v="8"/>
    <s v="Bengaluru"/>
    <x v="6"/>
    <s v="Asia"/>
    <n v="2015"/>
    <s v="$789M"/>
    <s v="$789000000"/>
    <s v="789000000"/>
    <n v="789000000"/>
    <s v="Blume Ventures, Nexus Venture Partners, Sequoia Capital India"/>
  </r>
  <r>
    <x v="274"/>
    <s v="$3B"/>
    <s v="3000000000"/>
    <n v="3000000000"/>
    <x v="246"/>
    <x v="13"/>
    <s v="New York"/>
    <x v="1"/>
    <s v="North America"/>
    <n v="2017"/>
    <s v="$395M"/>
    <s v="$395000000"/>
    <s v="395000000"/>
    <n v="395000000"/>
    <s v="Vertex Ventures Israel, Bessemer Venture Partners, Emerge"/>
  </r>
  <r>
    <x v="275"/>
    <s v="$3B"/>
    <s v="3000000000"/>
    <n v="3000000000"/>
    <x v="247"/>
    <x v="4"/>
    <s v="Sunnyvale"/>
    <x v="1"/>
    <s v="North America"/>
    <n v="2012"/>
    <s v="$496M"/>
    <s v="$496000000"/>
    <s v="496000000"/>
    <n v="496000000"/>
    <s v="Sequoia Capital, Bain Capital Ventures, enaya Capital"/>
  </r>
  <r>
    <x v="276"/>
    <s v="$3B"/>
    <s v="3000000000"/>
    <n v="3000000000"/>
    <x v="248"/>
    <x v="2"/>
    <s v="Paris"/>
    <x v="16"/>
    <s v="Europe"/>
    <n v="2013"/>
    <s v="$706M"/>
    <s v="$706000000"/>
    <s v="706000000"/>
    <n v="706000000"/>
    <s v="General Atlantic, Piton Capital, Partech Partners"/>
  </r>
  <r>
    <x v="277"/>
    <s v="$3B"/>
    <s v="3000000000"/>
    <n v="3000000000"/>
    <x v="249"/>
    <x v="4"/>
    <s v="Raleigh"/>
    <x v="1"/>
    <s v="North America"/>
    <n v="2013"/>
    <s v="$357M"/>
    <s v="$357000000"/>
    <s v="357000000"/>
    <n v="357000000"/>
    <s v="Contour Venture Partners, Battery Ventures, Core Capital Partners"/>
  </r>
  <r>
    <x v="278"/>
    <s v="$3B"/>
    <s v="3000000000"/>
    <n v="3000000000"/>
    <x v="250"/>
    <x v="4"/>
    <s v="Palo Alto"/>
    <x v="1"/>
    <s v="North America"/>
    <n v="2015"/>
    <s v="$722M"/>
    <s v="$722000000"/>
    <s v="722000000"/>
    <n v="722000000"/>
    <s v="Insight Partners, Jackson Square Ventures, Liberty Gloval Ventures"/>
  </r>
  <r>
    <x v="279"/>
    <s v="$3B"/>
    <s v="3000000000"/>
    <n v="3000000000"/>
    <x v="251"/>
    <x v="7"/>
    <s v="Louisville"/>
    <x v="1"/>
    <s v="North America"/>
    <n v="2012"/>
    <s v="$407M"/>
    <s v="$407000000"/>
    <s v="407000000"/>
    <n v="407000000"/>
    <s v="Foundry Group, General Atlantic, BlackRock"/>
  </r>
  <r>
    <x v="280"/>
    <s v="$3B"/>
    <s v="3000000000"/>
    <n v="3000000000"/>
    <x v="252"/>
    <x v="5"/>
    <s v="Chicago"/>
    <x v="1"/>
    <s v="North America"/>
    <n v="2014"/>
    <s v="$818M"/>
    <s v="$818000000"/>
    <s v="818000000"/>
    <n v="818000000"/>
    <s v="Emergence Capital Partners, 8VC, Chicago Ventures"/>
  </r>
  <r>
    <x v="281"/>
    <s v="$3B"/>
    <s v="3000000000"/>
    <n v="3000000000"/>
    <x v="172"/>
    <x v="4"/>
    <s v="San Francisco"/>
    <x v="1"/>
    <s v="North America"/>
    <n v="2013"/>
    <s v="$248M"/>
    <s v="$248000000"/>
    <s v="248000000"/>
    <n v="248000000"/>
    <s v="Redpoint Ventures, Goldcrest Capital, Insight Partners"/>
  </r>
  <r>
    <x v="282"/>
    <s v="$3B"/>
    <s v="3000000000"/>
    <n v="3000000000"/>
    <x v="253"/>
    <x v="7"/>
    <s v="Englewood Cliffs"/>
    <x v="1"/>
    <s v="North America"/>
    <n v="2015"/>
    <s v="$507M"/>
    <s v="$507000000"/>
    <s v="507000000"/>
    <n v="507000000"/>
    <s v="Insight Partners, Salesforce Ventures, Vertex Ventures"/>
  </r>
  <r>
    <x v="283"/>
    <s v="$3B"/>
    <s v="3000000000"/>
    <n v="3000000000"/>
    <x v="107"/>
    <x v="7"/>
    <s v="Boston"/>
    <x v="1"/>
    <s v="North America"/>
    <n v="1999"/>
    <s v="$414M"/>
    <s v="$414000000"/>
    <s v="414000000"/>
    <n v="414000000"/>
    <s v="Index Ventures, Coatue Management, Andreessen Horowitz"/>
  </r>
  <r>
    <x v="284"/>
    <s v="$3B"/>
    <s v="3000000000"/>
    <n v="3000000000"/>
    <x v="254"/>
    <x v="11"/>
    <s v="Shanghai"/>
    <x v="0"/>
    <s v="Asia"/>
    <n v="2014"/>
    <s v="$1B"/>
    <s v="$1000000000"/>
    <s v="1000000000"/>
    <n v="1000000000"/>
    <s v="China Environmental Protection Industry, China Fortune Ocean"/>
  </r>
  <r>
    <x v="285"/>
    <s v="$3B"/>
    <s v="3000000000"/>
    <n v="3000000000"/>
    <x v="255"/>
    <x v="4"/>
    <s v="Bengaluru"/>
    <x v="6"/>
    <s v="Asia"/>
    <n v="2018"/>
    <s v="$543M"/>
    <s v="$543000000"/>
    <s v="543000000"/>
    <n v="543000000"/>
    <s v="Sequoia Capital India, Kae Capital, Accel"/>
  </r>
  <r>
    <x v="286"/>
    <s v="$3B"/>
    <s v="3000000000"/>
    <n v="3000000000"/>
    <x v="256"/>
    <x v="2"/>
    <s v="Gurgaon"/>
    <x v="6"/>
    <s v="Asia"/>
    <n v="2015"/>
    <s v="$1B"/>
    <s v="$1000000000"/>
    <s v="1000000000"/>
    <n v="1000000000"/>
    <s v="Moore Strategic Ventures, DST Global, Sequoia Capital India"/>
  </r>
  <r>
    <x v="287"/>
    <s v="$3B"/>
    <s v="3000000000"/>
    <n v="3000000000"/>
    <x v="257"/>
    <x v="3"/>
    <s v="San Francisco"/>
    <x v="1"/>
    <s v="North America"/>
    <n v="2016"/>
    <s v="$407M"/>
    <s v="$407000000"/>
    <s v="407000000"/>
    <n v="407000000"/>
    <s v="Sequoia Capital, Google Ventures, Accel"/>
  </r>
  <r>
    <x v="288"/>
    <s v="$3B"/>
    <s v="3000000000"/>
    <n v="3000000000"/>
    <x v="258"/>
    <x v="9"/>
    <s v="San Francisco"/>
    <x v="1"/>
    <s v="North America"/>
    <n v="2014"/>
    <s v="$314M"/>
    <s v="$314000000"/>
    <s v="314000000"/>
    <n v="314000000"/>
    <s v="Andreessen Horowitz, IA Ventures, Felicis Ventures"/>
  </r>
  <r>
    <x v="289"/>
    <s v="$3B"/>
    <s v="3000000000"/>
    <n v="3000000000"/>
    <x v="259"/>
    <x v="4"/>
    <s v="Scottsdale"/>
    <x v="1"/>
    <s v="North America"/>
    <n v="2008"/>
    <s v="$200M"/>
    <s v="$200000000"/>
    <s v="200000000"/>
    <n v="200000000"/>
    <s v="Goldman Sachs Asset Management"/>
  </r>
  <r>
    <x v="290"/>
    <s v="$3B"/>
    <s v="3000000000"/>
    <n v="3000000000"/>
    <x v="260"/>
    <x v="0"/>
    <s v="Dallas"/>
    <x v="1"/>
    <s v="North America"/>
    <n v="2009"/>
    <s v="$417M"/>
    <s v="$417000000"/>
    <s v="417000000"/>
    <n v="417000000"/>
    <s v="KKR"/>
  </r>
  <r>
    <x v="291"/>
    <s v="$3B"/>
    <s v="3000000000"/>
    <n v="3000000000"/>
    <x v="261"/>
    <x v="14"/>
    <s v="Culver City"/>
    <x v="1"/>
    <s v="North America"/>
    <n v="2011"/>
    <s v="$999M"/>
    <s v="$999000000"/>
    <s v="999000000"/>
    <n v="999000000"/>
    <s v="Greycroft, Sands Capital, Revolution Growth"/>
  </r>
  <r>
    <x v="292"/>
    <s v="$3B"/>
    <s v="3000000000"/>
    <n v="3000000000"/>
    <x v="179"/>
    <x v="1"/>
    <s v="Alameda"/>
    <x v="1"/>
    <s v="North America"/>
    <n v="2011"/>
    <s v="$880M"/>
    <s v="$880000000"/>
    <s v="880000000"/>
    <n v="880000000"/>
    <s v="Bessemer Venture Partners, Sutter Hill Ventures, Matrix Partners"/>
  </r>
  <r>
    <x v="293"/>
    <s v="$3B"/>
    <s v="3000000000"/>
    <n v="3000000000"/>
    <x v="262"/>
    <x v="11"/>
    <s v="New York"/>
    <x v="1"/>
    <s v="North America"/>
    <n v="2012"/>
    <s v="$777M"/>
    <s v="$777000000"/>
    <s v="777000000"/>
    <n v="777000000"/>
    <s v="83North, RiverPark Ventures, Pitango Venture Capital"/>
  </r>
  <r>
    <x v="294"/>
    <s v="$3B"/>
    <s v="3000000000"/>
    <n v="3000000000"/>
    <x v="236"/>
    <x v="13"/>
    <s v="Tel Aviv"/>
    <x v="18"/>
    <s v="Asia"/>
    <n v="2014"/>
    <s v="$583M"/>
    <s v="$583000000"/>
    <s v="583000000"/>
    <n v="583000000"/>
    <s v="General Atlantic, Insight Partners, Vintage Investment Partners"/>
  </r>
  <r>
    <x v="295"/>
    <s v="$3B"/>
    <s v="3000000000"/>
    <n v="3000000000"/>
    <x v="189"/>
    <x v="3"/>
    <s v="Los Angeles"/>
    <x v="1"/>
    <s v="North America"/>
    <n v="2016"/>
    <s v="$398M"/>
    <s v="$398000000"/>
    <s v="398000000"/>
    <n v="398000000"/>
    <s v="BOLDstart Ventures, Lerer Hippeau, Kenetic Capital"/>
  </r>
  <r>
    <x v="296"/>
    <s v="$3B"/>
    <s v="3000000000"/>
    <n v="3000000000"/>
    <x v="263"/>
    <x v="5"/>
    <s v="Seattle"/>
    <x v="1"/>
    <s v="North America"/>
    <n v="2015"/>
    <s v="$666M"/>
    <s v="$666000000"/>
    <s v="666000000"/>
    <n v="666000000"/>
    <s v="Greylock Partners, capitalG, Y Combinator"/>
  </r>
  <r>
    <x v="297"/>
    <s v="$3B"/>
    <s v="3000000000"/>
    <n v="3000000000"/>
    <x v="195"/>
    <x v="14"/>
    <s v="Istanbul"/>
    <x v="8"/>
    <s v="Europe"/>
    <n v="2019"/>
    <s v="$468M"/>
    <s v="$468000000"/>
    <s v="468000000"/>
    <n v="468000000"/>
    <s v="Makers Fund, Index Ventures, Inova Ventures Participacees"/>
  </r>
  <r>
    <x v="298"/>
    <s v="$3B"/>
    <s v="3000000000"/>
    <n v="3000000000"/>
    <x v="264"/>
    <x v="13"/>
    <s v="Sunnyvale"/>
    <x v="1"/>
    <s v="North America"/>
    <n v="2013"/>
    <s v="$558M"/>
    <s v="$558000000"/>
    <s v="558000000"/>
    <n v="558000000"/>
    <s v="Data Collective, Formation 8, General Catalyst Partners"/>
  </r>
  <r>
    <x v="299"/>
    <s v="$3B"/>
    <s v="3000000000"/>
    <n v="3000000000"/>
    <x v="265"/>
    <x v="8"/>
    <s v="San Francisco"/>
    <x v="1"/>
    <s v="North America"/>
    <n v="2015"/>
    <s v="$461M"/>
    <s v="$461000000"/>
    <s v="461000000"/>
    <n v="461000000"/>
    <s v="Institutional Venture Partners, New Enterprise Associates, Javelin Venture Partners"/>
  </r>
  <r>
    <x v="300"/>
    <s v="$3B"/>
    <s v="3000000000"/>
    <n v="3000000000"/>
    <x v="266"/>
    <x v="0"/>
    <s v="Bristol"/>
    <x v="4"/>
    <s v="Europe"/>
    <n v="2016"/>
    <s v="$682M"/>
    <s v="$682000000"/>
    <s v="682000000"/>
    <n v="682000000"/>
    <s v="Dell Technologies Capital, Pitango Venture Capital, Amadeus Capital Partners"/>
  </r>
  <r>
    <x v="301"/>
    <s v="$3B"/>
    <s v="3000000000"/>
    <n v="3000000000"/>
    <x v="267"/>
    <x v="8"/>
    <s v="Kitchener"/>
    <x v="14"/>
    <s v="North America"/>
    <n v="2015"/>
    <s v="$483M"/>
    <s v="$483000000"/>
    <s v="483000000"/>
    <n v="483000000"/>
    <s v="Artiman Ventures, Plug and Play Ventures, Anthos Capital"/>
  </r>
  <r>
    <x v="302"/>
    <s v="$3B"/>
    <s v="3000000000"/>
    <n v="3000000000"/>
    <x v="268"/>
    <x v="3"/>
    <s v="Vancouver"/>
    <x v="14"/>
    <s v="North America"/>
    <n v="2014"/>
    <s v="$299M"/>
    <s v="$299000000"/>
    <s v="299000000"/>
    <n v="299000000"/>
    <s v="AME Cloud Ventures, Future Perfect Ventures, Blockchain Capital"/>
  </r>
  <r>
    <x v="303"/>
    <s v="$3B"/>
    <s v="3000000000"/>
    <n v="3000000000"/>
    <x v="269"/>
    <x v="3"/>
    <s v="New York"/>
    <x v="1"/>
    <s v="North America"/>
    <n v="2016"/>
    <s v="$326M"/>
    <s v="$326000000"/>
    <s v="326000000"/>
    <n v="326000000"/>
    <s v="Thrive Capital, Founders Fund, Cocnord Health Partners"/>
  </r>
  <r>
    <x v="304"/>
    <s v="$3B"/>
    <s v="3000000000"/>
    <n v="3000000000"/>
    <x v="270"/>
    <x v="4"/>
    <s v="Paris"/>
    <x v="16"/>
    <s v="Europe"/>
    <n v="2012"/>
    <s v="$812M"/>
    <s v="$812000000"/>
    <s v="812000000"/>
    <n v="812000000"/>
    <s v="Highland Europe, Eurazeo, Canaan Partners"/>
  </r>
  <r>
    <x v="305"/>
    <s v="$3B"/>
    <s v="3000000000"/>
    <n v="3000000000"/>
    <x v="271"/>
    <x v="8"/>
    <s v="Mumbai"/>
    <x v="6"/>
    <s v="Asia"/>
    <n v="2010"/>
    <s v="$591M"/>
    <s v="$591000000"/>
    <s v="591000000"/>
    <n v="591000000"/>
    <s v="Sequoia Capital India, Softbank, Bertelsmann India Investments"/>
  </r>
  <r>
    <x v="306"/>
    <s v="$3B"/>
    <s v="3000000000"/>
    <n v="3000000000"/>
    <x v="272"/>
    <x v="9"/>
    <s v="San Francisco"/>
    <x v="1"/>
    <s v="North America"/>
    <n v="2014"/>
    <s v="$379M"/>
    <s v="$379000000"/>
    <s v="379000000"/>
    <n v="379000000"/>
    <s v="M12, WestBridge Capital, Lightspeed Venture Partners"/>
  </r>
  <r>
    <x v="307"/>
    <s v="$3B"/>
    <s v="3000000000"/>
    <n v="3000000000"/>
    <x v="273"/>
    <x v="4"/>
    <s v="Sacramento"/>
    <x v="1"/>
    <s v="North America"/>
    <n v="2014"/>
    <s v="$334M"/>
    <s v="$334000000"/>
    <s v="334000000"/>
    <n v="334000000"/>
    <s v="Accel, Sequoia Capital, Y Combinator"/>
  </r>
  <r>
    <x v="308"/>
    <s v="$3B"/>
    <s v="3000000000"/>
    <n v="3000000000"/>
    <x v="274"/>
    <x v="2"/>
    <s v="Los Angeles"/>
    <x v="1"/>
    <s v="North America"/>
    <n v="2019"/>
    <s v="$399M"/>
    <s v="$399000000"/>
    <s v="399000000"/>
    <n v="399000000"/>
    <s v="Thrive Capital, Alliance Consumer Growth, Imaginary Ventures"/>
  </r>
  <r>
    <x v="309"/>
    <s v="$3B"/>
    <s v="3000000000"/>
    <n v="3000000000"/>
    <x v="275"/>
    <x v="2"/>
    <s v="San Francisco"/>
    <x v="1"/>
    <s v="North America"/>
    <n v="2008"/>
    <s v="$698M"/>
    <s v="$698000000"/>
    <s v="698000000"/>
    <n v="698000000"/>
    <s v="Tiger Global, Sequoia Capital, Google Capital"/>
  </r>
  <r>
    <x v="310"/>
    <s v="$3B"/>
    <s v="3000000000"/>
    <n v="3000000000"/>
    <x v="276"/>
    <x v="5"/>
    <s v="South San Francisco"/>
    <x v="1"/>
    <s v="North America"/>
    <n v="2014"/>
    <s v="$483M"/>
    <s v="$483000000"/>
    <s v="483000000"/>
    <n v="483000000"/>
    <s v="Sequoia Capital, Baillie Gifford &amp; Co., Google Ventures"/>
  </r>
  <r>
    <x v="311"/>
    <s v="$3B"/>
    <s v="3000000000"/>
    <n v="3000000000"/>
    <x v="277"/>
    <x v="3"/>
    <s v="New Delhi"/>
    <x v="6"/>
    <s v="Asia"/>
    <n v="2018"/>
    <s v="$600M"/>
    <s v="$600000000"/>
    <s v="600000000"/>
    <n v="600000000"/>
    <s v="Insight Partners, Sequoia Capital India, BEENEXT"/>
  </r>
  <r>
    <x v="312"/>
    <s v="$3B"/>
    <s v="3000000000"/>
    <n v="3000000000"/>
    <x v="255"/>
    <x v="3"/>
    <s v="Chatham"/>
    <x v="1"/>
    <s v="North America"/>
    <n v="2012"/>
    <s v="$551M"/>
    <s v="$551000000"/>
    <s v="551000000"/>
    <n v="551000000"/>
    <s v="Point72 Ventures, Route 66 Ventures, Accel"/>
  </r>
  <r>
    <x v="313"/>
    <s v="$3B"/>
    <s v="3000000000"/>
    <n v="3000000000"/>
    <x v="278"/>
    <x v="2"/>
    <s v="Berlin"/>
    <x v="10"/>
    <s v="Europe"/>
    <n v="2021"/>
    <s v="$1B"/>
    <s v="$1000000000"/>
    <s v="1000000000"/>
    <n v="1000000000"/>
    <s v="Mubadala Capital, Bond, Prosus Ventures"/>
  </r>
  <r>
    <x v="314"/>
    <s v="$3B"/>
    <s v="3000000000"/>
    <n v="3000000000"/>
    <x v="81"/>
    <x v="10"/>
    <s v="Palo Alto"/>
    <x v="1"/>
    <s v="North America"/>
    <n v="2016"/>
    <s v="$665M"/>
    <s v="$665000000"/>
    <s v="665000000"/>
    <n v="665000000"/>
    <s v="Playground Global, M12, BlackRock"/>
  </r>
  <r>
    <x v="315"/>
    <s v="$3B"/>
    <s v="3000000000"/>
    <n v="3000000000"/>
    <x v="279"/>
    <x v="3"/>
    <s v="San Francisco"/>
    <x v="1"/>
    <s v="North America"/>
    <n v="2017"/>
    <s v="$628M"/>
    <s v="$628000000"/>
    <s v="628000000"/>
    <n v="628000000"/>
    <s v="Dragoneer Investment Group, DST Global, Franklin Templeton"/>
  </r>
  <r>
    <x v="316"/>
    <s v="$3B"/>
    <s v="3000000000"/>
    <n v="3000000000"/>
    <x v="280"/>
    <x v="2"/>
    <s v="Berlin"/>
    <x v="10"/>
    <s v="Europe"/>
    <n v="2020"/>
    <s v="$1B"/>
    <s v="$1000000000"/>
    <s v="1000000000"/>
    <n v="1000000000"/>
    <s v="Coatue Management, Atlantic Food Labs, DST Global"/>
  </r>
  <r>
    <x v="317"/>
    <s v="$3B"/>
    <s v="3000000000"/>
    <n v="3000000000"/>
    <x v="281"/>
    <x v="3"/>
    <s v="Houston"/>
    <x v="1"/>
    <s v="North America"/>
    <n v="2006"/>
    <s v="$475M"/>
    <s v="$475000000"/>
    <s v="475000000"/>
    <n v="475000000"/>
    <s v="Susquehanna Growth Equity, Citi Ventures, ICONIQ Capital"/>
  </r>
  <r>
    <x v="318"/>
    <s v="$3B"/>
    <s v="3000000000"/>
    <n v="3000000000"/>
    <x v="282"/>
    <x v="2"/>
    <s v="Sao Paulo"/>
    <x v="23"/>
    <s v="South America"/>
    <n v="2018"/>
    <s v="$788M"/>
    <s v="$788000000"/>
    <s v="788000000"/>
    <n v="788000000"/>
    <s v="Monashees+, Andreessen Horowitz, QED Investors"/>
  </r>
  <r>
    <x v="319"/>
    <s v="$3B"/>
    <s v="3000000000"/>
    <n v="3000000000"/>
    <x v="283"/>
    <x v="2"/>
    <s v="Sao Paulo"/>
    <x v="23"/>
    <s v="South America"/>
    <n v="2011"/>
    <s v="$628M"/>
    <s v="$628000000"/>
    <s v="628000000"/>
    <n v="628000000"/>
    <s v="Kaszek Ventures, Qualcomm Ventures, Accel"/>
  </r>
  <r>
    <x v="320"/>
    <s v="$3B"/>
    <s v="3000000000"/>
    <n v="3000000000"/>
    <x v="284"/>
    <x v="5"/>
    <s v="Bengaluru"/>
    <x v="6"/>
    <s v="Asia"/>
    <n v="2016"/>
    <s v="$1B"/>
    <s v="$1000000000"/>
    <s v="1000000000"/>
    <n v="1000000000"/>
    <s v="DST Global, Lightspeed Venture Partners, Microsoft ScaleUp"/>
  </r>
  <r>
    <x v="321"/>
    <s v="$3B"/>
    <s v="3000000000"/>
    <n v="3000000000"/>
    <x v="285"/>
    <x v="4"/>
    <s v="Austin"/>
    <x v="1"/>
    <s v="North America"/>
    <n v="2014"/>
    <s v="$722M"/>
    <s v="$722000000"/>
    <s v="722000000"/>
    <n v="722000000"/>
    <s v="Founders Fund, Quantum Energy Partners, Bedrock Capital"/>
  </r>
  <r>
    <x v="322"/>
    <s v="$3B"/>
    <s v="3000000000"/>
    <n v="3000000000"/>
    <x v="106"/>
    <x v="4"/>
    <s v="Chicago"/>
    <x v="1"/>
    <s v="North America"/>
    <n v="2003"/>
    <s v="$360M"/>
    <s v="$360000000"/>
    <s v="360000000"/>
    <n v="360000000"/>
    <s v="Silversmith Capital Partners, Susquehanna Growth Equity, Tiger Global Management"/>
  </r>
  <r>
    <x v="323"/>
    <s v="$3B"/>
    <s v="3000000000"/>
    <n v="3000000000"/>
    <x v="286"/>
    <x v="8"/>
    <s v="Glendale"/>
    <x v="1"/>
    <s v="North America"/>
    <n v="2007"/>
    <s v="$500M"/>
    <s v="$500000000"/>
    <s v="500000000"/>
    <n v="500000000"/>
    <s v="Iconiq Capital"/>
  </r>
  <r>
    <x v="324"/>
    <s v="$3B"/>
    <s v="3000000000"/>
    <n v="3000000000"/>
    <x v="287"/>
    <x v="3"/>
    <m/>
    <x v="11"/>
    <s v="Asia"/>
    <n v="2015"/>
    <s v="$328M"/>
    <s v="$328000000"/>
    <s v="328000000"/>
    <n v="328000000"/>
    <s v="Tiger Global Management, Tiger Brokers, DCM Ventures"/>
  </r>
  <r>
    <x v="325"/>
    <s v="$3B"/>
    <s v="3000000000"/>
    <n v="3000000000"/>
    <x v="288"/>
    <x v="3"/>
    <s v="San Francisco"/>
    <x v="1"/>
    <s v="North America"/>
    <n v="2017"/>
    <s v="$487M"/>
    <s v="$487000000"/>
    <s v="487000000"/>
    <n v="487000000"/>
    <s v="Andreessen Horowitz, Blockchain Capital, Lux Capital"/>
  </r>
  <r>
    <x v="326"/>
    <s v="$3B"/>
    <s v="3000000000"/>
    <n v="3000000000"/>
    <x v="289"/>
    <x v="3"/>
    <s v="Jersey City"/>
    <x v="1"/>
    <s v="North America"/>
    <n v="2017"/>
    <s v="$1B"/>
    <s v="$1000000000"/>
    <s v="1000000000"/>
    <n v="1000000000"/>
    <s v="ConsenSys Ventures, Valar Ventures, PUC"/>
  </r>
  <r>
    <x v="327"/>
    <s v="$3B"/>
    <s v="3000000000"/>
    <n v="3000000000"/>
    <x v="290"/>
    <x v="4"/>
    <s v="Atlanta"/>
    <x v="1"/>
    <s v="North America"/>
    <n v="2013"/>
    <s v="$351M"/>
    <s v="$351000000"/>
    <s v="351000000"/>
    <n v="351000000"/>
    <s v="ICONIQ Capital, OpenView Venture Partners"/>
  </r>
  <r>
    <x v="328"/>
    <s v="$3B"/>
    <s v="3000000000"/>
    <n v="3000000000"/>
    <x v="291"/>
    <x v="9"/>
    <s v="San Francisco"/>
    <x v="1"/>
    <s v="North America"/>
    <n v="2015"/>
    <s v="$523M"/>
    <s v="$523000000"/>
    <s v="523000000"/>
    <n v="523000000"/>
    <s v="Brookfield Asset Management, Blackstone, Data Collective"/>
  </r>
  <r>
    <x v="329"/>
    <s v="$3B"/>
    <s v="3000000000"/>
    <n v="3000000000"/>
    <x v="292"/>
    <x v="3"/>
    <s v="Boston"/>
    <x v="1"/>
    <s v="North America"/>
    <n v="2013"/>
    <s v="$711M"/>
    <s v="$711000000"/>
    <s v="711000000"/>
    <n v="711000000"/>
    <s v="General Catalyst, Digital Currency Group, Accel"/>
  </r>
  <r>
    <x v="330"/>
    <s v="$3B"/>
    <s v="3000000000"/>
    <n v="3000000000"/>
    <x v="293"/>
    <x v="9"/>
    <s v="Cambridge"/>
    <x v="4"/>
    <s v="Europe"/>
    <n v="2014"/>
    <s v="$975M"/>
    <s v="$975000000"/>
    <s v="975000000"/>
    <n v="975000000"/>
    <s v="Cambridge Innovation Capital, LGT Capital Partners, Escala Capital"/>
  </r>
  <r>
    <x v="331"/>
    <s v="$3B"/>
    <s v="3000000000"/>
    <n v="3000000000"/>
    <x v="187"/>
    <x v="4"/>
    <s v="Berlin"/>
    <x v="10"/>
    <s v="Europe"/>
    <n v="2013"/>
    <s v="$333M"/>
    <s v="$333000000"/>
    <s v="333000000"/>
    <n v="333000000"/>
    <s v="Balderton Capital, General Catalyst, Tiger Global Management"/>
  </r>
  <r>
    <x v="332"/>
    <s v="$3B"/>
    <s v="3000000000"/>
    <n v="3000000000"/>
    <x v="294"/>
    <x v="3"/>
    <s v="Fort Lee"/>
    <x v="1"/>
    <s v="North America"/>
    <n v="2008"/>
    <s v="$775M"/>
    <s v="$775000000"/>
    <s v="775000000"/>
    <n v="775000000"/>
    <s v="Battery Ventures, Andreessen Horowitz, Ribbit Capital"/>
  </r>
  <r>
    <x v="333"/>
    <s v="$3B"/>
    <s v="3000000000"/>
    <n v="3000000000"/>
    <x v="167"/>
    <x v="5"/>
    <s v="Gurgaon"/>
    <x v="6"/>
    <s v="Asia"/>
    <n v="2011"/>
    <s v="$1B"/>
    <s v="$1000000000"/>
    <s v="1000000000"/>
    <n v="1000000000"/>
    <s v="Times Internet, Nexus Venture Partners, SoftBank Group"/>
  </r>
  <r>
    <x v="334"/>
    <s v="$3B"/>
    <s v="3000000000"/>
    <n v="3000000000"/>
    <x v="295"/>
    <x v="11"/>
    <s v="Munich"/>
    <x v="10"/>
    <s v="Europe"/>
    <n v="2013"/>
    <s v="$1B"/>
    <s v="$1000000000"/>
    <s v="1000000000"/>
    <n v="1000000000"/>
    <s v="Holtzbrinck Ventures, Unternehmertum Venture Capital, General Atlantic"/>
  </r>
  <r>
    <x v="335"/>
    <s v="$3B"/>
    <s v="3000000000"/>
    <n v="3000000000"/>
    <x v="269"/>
    <x v="3"/>
    <s v="San Francisco"/>
    <x v="1"/>
    <s v="North America"/>
    <n v="2016"/>
    <s v="$474M"/>
    <s v="$474000000"/>
    <s v="474000000"/>
    <n v="474000000"/>
    <s v="Green Visor Capital, CRE Venture Capital, Greycroft"/>
  </r>
  <r>
    <x v="336"/>
    <s v="$3B"/>
    <s v="3000000000"/>
    <n v="3000000000"/>
    <x v="296"/>
    <x v="13"/>
    <s v="New York"/>
    <x v="1"/>
    <s v="North America"/>
    <n v="2013"/>
    <s v="$525M"/>
    <s v="$525000000"/>
    <s v="525000000"/>
    <n v="525000000"/>
    <s v="Sequoia Capital Israel, Scale Venture Partners, Commerce Ventures"/>
  </r>
  <r>
    <x v="337"/>
    <s v="$3B"/>
    <s v="3000000000"/>
    <n v="3000000000"/>
    <x v="280"/>
    <x v="4"/>
    <s v="New York"/>
    <x v="1"/>
    <s v="North America"/>
    <n v="2014"/>
    <s v="$535M"/>
    <s v="$535000000"/>
    <s v="535000000"/>
    <n v="535000000"/>
    <s v="Lightspeed Venture Partners, Lead Edge Capital, Coatue Management"/>
  </r>
  <r>
    <x v="338"/>
    <s v="$3B"/>
    <s v="3000000000"/>
    <n v="3000000000"/>
    <x v="16"/>
    <x v="3"/>
    <s v="Bengaluru"/>
    <x v="6"/>
    <s v="Asia"/>
    <n v="2017"/>
    <s v="$393M"/>
    <s v="$393000000"/>
    <s v="393000000"/>
    <n v="393000000"/>
    <s v="Tiger Global Management, Sequoia Capital India, Ribbit Capital"/>
  </r>
  <r>
    <x v="339"/>
    <s v="$3B"/>
    <s v="3000000000"/>
    <n v="3000000000"/>
    <x v="297"/>
    <x v="3"/>
    <s v="San Francisco"/>
    <x v="1"/>
    <s v="North America"/>
    <n v="2017"/>
    <s v="$187M"/>
    <s v="$187000000"/>
    <s v="187000000"/>
    <n v="187000000"/>
    <s v="Coatue Management, BMO Capital, Schonfeld Strategic Advisors"/>
  </r>
  <r>
    <x v="340"/>
    <s v="$3B"/>
    <s v="3000000000"/>
    <n v="3000000000"/>
    <x v="298"/>
    <x v="2"/>
    <s v="Dongguan"/>
    <x v="0"/>
    <s v="Asia"/>
    <n v="2014"/>
    <s v="$612M"/>
    <s v="$612000000"/>
    <s v="612000000"/>
    <n v="612000000"/>
    <s v="Matrix Partners China, Bright Venture Capita, Shenzhen Capital Group"/>
  </r>
  <r>
    <x v="341"/>
    <s v="$3B"/>
    <s v="3000000000"/>
    <n v="3000000000"/>
    <x v="176"/>
    <x v="4"/>
    <s v="San Francisco"/>
    <x v="1"/>
    <s v="North America"/>
    <n v="2015"/>
    <s v="$329M"/>
    <s v="$329000000"/>
    <s v="329000000"/>
    <n v="329000000"/>
    <s v="Khosla Ventures, Thrive Capital, Y Combinator"/>
  </r>
  <r>
    <x v="342"/>
    <s v="$3B"/>
    <s v="3000000000"/>
    <n v="3000000000"/>
    <x v="192"/>
    <x v="4"/>
    <s v="Oakland"/>
    <x v="1"/>
    <s v="North America"/>
    <n v="2014"/>
    <s v="$330M"/>
    <s v="$330000000"/>
    <s v="330000000"/>
    <n v="330000000"/>
    <s v="Uncork Capital, Threshold Ventures, Bloomberg Beta"/>
  </r>
  <r>
    <x v="343"/>
    <s v="$3B"/>
    <s v="3000000000"/>
    <n v="3000000000"/>
    <x v="227"/>
    <x v="4"/>
    <s v="South Jordan"/>
    <x v="1"/>
    <s v="North America"/>
    <n v="2010"/>
    <s v="$170M"/>
    <s v="$170000000"/>
    <s v="170000000"/>
    <n v="170000000"/>
    <s v="Spectrum Equity, ICONIQ Capital, Grayhawk Capital"/>
  </r>
  <r>
    <x v="344"/>
    <s v="$3B"/>
    <s v="3000000000"/>
    <n v="3000000000"/>
    <x v="121"/>
    <x v="8"/>
    <s v="San Francisco"/>
    <x v="1"/>
    <s v="North America"/>
    <n v="2015"/>
    <s v="$240M"/>
    <s v="$240000000"/>
    <s v="240000000"/>
    <n v="240000000"/>
    <s v="Uniion Square Ventures, Tiger Global Management, Lightspeed Venture Capital"/>
  </r>
  <r>
    <x v="345"/>
    <s v="$3B"/>
    <s v="3000000000"/>
    <n v="3000000000"/>
    <x v="299"/>
    <x v="4"/>
    <s v="Lehi"/>
    <x v="1"/>
    <s v="North America"/>
    <n v="2014"/>
    <s v="$419M"/>
    <s v="$419000000"/>
    <s v="419000000"/>
    <n v="419000000"/>
    <s v="Accel, Summit Partners, Google Ventures"/>
  </r>
  <r>
    <x v="346"/>
    <s v="$3B"/>
    <s v="3000000000"/>
    <n v="3000000000"/>
    <x v="172"/>
    <x v="3"/>
    <s v="San Francisco"/>
    <x v="1"/>
    <s v="North America"/>
    <n v="2016"/>
    <s v="$496M"/>
    <s v="$496000000"/>
    <s v="496000000"/>
    <n v="496000000"/>
    <s v="Index Ventures, Sequoia Capital, General Catalyst"/>
  </r>
  <r>
    <x v="347"/>
    <s v="$3B"/>
    <s v="3000000000"/>
    <n v="3000000000"/>
    <x v="266"/>
    <x v="4"/>
    <s v="San Diego"/>
    <x v="1"/>
    <s v="North America"/>
    <n v="2010"/>
    <s v="$427M"/>
    <s v="$427000000"/>
    <s v="427000000"/>
    <n v="427000000"/>
    <s v="Jackson Square Ventures, General Atlantic, Lightspeed Venture Partners"/>
  </r>
  <r>
    <x v="348"/>
    <s v="$3B"/>
    <s v="3000000000"/>
    <n v="3000000000"/>
    <x v="300"/>
    <x v="4"/>
    <s v="Ho Chi Minh City"/>
    <x v="29"/>
    <s v="Asia"/>
    <n v="2019"/>
    <s v="$311M"/>
    <s v="$311000000"/>
    <s v="311000000"/>
    <n v="311000000"/>
    <s v="Fabric Ventures, 500 Global, Standard Crypto"/>
  </r>
  <r>
    <x v="349"/>
    <s v="$3B"/>
    <s v="3000000000"/>
    <n v="3000000000"/>
    <x v="301"/>
    <x v="2"/>
    <s v="Hangzhou"/>
    <x v="0"/>
    <s v="Asia"/>
    <n v="2012"/>
    <s v="$1B"/>
    <s v="$1000000000"/>
    <s v="1000000000"/>
    <n v="1000000000"/>
    <s v="Morningside Ventures, Warburg Pincus, CreditEase Fintech Investment Fund"/>
  </r>
  <r>
    <x v="350"/>
    <s v="$3B"/>
    <s v="3000000000"/>
    <n v="3000000000"/>
    <x v="302"/>
    <x v="3"/>
    <s v="Westerville"/>
    <x v="1"/>
    <s v="North America"/>
    <n v="2011"/>
    <s v="$339M"/>
    <s v="$339000000"/>
    <s v="339000000"/>
    <n v="339000000"/>
    <s v="Tiger Global Management, Insight Partners, Jump Capital"/>
  </r>
  <r>
    <x v="351"/>
    <s v="$3B"/>
    <s v="3000000000"/>
    <n v="3000000000"/>
    <x v="303"/>
    <x v="12"/>
    <s v="Jakarta"/>
    <x v="7"/>
    <s v="Asia"/>
    <n v="2012"/>
    <s v="$1B"/>
    <s v="$1000000000"/>
    <s v="1000000000"/>
    <n v="1000000000"/>
    <s v="Global Founders Capital, East Ventures, Expedia Inc."/>
  </r>
  <r>
    <x v="352"/>
    <s v="$3B"/>
    <s v="3000000000"/>
    <n v="3000000000"/>
    <x v="14"/>
    <x v="3"/>
    <s v="Berlin"/>
    <x v="10"/>
    <s v="Europe"/>
    <n v="2014"/>
    <s v="$919M"/>
    <s v="$919000000"/>
    <s v="919000000"/>
    <n v="919000000"/>
    <s v="Salesforce Ventures, Seedcamp, OMERS Ventures"/>
  </r>
  <r>
    <x v="353"/>
    <s v="$3B"/>
    <s v="3000000000"/>
    <n v="3000000000"/>
    <x v="304"/>
    <x v="1"/>
    <s v="Sao Paulo"/>
    <x v="23"/>
    <s v="South America"/>
    <n v="2011"/>
    <s v="$180M"/>
    <s v="$180000000"/>
    <s v="180000000"/>
    <n v="180000000"/>
    <s v="Benchmark, Bessemer Venture Partners"/>
  </r>
  <r>
    <x v="354"/>
    <s v="$2B"/>
    <s v="2000000000"/>
    <n v="2000000000"/>
    <x v="259"/>
    <x v="4"/>
    <s v="Zephyr Cove"/>
    <x v="1"/>
    <s v="North America"/>
    <n v="2017"/>
    <s v="$127M"/>
    <s v="$127000000"/>
    <s v="127000000"/>
    <n v="127000000"/>
    <s v="VGames, Lakestar, Galaxy Interactive"/>
  </r>
  <r>
    <x v="355"/>
    <s v="$2B"/>
    <s v="2000000000"/>
    <n v="2000000000"/>
    <x v="105"/>
    <x v="3"/>
    <s v="Beijing"/>
    <x v="0"/>
    <s v="Asia"/>
    <n v="2015"/>
    <s v="$224M"/>
    <s v="$224000000"/>
    <s v="224000000"/>
    <n v="224000000"/>
    <s v="Guozhong Venture Capital Management, Shenzhen Capital Group, Oriental Fortune Capital"/>
  </r>
  <r>
    <x v="356"/>
    <s v="$2B"/>
    <s v="2000000000"/>
    <n v="2000000000"/>
    <x v="245"/>
    <x v="3"/>
    <s v="San Francisco"/>
    <x v="1"/>
    <s v="North America"/>
    <n v="2018"/>
    <s v="$45M"/>
    <s v="$45000000"/>
    <s v="45000000"/>
    <n v="45000000"/>
    <s v="DeFi Technologies, Hypersphere Ventures, M13"/>
  </r>
  <r>
    <x v="357"/>
    <s v="$2B"/>
    <s v="2000000000"/>
    <n v="2000000000"/>
    <x v="252"/>
    <x v="3"/>
    <s v="London"/>
    <x v="4"/>
    <s v="Europe"/>
    <n v="2012"/>
    <s v="$477M"/>
    <s v="$477000000"/>
    <s v="477000000"/>
    <n v="477000000"/>
    <s v="Octopus Ventures, Munich Re Ventures, CommerzVentures"/>
  </r>
  <r>
    <x v="358"/>
    <s v="$2B"/>
    <s v="2000000000"/>
    <n v="2000000000"/>
    <x v="305"/>
    <x v="14"/>
    <s v="Cambridge"/>
    <x v="1"/>
    <s v="North America"/>
    <n v="2010"/>
    <s v="$503M"/>
    <s v="$503000000"/>
    <s v="503000000"/>
    <n v="503000000"/>
    <s v="SoftBank Group"/>
  </r>
  <r>
    <x v="359"/>
    <s v="$2B"/>
    <s v="2000000000"/>
    <n v="2000000000"/>
    <x v="306"/>
    <x v="2"/>
    <s v="Jiangsu"/>
    <x v="0"/>
    <s v="Asia"/>
    <n v="1995"/>
    <s v="$946M"/>
    <s v="$946000000"/>
    <s v="946000000"/>
    <n v="946000000"/>
    <s v="Alibaba Group,Co-Stone Venture Capital, Buhuo Venture Capital"/>
  </r>
  <r>
    <x v="360"/>
    <s v="$2B"/>
    <s v="2000000000"/>
    <n v="2000000000"/>
    <x v="307"/>
    <x v="3"/>
    <s v="Boston"/>
    <x v="1"/>
    <s v="North America"/>
    <n v="2000"/>
    <s v="$19M"/>
    <s v="$19000000"/>
    <s v="19000000"/>
    <n v="19000000"/>
    <s v="The Carlyle Group, CVC Capital Partners"/>
  </r>
  <r>
    <x v="361"/>
    <s v="$2B"/>
    <s v="2000000000"/>
    <n v="2000000000"/>
    <x v="308"/>
    <x v="3"/>
    <s v="Hangzhou"/>
    <x v="0"/>
    <s v="Asia"/>
    <n v="2014"/>
    <s v="$536M"/>
    <s v="$536000000"/>
    <s v="536000000"/>
    <n v="536000000"/>
    <s v="Shunwei Capital Partners, China Media Group, Guangzhou Huiyin Aofeng Equity Investment Fund"/>
  </r>
  <r>
    <x v="362"/>
    <s v="$2B"/>
    <s v="2000000000"/>
    <n v="2000000000"/>
    <x v="309"/>
    <x v="8"/>
    <s v="Shanghai"/>
    <x v="0"/>
    <s v="Asia"/>
    <n v="2014"/>
    <s v="$188M"/>
    <s v="$188000000"/>
    <s v="188000000"/>
    <n v="188000000"/>
    <s v="Trustbridge Partners, IDG Capital, Sequoia Capital China"/>
  </r>
  <r>
    <x v="363"/>
    <s v="$2B"/>
    <s v="2000000000"/>
    <n v="2000000000"/>
    <x v="310"/>
    <x v="2"/>
    <s v="Shanghai"/>
    <x v="0"/>
    <s v="Asia"/>
    <n v="2015"/>
    <s v="$101M"/>
    <s v="$101000000"/>
    <s v="101000000"/>
    <n v="101000000"/>
    <s v="K2VC, Lightspeed China Partners, Sky9 Capital"/>
  </r>
  <r>
    <x v="364"/>
    <s v="$2B"/>
    <s v="2000000000"/>
    <n v="2000000000"/>
    <x v="311"/>
    <x v="11"/>
    <s v="Shanghai"/>
    <x v="0"/>
    <s v="Asia"/>
    <n v="2015"/>
    <s v="$1B"/>
    <s v="$1000000000"/>
    <s v="1000000000"/>
    <n v="1000000000"/>
    <s v="Automobile Industry Guidance Fund"/>
  </r>
  <r>
    <x v="365"/>
    <s v="$2B"/>
    <s v="2000000000"/>
    <n v="2000000000"/>
    <x v="312"/>
    <x v="8"/>
    <s v="Beijing"/>
    <x v="0"/>
    <s v="Asia"/>
    <n v="2015"/>
    <s v="$390M"/>
    <s v="$390000000"/>
    <s v="390000000"/>
    <n v="390000000"/>
    <s v="Trustbridge Partners, Hony Capital, IDG Capital"/>
  </r>
  <r>
    <x v="366"/>
    <s v="$2B"/>
    <s v="2000000000"/>
    <n v="2000000000"/>
    <x v="313"/>
    <x v="0"/>
    <s v="Shanghai"/>
    <x v="0"/>
    <s v="Asia"/>
    <n v="2013"/>
    <s v="$717M"/>
    <s v="$717000000"/>
    <s v="717000000"/>
    <n v="717000000"/>
    <s v="Lightspeed China Partners, Baidu Ventures, Qiming Venture Partners"/>
  </r>
  <r>
    <x v="367"/>
    <s v="$2B"/>
    <s v="2000000000"/>
    <n v="2000000000"/>
    <x v="314"/>
    <x v="2"/>
    <s v="New York"/>
    <x v="1"/>
    <s v="North America"/>
    <n v="2018"/>
    <s v="$29M"/>
    <s v="$29000000"/>
    <s v="29000000"/>
    <n v="29000000"/>
    <s v="L Catterton, Franklin Templeton, First Light Capital Group"/>
  </r>
  <r>
    <x v="368"/>
    <s v="$2B"/>
    <s v="2000000000"/>
    <n v="2000000000"/>
    <x v="246"/>
    <x v="10"/>
    <s v="Shanghai"/>
    <x v="0"/>
    <s v="Asia"/>
    <n v="2015"/>
    <s v="$186M"/>
    <s v="$186000000"/>
    <s v="186000000"/>
    <n v="186000000"/>
    <s v="Centurium Capital, Cedarlake Capital, Unicom Innovation Venture Capital"/>
  </r>
  <r>
    <x v="369"/>
    <s v="$2B"/>
    <s v="2000000000"/>
    <n v="2000000000"/>
    <x v="315"/>
    <x v="7"/>
    <s v="Beijing"/>
    <x v="0"/>
    <s v="Asia"/>
    <n v="2010"/>
    <s v="$137M"/>
    <s v="$137000000"/>
    <s v="137000000"/>
    <n v="137000000"/>
    <s v="Boxin Capital, DT Capital Partners, IDG Capital"/>
  </r>
  <r>
    <x v="370"/>
    <s v="$2B"/>
    <s v="2000000000"/>
    <n v="2000000000"/>
    <x v="316"/>
    <x v="3"/>
    <s v="Tel Aviv"/>
    <x v="18"/>
    <s v="Asia"/>
    <n v="2015"/>
    <s v="$417M"/>
    <s v="$417000000"/>
    <s v="417000000"/>
    <n v="417000000"/>
    <s v="Oak HC/FT Partners, GF Investments, Harvey Golub Family Office"/>
  </r>
  <r>
    <x v="371"/>
    <s v="$2B"/>
    <s v="2000000000"/>
    <n v="2000000000"/>
    <x v="90"/>
    <x v="3"/>
    <s v="Gurgaon"/>
    <x v="6"/>
    <s v="Asia"/>
    <n v="2008"/>
    <s v="$634M"/>
    <s v="$634000000"/>
    <s v="634000000"/>
    <n v="634000000"/>
    <s v="Info Edge, Softbank Capital"/>
  </r>
  <r>
    <x v="372"/>
    <s v="$2B"/>
    <s v="2000000000"/>
    <n v="2000000000"/>
    <x v="317"/>
    <x v="6"/>
    <s v="Bryanston"/>
    <x v="30"/>
    <s v="Asia"/>
    <n v="1979"/>
    <s v="$556M"/>
    <s v="$556000000"/>
    <s v="556000000"/>
    <n v="556000000"/>
    <s v="IFC, Ajinomoto"/>
  </r>
  <r>
    <x v="373"/>
    <s v="$2B"/>
    <s v="2000000000"/>
    <n v="2000000000"/>
    <x v="318"/>
    <x v="2"/>
    <s v="Shenzhen"/>
    <x v="0"/>
    <s v="Asia"/>
    <n v="2008"/>
    <s v="$216M"/>
    <s v="$216000000"/>
    <s v="216000000"/>
    <n v="216000000"/>
    <s v="Sequoia Capital China, Matrix Partners China, 58.com"/>
  </r>
  <r>
    <x v="374"/>
    <s v="$2B"/>
    <s v="2000000000"/>
    <n v="2000000000"/>
    <x v="319"/>
    <x v="14"/>
    <s v="Shanghai"/>
    <x v="0"/>
    <s v="Asia"/>
    <n v="2012"/>
    <s v="$71M"/>
    <s v="$71000000"/>
    <s v="71000000"/>
    <n v="71000000"/>
    <s v="China Creation Ventures, Sierra Ventures, Xingwang Investment Management"/>
  </r>
  <r>
    <x v="375"/>
    <s v="$2B"/>
    <s v="2000000000"/>
    <n v="2000000000"/>
    <x v="320"/>
    <x v="1"/>
    <s v="Shenzhen"/>
    <x v="0"/>
    <s v="Asia"/>
    <n v="2012"/>
    <s v="$594M"/>
    <s v="$594000000"/>
    <s v="594000000"/>
    <n v="594000000"/>
    <s v="Sequoia Capital China, Tencent Investment, BA Capital"/>
  </r>
  <r>
    <x v="376"/>
    <s v="$2B"/>
    <s v="2000000000"/>
    <n v="2000000000"/>
    <x v="68"/>
    <x v="3"/>
    <s v="Peterborough"/>
    <x v="4"/>
    <s v="Europe"/>
    <n v="1992"/>
    <s v="$696M"/>
    <s v="$696000000"/>
    <s v="696000000"/>
    <n v="696000000"/>
    <s v="CPP Investment Board"/>
  </r>
  <r>
    <x v="377"/>
    <s v="$2B"/>
    <s v="2000000000"/>
    <n v="2000000000"/>
    <x v="321"/>
    <x v="13"/>
    <s v="New York"/>
    <x v="1"/>
    <s v="North America"/>
    <n v="2015"/>
    <s v="$640M"/>
    <s v="$640000000"/>
    <s v="640000000"/>
    <n v="640000000"/>
    <s v="Bessemer Venture Partners, MoreVC, Team8"/>
  </r>
  <r>
    <x v="378"/>
    <s v="$2B"/>
    <s v="2000000000"/>
    <n v="2000000000"/>
    <x v="322"/>
    <x v="1"/>
    <s v="London"/>
    <x v="4"/>
    <s v="Europe"/>
    <n v="2012"/>
    <s v="$754M"/>
    <s v="$754000000"/>
    <s v="754000000"/>
    <n v="754000000"/>
    <s v="Andreessen Horowitz, SoftBank Group, Temasek Holdings"/>
  </r>
  <r>
    <x v="379"/>
    <s v="$2B"/>
    <s v="2000000000"/>
    <n v="2000000000"/>
    <x v="323"/>
    <x v="14"/>
    <s v="Bengaluru"/>
    <x v="6"/>
    <s v="Asia"/>
    <n v="2007"/>
    <s v="$221M"/>
    <s v="$221000000"/>
    <s v="221000000"/>
    <n v="221000000"/>
    <s v="Kleiner Perkins Caufield &amp; Byers, Softbank Corp., Sherpalo Ventures"/>
  </r>
  <r>
    <x v="380"/>
    <s v="$2B"/>
    <s v="2000000000"/>
    <n v="2000000000"/>
    <x v="324"/>
    <x v="9"/>
    <s v="Lausanne"/>
    <x v="28"/>
    <s v="Europe"/>
    <n v="2012"/>
    <s v="$340M"/>
    <s v="$340000000"/>
    <s v="340000000"/>
    <n v="340000000"/>
    <s v="Hinduja Group"/>
  </r>
  <r>
    <x v="381"/>
    <s v="$2B"/>
    <s v="2000000000"/>
    <n v="2000000000"/>
    <x v="325"/>
    <x v="5"/>
    <m/>
    <x v="24"/>
    <s v="Asia"/>
    <n v="2014"/>
    <s v="$975M"/>
    <s v="$975000000"/>
    <s v="975000000"/>
    <n v="975000000"/>
    <s v="B Capital Group, Monk's Hill Ventures, Dynamic Parcel Distribution"/>
  </r>
  <r>
    <x v="382"/>
    <s v="$2B"/>
    <s v="2000000000"/>
    <n v="2000000000"/>
    <x v="172"/>
    <x v="4"/>
    <s v="San Francisco"/>
    <x v="1"/>
    <s v="North America"/>
    <n v="2010"/>
    <s v="$200M"/>
    <s v="$200000000"/>
    <s v="200000000"/>
    <n v="200000000"/>
    <s v="Foundry Group, Scale Venture Partners, SoftBank Group"/>
  </r>
  <r>
    <x v="383"/>
    <s v="$2B"/>
    <s v="2000000000"/>
    <n v="2000000000"/>
    <x v="326"/>
    <x v="2"/>
    <s v="Berlin"/>
    <x v="10"/>
    <s v="Europe"/>
    <n v="2020"/>
    <s v="$766M"/>
    <s v="$766000000"/>
    <s v="766000000"/>
    <n v="766000000"/>
    <s v="Cherry Ventures, Felix Capital, 83North"/>
  </r>
  <r>
    <x v="384"/>
    <s v="$2B"/>
    <s v="2000000000"/>
    <n v="2000000000"/>
    <x v="327"/>
    <x v="2"/>
    <s v="San Francisco"/>
    <x v="1"/>
    <s v="North America"/>
    <n v="2009"/>
    <s v="$431M"/>
    <s v="$431000000"/>
    <s v="431000000"/>
    <n v="431000000"/>
    <s v="Mithril, iNovia Capital, Foundry Group"/>
  </r>
  <r>
    <x v="385"/>
    <s v="$2B"/>
    <s v="2000000000"/>
    <n v="2000000000"/>
    <x v="328"/>
    <x v="6"/>
    <s v="Aberdeen"/>
    <x v="4"/>
    <s v="Europe"/>
    <n v="2007"/>
    <s v="$233M"/>
    <s v="$233000000"/>
    <s v="233000000"/>
    <n v="233000000"/>
    <s v="TSG Consumer Partners, Crowdcube"/>
  </r>
  <r>
    <x v="386"/>
    <s v="$2B"/>
    <s v="2000000000"/>
    <n v="2000000000"/>
    <x v="329"/>
    <x v="10"/>
    <s v="Shanghai"/>
    <x v="0"/>
    <s v="Asia"/>
    <n v="2018"/>
    <s v="$472M"/>
    <s v="$472000000"/>
    <s v="472000000"/>
    <n v="472000000"/>
    <s v="Tencent Holdings, Delta Capital, Redpoint Ventures China"/>
  </r>
  <r>
    <x v="387"/>
    <s v="$2B"/>
    <s v="2000000000"/>
    <n v="2000000000"/>
    <x v="330"/>
    <x v="3"/>
    <s v="San Francisco"/>
    <x v="1"/>
    <s v="North America"/>
    <n v="2009"/>
    <s v="$861M"/>
    <s v="$861000000"/>
    <s v="861000000"/>
    <n v="861000000"/>
    <s v="Notion Capital, Scentan Ventures, Kite Ventures"/>
  </r>
  <r>
    <x v="388"/>
    <s v="$2B"/>
    <s v="2000000000"/>
    <n v="2000000000"/>
    <x v="331"/>
    <x v="9"/>
    <s v="Redwood City"/>
    <x v="1"/>
    <s v="North America"/>
    <n v="2007"/>
    <s v="$568M"/>
    <s v="$568000000"/>
    <s v="568000000"/>
    <n v="568000000"/>
    <s v="BlueCross BlueShield Venture Partners, US Venture Partners"/>
  </r>
  <r>
    <x v="389"/>
    <s v="$2B"/>
    <s v="2000000000"/>
    <n v="2000000000"/>
    <x v="112"/>
    <x v="3"/>
    <s v="San Francisco"/>
    <x v="1"/>
    <s v="North America"/>
    <n v="2004"/>
    <s v="$320M"/>
    <s v="$320000000"/>
    <s v="320000000"/>
    <n v="320000000"/>
    <s v="GreatPoint Ventures, Meritech Capital Partners, PayPal Ventures"/>
  </r>
  <r>
    <x v="390"/>
    <s v="$2B"/>
    <s v="2000000000"/>
    <n v="2000000000"/>
    <x v="332"/>
    <x v="4"/>
    <s v="San Francisco"/>
    <x v="1"/>
    <s v="North America"/>
    <n v="2020"/>
    <s v="$181M"/>
    <s v="$181000000"/>
    <s v="181000000"/>
    <n v="181000000"/>
    <s v="Accel, Benchmark, SV Angel"/>
  </r>
  <r>
    <x v="391"/>
    <s v="$2B"/>
    <s v="2000000000"/>
    <n v="2000000000"/>
    <x v="333"/>
    <x v="4"/>
    <s v="New York"/>
    <x v="1"/>
    <s v="North America"/>
    <n v="2014"/>
    <s v="$381M"/>
    <s v="$381000000"/>
    <s v="381000000"/>
    <n v="381000000"/>
    <s v="Spark Capital, Google Ventures, CRE Venture Capital"/>
  </r>
  <r>
    <x v="392"/>
    <s v="$2B"/>
    <s v="2000000000"/>
    <n v="2000000000"/>
    <x v="325"/>
    <x v="3"/>
    <s v="Bangkok"/>
    <x v="31"/>
    <s v="Asia"/>
    <n v="2013"/>
    <s v="$150M"/>
    <s v="$150000000"/>
    <s v="150000000"/>
    <n v="150000000"/>
    <s v="Ant Group, Charoen Pokphand Group, Bow Wave Capital"/>
  </r>
  <r>
    <x v="393"/>
    <s v="$2B"/>
    <s v="2000000000"/>
    <n v="2000000000"/>
    <x v="334"/>
    <x v="9"/>
    <s v="Mountain View"/>
    <x v="1"/>
    <s v="North America"/>
    <n v="2016"/>
    <s v="$150M"/>
    <s v="$150000000"/>
    <s v="150000000"/>
    <n v="150000000"/>
    <s v="Sequoia Capital, General Catalyst, Human Capital"/>
  </r>
  <r>
    <x v="394"/>
    <s v="$2B"/>
    <s v="2000000000"/>
    <n v="2000000000"/>
    <x v="335"/>
    <x v="4"/>
    <s v="Nashville"/>
    <x v="1"/>
    <s v="North America"/>
    <n v="2015"/>
    <s v="$289M"/>
    <s v="$289000000"/>
    <s v="289000000"/>
    <n v="289000000"/>
    <s v="Nyca Partners, Index Ventures, Technology Crossover Ventures"/>
  </r>
  <r>
    <x v="395"/>
    <s v="$2B"/>
    <s v="2000000000"/>
    <n v="2000000000"/>
    <x v="336"/>
    <x v="3"/>
    <s v="New York"/>
    <x v="1"/>
    <s v="North America"/>
    <n v="2021"/>
    <s v="$100M"/>
    <s v="$100000000"/>
    <s v="100000000"/>
    <n v="100000000"/>
    <s v="Insight Partners, Softbank Group, Connect Ventures"/>
  </r>
  <r>
    <x v="396"/>
    <s v="$2B"/>
    <s v="2000000000"/>
    <n v="2000000000"/>
    <x v="337"/>
    <x v="7"/>
    <s v="Lysaker"/>
    <x v="32"/>
    <s v="Europe"/>
    <n v="2016"/>
    <s v="$225M"/>
    <s v="$225000000"/>
    <s v="225000000"/>
    <n v="225000000"/>
    <s v="Technology Crossover Ventures, Accel, Aker"/>
  </r>
  <r>
    <x v="397"/>
    <s v="$2B"/>
    <s v="2000000000"/>
    <n v="2000000000"/>
    <x v="338"/>
    <x v="3"/>
    <s v="San Francisco"/>
    <x v="1"/>
    <s v="North America"/>
    <n v="2017"/>
    <s v="$119M"/>
    <s v="$119000000"/>
    <s v="119000000"/>
    <n v="119000000"/>
    <s v="Accomplice, Polychain Capital, GoldenTree Asset Management"/>
  </r>
  <r>
    <x v="398"/>
    <s v="$2B"/>
    <s v="2000000000"/>
    <n v="2000000000"/>
    <x v="339"/>
    <x v="3"/>
    <s v="San Francisco"/>
    <x v="1"/>
    <s v="North America"/>
    <n v="2013"/>
    <s v="$719M"/>
    <s v="$719000000"/>
    <s v="719000000"/>
    <n v="719000000"/>
    <s v="New Enterprise Associates, Founders Fund, Google Ventures"/>
  </r>
  <r>
    <x v="399"/>
    <s v="$2B"/>
    <s v="2000000000"/>
    <n v="2000000000"/>
    <x v="340"/>
    <x v="4"/>
    <s v="Richmond"/>
    <x v="3"/>
    <s v="Oceania"/>
    <n v="2011"/>
    <s v="$257M"/>
    <s v="$257000000"/>
    <s v="257000000"/>
    <n v="257000000"/>
    <s v="Felicis Ventures, Index Ventures, Blackbird Ventures"/>
  </r>
  <r>
    <x v="400"/>
    <s v="$2B"/>
    <s v="2000000000"/>
    <n v="2000000000"/>
    <x v="341"/>
    <x v="7"/>
    <s v="Cambridge"/>
    <x v="1"/>
    <s v="North America"/>
    <n v="2011"/>
    <s v="$381M"/>
    <s v="$381000000"/>
    <s v="381000000"/>
    <n v="381000000"/>
    <s v="Insight Partners, Kibo Ventures, Bessemer Venture Partners"/>
  </r>
  <r>
    <x v="401"/>
    <s v="$2B"/>
    <s v="2000000000"/>
    <n v="2000000000"/>
    <x v="342"/>
    <x v="5"/>
    <s v="Pune"/>
    <x v="6"/>
    <s v="Asia"/>
    <n v="2016"/>
    <s v="$435M"/>
    <s v="$435000000"/>
    <s v="435000000"/>
    <n v="435000000"/>
    <s v="Kalaari Capital, Norwest Venture Partners, Prosus Ventures"/>
  </r>
  <r>
    <x v="402"/>
    <s v="$2B"/>
    <s v="2000000000"/>
    <n v="2000000000"/>
    <x v="343"/>
    <x v="11"/>
    <s v="London"/>
    <x v="4"/>
    <s v="Europe"/>
    <n v="2010"/>
    <s v="$828M"/>
    <s v="$828000000"/>
    <s v="828000000"/>
    <n v="828000000"/>
    <s v="Volkswagen, Access Industries, Vostok New Ventures"/>
  </r>
  <r>
    <x v="403"/>
    <s v="$2B"/>
    <s v="2000000000"/>
    <n v="2000000000"/>
    <x v="344"/>
    <x v="13"/>
    <s v="McLean"/>
    <x v="1"/>
    <s v="North America"/>
    <n v="2010"/>
    <s v="$142M"/>
    <s v="$142000000"/>
    <s v="142000000"/>
    <n v="142000000"/>
    <s v="Moonshots Capital, BoxGroup, Blu Venture Investors"/>
  </r>
  <r>
    <x v="404"/>
    <s v="$2B"/>
    <s v="2000000000"/>
    <n v="2000000000"/>
    <x v="172"/>
    <x v="4"/>
    <s v="Santa Barbara"/>
    <x v="1"/>
    <s v="North America"/>
    <n v="2008"/>
    <s v="$261M"/>
    <s v="$261000000"/>
    <s v="261000000"/>
    <n v="261000000"/>
    <s v="Redpoint Ventures, Providence Equity Partners, Silversmith Capital Partners"/>
  </r>
  <r>
    <x v="405"/>
    <s v="$2B"/>
    <s v="2000000000"/>
    <n v="2000000000"/>
    <x v="144"/>
    <x v="10"/>
    <s v="Paris"/>
    <x v="16"/>
    <s v="Europe"/>
    <n v="2014"/>
    <s v="$466M"/>
    <s v="$466000000"/>
    <s v="466000000"/>
    <n v="466000000"/>
    <s v="Digital Currency Group, Draper Esprit, Korelya Capital"/>
  </r>
  <r>
    <x v="406"/>
    <s v="$2B"/>
    <s v="2000000000"/>
    <n v="2000000000"/>
    <x v="345"/>
    <x v="4"/>
    <s v="New York"/>
    <x v="1"/>
    <s v="North America"/>
    <n v="2016"/>
    <s v="$245M"/>
    <s v="$245000000"/>
    <s v="245000000"/>
    <n v="245000000"/>
    <s v="PSG, ION Crossover Partners"/>
  </r>
  <r>
    <x v="407"/>
    <s v="$2B"/>
    <s v="2000000000"/>
    <n v="2000000000"/>
    <x v="307"/>
    <x v="7"/>
    <s v="Altrincham"/>
    <x v="4"/>
    <s v="Europe"/>
    <n v="2011"/>
    <s v="$310M"/>
    <s v="$310000000"/>
    <s v="310000000"/>
    <n v="310000000"/>
    <s v="Scale Venture Partners, Sapphire Ventures, Battery Ventures"/>
  </r>
  <r>
    <x v="408"/>
    <s v="$2B"/>
    <s v="2000000000"/>
    <n v="2000000000"/>
    <x v="346"/>
    <x v="0"/>
    <s v="Redwood City"/>
    <x v="1"/>
    <s v="North America"/>
    <n v="2013"/>
    <s v="$192M"/>
    <s v="$192000000"/>
    <s v="192000000"/>
    <n v="192000000"/>
    <s v="Smilegate Investment, DSC Investments, KTB Ventures"/>
  </r>
  <r>
    <x v="409"/>
    <s v="$2B"/>
    <s v="2000000000"/>
    <n v="2000000000"/>
    <x v="347"/>
    <x v="7"/>
    <s v="Northbrook"/>
    <x v="1"/>
    <s v="North America"/>
    <n v="2004"/>
    <s v="$211M"/>
    <s v="$211000000"/>
    <s v="211000000"/>
    <n v="211000000"/>
    <s v="Sequoia Capital, General Atlantic"/>
  </r>
  <r>
    <x v="410"/>
    <s v="$2B"/>
    <s v="2000000000"/>
    <n v="2000000000"/>
    <x v="348"/>
    <x v="10"/>
    <s v="Tel Aviv"/>
    <x v="18"/>
    <s v="Asia"/>
    <n v="2018"/>
    <s v="$203M"/>
    <s v="$203000000"/>
    <s v="203000000"/>
    <n v="203000000"/>
    <s v="Amiti Ventures, Playground Global, Aleph"/>
  </r>
  <r>
    <x v="411"/>
    <s v="$2B"/>
    <s v="2000000000"/>
    <n v="2000000000"/>
    <x v="349"/>
    <x v="0"/>
    <s v="Santiago"/>
    <x v="33"/>
    <s v="South America"/>
    <n v="2015"/>
    <s v="$370M"/>
    <s v="$370000000"/>
    <s v="370000000"/>
    <n v="370000000"/>
    <s v="Kaszek Ventures, SOSV, Tiger Global Management"/>
  </r>
  <r>
    <x v="412"/>
    <s v="$2B"/>
    <s v="2000000000"/>
    <n v="2000000000"/>
    <x v="288"/>
    <x v="2"/>
    <s v="Curitiba"/>
    <x v="23"/>
    <s v="South America"/>
    <n v="2015"/>
    <s v="$320M"/>
    <s v="$320000000"/>
    <s v="320000000"/>
    <n v="320000000"/>
    <s v="Redpoint e.ventures, Valor Capital Group, SoftBank Latin America Fund"/>
  </r>
  <r>
    <x v="413"/>
    <s v="$2B"/>
    <s v="2000000000"/>
    <n v="2000000000"/>
    <x v="149"/>
    <x v="3"/>
    <s v="Cincinnati"/>
    <x v="1"/>
    <s v="North America"/>
    <n v="2020"/>
    <s v="$217M"/>
    <s v="$217000000"/>
    <s v="217000000"/>
    <n v="217000000"/>
    <s v="Global Founders Capital, Shea Ventures, Greycroft"/>
  </r>
  <r>
    <x v="414"/>
    <s v="$2B"/>
    <s v="2000000000"/>
    <n v="2000000000"/>
    <x v="350"/>
    <x v="4"/>
    <s v="Scottsdale"/>
    <x v="1"/>
    <s v="North America"/>
    <n v="2016"/>
    <s v="$253M"/>
    <s v="$253000000"/>
    <s v="253000000"/>
    <n v="253000000"/>
    <s v="Brighton Park Capital, Blue Cloud Ventures, Workday Ventures"/>
  </r>
  <r>
    <x v="415"/>
    <s v="$2B"/>
    <s v="2000000000"/>
    <n v="2000000000"/>
    <x v="307"/>
    <x v="13"/>
    <s v="San Francisco"/>
    <x v="1"/>
    <s v="North America"/>
    <n v="2018"/>
    <s v="$218M"/>
    <s v="$218000000"/>
    <s v="218000000"/>
    <n v="218000000"/>
    <s v="Coatue Management, Index Ventures, Founders Fund"/>
  </r>
  <r>
    <x v="416"/>
    <s v="$2B"/>
    <s v="2000000000"/>
    <n v="2000000000"/>
    <x v="12"/>
    <x v="4"/>
    <s v="San Francisco"/>
    <x v="1"/>
    <s v="North America"/>
    <n v="2010"/>
    <s v="$225M"/>
    <s v="$225000000"/>
    <s v="225000000"/>
    <n v="225000000"/>
    <s v="Mayfield Fund, Insight Partners, Rembrandt Venture Partners"/>
  </r>
  <r>
    <x v="417"/>
    <s v="$2B"/>
    <s v="2000000000"/>
    <n v="2000000000"/>
    <x v="270"/>
    <x v="3"/>
    <s v="San Francisco"/>
    <x v="1"/>
    <s v="North America"/>
    <n v="2012"/>
    <s v="$253M"/>
    <s v="$253000000"/>
    <s v="253000000"/>
    <n v="253000000"/>
    <s v="Sequoia Capital, Y Combinator, F-Prime Capital"/>
  </r>
  <r>
    <x v="418"/>
    <s v="$2B"/>
    <s v="2000000000"/>
    <n v="2000000000"/>
    <x v="351"/>
    <x v="1"/>
    <s v="Houston"/>
    <x v="1"/>
    <s v="North America"/>
    <n v="2016"/>
    <s v="$435M"/>
    <s v="$435000000"/>
    <s v="435000000"/>
    <n v="435000000"/>
    <s v="Fifty Years Fund, Refactor Capital, Temasek"/>
  </r>
  <r>
    <x v="419"/>
    <s v="$2B"/>
    <s v="2000000000"/>
    <n v="2000000000"/>
    <x v="352"/>
    <x v="1"/>
    <s v="Herzliya"/>
    <x v="18"/>
    <s v="Asia"/>
    <n v="2012"/>
    <s v="$190M"/>
    <s v="$190000000"/>
    <s v="190000000"/>
    <n v="190000000"/>
    <s v="Samsung Ventures, SingulariTeam, BP Ventures"/>
  </r>
  <r>
    <x v="420"/>
    <s v="$2B"/>
    <s v="2000000000"/>
    <n v="2000000000"/>
    <x v="353"/>
    <x v="4"/>
    <s v="San Francisco"/>
    <x v="1"/>
    <s v="North America"/>
    <n v="2009"/>
    <s v="$152M"/>
    <s v="$152000000"/>
    <s v="152000000"/>
    <n v="152000000"/>
    <s v="Jackson Square Ventures, Madrone Capital Partners, Sequoia Capital"/>
  </r>
  <r>
    <x v="421"/>
    <s v="$2B"/>
    <s v="2000000000"/>
    <n v="2000000000"/>
    <x v="242"/>
    <x v="4"/>
    <s v="Bellevue"/>
    <x v="1"/>
    <s v="North America"/>
    <n v="2019"/>
    <s v="$129M"/>
    <s v="$129000000"/>
    <s v="129000000"/>
    <n v="129000000"/>
    <s v="Amplify Partners, Addition, Madrona Venture Group"/>
  </r>
  <r>
    <x v="422"/>
    <s v="$2B"/>
    <s v="2000000000"/>
    <n v="2000000000"/>
    <x v="354"/>
    <x v="12"/>
    <s v="Beijing"/>
    <x v="0"/>
    <s v="Asia"/>
    <n v="2011"/>
    <s v="$755M"/>
    <s v="$755000000"/>
    <s v="755000000"/>
    <n v="755000000"/>
    <s v="GGV Capital, QiMing Venture Partnersl"/>
  </r>
  <r>
    <x v="423"/>
    <s v="$2B"/>
    <s v="2000000000"/>
    <n v="2000000000"/>
    <x v="247"/>
    <x v="1"/>
    <s v="Boulder"/>
    <x v="1"/>
    <s v="North America"/>
    <n v="2019"/>
    <s v="Unknown"/>
    <e v="#N/A"/>
    <n v="0"/>
    <n v="0"/>
    <s v="Rubicon Technology Partners, Max Ventures, Inclusive Capital Partners"/>
  </r>
  <r>
    <x v="424"/>
    <s v="$2B"/>
    <s v="2000000000"/>
    <n v="2000000000"/>
    <x v="355"/>
    <x v="5"/>
    <s v="Boulder"/>
    <x v="1"/>
    <s v="North America"/>
    <n v="2016"/>
    <s v="$299M"/>
    <s v="$299000000"/>
    <s v="299000000"/>
    <n v="299000000"/>
    <s v="General Catalyst, Origin Ventures, Fontinalis Partners"/>
  </r>
  <r>
    <x v="425"/>
    <s v="$2B"/>
    <s v="2000000000"/>
    <n v="2000000000"/>
    <x v="356"/>
    <x v="0"/>
    <s v="Tallinn"/>
    <x v="9"/>
    <s v="Europe"/>
    <n v="2015"/>
    <s v="$177M"/>
    <s v="$177000000"/>
    <s v="177000000"/>
    <n v="177000000"/>
    <s v="Accel, Institutional Venture Partners, Tiger Global Management"/>
  </r>
  <r>
    <x v="426"/>
    <s v="$2B"/>
    <s v="2000000000"/>
    <n v="2000000000"/>
    <x v="171"/>
    <x v="2"/>
    <s v="Marina del Rey"/>
    <x v="1"/>
    <s v="North America"/>
    <n v="2019"/>
    <s v="$225M"/>
    <s v="$225000000"/>
    <s v="225000000"/>
    <n v="225000000"/>
    <s v="Y Combinator, Andreessen Horowitz, Wonder Ventures"/>
  </r>
  <r>
    <x v="427"/>
    <s v="$2B"/>
    <s v="2000000000"/>
    <n v="2000000000"/>
    <x v="206"/>
    <x v="4"/>
    <s v="Bellevue"/>
    <x v="1"/>
    <s v="North America"/>
    <n v="2010"/>
    <s v="$331M"/>
    <s v="$331000000"/>
    <s v="331000000"/>
    <n v="331000000"/>
    <s v="Norwest Venture Partners, Accel, Tiger Global Management"/>
  </r>
  <r>
    <x v="428"/>
    <s v="$2B"/>
    <s v="2000000000"/>
    <n v="2000000000"/>
    <x v="185"/>
    <x v="3"/>
    <s v="San Francisco"/>
    <x v="1"/>
    <s v="North America"/>
    <n v="2015"/>
    <s v="$340M"/>
    <s v="$340000000"/>
    <s v="340000000"/>
    <n v="340000000"/>
    <s v="Sodexo Ventures, SoftBank Group"/>
  </r>
  <r>
    <x v="429"/>
    <s v="$2B"/>
    <s v="2000000000"/>
    <n v="2000000000"/>
    <x v="101"/>
    <x v="4"/>
    <s v="San Francisco"/>
    <x v="1"/>
    <s v="North America"/>
    <n v="2016"/>
    <s v="$204M"/>
    <s v="$204000000"/>
    <s v="204000000"/>
    <n v="204000000"/>
    <s v="Kleiner Perkins Caufield &amp; Byers, Sequoia Capital, General Catalyst"/>
  </r>
  <r>
    <x v="430"/>
    <s v="$2B"/>
    <s v="2000000000"/>
    <n v="2000000000"/>
    <x v="307"/>
    <x v="4"/>
    <s v="Bengaluru"/>
    <x v="6"/>
    <s v="Asia"/>
    <n v="2018"/>
    <s v="$376M"/>
    <s v="$376000000"/>
    <s v="376000000"/>
    <n v="376000000"/>
    <s v="Sequoia Capital India, RTP Global, Go-Ventures"/>
  </r>
  <r>
    <x v="431"/>
    <s v="$2B"/>
    <s v="2000000000"/>
    <n v="2000000000"/>
    <x v="357"/>
    <x v="3"/>
    <s v="Buenos Aires"/>
    <x v="34"/>
    <s v="South America"/>
    <n v="2017"/>
    <s v="$544M"/>
    <s v="$544000000"/>
    <s v="544000000"/>
    <n v="544000000"/>
    <s v="Soros Fund Management, Ribbit Capital, Monashees+"/>
  </r>
  <r>
    <x v="432"/>
    <s v="$2B"/>
    <s v="2000000000"/>
    <n v="2000000000"/>
    <x v="358"/>
    <x v="1"/>
    <s v="Hunan"/>
    <x v="0"/>
    <s v="Asia"/>
    <n v="2013"/>
    <s v="$90M"/>
    <s v="$90000000"/>
    <s v="90000000"/>
    <n v="90000000"/>
    <s v="Sequoia Capital China, Warburg Pincus, IDG Capital"/>
  </r>
  <r>
    <x v="433"/>
    <s v="$2B"/>
    <s v="2000000000"/>
    <n v="2000000000"/>
    <x v="337"/>
    <x v="11"/>
    <s v="Changzhou"/>
    <x v="0"/>
    <s v="Asia"/>
    <n v="2014"/>
    <s v="$125M"/>
    <s v="$125000000"/>
    <s v="125000000"/>
    <n v="125000000"/>
    <s v="Shunwei Capital Partners, China Media Group, Guangzhou Huiyin Aofeng Equity Investment Fund"/>
  </r>
  <r>
    <x v="434"/>
    <s v="$2B"/>
    <s v="2000000000"/>
    <n v="2000000000"/>
    <x v="280"/>
    <x v="1"/>
    <s v="El Segundo"/>
    <x v="1"/>
    <s v="North America"/>
    <n v="2017"/>
    <s v="$419M"/>
    <s v="$419000000"/>
    <s v="419000000"/>
    <n v="419000000"/>
    <s v="T. Rowe Price, Lockheed Martin Ventures, Fidelity Investment"/>
  </r>
  <r>
    <x v="435"/>
    <s v="$2B"/>
    <s v="2000000000"/>
    <n v="2000000000"/>
    <x v="359"/>
    <x v="0"/>
    <s v="Hamilton"/>
    <x v="35"/>
    <s v="North America"/>
    <n v="2006"/>
    <s v="$120M"/>
    <s v="$120000000"/>
    <s v="120000000"/>
    <n v="120000000"/>
    <s v="GAM Holding"/>
  </r>
  <r>
    <x v="436"/>
    <s v="$2B"/>
    <s v="2000000000"/>
    <n v="2000000000"/>
    <x v="337"/>
    <x v="0"/>
    <s v="New York"/>
    <x v="1"/>
    <s v="North America"/>
    <n v="2014"/>
    <s v="$380M"/>
    <s v="$380000000"/>
    <s v="380000000"/>
    <n v="380000000"/>
    <s v="March Capital Partners, HOF Capital, Emergence Capital Partners"/>
  </r>
  <r>
    <x v="437"/>
    <s v="$2B"/>
    <s v="2000000000"/>
    <n v="2000000000"/>
    <x v="251"/>
    <x v="13"/>
    <s v="Boston"/>
    <x v="1"/>
    <s v="North America"/>
    <n v="2013"/>
    <s v="$401M"/>
    <s v="$401000000"/>
    <s v="401000000"/>
    <n v="401000000"/>
    <s v="Menlo Ventures, GGV Capital, Flybridge Capital Partners"/>
  </r>
  <r>
    <x v="438"/>
    <s v="$2B"/>
    <s v="2000000000"/>
    <n v="2000000000"/>
    <x v="92"/>
    <x v="11"/>
    <s v="Hangzhou"/>
    <x v="0"/>
    <s v="Asia"/>
    <n v="2015"/>
    <s v="$744M"/>
    <s v="$744000000"/>
    <s v="744000000"/>
    <n v="744000000"/>
    <s v="People Electrical Appliance Group China, Zhongrong International Trust"/>
  </r>
  <r>
    <x v="439"/>
    <s v="$2B"/>
    <s v="2000000000"/>
    <n v="2000000000"/>
    <x v="217"/>
    <x v="3"/>
    <s v="New York"/>
    <x v="1"/>
    <s v="North America"/>
    <n v="2017"/>
    <s v="$282M"/>
    <s v="$282000000"/>
    <s v="282000000"/>
    <n v="282000000"/>
    <s v="Sequoia Capital, Index Ventures, S Capital"/>
  </r>
  <r>
    <x v="440"/>
    <s v="$2B"/>
    <s v="2000000000"/>
    <n v="2000000000"/>
    <x v="360"/>
    <x v="10"/>
    <s v="Redwood City"/>
    <x v="1"/>
    <s v="North America"/>
    <n v="2013"/>
    <s v="$682M"/>
    <s v="$682000000"/>
    <s v="682000000"/>
    <n v="682000000"/>
    <s v="Google Ventures, Sequoia Capital, Wakefield Group"/>
  </r>
  <r>
    <x v="441"/>
    <s v="$2B"/>
    <s v="2000000000"/>
    <n v="2000000000"/>
    <x v="361"/>
    <x v="4"/>
    <s v="Burnaby"/>
    <x v="14"/>
    <s v="North America"/>
    <n v="2008"/>
    <s v="$386M"/>
    <s v="$386000000"/>
    <s v="386000000"/>
    <n v="386000000"/>
    <s v="OMERS Private Equity, T. Rowe Price, Technology Crossover Ventures"/>
  </r>
  <r>
    <x v="442"/>
    <s v="$2B"/>
    <s v="2000000000"/>
    <n v="2000000000"/>
    <x v="362"/>
    <x v="0"/>
    <s v="San Francisco"/>
    <x v="1"/>
    <s v="North America"/>
    <n v="2017"/>
    <s v="$151M"/>
    <s v="$151000000"/>
    <s v="151000000"/>
    <n v="151000000"/>
    <s v="Andreessen Horowitz, Greylock Partners, Sequoia Capital"/>
  </r>
  <r>
    <x v="443"/>
    <s v="$2B"/>
    <s v="2000000000"/>
    <n v="2000000000"/>
    <x v="252"/>
    <x v="13"/>
    <s v="Foster City"/>
    <x v="1"/>
    <s v="North America"/>
    <n v="2013"/>
    <s v="$390M"/>
    <s v="$390000000"/>
    <s v="390000000"/>
    <n v="390000000"/>
    <s v="Norwest Venture Partners, Aspect Ventures, Lightspeed Venture Partners"/>
  </r>
  <r>
    <x v="444"/>
    <s v="$2B"/>
    <s v="2000000000"/>
    <n v="2000000000"/>
    <x v="363"/>
    <x v="5"/>
    <s v="Boston"/>
    <x v="1"/>
    <s v="North America"/>
    <n v="2007"/>
    <s v="$421M"/>
    <s v="$421000000"/>
    <s v="421000000"/>
    <n v="421000000"/>
    <s v="Insight Venture Partners, ICONIQ Capital, Launchpad Venture Group"/>
  </r>
  <r>
    <x v="445"/>
    <s v="$2B"/>
    <s v="2000000000"/>
    <n v="2000000000"/>
    <x v="364"/>
    <x v="3"/>
    <s v="San Francisco"/>
    <x v="1"/>
    <s v="North America"/>
    <n v="2012"/>
    <s v="$219M"/>
    <s v="$219000000"/>
    <s v="219000000"/>
    <n v="219000000"/>
    <s v="Zeev Ventures, Menlo Ventures,Crosslink Capital"/>
  </r>
  <r>
    <x v="446"/>
    <s v="$2B"/>
    <s v="2000000000"/>
    <n v="2000000000"/>
    <x v="365"/>
    <x v="4"/>
    <s v="San Francisco"/>
    <x v="1"/>
    <s v="North America"/>
    <n v="2013"/>
    <s v="$498M"/>
    <s v="$498000000"/>
    <s v="498000000"/>
    <n v="498000000"/>
    <s v="Norwest Venture Partners, Hillsven Capital, Aleph"/>
  </r>
  <r>
    <x v="447"/>
    <s v="$2B"/>
    <s v="2000000000"/>
    <n v="2000000000"/>
    <x v="366"/>
    <x v="10"/>
    <s v="Waltham"/>
    <x v="1"/>
    <s v="North America"/>
    <n v="2011"/>
    <s v="$325M"/>
    <s v="$325000000"/>
    <s v="325000000"/>
    <n v="325000000"/>
    <s v="TPG Growth, Goldman Sachs"/>
  </r>
  <r>
    <x v="448"/>
    <s v="$2B"/>
    <s v="2000000000"/>
    <n v="2000000000"/>
    <x v="367"/>
    <x v="3"/>
    <s v="San Francisco"/>
    <x v="1"/>
    <s v="North America"/>
    <n v="2019"/>
    <s v="$152M"/>
    <s v="$152000000"/>
    <s v="152000000"/>
    <n v="152000000"/>
    <s v="Andreessen Horowitz, Coatue Management, Clocktower Technology Ventures"/>
  </r>
  <r>
    <x v="449"/>
    <s v="$2B"/>
    <s v="2000000000"/>
    <n v="2000000000"/>
    <x v="346"/>
    <x v="3"/>
    <s v="New York"/>
    <x v="1"/>
    <s v="North America"/>
    <n v="2012"/>
    <s v="$538M"/>
    <s v="$538000000"/>
    <s v="538000000"/>
    <n v="538000000"/>
    <s v="Liberty City Ventures, RRE Ventures, Mithril Capital Management"/>
  </r>
  <r>
    <x v="450"/>
    <s v="$2B"/>
    <s v="2000000000"/>
    <n v="2000000000"/>
    <x v="368"/>
    <x v="4"/>
    <s v="Sydney"/>
    <x v="3"/>
    <s v="Oceania"/>
    <n v="2004"/>
    <s v="$222M"/>
    <s v="$222000000"/>
    <s v="222000000"/>
    <n v="222000000"/>
    <s v="Blackbird Ventures, IndexVentures, Tiger Global Management"/>
  </r>
  <r>
    <x v="451"/>
    <s v="$2B"/>
    <s v="2000000000"/>
    <n v="2000000000"/>
    <x v="200"/>
    <x v="3"/>
    <s v="Tokyo"/>
    <x v="36"/>
    <s v="Asia"/>
    <n v="2013"/>
    <s v="$190M"/>
    <s v="$190000000"/>
    <s v="190000000"/>
    <n v="190000000"/>
    <s v="BEENEXT, World Innovation Lab, Light Street Capital"/>
  </r>
  <r>
    <x v="452"/>
    <s v="$2B"/>
    <s v="2000000000"/>
    <n v="2000000000"/>
    <x v="133"/>
    <x v="2"/>
    <s v="San Francisco"/>
    <x v="1"/>
    <s v="North America"/>
    <n v="2015"/>
    <s v="$450M"/>
    <s v="$450000000"/>
    <s v="450000000"/>
    <n v="450000000"/>
    <s v="Mayfield Fund, Shasta Ventures, L Catterton"/>
  </r>
  <r>
    <x v="453"/>
    <s v="$2B"/>
    <s v="2000000000"/>
    <n v="2000000000"/>
    <x v="369"/>
    <x v="9"/>
    <s v="Hayward"/>
    <x v="1"/>
    <s v="North America"/>
    <n v="2016"/>
    <s v="$255M"/>
    <s v="$255000000"/>
    <s v="255000000"/>
    <n v="255000000"/>
    <s v="Initialized Capital, Sound Ventures, TI Platform Management"/>
  </r>
  <r>
    <x v="454"/>
    <s v="$2B"/>
    <s v="2000000000"/>
    <n v="2000000000"/>
    <x v="130"/>
    <x v="9"/>
    <s v="New York"/>
    <x v="1"/>
    <s v="North America"/>
    <n v="2014"/>
    <s v="$195M"/>
    <s v="$195000000"/>
    <s v="195000000"/>
    <n v="195000000"/>
    <s v="Insight Partners, Sequoia Capital, Index Ventures"/>
  </r>
  <r>
    <x v="455"/>
    <s v="$2B"/>
    <s v="2000000000"/>
    <n v="2000000000"/>
    <x v="370"/>
    <x v="13"/>
    <s v="San Mateo"/>
    <x v="1"/>
    <s v="North America"/>
    <n v="2016"/>
    <s v="$139M"/>
    <s v="$139000000"/>
    <s v="139000000"/>
    <n v="139000000"/>
    <s v="next47, First Round Capital, Sequoia Capital"/>
  </r>
  <r>
    <x v="456"/>
    <s v="$2B"/>
    <s v="2000000000"/>
    <n v="2000000000"/>
    <x v="371"/>
    <x v="3"/>
    <s v="Dublin"/>
    <x v="26"/>
    <s v="Europe"/>
    <n v="2019"/>
    <s v="$236M"/>
    <s v="$236000000"/>
    <s v="236000000"/>
    <n v="236000000"/>
    <s v="QED Investors, DST Global, Left Lane Capital"/>
  </r>
  <r>
    <x v="457"/>
    <s v="$2B"/>
    <s v="2000000000"/>
    <n v="2000000000"/>
    <x v="372"/>
    <x v="4"/>
    <s v="Chongqing"/>
    <x v="0"/>
    <s v="Asia"/>
    <n v="2006"/>
    <s v="$445M"/>
    <s v="$445000000"/>
    <s v="445000000"/>
    <n v="445000000"/>
    <s v="Cybernaut Growth Fund, IDG Capital"/>
  </r>
  <r>
    <x v="458"/>
    <s v="$2B"/>
    <s v="2000000000"/>
    <n v="2000000000"/>
    <x v="155"/>
    <x v="9"/>
    <s v="San Francisco"/>
    <x v="1"/>
    <s v="North America"/>
    <n v="2020"/>
    <s v="$298M"/>
    <s v="$298000000"/>
    <s v="298000000"/>
    <n v="298000000"/>
    <s v="Alta Partners, General Catalyst, Jove Equity Partners"/>
  </r>
  <r>
    <x v="459"/>
    <s v="$2B"/>
    <s v="2000000000"/>
    <n v="2000000000"/>
    <x v="78"/>
    <x v="1"/>
    <s v="Norfolk"/>
    <x v="1"/>
    <s v="North America"/>
    <n v="2017"/>
    <s v="$624M"/>
    <s v="$624000000"/>
    <s v="624000000"/>
    <n v="624000000"/>
    <s v="Carsales"/>
  </r>
  <r>
    <x v="460"/>
    <s v="$2B"/>
    <s v="2000000000"/>
    <n v="2000000000"/>
    <x v="109"/>
    <x v="6"/>
    <s v="New York"/>
    <x v="1"/>
    <s v="North America"/>
    <n v="2014"/>
    <s v="$266M"/>
    <s v="$266000000"/>
    <s v="266000000"/>
    <n v="266000000"/>
    <s v="Forerunner Ventures, Institutional Venture Partners, Thrive Capital"/>
  </r>
  <r>
    <x v="461"/>
    <s v="$2B"/>
    <s v="2000000000"/>
    <n v="2000000000"/>
    <x v="169"/>
    <x v="4"/>
    <s v="Tel Aviv"/>
    <x v="18"/>
    <s v="Asia"/>
    <n v="2015"/>
    <s v="$274M"/>
    <s v="$274000000"/>
    <s v="274000000"/>
    <n v="274000000"/>
    <s v="Bessemer Venture Partners, Eight Roads Ventures, Battery Ventures"/>
  </r>
  <r>
    <x v="462"/>
    <s v="$2B"/>
    <s v="2000000000"/>
    <n v="2000000000"/>
    <x v="278"/>
    <x v="4"/>
    <s v="Madrid"/>
    <x v="37"/>
    <s v="Europe"/>
    <n v="2009"/>
    <s v="$902M"/>
    <s v="$902000000"/>
    <s v="902000000"/>
    <n v="902000000"/>
    <s v="Kibo Ventures, SoftBank Group, Atomico"/>
  </r>
  <r>
    <x v="463"/>
    <s v="$2B"/>
    <s v="2000000000"/>
    <n v="2000000000"/>
    <x v="362"/>
    <x v="4"/>
    <s v="San Francisco"/>
    <x v="1"/>
    <s v="North America"/>
    <n v="2019"/>
    <s v="$179M"/>
    <s v="$179000000"/>
    <s v="179000000"/>
    <n v="179000000"/>
    <s v="Paradigm, Huobi Ventures, Andreessen Horowitz"/>
  </r>
  <r>
    <x v="464"/>
    <s v="$2B"/>
    <s v="2000000000"/>
    <n v="2000000000"/>
    <x v="172"/>
    <x v="3"/>
    <s v="Berlin"/>
    <x v="10"/>
    <s v="Europe"/>
    <n v="2016"/>
    <s v="$403M"/>
    <s v="$403000000"/>
    <s v="403000000"/>
    <n v="403000000"/>
    <s v="Yabeo Capital, SBI Investment, Vulcan Capital"/>
  </r>
  <r>
    <x v="465"/>
    <s v="$2B"/>
    <s v="2000000000"/>
    <n v="2000000000"/>
    <x v="373"/>
    <x v="2"/>
    <s v="Seoul"/>
    <x v="12"/>
    <s v="Asia"/>
    <n v="2009"/>
    <s v="$397M"/>
    <s v="$397000000"/>
    <s v="397000000"/>
    <n v="397000000"/>
    <s v="IMM Investment, NXC"/>
  </r>
  <r>
    <x v="466"/>
    <s v="$2B"/>
    <s v="2000000000"/>
    <n v="2000000000"/>
    <x v="374"/>
    <x v="3"/>
    <s v="Paris"/>
    <x v="16"/>
    <s v="Europe"/>
    <n v="2016"/>
    <s v="$364M"/>
    <s v="$364000000"/>
    <s v="364000000"/>
    <n v="364000000"/>
    <s v="Index Ventures, Temasek, Portag3 Ventures"/>
  </r>
  <r>
    <x v="467"/>
    <s v="$2B"/>
    <s v="2000000000"/>
    <n v="2000000000"/>
    <x v="375"/>
    <x v="10"/>
    <s v="Shanghai"/>
    <x v="0"/>
    <s v="Asia"/>
    <n v="2019"/>
    <s v="$285M"/>
    <s v="$285000000"/>
    <s v="285000000"/>
    <n v="285000000"/>
    <s v="V FUND, IDG Capital, Green Pine Capital Partners"/>
  </r>
  <r>
    <x v="468"/>
    <s v="$2B"/>
    <s v="2000000000"/>
    <n v="2000000000"/>
    <x v="376"/>
    <x v="1"/>
    <s v="Paris"/>
    <x v="16"/>
    <s v="Europe"/>
    <n v="2013"/>
    <s v="$517M"/>
    <s v="$517000000"/>
    <s v="517000000"/>
    <n v="517000000"/>
    <s v="Tencent Holdings, Goldman Sachs"/>
  </r>
  <r>
    <x v="469"/>
    <s v="$2B"/>
    <s v="2000000000"/>
    <n v="2000000000"/>
    <x v="377"/>
    <x v="2"/>
    <s v="Selangor"/>
    <x v="38"/>
    <s v="Asia"/>
    <n v="2015"/>
    <s v="$577M"/>
    <s v="$577000000"/>
    <s v="577000000"/>
    <n v="577000000"/>
    <s v="Gobi Partners, 500 Startups, Ondine Capital"/>
  </r>
  <r>
    <x v="470"/>
    <s v="$2B"/>
    <s v="2000000000"/>
    <n v="2000000000"/>
    <x v="257"/>
    <x v="4"/>
    <s v="San Francisco"/>
    <x v="1"/>
    <s v="North America"/>
    <n v="2011"/>
    <s v="$315M"/>
    <s v="$315000000"/>
    <s v="315000000"/>
    <n v="315000000"/>
    <s v="Threshold Ventures, Baseline Ventures, Harrison Metal"/>
  </r>
  <r>
    <x v="471"/>
    <s v="$2B"/>
    <s v="2000000000"/>
    <n v="2000000000"/>
    <x v="378"/>
    <x v="2"/>
    <s v="Bengaluru"/>
    <x v="6"/>
    <s v="Asia"/>
    <n v="2018"/>
    <s v="$612M"/>
    <s v="$612000000"/>
    <s v="612000000"/>
    <n v="612000000"/>
    <s v="Alpha Wave Global, Matrix Partners India, Tiger Global Management"/>
  </r>
  <r>
    <x v="472"/>
    <s v="$2B"/>
    <s v="2000000000"/>
    <n v="2000000000"/>
    <x v="247"/>
    <x v="9"/>
    <s v="Denver"/>
    <x v="1"/>
    <s v="North America"/>
    <n v="2013"/>
    <s v="$403M"/>
    <s v="$403000000"/>
    <s v="403000000"/>
    <n v="403000000"/>
    <s v="Alta Partners, Questa Capital, Echo Health Venturesl"/>
  </r>
  <r>
    <x v="473"/>
    <s v="$2B"/>
    <s v="2000000000"/>
    <n v="2000000000"/>
    <x v="50"/>
    <x v="13"/>
    <s v="Hanover"/>
    <x v="1"/>
    <s v="North America"/>
    <n v="2016"/>
    <s v="$358M"/>
    <s v="$358000000"/>
    <s v="358000000"/>
    <n v="358000000"/>
    <s v="DataTribe, Energy Impact Partners, AllegisCyber Capital"/>
  </r>
  <r>
    <x v="474"/>
    <s v="$2B"/>
    <s v="2000000000"/>
    <n v="2000000000"/>
    <x v="379"/>
    <x v="5"/>
    <s v="London"/>
    <x v="4"/>
    <s v="Europe"/>
    <n v="2012"/>
    <s v="$311M"/>
    <s v="$311000000"/>
    <s v="311000000"/>
    <n v="311000000"/>
    <s v="MMC Ventures, BGF Ventures, Unilever Ventures"/>
  </r>
  <r>
    <x v="475"/>
    <s v="$2B"/>
    <s v="2000000000"/>
    <n v="2000000000"/>
    <x v="380"/>
    <x v="0"/>
    <s v="Mountain View"/>
    <x v="1"/>
    <s v="North America"/>
    <n v="2011"/>
    <s v="$251M"/>
    <s v="$251000000"/>
    <s v="251000000"/>
    <n v="251000000"/>
    <s v="Nexus Venture Partners, Transamerica Ventures, Crane Venture Partners"/>
  </r>
  <r>
    <x v="476"/>
    <s v="$2B"/>
    <s v="2000000000"/>
    <n v="2000000000"/>
    <x v="218"/>
    <x v="0"/>
    <s v="San Francisco"/>
    <x v="1"/>
    <s v="North America"/>
    <n v="2016"/>
    <s v="$195M"/>
    <s v="$195000000"/>
    <s v="195000000"/>
    <n v="195000000"/>
    <s v="Menlo Ventures, Alkeon Capital Management, Citi Ventures"/>
  </r>
  <r>
    <x v="477"/>
    <s v="$2B"/>
    <s v="2000000000"/>
    <n v="2000000000"/>
    <x v="381"/>
    <x v="6"/>
    <s v="New York"/>
    <x v="1"/>
    <s v="North America"/>
    <n v="2013"/>
    <s v="$792M"/>
    <s v="$792000000"/>
    <s v="792000000"/>
    <n v="792000000"/>
    <s v="Thrive Capital, Tiger Global Management, Temasek"/>
  </r>
  <r>
    <x v="478"/>
    <s v="$2B"/>
    <s v="2000000000"/>
    <n v="2000000000"/>
    <x v="382"/>
    <x v="6"/>
    <s v="San Francisco"/>
    <x v="1"/>
    <s v="North America"/>
    <n v="2007"/>
    <s v="$542M"/>
    <s v="$542000000"/>
    <s v="542000000"/>
    <n v="542000000"/>
    <s v="Tao Capital Partners, Global Asset Capital, Tiger Global Management"/>
  </r>
  <r>
    <x v="479"/>
    <s v="$2B"/>
    <s v="2000000000"/>
    <n v="2000000000"/>
    <x v="383"/>
    <x v="4"/>
    <s v="San Francisco"/>
    <x v="1"/>
    <s v="North America"/>
    <n v="2014"/>
    <s v="$261M"/>
    <s v="$261000000"/>
    <s v="261000000"/>
    <n v="261000000"/>
    <s v="Index Ventures, Kleiner Perkins Caufield &amp; Byers, Bessemer Venture Partners"/>
  </r>
  <r>
    <x v="480"/>
    <s v="$2B"/>
    <s v="2000000000"/>
    <n v="2000000000"/>
    <x v="384"/>
    <x v="7"/>
    <s v="Redwood City"/>
    <x v="1"/>
    <s v="North America"/>
    <n v="2011"/>
    <s v="$237M"/>
    <s v="$237000000"/>
    <s v="237000000"/>
    <n v="237000000"/>
    <s v="Crosslink Capital, .406 Ventures, Sapphire Ventures"/>
  </r>
  <r>
    <x v="481"/>
    <s v="$2B"/>
    <s v="2000000000"/>
    <n v="2000000000"/>
    <x v="242"/>
    <x v="3"/>
    <s v="Los Angeles"/>
    <x v="1"/>
    <s v="North America"/>
    <n v="2019"/>
    <s v="$231M"/>
    <s v="$231000000"/>
    <s v="231000000"/>
    <n v="231000000"/>
    <s v="SoftBank Group, Access Industries, Crossbeam Venture Partners"/>
  </r>
  <r>
    <x v="482"/>
    <s v="$2B"/>
    <s v="2000000000"/>
    <n v="2000000000"/>
    <x v="246"/>
    <x v="2"/>
    <s v="Paris"/>
    <x v="16"/>
    <s v="Europe"/>
    <n v="2009"/>
    <s v="$663M"/>
    <s v="$663000000"/>
    <s v="663000000"/>
    <n v="663000000"/>
    <s v="Eurazeo, IDInvest Partners, Balderton Capital"/>
  </r>
  <r>
    <x v="483"/>
    <s v="$2B"/>
    <s v="2000000000"/>
    <n v="2000000000"/>
    <x v="385"/>
    <x v="3"/>
    <s v="Dakar"/>
    <x v="39"/>
    <s v="Africa"/>
    <n v="2018"/>
    <s v="$200M"/>
    <s v="$200000000"/>
    <s v="200000000"/>
    <n v="200000000"/>
    <s v="Stripe, Founders Fund, Partech Partners"/>
  </r>
  <r>
    <x v="484"/>
    <s v="$2B"/>
    <s v="2000000000"/>
    <n v="2000000000"/>
    <x v="386"/>
    <x v="3"/>
    <s v="Austin"/>
    <x v="1"/>
    <s v="North America"/>
    <n v="2015"/>
    <s v="$275M"/>
    <s v="$275000000"/>
    <s v="275000000"/>
    <n v="275000000"/>
    <s v="Greycroft, Lerer Hippeau, Geekdom Fund"/>
  </r>
  <r>
    <x v="485"/>
    <s v="$2B"/>
    <s v="2000000000"/>
    <n v="2000000000"/>
    <x v="270"/>
    <x v="1"/>
    <s v="New York"/>
    <x v="1"/>
    <s v="North America"/>
    <n v="2015"/>
    <s v="$497M"/>
    <s v="$497000000"/>
    <s v="497000000"/>
    <n v="497000000"/>
    <s v="Temasek, Google Ventures, General Catalyst"/>
  </r>
  <r>
    <x v="486"/>
    <s v="$2B"/>
    <s v="2000000000"/>
    <n v="2000000000"/>
    <x v="387"/>
    <x v="3"/>
    <s v="Atlanta"/>
    <x v="1"/>
    <s v="North America"/>
    <n v="2014"/>
    <s v="$557M"/>
    <s v="$557000000"/>
    <s v="557000000"/>
    <n v="557000000"/>
    <s v="Relay Ventures, TTV Capital, Canapi Ventures"/>
  </r>
  <r>
    <x v="487"/>
    <s v="$2B"/>
    <s v="2000000000"/>
    <n v="2000000000"/>
    <x v="388"/>
    <x v="5"/>
    <s v="San Francisco"/>
    <x v="1"/>
    <s v="North America"/>
    <n v="2013"/>
    <s v="$417M"/>
    <s v="$417000000"/>
    <s v="417000000"/>
    <n v="417000000"/>
    <s v="Google Ventures, Index Ventures, Scale Venture Partners"/>
  </r>
  <r>
    <x v="488"/>
    <s v="$2B"/>
    <s v="2000000000"/>
    <n v="2000000000"/>
    <x v="340"/>
    <x v="4"/>
    <s v="Louvain-la-Neuve"/>
    <x v="21"/>
    <s v="Europe"/>
    <n v="2005"/>
    <s v="$229M"/>
    <s v="$229000000"/>
    <s v="229000000"/>
    <n v="229000000"/>
    <s v="Summit Partners, Noshaq, Sofinnova Partners"/>
  </r>
  <r>
    <x v="489"/>
    <s v="$2B"/>
    <s v="2000000000"/>
    <n v="2000000000"/>
    <x v="389"/>
    <x v="1"/>
    <s v="Santa Monica"/>
    <x v="1"/>
    <s v="North America"/>
    <n v="2010"/>
    <s v="$275M"/>
    <s v="$275000000"/>
    <s v="275000000"/>
    <n v="275000000"/>
    <s v="RedBird Capital Partners, CJ ENM, Tencent Holdings"/>
  </r>
  <r>
    <x v="490"/>
    <s v="$2B"/>
    <s v="2000000000"/>
    <n v="2000000000"/>
    <x v="390"/>
    <x v="0"/>
    <s v="Chicago"/>
    <x v="1"/>
    <s v="North America"/>
    <n v="2014"/>
    <s v="$218M"/>
    <s v="$218000000"/>
    <s v="218000000"/>
    <n v="218000000"/>
    <s v="Revolution, New Enterprise Associates, Caterpillar"/>
  </r>
  <r>
    <x v="491"/>
    <s v="$2B"/>
    <s v="2000000000"/>
    <n v="2000000000"/>
    <x v="391"/>
    <x v="3"/>
    <s v="Ho Chi Minh City"/>
    <x v="29"/>
    <s v="Asia"/>
    <n v="2013"/>
    <s v="$434M"/>
    <s v="$434000000"/>
    <s v="434000000"/>
    <n v="434000000"/>
    <s v="Goodwater Capital, Warburg Pincus, GS Growth"/>
  </r>
  <r>
    <x v="492"/>
    <s v="$2B"/>
    <s v="2000000000"/>
    <n v="2000000000"/>
    <x v="187"/>
    <x v="4"/>
    <s v="San Francisco"/>
    <x v="1"/>
    <s v="North America"/>
    <n v="2012"/>
    <s v="$334M"/>
    <s v="$334000000"/>
    <s v="334000000"/>
    <n v="334000000"/>
    <s v="Accel, Alven Capital, Storm Ventures"/>
  </r>
  <r>
    <x v="493"/>
    <s v="$2B"/>
    <s v="2000000000"/>
    <n v="2000000000"/>
    <x v="392"/>
    <x v="4"/>
    <s v="Lehi"/>
    <x v="1"/>
    <s v="North America"/>
    <n v="2013"/>
    <s v="$277M"/>
    <s v="$277000000"/>
    <s v="277000000"/>
    <n v="277000000"/>
    <s v="Knox Lane, Ainge Advisory, Carlson Private Capital Partners"/>
  </r>
  <r>
    <x v="494"/>
    <s v="$2B"/>
    <s v="2000000000"/>
    <n v="2000000000"/>
    <x v="393"/>
    <x v="2"/>
    <s v="Gurugram"/>
    <x v="6"/>
    <s v="Asia"/>
    <n v="2015"/>
    <s v="$509M"/>
    <s v="$509000000"/>
    <s v="509000000"/>
    <n v="509000000"/>
    <s v="General Catalyst, Eleation Capital, Avenir Growth Capital"/>
  </r>
  <r>
    <x v="495"/>
    <s v="$2B"/>
    <s v="2000000000"/>
    <n v="2000000000"/>
    <x v="394"/>
    <x v="13"/>
    <s v="Vancouver"/>
    <x v="14"/>
    <s v="North America"/>
    <n v="2011"/>
    <s v="$474M"/>
    <s v="$474000000"/>
    <s v="474000000"/>
    <n v="474000000"/>
    <s v="Blumberg Capital, American Express Ventures, BDC Venture Capital"/>
  </r>
  <r>
    <x v="496"/>
    <s v="$2B"/>
    <s v="2000000000"/>
    <n v="2000000000"/>
    <x v="395"/>
    <x v="6"/>
    <s v="Mountain View"/>
    <x v="1"/>
    <s v="North America"/>
    <n v="2015"/>
    <s v="$423M"/>
    <s v="$423000000"/>
    <s v="423000000"/>
    <n v="423000000"/>
    <s v="Softbank Group, AME Cloud Ventures, SignalFire"/>
  </r>
  <r>
    <x v="497"/>
    <s v="$2B"/>
    <s v="2000000000"/>
    <n v="2000000000"/>
    <x v="396"/>
    <x v="11"/>
    <s v="Shanghai"/>
    <x v="0"/>
    <s v="Asia"/>
    <n v="2017"/>
    <s v="$792M"/>
    <s v="$792000000"/>
    <s v="792000000"/>
    <n v="792000000"/>
    <s v="Jiangsu Sha Steel Group, Shanghai Puyin Industry, Funa Yuanchuang Technology"/>
  </r>
  <r>
    <x v="498"/>
    <s v="$2B"/>
    <s v="2000000000"/>
    <n v="2000000000"/>
    <x v="397"/>
    <x v="3"/>
    <s v="Mexico City"/>
    <x v="13"/>
    <s v="North America"/>
    <n v="2014"/>
    <s v="$378M"/>
    <s v="$378000000"/>
    <s v="378000000"/>
    <n v="378000000"/>
    <s v="Pantera Capital, QED Investors, Coinbase Ventures"/>
  </r>
  <r>
    <x v="499"/>
    <s v="$2B"/>
    <s v="2000000000"/>
    <n v="2000000000"/>
    <x v="240"/>
    <x v="0"/>
    <s v="Mountain View"/>
    <x v="1"/>
    <s v="North America"/>
    <n v="2009"/>
    <s v="$422M"/>
    <s v="$422000000"/>
    <s v="422000000"/>
    <n v="422000000"/>
    <s v="Bain Capital Ventures, Sixth Street Growth, Lightspeed Venture Partners"/>
  </r>
  <r>
    <x v="500"/>
    <s v="$2B"/>
    <s v="2000000000"/>
    <n v="2000000000"/>
    <x v="361"/>
    <x v="3"/>
    <s v="New York"/>
    <x v="1"/>
    <s v="North America"/>
    <n v="2015"/>
    <s v="$402M"/>
    <s v="$402000000"/>
    <s v="402000000"/>
    <n v="402000000"/>
    <s v="Expa, QED Investors, Foundation Capital"/>
  </r>
  <r>
    <x v="501"/>
    <s v="$2B"/>
    <s v="2000000000"/>
    <n v="2000000000"/>
    <x v="76"/>
    <x v="4"/>
    <s v="San Francisco"/>
    <x v="1"/>
    <s v="North America"/>
    <n v="2011"/>
    <s v="$400M"/>
    <s v="$400000000"/>
    <s v="400000000"/>
    <n v="400000000"/>
    <s v="Andreessen Horowitz, Google Ventures, Section 32"/>
  </r>
  <r>
    <x v="502"/>
    <s v="$2B"/>
    <s v="2000000000"/>
    <n v="2000000000"/>
    <x v="398"/>
    <x v="5"/>
    <s v="Beijing"/>
    <x v="0"/>
    <s v="Asia"/>
    <n v="2006"/>
    <s v="$710M"/>
    <s v="$710000000"/>
    <s v="710000000"/>
    <n v="710000000"/>
    <s v="Eastern Bell Capital 32, SDIC CMC Investment Management, Trustbridge Partners"/>
  </r>
  <r>
    <x v="503"/>
    <s v="$2B"/>
    <s v="2000000000"/>
    <n v="2000000000"/>
    <x v="29"/>
    <x v="4"/>
    <s v="New York"/>
    <x v="1"/>
    <s v="North America"/>
    <n v="2012"/>
    <s v="$525M"/>
    <s v="$525000000"/>
    <s v="525000000"/>
    <n v="525000000"/>
    <s v="General Atlantic, SoftBank Group, Atomico"/>
  </r>
  <r>
    <x v="504"/>
    <s v="$2B"/>
    <s v="2000000000"/>
    <n v="2000000000"/>
    <x v="399"/>
    <x v="2"/>
    <s v="Seoul"/>
    <x v="12"/>
    <s v="Asia"/>
    <n v="2001"/>
    <s v="$287M"/>
    <s v="$287000000"/>
    <s v="287000000"/>
    <n v="287000000"/>
    <s v="Sequoia Capital"/>
  </r>
  <r>
    <x v="505"/>
    <s v="$2B"/>
    <s v="2000000000"/>
    <n v="2000000000"/>
    <x v="400"/>
    <x v="1"/>
    <s v="Unterfoehring"/>
    <x v="10"/>
    <s v="Europe"/>
    <n v="2016"/>
    <s v="$550M"/>
    <s v="$550000000"/>
    <s v="550000000"/>
    <n v="550000000"/>
    <s v="General Atlantic"/>
  </r>
  <r>
    <x v="506"/>
    <s v="$2B"/>
    <s v="2000000000"/>
    <n v="2000000000"/>
    <x v="192"/>
    <x v="9"/>
    <s v="Boston"/>
    <x v="1"/>
    <s v="North America"/>
    <n v="2012"/>
    <s v="$259M"/>
    <s v="$259000000"/>
    <s v="259000000"/>
    <n v="259000000"/>
    <s v="Sierra Ventures, Battery Ventures, Asset Management Ventures"/>
  </r>
  <r>
    <x v="507"/>
    <s v="$2B"/>
    <s v="2000000000"/>
    <n v="2000000000"/>
    <x v="79"/>
    <x v="1"/>
    <s v="San Francisco"/>
    <x v="1"/>
    <s v="North America"/>
    <n v="2012"/>
    <s v="$351M"/>
    <s v="$351000000"/>
    <s v="351000000"/>
    <n v="351000000"/>
    <s v="Fashion Tech Lab, Fidelity Investments, Vast Ventures"/>
  </r>
  <r>
    <x v="508"/>
    <s v="$2B"/>
    <s v="2000000000"/>
    <n v="2000000000"/>
    <x v="401"/>
    <x v="4"/>
    <s v="Atlanta"/>
    <x v="1"/>
    <s v="North America"/>
    <n v="2014"/>
    <s v="$172M"/>
    <s v="$172000000"/>
    <s v="172000000"/>
    <n v="172000000"/>
    <s v="Google Ventures, Kleiner Perkins Caufield &amp; Byers, Stripes Group"/>
  </r>
  <r>
    <x v="509"/>
    <s v="$2B"/>
    <s v="2000000000"/>
    <n v="2000000000"/>
    <x v="402"/>
    <x v="0"/>
    <s v="Jerusalem"/>
    <x v="18"/>
    <s v="Asia"/>
    <n v="2013"/>
    <s v="$305M"/>
    <s v="$305000000"/>
    <s v="305000000"/>
    <n v="305000000"/>
    <s v="Viola Ventures, Insight Partners, ClalTech, Goldman Sachs"/>
  </r>
  <r>
    <x v="510"/>
    <s v="$2B"/>
    <s v="2000000000"/>
    <n v="2000000000"/>
    <x v="403"/>
    <x v="10"/>
    <s v="New York"/>
    <x v="1"/>
    <s v="North America"/>
    <n v="2016"/>
    <s v="$240M"/>
    <s v="$240000000"/>
    <s v="240000000"/>
    <n v="240000000"/>
    <s v="SOSV, Khosla Ventures, Lerer Hippeau"/>
  </r>
  <r>
    <x v="511"/>
    <s v="$2B"/>
    <s v="2000000000"/>
    <n v="2000000000"/>
    <x v="360"/>
    <x v="9"/>
    <s v="New York"/>
    <x v="1"/>
    <s v="North America"/>
    <n v="2007"/>
    <s v="$374M"/>
    <s v="$374000000"/>
    <s v="374000000"/>
    <n v="374000000"/>
    <s v="Founders Fund, Khosla Ventures, Goldman Sachs"/>
  </r>
  <r>
    <x v="512"/>
    <s v="$2B"/>
    <s v="2000000000"/>
    <n v="2000000000"/>
    <x v="404"/>
    <x v="1"/>
    <s v="Colchester"/>
    <x v="4"/>
    <s v="Europe"/>
    <n v="2018"/>
    <s v="$193M"/>
    <s v="$193000000"/>
    <s v="193000000"/>
    <n v="193000000"/>
    <s v="Deer Park Road, Altamont Capital Partners, Eldridge"/>
  </r>
  <r>
    <x v="513"/>
    <s v="$2B"/>
    <s v="2000000000"/>
    <n v="2000000000"/>
    <x v="405"/>
    <x v="14"/>
    <s v="Shanghai"/>
    <x v="0"/>
    <s v="Asia"/>
    <n v="2005"/>
    <s v="$298M"/>
    <s v="$298000000"/>
    <s v="298000000"/>
    <n v="298000000"/>
    <s v="Zhangjiang Haocheng Venture Capital, Walden International, Intel Capital"/>
  </r>
  <r>
    <x v="514"/>
    <s v="$2B"/>
    <s v="2000000000"/>
    <n v="2000000000"/>
    <x v="406"/>
    <x v="3"/>
    <s v="Mountain View"/>
    <x v="1"/>
    <s v="North America"/>
    <n v="2009"/>
    <s v="$676M"/>
    <s v="$676000000"/>
    <s v="676000000"/>
    <n v="676000000"/>
    <s v="8VC, D1 Capital Partners, Sway Ventures"/>
  </r>
  <r>
    <x v="515"/>
    <s v="$2B"/>
    <s v="2000000000"/>
    <n v="2000000000"/>
    <x v="407"/>
    <x v="0"/>
    <s v="Shanghai"/>
    <x v="0"/>
    <s v="Asia"/>
    <n v="2012"/>
    <s v="$401M"/>
    <s v="$401000000"/>
    <s v="401000000"/>
    <n v="401000000"/>
    <s v="Sequoia Capital China, Banyan Capital"/>
  </r>
  <r>
    <x v="516"/>
    <s v="$2B"/>
    <s v="2000000000"/>
    <n v="2000000000"/>
    <x v="408"/>
    <x v="3"/>
    <s v="Sao Paulo"/>
    <x v="23"/>
    <s v="South America"/>
    <n v="2015"/>
    <s v="$345M"/>
    <s v="$345000000"/>
    <s v="345000000"/>
    <n v="345000000"/>
    <s v="Plug and Play Ventures, Valor Capital Group, DST Global"/>
  </r>
  <r>
    <x v="517"/>
    <s v="$2B"/>
    <s v="2000000000"/>
    <n v="2000000000"/>
    <x v="409"/>
    <x v="4"/>
    <s v="San Francisco"/>
    <x v="1"/>
    <s v="North America"/>
    <n v="2000"/>
    <s v="$96M"/>
    <s v="$96000000"/>
    <s v="96000000"/>
    <n v="96000000"/>
    <s v="Sequoia Capital"/>
  </r>
  <r>
    <x v="518"/>
    <s v="$2B"/>
    <s v="2000000000"/>
    <n v="2000000000"/>
    <x v="410"/>
    <x v="11"/>
    <s v="Bruchsal"/>
    <x v="10"/>
    <s v="Europe"/>
    <n v="2011"/>
    <s v="$599M"/>
    <s v="$599000000"/>
    <s v="599000000"/>
    <n v="599000000"/>
    <s v="btov Partners, Geely, Intel Capital"/>
  </r>
  <r>
    <x v="519"/>
    <s v="$2B"/>
    <s v="2000000000"/>
    <n v="2000000000"/>
    <x v="231"/>
    <x v="3"/>
    <s v="Irvine"/>
    <x v="1"/>
    <s v="North America"/>
    <n v="2012"/>
    <s v="$507M"/>
    <s v="$507000000"/>
    <s v="507000000"/>
    <n v="507000000"/>
    <s v="e.ventures, Bain Capital Ventures, Greycroft"/>
  </r>
  <r>
    <x v="520"/>
    <s v="$2B"/>
    <s v="2000000000"/>
    <n v="2000000000"/>
    <x v="115"/>
    <x v="9"/>
    <s v="Bethesda"/>
    <x v="1"/>
    <s v="North America"/>
    <n v="2014"/>
    <s v="$295M"/>
    <s v="$295000000"/>
    <s v="295000000"/>
    <n v="295000000"/>
    <s v="Venrock, CVF Capital Partners, ARCH Venture Partners"/>
  </r>
  <r>
    <x v="521"/>
    <s v="$2B"/>
    <s v="2000000000"/>
    <n v="2000000000"/>
    <x v="392"/>
    <x v="3"/>
    <s v="Bangalore"/>
    <x v="6"/>
    <s v="Asia"/>
    <n v="2017"/>
    <s v="$301M"/>
    <s v="$301000000"/>
    <s v="301000000"/>
    <n v="301000000"/>
    <s v="Tiger Global Management, Sequoia Capital India, Ribbit Capital"/>
  </r>
  <r>
    <x v="522"/>
    <s v="$2B"/>
    <s v="2000000000"/>
    <n v="2000000000"/>
    <x v="411"/>
    <x v="0"/>
    <s v="Boston"/>
    <x v="1"/>
    <s v="North America"/>
    <n v="2018"/>
    <s v="$300M"/>
    <s v="$300000000"/>
    <s v="300000000"/>
    <n v="300000000"/>
    <s v="Sixth Street Partners, Declaration Partners, Maverick Ventures Israel"/>
  </r>
  <r>
    <x v="523"/>
    <s v="$2B"/>
    <s v="2000000000"/>
    <n v="2000000000"/>
    <x v="412"/>
    <x v="4"/>
    <s v="Santa Clara"/>
    <x v="1"/>
    <s v="North America"/>
    <n v="2016"/>
    <s v="$397M"/>
    <s v="$397000000"/>
    <s v="397000000"/>
    <n v="397000000"/>
    <s v="Foundation Capital, Institutional Venture Partners, General Catalyst"/>
  </r>
  <r>
    <x v="524"/>
    <s v="$2B"/>
    <s v="2000000000"/>
    <n v="2000000000"/>
    <x v="413"/>
    <x v="2"/>
    <s v="Pune"/>
    <x v="6"/>
    <s v="Asia"/>
    <n v="2010"/>
    <s v="$441M"/>
    <s v="$441000000"/>
    <s v="441000000"/>
    <n v="441000000"/>
    <s v="SoftBank Group, SAIF Partners India, Valiant Capital Partners"/>
  </r>
  <r>
    <x v="525"/>
    <s v="$2B"/>
    <s v="2000000000"/>
    <n v="2000000000"/>
    <x v="287"/>
    <x v="5"/>
    <s v="Berlin"/>
    <x v="10"/>
    <s v="Europe"/>
    <n v="2016"/>
    <s v="$593M"/>
    <s v="$593000000"/>
    <s v="593000000"/>
    <n v="593000000"/>
    <s v="Cherry Ventures, Northzone Ventures, Global Founders Capital"/>
  </r>
  <r>
    <x v="526"/>
    <s v="$2B"/>
    <s v="2000000000"/>
    <n v="2000000000"/>
    <x v="414"/>
    <x v="3"/>
    <s v="London"/>
    <x v="4"/>
    <s v="Europe"/>
    <n v="2011"/>
    <s v="$529M"/>
    <s v="$529000000"/>
    <s v="529000000"/>
    <n v="529000000"/>
    <s v="Accel, Passion Capital, Balderton Capital"/>
  </r>
  <r>
    <x v="527"/>
    <s v="$2B"/>
    <s v="2000000000"/>
    <n v="2000000000"/>
    <x v="301"/>
    <x v="4"/>
    <s v="New York"/>
    <x v="1"/>
    <s v="North America"/>
    <n v="2011"/>
    <s v="$349M"/>
    <s v="$349000000"/>
    <s v="349000000"/>
    <n v="349000000"/>
    <s v="FirstMark Capital, Tiger Global Management, ICONIQ Capital"/>
  </r>
  <r>
    <x v="528"/>
    <s v="$2B"/>
    <s v="2000000000"/>
    <n v="2000000000"/>
    <x v="415"/>
    <x v="3"/>
    <s v="Orlando"/>
    <x v="1"/>
    <s v="North America"/>
    <n v="2019"/>
    <s v="$268M"/>
    <s v="$268000000"/>
    <s v="268000000"/>
    <n v="268000000"/>
    <s v="Tencent Holdings, CRV, Clocktower Technology Ventures"/>
  </r>
  <r>
    <x v="529"/>
    <s v="$2B"/>
    <s v="2000000000"/>
    <n v="2000000000"/>
    <x v="341"/>
    <x v="4"/>
    <s v="Palo Alto"/>
    <x v="1"/>
    <s v="North America"/>
    <n v="2013"/>
    <s v="$507M"/>
    <s v="$507000000"/>
    <s v="507000000"/>
    <n v="507000000"/>
    <s v="GSR Ventures, Sapphire Ventures, Streamlined Ventures"/>
  </r>
  <r>
    <x v="530"/>
    <s v="$2B"/>
    <s v="2000000000"/>
    <n v="2000000000"/>
    <x v="195"/>
    <x v="0"/>
    <s v="Mountain View"/>
    <x v="1"/>
    <s v="North America"/>
    <n v="2016"/>
    <s v="$305M"/>
    <s v="$305000000"/>
    <s v="305000000"/>
    <n v="305000000"/>
    <s v="Lightspeed Venture Partners, Sapphire Ventures, Kleiner Perkins Caufield &amp; Byers"/>
  </r>
  <r>
    <x v="531"/>
    <s v="$2B"/>
    <s v="2000000000"/>
    <n v="2000000000"/>
    <x v="216"/>
    <x v="3"/>
    <s v="Lehi"/>
    <x v="1"/>
    <s v="North America"/>
    <n v="2010"/>
    <s v="$450M"/>
    <s v="$450000000"/>
    <s v="450000000"/>
    <n v="450000000"/>
    <s v="Point72 Ventures, Pelion Venture Partners, Commerce Ventures"/>
  </r>
  <r>
    <x v="532"/>
    <s v="$2B"/>
    <s v="2000000000"/>
    <n v="2000000000"/>
    <x v="416"/>
    <x v="3"/>
    <s v="London"/>
    <x v="4"/>
    <s v="Europe"/>
    <n v="2016"/>
    <s v="$496M"/>
    <s v="$496000000"/>
    <s v="496000000"/>
    <n v="496000000"/>
    <s v="Accel, frst, Kima Ventures"/>
  </r>
  <r>
    <x v="533"/>
    <s v="$2B"/>
    <s v="2000000000"/>
    <n v="2000000000"/>
    <x v="417"/>
    <x v="3"/>
    <s v="Los Angeles"/>
    <x v="1"/>
    <s v="North America"/>
    <n v="2017"/>
    <s v="$277M"/>
    <s v="$277000000"/>
    <s v="277000000"/>
    <n v="277000000"/>
    <s v="ICONIQ Growth, Bain Capital Ventures, Summit Partners"/>
  </r>
  <r>
    <x v="534"/>
    <s v="$2B"/>
    <s v="2000000000"/>
    <n v="2000000000"/>
    <x v="418"/>
    <x v="3"/>
    <s v="Oakland"/>
    <x v="1"/>
    <s v="North America"/>
    <n v="2015"/>
    <s v="$365M"/>
    <s v="$365000000"/>
    <s v="365000000"/>
    <n v="365000000"/>
    <s v="Khosla Ventures, Bain Capital Ventures, Lightspeed Venture Partners"/>
  </r>
  <r>
    <x v="535"/>
    <s v="$2B"/>
    <s v="2000000000"/>
    <n v="2000000000"/>
    <x v="361"/>
    <x v="2"/>
    <s v="Gurgaon"/>
    <x v="6"/>
    <s v="Asia"/>
    <n v="2014"/>
    <s v="$371M"/>
    <s v="$371000000"/>
    <s v="371000000"/>
    <n v="371000000"/>
    <s v="VY Capital, Accel, Elevation Capital"/>
  </r>
  <r>
    <x v="536"/>
    <s v="$2B"/>
    <s v="2000000000"/>
    <n v="2000000000"/>
    <x v="141"/>
    <x v="4"/>
    <s v="New York"/>
    <x v="1"/>
    <s v="North America"/>
    <n v="2012"/>
    <s v="$487M"/>
    <s v="$487000000"/>
    <s v="487000000"/>
    <n v="487000000"/>
    <s v="Square Peg Capital, TDM Growth Partners, Tiger Global Management"/>
  </r>
  <r>
    <x v="537"/>
    <s v="$2B"/>
    <s v="2000000000"/>
    <n v="2000000000"/>
    <x v="419"/>
    <x v="3"/>
    <s v="London"/>
    <x v="4"/>
    <s v="Europe"/>
    <n v="2014"/>
    <s v="$791M"/>
    <s v="$791000000"/>
    <s v="791000000"/>
    <n v="791000000"/>
    <s v="JTC Group, Qatar Investment Authority, Fidelity Investment"/>
  </r>
  <r>
    <x v="538"/>
    <s v="$2B"/>
    <s v="2000000000"/>
    <n v="2000000000"/>
    <x v="314"/>
    <x v="2"/>
    <s v="Paris"/>
    <x v="16"/>
    <s v="Europe"/>
    <n v="2019"/>
    <s v="$422M"/>
    <s v="$422000000"/>
    <s v="422000000"/>
    <n v="422000000"/>
    <s v="Global Founders Capital, Aglae Ventures, Alven Capital"/>
  </r>
  <r>
    <x v="539"/>
    <s v="$2B"/>
    <s v="2000000000"/>
    <n v="2000000000"/>
    <x v="305"/>
    <x v="0"/>
    <s v="Beijing"/>
    <x v="0"/>
    <s v="Asia"/>
    <n v="2015"/>
    <s v="$1B"/>
    <s v="$1000000000"/>
    <s v="1000000000"/>
    <n v="1000000000"/>
    <s v="Sequoia Capital China, China Construction Bank, Bank of China"/>
  </r>
  <r>
    <x v="540"/>
    <s v="$2B"/>
    <s v="2000000000"/>
    <n v="2000000000"/>
    <x v="403"/>
    <x v="0"/>
    <m/>
    <x v="24"/>
    <s v="Asia"/>
    <n v="2016"/>
    <s v="$536M"/>
    <s v="$536000000"/>
    <s v="536000000"/>
    <n v="536000000"/>
    <s v="Vision Plus Capital, GSR Ventures, ZhenFund"/>
  </r>
  <r>
    <x v="541"/>
    <s v="$2B"/>
    <s v="2000000000"/>
    <n v="2000000000"/>
    <x v="420"/>
    <x v="4"/>
    <s v="Helsinki"/>
    <x v="17"/>
    <s v="Europe"/>
    <n v="2016"/>
    <s v="$210M"/>
    <s v="$210000000"/>
    <s v="210000000"/>
    <n v="210000000"/>
    <s v="Institutional Venture Partners, Atomico, Earlybird Venture Capital"/>
  </r>
  <r>
    <x v="542"/>
    <s v="$2B"/>
    <s v="2000000000"/>
    <n v="2000000000"/>
    <x v="398"/>
    <x v="2"/>
    <s v="Jakarta"/>
    <x v="7"/>
    <s v="Asia"/>
    <n v="2014"/>
    <s v="$438M"/>
    <s v="$438000000"/>
    <s v="438000000"/>
    <n v="438000000"/>
    <s v="DCM Ventures, IDG Capital, Siam Commercial Bank"/>
  </r>
  <r>
    <x v="543"/>
    <s v="$2B"/>
    <s v="2000000000"/>
    <n v="2000000000"/>
    <x v="162"/>
    <x v="1"/>
    <s v="Goleta"/>
    <x v="1"/>
    <s v="North America"/>
    <n v="2012"/>
    <s v="$640M"/>
    <s v="$640000000"/>
    <s v="640000000"/>
    <n v="640000000"/>
    <s v="Upfront Ventures, Tao Capital Partners, Andreessen Horowitz"/>
  </r>
  <r>
    <x v="544"/>
    <s v="$2B"/>
    <s v="2000000000"/>
    <n v="2000000000"/>
    <x v="64"/>
    <x v="14"/>
    <s v="San Francisco"/>
    <x v="1"/>
    <s v="North America"/>
    <n v="2011"/>
    <s v="$293M"/>
    <s v="$293000000"/>
    <s v="293000000"/>
    <n v="293000000"/>
    <s v="Magma Venture Partners, Pitango Venture Capital, Qumra Capital"/>
  </r>
  <r>
    <x v="545"/>
    <s v="$2B"/>
    <s v="2000000000"/>
    <n v="2000000000"/>
    <x v="421"/>
    <x v="0"/>
    <s v="Chicago"/>
    <x v="1"/>
    <s v="North America"/>
    <n v="2012"/>
    <s v="$658M"/>
    <s v="$658000000"/>
    <s v="658000000"/>
    <n v="658000000"/>
    <s v="RRE Ventures, Tiger Global, August Capital"/>
  </r>
  <r>
    <x v="546"/>
    <s v="$2B"/>
    <s v="2000000000"/>
    <n v="2000000000"/>
    <x v="408"/>
    <x v="4"/>
    <s v="Santa Clara"/>
    <x v="1"/>
    <s v="North America"/>
    <n v="2014"/>
    <s v="$341M"/>
    <s v="$341000000"/>
    <s v="341000000"/>
    <n v="341000000"/>
    <s v="Ignition Partners, Formation 8, CRV"/>
  </r>
  <r>
    <x v="547"/>
    <s v="$2B"/>
    <s v="2000000000"/>
    <n v="2000000000"/>
    <x v="422"/>
    <x v="11"/>
    <s v="Paris"/>
    <x v="16"/>
    <s v="Europe"/>
    <n v="2006"/>
    <s v="$449M"/>
    <s v="$449000000"/>
    <s v="449000000"/>
    <n v="449000000"/>
    <s v="Accel Partners, Index Ventures, Insight Venture Partners"/>
  </r>
  <r>
    <x v="548"/>
    <s v="$2B"/>
    <s v="2000000000"/>
    <n v="2000000000"/>
    <x v="423"/>
    <x v="0"/>
    <s v="Shanghai"/>
    <x v="0"/>
    <s v="Asia"/>
    <n v="2016"/>
    <s v="$115M"/>
    <s v="$115000000"/>
    <s v="115000000"/>
    <n v="115000000"/>
    <s v="Northern Light Venture Capital, Xiaomi, FutureX Capital"/>
  </r>
  <r>
    <x v="549"/>
    <s v="$2B"/>
    <s v="2000000000"/>
    <n v="2000000000"/>
    <x v="424"/>
    <x v="3"/>
    <s v="Amsterdam"/>
    <x v="15"/>
    <s v="Europe"/>
    <n v="2013"/>
    <s v="$281M"/>
    <s v="$281000000"/>
    <s v="281000000"/>
    <n v="281000000"/>
    <s v="Undisclosed"/>
  </r>
  <r>
    <x v="550"/>
    <s v="$2B"/>
    <s v="2000000000"/>
    <n v="2000000000"/>
    <x v="425"/>
    <x v="6"/>
    <s v="San Francisco"/>
    <x v="1"/>
    <s v="North America"/>
    <n v="2012"/>
    <s v="$218M"/>
    <s v="$218000000"/>
    <s v="218000000"/>
    <n v="218000000"/>
    <s v="Insight Venture Partners, TPG Growth, Sound Ventures"/>
  </r>
  <r>
    <x v="551"/>
    <s v="$2B"/>
    <s v="2000000000"/>
    <n v="2000000000"/>
    <x v="426"/>
    <x v="3"/>
    <s v="San Francisco"/>
    <x v="1"/>
    <s v="North America"/>
    <n v="2017"/>
    <s v="$302M"/>
    <s v="$302000000"/>
    <s v="302000000"/>
    <n v="302000000"/>
    <s v="Deciens Capital, Bezos Expeditions, 500 Startups"/>
  </r>
  <r>
    <x v="552"/>
    <s v="$2B"/>
    <s v="2000000000"/>
    <n v="2000000000"/>
    <x v="170"/>
    <x v="3"/>
    <s v="Toronto"/>
    <x v="14"/>
    <s v="North America"/>
    <n v="2015"/>
    <s v="$433M"/>
    <s v="$433000000"/>
    <s v="433000000"/>
    <n v="433000000"/>
    <s v="Highland Capital Partners, Oak HC/FT Partners, Emergence Capital Partners"/>
  </r>
  <r>
    <x v="553"/>
    <s v="$2B"/>
    <s v="2000000000"/>
    <n v="2000000000"/>
    <x v="50"/>
    <x v="7"/>
    <s v="Portola Valley"/>
    <x v="1"/>
    <s v="North America"/>
    <n v="2021"/>
    <s v="$300M"/>
    <s v="$300000000"/>
    <s v="300000000"/>
    <n v="300000000"/>
    <s v="Lightspeed Venture Partners, Almaz Capital Partners, Altimeter Capital"/>
  </r>
  <r>
    <x v="554"/>
    <s v="$2B"/>
    <s v="2000000000"/>
    <n v="2000000000"/>
    <x v="144"/>
    <x v="3"/>
    <s v="Mexico City"/>
    <x v="13"/>
    <s v="North America"/>
    <n v="2012"/>
    <s v="$381M"/>
    <s v="$381000000"/>
    <s v="381000000"/>
    <n v="381000000"/>
    <s v="Alta Ventures Mexico, General Atlantic, SoftBank Group"/>
  </r>
  <r>
    <x v="555"/>
    <s v="$2B"/>
    <s v="2000000000"/>
    <n v="2000000000"/>
    <x v="398"/>
    <x v="4"/>
    <s v="Santa Clara"/>
    <x v="1"/>
    <s v="North America"/>
    <n v="2011"/>
    <s v="$100M"/>
    <s v="$100000000"/>
    <s v="100000000"/>
    <n v="100000000"/>
    <s v="Blackstone, Bessemer Venture Partners"/>
  </r>
  <r>
    <x v="556"/>
    <s v="$2B"/>
    <s v="2000000000"/>
    <n v="2000000000"/>
    <x v="168"/>
    <x v="5"/>
    <s v="San Francisco"/>
    <x v="1"/>
    <s v="North America"/>
    <n v="2017"/>
    <s v="$456M"/>
    <s v="$456000000"/>
    <s v="456000000"/>
    <n v="456000000"/>
    <s v="8VC, Activant Capital, GLP Capital Partners"/>
  </r>
  <r>
    <x v="557"/>
    <s v="$2B"/>
    <s v="2000000000"/>
    <n v="2000000000"/>
    <x v="357"/>
    <x v="3"/>
    <s v="San Francisco"/>
    <x v="1"/>
    <s v="North America"/>
    <n v="2017"/>
    <s v="$370M"/>
    <s v="$370000000"/>
    <s v="370000000"/>
    <n v="370000000"/>
    <s v="Andreessen Horowitz, Caffeinated Capital, SciFi VC"/>
  </r>
  <r>
    <x v="558"/>
    <s v="$2B"/>
    <s v="2000000000"/>
    <n v="2000000000"/>
    <x v="107"/>
    <x v="7"/>
    <s v="Santa Clara"/>
    <x v="1"/>
    <s v="North America"/>
    <n v="2015"/>
    <s v="$410M"/>
    <s v="$410000000"/>
    <s v="410000000"/>
    <n v="410000000"/>
    <s v="Lightspeed Venture Partners, Redpoint Ventures, Norwest Venture Partners"/>
  </r>
  <r>
    <x v="559"/>
    <s v="$2B"/>
    <s v="2000000000"/>
    <n v="2000000000"/>
    <x v="427"/>
    <x v="7"/>
    <s v="Sunnyvale"/>
    <x v="1"/>
    <s v="North America"/>
    <n v="2007"/>
    <s v="$475M"/>
    <s v="$475000000"/>
    <s v="475000000"/>
    <n v="475000000"/>
    <s v="Nexus Venture Partners, Tenaya Capital, Sequoia Capital"/>
  </r>
  <r>
    <x v="560"/>
    <s v="$2B"/>
    <s v="2000000000"/>
    <n v="2000000000"/>
    <x v="428"/>
    <x v="4"/>
    <s v="Oakland"/>
    <x v="1"/>
    <s v="North America"/>
    <n v="2010"/>
    <s v="$299M"/>
    <s v="$299000000"/>
    <s v="299000000"/>
    <n v="299000000"/>
    <s v="K9 Ventures, Menlo Ventures, Andreessen Horowitz"/>
  </r>
  <r>
    <x v="561"/>
    <s v="$2B"/>
    <s v="2000000000"/>
    <n v="2000000000"/>
    <x v="429"/>
    <x v="10"/>
    <s v="Croix"/>
    <x v="16"/>
    <s v="Europe"/>
    <n v="2015"/>
    <s v="$450M"/>
    <s v="$450000000"/>
    <s v="450000000"/>
    <n v="450000000"/>
    <s v="Breega Capital, Iris Capital, 360 Capital Partners"/>
  </r>
  <r>
    <x v="562"/>
    <s v="$2B"/>
    <s v="2000000000"/>
    <n v="2000000000"/>
    <x v="430"/>
    <x v="10"/>
    <s v="Somerville"/>
    <x v="1"/>
    <s v="North America"/>
    <n v="2011"/>
    <s v="$251M"/>
    <s v="$251000000"/>
    <s v="251000000"/>
    <n v="251000000"/>
    <s v="Pitango Venture Capital, DFJ Growth Fund, Foundry Group"/>
  </r>
  <r>
    <x v="563"/>
    <s v="$2B"/>
    <s v="2000000000"/>
    <n v="2000000000"/>
    <x v="122"/>
    <x v="6"/>
    <s v="Shanghai"/>
    <x v="0"/>
    <s v="Asia"/>
    <n v="2017"/>
    <s v="$523M"/>
    <s v="$523000000"/>
    <s v="523000000"/>
    <n v="523000000"/>
    <s v="Tiantu Capital, CMB International Capital, Vision Knight Capital"/>
  </r>
  <r>
    <x v="564"/>
    <s v="$2B"/>
    <s v="2000000000"/>
    <n v="2000000000"/>
    <x v="106"/>
    <x v="0"/>
    <s v="San Francisco"/>
    <x v="1"/>
    <s v="North America"/>
    <n v="2013"/>
    <s v="$121M"/>
    <s v="$121000000"/>
    <s v="121000000"/>
    <n v="121000000"/>
    <s v="Tomales Bay Capital, Bain &amp; Company, General Catalyst"/>
  </r>
  <r>
    <x v="565"/>
    <s v="$2B"/>
    <s v="2000000000"/>
    <n v="2000000000"/>
    <x v="431"/>
    <x v="2"/>
    <s v="Beijing"/>
    <x v="0"/>
    <s v="Asia"/>
    <n v="2013"/>
    <s v="$517M"/>
    <s v="$517000000"/>
    <s v="517000000"/>
    <n v="517000000"/>
    <s v="Zheshang Venture Capital, GP Capital, Western Capital Management"/>
  </r>
  <r>
    <x v="566"/>
    <s v="$2B"/>
    <s v="2000000000"/>
    <n v="2000000000"/>
    <x v="432"/>
    <x v="5"/>
    <s v="Dallas"/>
    <x v="1"/>
    <s v="North America"/>
    <n v="2001"/>
    <s v="Unknown"/>
    <e v="#N/A"/>
    <n v="0"/>
    <n v="0"/>
    <s v="Blackstone"/>
  </r>
  <r>
    <x v="567"/>
    <s v="$2B"/>
    <s v="2000000000"/>
    <n v="2000000000"/>
    <x v="406"/>
    <x v="4"/>
    <s v="San Francisco"/>
    <x v="1"/>
    <s v="North America"/>
    <n v="2013"/>
    <s v="$342M"/>
    <s v="$342000000"/>
    <s v="342000000"/>
    <n v="342000000"/>
    <s v="CRV, Blue Cloud Ventures, Index Ventures"/>
  </r>
  <r>
    <x v="568"/>
    <s v="$2B"/>
    <s v="2000000000"/>
    <n v="2000000000"/>
    <x v="365"/>
    <x v="4"/>
    <s v="Irvine"/>
    <x v="1"/>
    <s v="North America"/>
    <n v="2010"/>
    <s v="$550M"/>
    <s v="$550000000"/>
    <s v="550000000"/>
    <n v="550000000"/>
    <s v="Meritech Capital Partners, Tiger Global Management, Spectrum Equity"/>
  </r>
  <r>
    <x v="569"/>
    <s v="$2B"/>
    <s v="2000000000"/>
    <n v="2000000000"/>
    <x v="433"/>
    <x v="13"/>
    <s v="Miami"/>
    <x v="1"/>
    <s v="North America"/>
    <n v="2000"/>
    <s v="$545M"/>
    <s v="$545000000"/>
    <s v="545000000"/>
    <n v="545000000"/>
    <s v="Insight Partners, TPG Alternative &amp; Renewable Technologies, Ireland Strategic Investment Fund"/>
  </r>
  <r>
    <x v="570"/>
    <s v="$2B"/>
    <s v="2000000000"/>
    <n v="2000000000"/>
    <x v="434"/>
    <x v="14"/>
    <s v="Beijing"/>
    <x v="0"/>
    <s v="Asia"/>
    <n v="2014"/>
    <s v="$614M"/>
    <s v="$614000000"/>
    <s v="614000000"/>
    <n v="614000000"/>
    <s v="Bertelsmann Asia Investments, GGV Capital, Morningside Venture Capital"/>
  </r>
  <r>
    <x v="571"/>
    <s v="$2B"/>
    <s v="2000000000"/>
    <n v="2000000000"/>
    <x v="361"/>
    <x v="9"/>
    <s v="Stockholm"/>
    <x v="2"/>
    <s v="Europe"/>
    <n v="2014"/>
    <s v="$569M"/>
    <s v="$569000000"/>
    <s v="569000000"/>
    <n v="569000000"/>
    <s v="Index Ventures, Creandum, Accel"/>
  </r>
  <r>
    <x v="572"/>
    <s v="$2B"/>
    <s v="2000000000"/>
    <n v="2000000000"/>
    <x v="435"/>
    <x v="5"/>
    <s v="Sao Paulo"/>
    <x v="23"/>
    <s v="South America"/>
    <n v="2013"/>
    <s v="$507M"/>
    <s v="$507000000"/>
    <s v="507000000"/>
    <n v="507000000"/>
    <s v="Qualcomm Ventures, SoftBank Group, Monashees+"/>
  </r>
  <r>
    <x v="573"/>
    <s v="$2B"/>
    <s v="2000000000"/>
    <n v="2000000000"/>
    <x v="168"/>
    <x v="4"/>
    <s v="Dallas"/>
    <x v="1"/>
    <s v="North America"/>
    <n v="2011"/>
    <s v="$315M"/>
    <s v="$315000000"/>
    <s v="315000000"/>
    <n v="315000000"/>
    <s v="SoftBank Group, Maverick Capital"/>
  </r>
  <r>
    <x v="574"/>
    <s v="$2B"/>
    <s v="2000000000"/>
    <n v="2000000000"/>
    <x v="377"/>
    <x v="3"/>
    <s v="Aarhus"/>
    <x v="20"/>
    <s v="Europe"/>
    <n v="2015"/>
    <s v="$448M"/>
    <s v="$448000000"/>
    <s v="448000000"/>
    <n v="448000000"/>
    <s v="SEED Capital, Greyhound Capital, Socii Capital"/>
  </r>
  <r>
    <x v="575"/>
    <s v="$2B"/>
    <s v="2000000000"/>
    <n v="2000000000"/>
    <x v="436"/>
    <x v="12"/>
    <s v="Beijing"/>
    <x v="0"/>
    <s v="Asia"/>
    <n v="2010"/>
    <s v="$503M"/>
    <s v="$503000000"/>
    <s v="503000000"/>
    <n v="503000000"/>
    <s v="Qiming Venture Partners, Capital Today, General Atlantic"/>
  </r>
  <r>
    <x v="576"/>
    <s v="$2B"/>
    <s v="2000000000"/>
    <n v="2000000000"/>
    <x v="437"/>
    <x v="10"/>
    <s v="Plantation"/>
    <x v="1"/>
    <s v="North America"/>
    <n v="2010"/>
    <s v="$3B"/>
    <s v="$3000000000"/>
    <s v="3000000000"/>
    <n v="3000000000"/>
    <s v="Obvious Ventures, Qualcomm Ventures, Andreessen Horowitz"/>
  </r>
  <r>
    <x v="577"/>
    <s v="$2B"/>
    <s v="2000000000"/>
    <n v="2000000000"/>
    <x v="106"/>
    <x v="2"/>
    <s v="Pennsauken"/>
    <x v="1"/>
    <s v="North America"/>
    <n v="2018"/>
    <s v="$527M"/>
    <s v="$527000000"/>
    <s v="527000000"/>
    <n v="527000000"/>
    <s v="Accel, D1 Capita Partners, Greenoaks Capital Management"/>
  </r>
  <r>
    <x v="578"/>
    <s v="$2B"/>
    <s v="2000000000"/>
    <n v="2000000000"/>
    <x v="392"/>
    <x v="3"/>
    <s v="San Francisco"/>
    <x v="1"/>
    <s v="North America"/>
    <n v="2018"/>
    <s v="$183M"/>
    <s v="$183000000"/>
    <s v="183000000"/>
    <n v="183000000"/>
    <s v="Benchmark, Altimeter Capital, Quiet Capital"/>
  </r>
  <r>
    <x v="579"/>
    <s v="$2B"/>
    <s v="2000000000"/>
    <n v="2000000000"/>
    <x v="12"/>
    <x v="4"/>
    <s v="San Francisco"/>
    <x v="1"/>
    <s v="North America"/>
    <n v="2011"/>
    <s v="$192M"/>
    <s v="$192000000"/>
    <s v="192000000"/>
    <n v="192000000"/>
    <s v="Insight Partners, Tiger Global Management, Gradient Ventures"/>
  </r>
  <r>
    <x v="580"/>
    <s v="$2B"/>
    <s v="2000000000"/>
    <n v="2000000000"/>
    <x v="52"/>
    <x v="3"/>
    <s v="Taguig City"/>
    <x v="40"/>
    <s v="Asia"/>
    <n v="2015"/>
    <s v="$475M"/>
    <s v="$475000000"/>
    <s v="475000000"/>
    <n v="475000000"/>
    <s v="Insight Partners, Warburg Pincus, Ayala Corporation"/>
  </r>
  <r>
    <x v="581"/>
    <s v="$2B"/>
    <s v="2000000000"/>
    <n v="2000000000"/>
    <x v="321"/>
    <x v="7"/>
    <s v="San Mateo"/>
    <x v="1"/>
    <s v="North America"/>
    <n v="2007"/>
    <s v="$408M"/>
    <s v="$408000000"/>
    <s v="408000000"/>
    <n v="408000000"/>
    <s v="Eight Roads Ventures, One Peak Partners, Creandum"/>
  </r>
  <r>
    <x v="582"/>
    <s v="$2B"/>
    <s v="2000000000"/>
    <n v="2000000000"/>
    <x v="99"/>
    <x v="4"/>
    <s v="San Francisco"/>
    <x v="1"/>
    <s v="North America"/>
    <n v="2014"/>
    <s v="$202M"/>
    <s v="$202000000"/>
    <s v="202000000"/>
    <n v="202000000"/>
    <s v="Andreessen Horowitz, Kleiner Perkins Caufield &amp; Byers, EQT Ventures"/>
  </r>
  <r>
    <x v="583"/>
    <s v="$2B"/>
    <s v="2000000000"/>
    <n v="2000000000"/>
    <x v="438"/>
    <x v="1"/>
    <s v="Leudelange"/>
    <x v="41"/>
    <s v="Europe"/>
    <n v="2012"/>
    <s v="$285M"/>
    <s v="$285000000"/>
    <s v="285000000"/>
    <n v="285000000"/>
    <s v="A&amp;NN, Rusnano"/>
  </r>
  <r>
    <x v="584"/>
    <s v="$2B"/>
    <s v="2000000000"/>
    <n v="2000000000"/>
    <x v="159"/>
    <x v="3"/>
    <s v="Lagos"/>
    <x v="42"/>
    <s v="Africa"/>
    <n v="2018"/>
    <s v="$570M"/>
    <s v="$570000000"/>
    <s v="570000000"/>
    <n v="570000000"/>
    <s v="Sequoia Capital China, Source Code Capital, Redpoint Ventures China"/>
  </r>
  <r>
    <x v="585"/>
    <s v="$2B"/>
    <s v="2000000000"/>
    <n v="2000000000"/>
    <x v="337"/>
    <x v="3"/>
    <s v="Miami"/>
    <x v="1"/>
    <s v="North America"/>
    <n v="2019"/>
    <s v="$566M"/>
    <s v="$566000000"/>
    <s v="566000000"/>
    <n v="566000000"/>
    <s v="next47, MaC Venture Capital, FinVC"/>
  </r>
  <r>
    <x v="586"/>
    <s v="$2B"/>
    <s v="2000000000"/>
    <n v="2000000000"/>
    <x v="439"/>
    <x v="0"/>
    <s v="Tokyo"/>
    <x v="36"/>
    <s v="Asia"/>
    <n v="2014"/>
    <s v="$147M"/>
    <s v="$147000000"/>
    <s v="147000000"/>
    <n v="147000000"/>
    <s v="Toyota Motor Corporation, Mizuho Financial Group, FANUC"/>
  </r>
  <r>
    <x v="587"/>
    <s v="$2B"/>
    <s v="2000000000"/>
    <n v="2000000000"/>
    <x v="440"/>
    <x v="4"/>
    <s v="Mountain View"/>
    <x v="1"/>
    <s v="North America"/>
    <n v="2009"/>
    <s v="$226M"/>
    <s v="$226000000"/>
    <s v="226000000"/>
    <n v="226000000"/>
    <s v="Y Combinator, Matrix Partners, Benchmark"/>
  </r>
  <r>
    <x v="588"/>
    <s v="$2B"/>
    <s v="2000000000"/>
    <n v="2000000000"/>
    <x v="120"/>
    <x v="7"/>
    <s v="Mountain View"/>
    <x v="1"/>
    <s v="North America"/>
    <n v="2011"/>
    <s v="$356M"/>
    <s v="$356000000"/>
    <s v="356000000"/>
    <n v="356000000"/>
    <s v="Viola Ventures, Dell Technologies Capital, Bain Capital Ventures"/>
  </r>
  <r>
    <x v="589"/>
    <s v="$2B"/>
    <s v="2000000000"/>
    <n v="2000000000"/>
    <x v="93"/>
    <x v="14"/>
    <s v="Tokyo"/>
    <x v="36"/>
    <s v="Asia"/>
    <n v="2012"/>
    <s v="$410M"/>
    <s v="$410000000"/>
    <s v="410000000"/>
    <n v="410000000"/>
    <s v="Japan Post Capital, Globis Capital Partners, Atomico"/>
  </r>
  <r>
    <x v="590"/>
    <s v="$2B"/>
    <s v="2000000000"/>
    <n v="2000000000"/>
    <x v="171"/>
    <x v="9"/>
    <s v="New York"/>
    <x v="1"/>
    <s v="North America"/>
    <n v="2016"/>
    <s v="$296M"/>
    <s v="$296000000"/>
    <s v="296000000"/>
    <n v="296000000"/>
    <s v="Rethink Impact, Work-Bench, RRE Ventures"/>
  </r>
  <r>
    <x v="591"/>
    <s v="$2B"/>
    <s v="2000000000"/>
    <n v="2000000000"/>
    <x v="99"/>
    <x v="13"/>
    <s v="Netanya"/>
    <x v="18"/>
    <s v="Asia"/>
    <n v="2018"/>
    <s v="$161M"/>
    <s v="$161000000"/>
    <s v="161000000"/>
    <n v="161000000"/>
    <s v="Sequoia Capital, Paradigm, Pantera Capital"/>
  </r>
  <r>
    <x v="592"/>
    <s v="$2B"/>
    <s v="2000000000"/>
    <n v="2000000000"/>
    <x v="168"/>
    <x v="9"/>
    <s v="New York"/>
    <x v="1"/>
    <s v="North America"/>
    <n v="2015"/>
    <s v="$296M"/>
    <s v="$296000000"/>
    <s v="296000000"/>
    <n v="296000000"/>
    <s v="Khosla Ventures, Green Innovations, Founders Fund"/>
  </r>
  <r>
    <x v="593"/>
    <s v="$2B"/>
    <s v="2000000000"/>
    <n v="2000000000"/>
    <x v="441"/>
    <x v="12"/>
    <s v="Berlin"/>
    <x v="10"/>
    <s v="Europe"/>
    <n v="2018"/>
    <s v="$587M"/>
    <s v="$587000000"/>
    <s v="587000000"/>
    <n v="587000000"/>
    <s v="Northzone Ventures, White Star Capital, Novator Partners"/>
  </r>
  <r>
    <x v="594"/>
    <s v="$2B"/>
    <s v="2000000000"/>
    <n v="2000000000"/>
    <x v="442"/>
    <x v="6"/>
    <s v="Kowloon"/>
    <x v="11"/>
    <s v="Asia"/>
    <n v="1999"/>
    <s v="$200M"/>
    <s v="$200000000"/>
    <s v="200000000"/>
    <n v="200000000"/>
    <s v="L Capital Partners"/>
  </r>
  <r>
    <x v="595"/>
    <s v="$2B"/>
    <s v="2000000000"/>
    <n v="2000000000"/>
    <x v="76"/>
    <x v="3"/>
    <s v="New York"/>
    <x v="1"/>
    <s v="North America"/>
    <n v="2017"/>
    <s v="$365M"/>
    <s v="$365000000"/>
    <s v="365000000"/>
    <n v="365000000"/>
    <s v="Blackrock, capitalG, World Lab Innovation"/>
  </r>
  <r>
    <x v="596"/>
    <s v="$2B"/>
    <s v="2000000000"/>
    <n v="2000000000"/>
    <x v="200"/>
    <x v="0"/>
    <s v="New York"/>
    <x v="1"/>
    <s v="North America"/>
    <n v="2016"/>
    <s v="$432M"/>
    <s v="$432000000"/>
    <s v="432000000"/>
    <n v="432000000"/>
    <s v="ClalTech, Vertex Ventures, Oryzn Capital"/>
  </r>
  <r>
    <x v="597"/>
    <s v="$2B"/>
    <s v="2000000000"/>
    <n v="2000000000"/>
    <x v="148"/>
    <x v="9"/>
    <s v="San Francisco"/>
    <x v="1"/>
    <s v="North America"/>
    <n v="2015"/>
    <s v="$373M"/>
    <s v="$373000000"/>
    <s v="373000000"/>
    <n v="373000000"/>
    <s v="Caffeinated Capital, Obvious Ventures, Venrock"/>
  </r>
  <r>
    <x v="598"/>
    <s v="$2B"/>
    <s v="2000000000"/>
    <n v="2000000000"/>
    <x v="443"/>
    <x v="4"/>
    <s v="Chengdu"/>
    <x v="0"/>
    <s v="Asia"/>
    <n v="2007"/>
    <s v="$768M"/>
    <s v="$768000000"/>
    <s v="768000000"/>
    <n v="768000000"/>
    <s v="JD.com, Baidu, Vision Plus Capital"/>
  </r>
  <r>
    <x v="599"/>
    <s v="$2B"/>
    <s v="2000000000"/>
    <n v="2000000000"/>
    <x v="387"/>
    <x v="2"/>
    <s v="Shenzhen"/>
    <x v="0"/>
    <s v="Asia"/>
    <n v="2015"/>
    <s v="$950M"/>
    <s v="$950000000"/>
    <s v="950000000"/>
    <n v="950000000"/>
    <s v="Matrix Partners China, Eastern Bell Capital, Hongtai Capital Holdings"/>
  </r>
  <r>
    <x v="600"/>
    <s v="$2B"/>
    <s v="2000000000"/>
    <n v="2000000000"/>
    <x v="444"/>
    <x v="0"/>
    <s v="Shenzhen"/>
    <x v="0"/>
    <s v="Asia"/>
    <n v="2014"/>
    <s v="$786M"/>
    <s v="$786000000"/>
    <s v="786000000"/>
    <n v="786000000"/>
    <s v="Tencent Holdings, 5Y Capital, Sequoia Capital China"/>
  </r>
  <r>
    <x v="601"/>
    <s v="$2B"/>
    <s v="2000000000"/>
    <n v="2000000000"/>
    <x v="345"/>
    <x v="3"/>
    <s v="London"/>
    <x v="4"/>
    <s v="Europe"/>
    <n v="2018"/>
    <s v="$339M"/>
    <s v="$339000000"/>
    <s v="339000000"/>
    <n v="339000000"/>
    <s v="Gauss Ventures, Ventura Capital, dmg ventures"/>
  </r>
  <r>
    <x v="602"/>
    <s v="$1B"/>
    <s v="1000000000"/>
    <n v="1000000000"/>
    <x v="211"/>
    <x v="5"/>
    <s v="Shanghai"/>
    <x v="0"/>
    <s v="Asia"/>
    <n v="2013"/>
    <s v="$188M"/>
    <s v="$188000000"/>
    <s v="188000000"/>
    <n v="188000000"/>
    <s v="QF Capital, QC Capital, Unicom Innovation Venture Capital"/>
  </r>
  <r>
    <x v="603"/>
    <s v="$1B"/>
    <s v="1000000000"/>
    <n v="1000000000"/>
    <x v="445"/>
    <x v="9"/>
    <s v="Framingham"/>
    <x v="1"/>
    <s v="North America"/>
    <n v="2013"/>
    <s v="$94M"/>
    <s v="$94000000"/>
    <s v="94000000"/>
    <n v="94000000"/>
    <s v="ARCH Venture Partners, Ally Bridge Group"/>
  </r>
  <r>
    <x v="604"/>
    <s v="$1B"/>
    <s v="1000000000"/>
    <n v="1000000000"/>
    <x v="446"/>
    <x v="9"/>
    <s v="Seongnam-Si"/>
    <x v="12"/>
    <s v="Asia"/>
    <n v="2000"/>
    <s v="$62M"/>
    <s v="$62000000"/>
    <s v="62000000"/>
    <n v="62000000"/>
    <s v="Lindeman Asia Investment, Nichi-Iko Pharmaceutical"/>
  </r>
  <r>
    <x v="605"/>
    <s v="$1B"/>
    <s v="1000000000"/>
    <n v="1000000000"/>
    <x v="265"/>
    <x v="7"/>
    <s v="Berkeley Heights"/>
    <x v="1"/>
    <s v="North America"/>
    <n v="2009"/>
    <s v="$206M"/>
    <s v="$206000000"/>
    <s v="206000000"/>
    <n v="206000000"/>
    <s v="Helion Venture Partners, Bain Capital Tech Opportunities, Sequoia Capital India"/>
  </r>
  <r>
    <x v="606"/>
    <s v="$1B"/>
    <s v="1000000000"/>
    <n v="1000000000"/>
    <x v="447"/>
    <x v="14"/>
    <s v="Midrand"/>
    <x v="30"/>
    <s v="Africa"/>
    <n v="2000"/>
    <s v="$547M"/>
    <s v="$547000000"/>
    <s v="547000000"/>
    <n v="547000000"/>
    <s v="Blue Label Telecoms, Net1 UEPS Technologies"/>
  </r>
  <r>
    <x v="607"/>
    <s v="$1B"/>
    <s v="1000000000"/>
    <n v="1000000000"/>
    <x v="229"/>
    <x v="10"/>
    <s v="Wuxi"/>
    <x v="0"/>
    <s v="Asia"/>
    <n v="2010"/>
    <s v="$523M"/>
    <s v="$523000000"/>
    <s v="523000000"/>
    <n v="523000000"/>
    <s v="V Star Capital, GF Xinde Investment Management Co., Haitong Leading Capital Management"/>
  </r>
  <r>
    <x v="608"/>
    <s v="$1B"/>
    <s v="1000000000"/>
    <n v="1000000000"/>
    <x v="237"/>
    <x v="3"/>
    <s v="Chennai"/>
    <x v="6"/>
    <s v="Asia"/>
    <n v="2017"/>
    <s v="$227M"/>
    <s v="$227000000"/>
    <s v="227000000"/>
    <n v="227000000"/>
    <s v="Insight Partners, B Capital Group, Lightspeed Venture Partners"/>
  </r>
  <r>
    <x v="609"/>
    <s v="$1B"/>
    <s v="1000000000"/>
    <n v="1000000000"/>
    <x v="396"/>
    <x v="0"/>
    <s v="Shanghai"/>
    <x v="0"/>
    <s v="Asia"/>
    <n v="2014"/>
    <s v="$79M"/>
    <s v="$79000000"/>
    <s v="79000000"/>
    <n v="79000000"/>
    <s v="DESUN Capital, Yunfeng Capital, Meridian Capital"/>
  </r>
  <r>
    <x v="610"/>
    <s v="$1B"/>
    <s v="1000000000"/>
    <n v="1000000000"/>
    <x v="377"/>
    <x v="9"/>
    <s v="Shanghai"/>
    <x v="0"/>
    <s v="Asia"/>
    <n v="2016"/>
    <s v="$214M"/>
    <s v="$214000000"/>
    <s v="214000000"/>
    <n v="214000000"/>
    <s v="Qiming Venture Partners, Vivo Capital, Sequoia Capital China"/>
  </r>
  <r>
    <x v="611"/>
    <s v="$1B"/>
    <s v="1000000000"/>
    <n v="1000000000"/>
    <x v="448"/>
    <x v="11"/>
    <s v="Stockholm"/>
    <x v="2"/>
    <s v="Europe"/>
    <n v="2016"/>
    <s v="$151M"/>
    <s v="$151000000"/>
    <s v="151000000"/>
    <n v="151000000"/>
    <s v="Temasek, BUILD Capital Partners, Northzone Ventures"/>
  </r>
  <r>
    <x v="612"/>
    <s v="$1B"/>
    <s v="1000000000"/>
    <n v="1000000000"/>
    <x v="449"/>
    <x v="9"/>
    <s v="Cambridge"/>
    <x v="1"/>
    <s v="North America"/>
    <n v="2020"/>
    <s v="$700M"/>
    <s v="$700000000"/>
    <s v="700000000"/>
    <n v="700000000"/>
    <s v="Nextech Invest, Casdin Capital, Google Ventures"/>
  </r>
  <r>
    <x v="613"/>
    <s v="$1B"/>
    <s v="1000000000"/>
    <n v="1000000000"/>
    <x v="450"/>
    <x v="2"/>
    <s v="Austin"/>
    <x v="1"/>
    <s v="North America"/>
    <n v="2015"/>
    <s v="$231M"/>
    <s v="$231000000"/>
    <s v="231000000"/>
    <n v="231000000"/>
    <s v="Highland Capital Partners, Next Coast Ventures, SoGal Ventures"/>
  </r>
  <r>
    <x v="614"/>
    <s v="$1B"/>
    <s v="1000000000"/>
    <n v="1000000000"/>
    <x v="451"/>
    <x v="11"/>
    <s v="Santa Monica"/>
    <x v="1"/>
    <s v="North America"/>
    <n v="2016"/>
    <s v="$2B"/>
    <s v="$2000000000"/>
    <s v="2000000000"/>
    <n v="2000000000"/>
    <s v="CreditEase Fintech Investment Fund, BMW i Ventures, SoftBank Group"/>
  </r>
  <r>
    <x v="615"/>
    <s v="$1B"/>
    <s v="1000000000"/>
    <n v="1000000000"/>
    <x v="452"/>
    <x v="4"/>
    <s v="Palo Alto"/>
    <x v="1"/>
    <s v="North America"/>
    <n v="2010"/>
    <s v="$211M"/>
    <s v="$211000000"/>
    <s v="211000000"/>
    <n v="211000000"/>
    <s v="Kleiner Perkins Caufield &amp; Byers, Comcast Ventures, Insight Partners"/>
  </r>
  <r>
    <x v="616"/>
    <s v="$1B"/>
    <s v="1000000000"/>
    <n v="1000000000"/>
    <x v="453"/>
    <x v="0"/>
    <s v="Menlo Park"/>
    <x v="1"/>
    <s v="North America"/>
    <n v="2015"/>
    <s v="$310M"/>
    <s v="$310000000"/>
    <s v="310000000"/>
    <n v="310000000"/>
    <s v="SoftBank Group"/>
  </r>
  <r>
    <x v="617"/>
    <s v="$1B"/>
    <s v="1000000000"/>
    <n v="1000000000"/>
    <x v="454"/>
    <x v="2"/>
    <s v="Nanjing"/>
    <x v="0"/>
    <s v="Asia"/>
    <n v="2009"/>
    <s v="$139M"/>
    <s v="$139000000"/>
    <s v="139000000"/>
    <n v="139000000"/>
    <s v="U.S.-China Green Fund, Founder H Fund, Richland Equities"/>
  </r>
  <r>
    <x v="618"/>
    <s v="$1B"/>
    <s v="1000000000"/>
    <n v="1000000000"/>
    <x v="185"/>
    <x v="3"/>
    <s v="Beijing"/>
    <x v="0"/>
    <s v="Asia"/>
    <n v="2015"/>
    <s v="$227M"/>
    <s v="$227000000"/>
    <s v="227000000"/>
    <n v="227000000"/>
    <s v="IDG Capital, Gaocheng Capital, Chuanrong Capital"/>
  </r>
  <r>
    <x v="619"/>
    <s v="$1B"/>
    <s v="1000000000"/>
    <n v="1000000000"/>
    <x v="455"/>
    <x v="8"/>
    <s v="Shanghai"/>
    <x v="0"/>
    <s v="Asia"/>
    <n v="2001"/>
    <s v="$223M"/>
    <s v="$223000000"/>
    <s v="223000000"/>
    <n v="223000000"/>
    <s v="China Minsheng Investment, Baidu, Wanxin Media"/>
  </r>
  <r>
    <x v="620"/>
    <s v="$1B"/>
    <s v="1000000000"/>
    <n v="1000000000"/>
    <x v="456"/>
    <x v="3"/>
    <s v="Hangzhou"/>
    <x v="0"/>
    <s v="Asia"/>
    <n v="2016"/>
    <s v="$249M"/>
    <s v="$249000000"/>
    <s v="249000000"/>
    <n v="249000000"/>
    <s v="Yinhong Equity Investment Fund, E Fund, Ideal International"/>
  </r>
  <r>
    <x v="621"/>
    <s v="$1B"/>
    <s v="1000000000"/>
    <n v="1000000000"/>
    <x v="457"/>
    <x v="8"/>
    <s v="Shanghai"/>
    <x v="0"/>
    <s v="Asia"/>
    <n v="1998"/>
    <s v="$315M"/>
    <s v="$315000000"/>
    <s v="315000000"/>
    <n v="315000000"/>
    <s v="QiMing Venture Partners, Temasek Holdings, Silverlink Capital"/>
  </r>
  <r>
    <x v="622"/>
    <s v="$1B"/>
    <s v="1000000000"/>
    <n v="1000000000"/>
    <x v="458"/>
    <x v="3"/>
    <s v="Beijing"/>
    <x v="0"/>
    <s v="Asia"/>
    <n v="2013"/>
    <s v="$131M"/>
    <s v="$131000000"/>
    <s v="131000000"/>
    <n v="131000000"/>
    <s v="Matrix Partners China, Ventech China, Shunwei Capital Partners"/>
  </r>
  <r>
    <x v="623"/>
    <s v="$1B"/>
    <s v="1000000000"/>
    <n v="1000000000"/>
    <x v="459"/>
    <x v="5"/>
    <s v="Chengdu"/>
    <x v="0"/>
    <s v="Asia"/>
    <n v="2011"/>
    <s v="$281M"/>
    <s v="$281000000"/>
    <s v="281000000"/>
    <n v="281000000"/>
    <s v="Ding Xiang Capital, New Hope Fund, Sino-Ocean Capital"/>
  </r>
  <r>
    <x v="624"/>
    <s v="$1B"/>
    <s v="1000000000"/>
    <n v="1000000000"/>
    <x v="460"/>
    <x v="4"/>
    <s v="New York"/>
    <x v="1"/>
    <s v="North America"/>
    <n v="2012"/>
    <s v="$143M"/>
    <s v="$143000000"/>
    <s v="143000000"/>
    <n v="143000000"/>
    <s v="Index Ventures, Thrive Capital, Bain Capital Ventures"/>
  </r>
  <r>
    <x v="625"/>
    <s v="$1B"/>
    <s v="1000000000"/>
    <n v="1000000000"/>
    <x v="307"/>
    <x v="5"/>
    <s v="Shanghai"/>
    <x v="0"/>
    <s v="Asia"/>
    <n v="2010"/>
    <s v="$229M"/>
    <s v="$229000000"/>
    <s v="229000000"/>
    <n v="229000000"/>
    <s v="Yunqi Partners, SoftBank Group, iVision Ventures"/>
  </r>
  <r>
    <x v="626"/>
    <s v="$1B"/>
    <s v="1000000000"/>
    <n v="1000000000"/>
    <x v="461"/>
    <x v="5"/>
    <s v="Tianjin"/>
    <x v="0"/>
    <s v="Asia"/>
    <n v="2014"/>
    <s v="$650M"/>
    <s v="$650000000"/>
    <s v="650000000"/>
    <n v="650000000"/>
    <s v="Sequoia Capital China, InnoVision Capital, Qianhai Fund of Funds"/>
  </r>
  <r>
    <x v="627"/>
    <s v="$1B"/>
    <s v="1000000000"/>
    <n v="1000000000"/>
    <x v="462"/>
    <x v="1"/>
    <s v="Bogota"/>
    <x v="22"/>
    <s v="South America"/>
    <n v="2011"/>
    <s v="$344M"/>
    <s v="$344000000"/>
    <s v="344000000"/>
    <n v="344000000"/>
    <s v="Advent International"/>
  </r>
  <r>
    <x v="628"/>
    <s v="$1B"/>
    <s v="1000000000"/>
    <n v="1000000000"/>
    <x v="463"/>
    <x v="14"/>
    <s v="Shanghai"/>
    <x v="0"/>
    <s v="Asia"/>
    <n v="2013"/>
    <s v="$52M"/>
    <s v="$52000000"/>
    <s v="52000000"/>
    <n v="52000000"/>
    <s v="N/A"/>
  </r>
  <r>
    <x v="629"/>
    <s v="$1B"/>
    <s v="1000000000"/>
    <n v="1000000000"/>
    <x v="36"/>
    <x v="3"/>
    <s v="Gurugram"/>
    <x v="6"/>
    <s v="Asia"/>
    <n v="2009"/>
    <s v="$249M"/>
    <s v="$249000000"/>
    <s v="249000000"/>
    <n v="249000000"/>
    <s v="Sequoia Capital India, The Times Group, GMO VenturePartners"/>
  </r>
  <r>
    <x v="630"/>
    <s v="$1B"/>
    <s v="1000000000"/>
    <n v="1000000000"/>
    <x v="464"/>
    <x v="9"/>
    <s v="Boca Raton"/>
    <x v="1"/>
    <s v="North America"/>
    <n v="2010"/>
    <s v="$394M"/>
    <s v="$394000000"/>
    <s v="394000000"/>
    <n v="394000000"/>
    <s v="Warburg Pincus, Summit Partners, Sands Capital"/>
  </r>
  <r>
    <x v="631"/>
    <s v="$1B"/>
    <s v="1000000000"/>
    <n v="1000000000"/>
    <x v="465"/>
    <x v="1"/>
    <s v="Roubaix"/>
    <x v="16"/>
    <s v="Europe"/>
    <n v="1999"/>
    <s v="$1B"/>
    <s v="$1000000000"/>
    <s v="1000000000"/>
    <n v="1000000000"/>
    <s v="KKR, TowerBrook Capital Partners"/>
  </r>
  <r>
    <x v="632"/>
    <s v="$1B"/>
    <s v="1000000000"/>
    <n v="1000000000"/>
    <x v="16"/>
    <x v="4"/>
    <s v="Ambler"/>
    <x v="1"/>
    <s v="North America"/>
    <n v="2011"/>
    <s v="$163M"/>
    <s v="$163000000"/>
    <s v="163000000"/>
    <n v="163000000"/>
    <s v="Sierra Ventures, AXA Venture Partners, Sigma Prime Ventures"/>
  </r>
  <r>
    <x v="633"/>
    <s v="$1B"/>
    <s v="1000000000"/>
    <n v="1000000000"/>
    <x v="280"/>
    <x v="8"/>
    <s v="Beijing"/>
    <x v="0"/>
    <s v="Asia"/>
    <n v="2017"/>
    <s v="$268M"/>
    <s v="$268000000"/>
    <s v="268000000"/>
    <n v="268000000"/>
    <s v="Source Code Capital, XVC Venture Capital, Hillhouse Capital Management"/>
  </r>
  <r>
    <x v="634"/>
    <s v="$1B"/>
    <s v="1000000000"/>
    <n v="1000000000"/>
    <x v="466"/>
    <x v="4"/>
    <s v="Shanghai"/>
    <x v="0"/>
    <s v="Asia"/>
    <n v="2011"/>
    <s v="$164M"/>
    <s v="$164000000"/>
    <s v="164000000"/>
    <n v="164000000"/>
    <s v="China Culture Industrial Investment Fund, We Capital, China Minsheng Investment Group"/>
  </r>
  <r>
    <x v="635"/>
    <s v="$1B"/>
    <s v="1000000000"/>
    <n v="1000000000"/>
    <x v="50"/>
    <x v="11"/>
    <s v="Seattle"/>
    <x v="1"/>
    <s v="North America"/>
    <n v="2007"/>
    <s v="$329M"/>
    <s v="$329000000"/>
    <s v="329000000"/>
    <n v="329000000"/>
    <s v="Durable Capital Partners, Cercano Management, T. Rowe Price"/>
  </r>
  <r>
    <x v="636"/>
    <s v="$1B"/>
    <s v="1000000000"/>
    <n v="1000000000"/>
    <x v="467"/>
    <x v="0"/>
    <s v="Beijing"/>
    <x v="0"/>
    <s v="Asia"/>
    <n v="2017"/>
    <s v="$211M"/>
    <s v="$211000000"/>
    <s v="211000000"/>
    <n v="211000000"/>
    <s v="Marathon Venture Partners, Huagai Capital, China Creation Ventures"/>
  </r>
  <r>
    <x v="637"/>
    <s v="$1B"/>
    <s v="1000000000"/>
    <n v="1000000000"/>
    <x v="246"/>
    <x v="9"/>
    <s v="Hangzhou"/>
    <x v="0"/>
    <s v="Asia"/>
    <n v="2015"/>
    <s v="$43M"/>
    <s v="$43000000"/>
    <s v="43000000"/>
    <n v="43000000"/>
    <s v="Qiming Venture Partners"/>
  </r>
  <r>
    <x v="638"/>
    <s v="$1B"/>
    <s v="1000000000"/>
    <n v="1000000000"/>
    <x v="468"/>
    <x v="1"/>
    <s v="Guiyang"/>
    <x v="0"/>
    <s v="Asia"/>
    <n v="2017"/>
    <s v="Unknown"/>
    <e v="#N/A"/>
    <n v="0"/>
    <n v="0"/>
    <s v="China Prosperity Capital"/>
  </r>
  <r>
    <x v="639"/>
    <s v="$1B"/>
    <s v="1000000000"/>
    <n v="1000000000"/>
    <x v="469"/>
    <x v="2"/>
    <s v="New Delhi"/>
    <x v="6"/>
    <s v="Asia"/>
    <n v="2008"/>
    <s v="$2B"/>
    <s v="$2000000000"/>
    <s v="2000000000"/>
    <n v="2000000000"/>
    <s v="SoftBankGroup, Blackrock, Alibaba Group"/>
  </r>
  <r>
    <x v="640"/>
    <s v="$1B"/>
    <s v="1000000000"/>
    <n v="1000000000"/>
    <x v="470"/>
    <x v="3"/>
    <s v="London"/>
    <x v="4"/>
    <s v="Europe"/>
    <n v="2011"/>
    <s v="$1B"/>
    <s v="$1000000000"/>
    <s v="1000000000"/>
    <n v="1000000000"/>
    <s v="American Express Ventures, Goldman Sachs, Bain Capital Credit"/>
  </r>
  <r>
    <x v="641"/>
    <s v="$1B"/>
    <s v="1000000000"/>
    <n v="1000000000"/>
    <x v="107"/>
    <x v="14"/>
    <s v="Beijing"/>
    <x v="0"/>
    <s v="Asia"/>
    <n v="2013"/>
    <s v="$310M"/>
    <s v="$310000000"/>
    <s v="310000000"/>
    <n v="310000000"/>
    <s v="N5 Capital, CR Capital Mgmt, JD Digits"/>
  </r>
  <r>
    <x v="642"/>
    <s v="$1B"/>
    <s v="1000000000"/>
    <n v="1000000000"/>
    <x v="288"/>
    <x v="0"/>
    <s v="Guangzhou"/>
    <x v="0"/>
    <s v="Asia"/>
    <n v="2016"/>
    <s v="$171M"/>
    <s v="$171000000"/>
    <s v="171000000"/>
    <n v="171000000"/>
    <s v="UNITY VENTURES, Qiming Venture Partners, GGV Capital"/>
  </r>
  <r>
    <x v="643"/>
    <s v="$1B"/>
    <s v="1000000000"/>
    <n v="1000000000"/>
    <x v="211"/>
    <x v="5"/>
    <s v="Beijing"/>
    <x v="0"/>
    <s v="Asia"/>
    <n v="2016"/>
    <s v="$154M"/>
    <s v="$154000000"/>
    <s v="154000000"/>
    <n v="154000000"/>
    <s v="Shenzhen Capital Group, Robert Bosch Venture Capital, SeptWolves Ventures"/>
  </r>
  <r>
    <x v="644"/>
    <s v="$1B"/>
    <s v="1000000000"/>
    <n v="1000000000"/>
    <x v="417"/>
    <x v="9"/>
    <s v="Hangzhou"/>
    <x v="0"/>
    <s v="Asia"/>
    <n v="2015"/>
    <s v="$188M"/>
    <s v="$188000000"/>
    <s v="188000000"/>
    <n v="188000000"/>
    <s v="Sequoia Capital China, China Life Investment Holding Company, Qiming Venture Partners"/>
  </r>
  <r>
    <x v="645"/>
    <s v="$1B"/>
    <s v="1000000000"/>
    <n v="1000000000"/>
    <x v="346"/>
    <x v="0"/>
    <s v="San Jose"/>
    <x v="1"/>
    <s v="North America"/>
    <n v="2011"/>
    <s v="$352M"/>
    <s v="$352000000"/>
    <s v="352000000"/>
    <n v="352000000"/>
    <s v="IA Ventures, Khosla Ventures, AME Cloud Ventures"/>
  </r>
  <r>
    <x v="646"/>
    <s v="$1B"/>
    <s v="1000000000"/>
    <n v="1000000000"/>
    <x v="113"/>
    <x v="13"/>
    <s v="Salt Lake City"/>
    <x v="1"/>
    <s v="North America"/>
    <n v="2000"/>
    <s v="$174M"/>
    <s v="$174000000"/>
    <s v="174000000"/>
    <n v="174000000"/>
    <s v="Pelion Venture Partners, Foundation Capital, Thoma Bravo"/>
  </r>
  <r>
    <x v="647"/>
    <s v="$1B"/>
    <s v="1000000000"/>
    <n v="1000000000"/>
    <x v="45"/>
    <x v="14"/>
    <s v="Hangzhou"/>
    <x v="0"/>
    <s v="Asia"/>
    <n v="2009"/>
    <s v="$369M"/>
    <s v="$369000000"/>
    <s v="369000000"/>
    <n v="369000000"/>
    <s v="Qiming Venture Partners, China Broadband Capital, CDH Investments"/>
  </r>
  <r>
    <x v="648"/>
    <s v="$1B"/>
    <s v="1000000000"/>
    <n v="1000000000"/>
    <x v="471"/>
    <x v="3"/>
    <s v="Changsha"/>
    <x v="0"/>
    <s v="Asia"/>
    <n v="2016"/>
    <s v="$230M"/>
    <s v="$230000000"/>
    <s v="230000000"/>
    <n v="230000000"/>
    <s v="Bojiang Capital, Hongdao Capital, Mobai Capital"/>
  </r>
  <r>
    <x v="649"/>
    <s v="$1B"/>
    <s v="1000000000"/>
    <n v="1000000000"/>
    <x v="472"/>
    <x v="4"/>
    <s v="Guangzhou"/>
    <x v="0"/>
    <s v="Asia"/>
    <n v="2013"/>
    <s v="$307M"/>
    <s v="$307000000"/>
    <s v="307000000"/>
    <n v="307000000"/>
    <s v="Dark Horse Technology Group, Hopu Investment Management, Kefa Capital"/>
  </r>
  <r>
    <x v="650"/>
    <s v="$1B"/>
    <s v="1000000000"/>
    <n v="1000000000"/>
    <x v="377"/>
    <x v="3"/>
    <s v="Beijing"/>
    <x v="0"/>
    <s v="Asia"/>
    <n v="2020"/>
    <s v="Unknown"/>
    <e v="#N/A"/>
    <n v="0"/>
    <n v="0"/>
    <s v="NetEase Capital, Northern Light Venture Capital, Microsoft"/>
  </r>
  <r>
    <x v="651"/>
    <s v="$1B"/>
    <s v="1000000000"/>
    <n v="1000000000"/>
    <x v="406"/>
    <x v="4"/>
    <s v="Shenzhen"/>
    <x v="0"/>
    <s v="Asia"/>
    <n v="2015"/>
    <s v="$149M"/>
    <s v="$149000000"/>
    <s v="149000000"/>
    <n v="149000000"/>
    <s v="GGV Capital, Hillhouse Capital Management, IDG Capital"/>
  </r>
  <r>
    <x v="652"/>
    <s v="$1B"/>
    <s v="1000000000"/>
    <n v="1000000000"/>
    <x v="473"/>
    <x v="5"/>
    <s v="Shanghai"/>
    <x v="0"/>
    <s v="Asia"/>
    <n v="2005"/>
    <s v="$800M"/>
    <s v="$800000000"/>
    <s v="800000000"/>
    <n v="800000000"/>
    <s v="Alibaba Group, KKR, Goldman Sachs"/>
  </r>
  <r>
    <x v="653"/>
    <s v="$1B"/>
    <s v="1000000000"/>
    <n v="1000000000"/>
    <x v="474"/>
    <x v="5"/>
    <s v="Shanghai"/>
    <x v="0"/>
    <s v="Asia"/>
    <n v="2015"/>
    <s v="$554M"/>
    <s v="$554000000"/>
    <s v="554000000"/>
    <n v="554000000"/>
    <s v="Source Code Capital, Global Logistic Properties, K2VC"/>
  </r>
  <r>
    <x v="654"/>
    <s v="$1B"/>
    <s v="1000000000"/>
    <n v="1000000000"/>
    <x v="475"/>
    <x v="2"/>
    <s v="Hefei"/>
    <x v="0"/>
    <s v="Asia"/>
    <n v="2017"/>
    <s v="$658M"/>
    <s v="$658000000"/>
    <s v="658000000"/>
    <n v="658000000"/>
    <s v="Eastern Bell Capital, Capital Today, Longzhu Capital"/>
  </r>
  <r>
    <x v="655"/>
    <s v="$1B"/>
    <s v="1000000000"/>
    <n v="1000000000"/>
    <x v="55"/>
    <x v="1"/>
    <s v="Evry"/>
    <x v="16"/>
    <s v="Europe"/>
    <n v="2011"/>
    <s v="$393M"/>
    <s v="$393000000"/>
    <s v="393000000"/>
    <n v="393000000"/>
    <s v="Astanor Ventures, Upfront Ventures, IDInvest Partners"/>
  </r>
  <r>
    <x v="656"/>
    <s v="$1B"/>
    <s v="1000000000"/>
    <n v="1000000000"/>
    <x v="476"/>
    <x v="11"/>
    <s v="Shanghai"/>
    <x v="0"/>
    <s v="Asia"/>
    <n v="2016"/>
    <s v="$2B"/>
    <s v="$2000000000"/>
    <s v="2000000000"/>
    <n v="2000000000"/>
    <s v="Ant Financial Services Group, GGV Capital"/>
  </r>
  <r>
    <x v="657"/>
    <s v="$1B"/>
    <s v="1000000000"/>
    <n v="1000000000"/>
    <x v="477"/>
    <x v="2"/>
    <s v="Beijing"/>
    <x v="0"/>
    <s v="Asia"/>
    <n v="2015"/>
    <s v="$947M"/>
    <s v="$947000000"/>
    <s v="947000000"/>
    <n v="947000000"/>
    <s v="Sequoia Capital China, Qiming Venture Partners, Tencent Holdings"/>
  </r>
  <r>
    <x v="658"/>
    <s v="$1B"/>
    <s v="1000000000"/>
    <n v="1000000000"/>
    <x v="478"/>
    <x v="11"/>
    <s v="Wuhan"/>
    <x v="0"/>
    <s v="Asia"/>
    <n v="2016"/>
    <s v="$394M"/>
    <s v="$394000000"/>
    <s v="394000000"/>
    <n v="394000000"/>
    <s v="Geely, SIG Asia Investments, China State Capital Venture Capital Fund"/>
  </r>
  <r>
    <x v="659"/>
    <s v="$1B"/>
    <s v="1000000000"/>
    <n v="1000000000"/>
    <x v="479"/>
    <x v="6"/>
    <s v="San Francisco"/>
    <x v="1"/>
    <s v="North America"/>
    <n v="2011"/>
    <s v="$440M"/>
    <s v="$440000000"/>
    <s v="440000000"/>
    <n v="440000000"/>
    <s v="Khosla Ventures, Horizons Ventures, Founders Fund"/>
  </r>
  <r>
    <x v="660"/>
    <s v="$1B"/>
    <s v="1000000000"/>
    <n v="1000000000"/>
    <x v="59"/>
    <x v="3"/>
    <s v="New York"/>
    <x v="1"/>
    <s v="North America"/>
    <n v="2014"/>
    <s v="$660M"/>
    <s v="$660000000"/>
    <s v="660000000"/>
    <n v="660000000"/>
    <s v="T. Rowe Price, Dragoneer Investment Group, BlackRock"/>
  </r>
  <r>
    <x v="661"/>
    <s v="$1B"/>
    <s v="1000000000"/>
    <n v="1000000000"/>
    <x v="480"/>
    <x v="3"/>
    <s v="San Francisco"/>
    <x v="1"/>
    <s v="North America"/>
    <n v="2015"/>
    <s v="$160M"/>
    <s v="$160000000"/>
    <s v="160000000"/>
    <n v="160000000"/>
    <s v="8VC, Menlo Ventures, Tiger Global Management"/>
  </r>
  <r>
    <x v="662"/>
    <s v="$1B"/>
    <s v="1000000000"/>
    <n v="1000000000"/>
    <x v="257"/>
    <x v="4"/>
    <s v="Beijing"/>
    <x v="0"/>
    <s v="Asia"/>
    <n v="2002"/>
    <s v="$388M"/>
    <s v="$388000000"/>
    <s v="388000000"/>
    <n v="388000000"/>
    <s v="Matrix Partners China, Sequoia Capital China, Genesis Capital"/>
  </r>
  <r>
    <x v="663"/>
    <s v="$1B"/>
    <s v="1000000000"/>
    <n v="1000000000"/>
    <x v="481"/>
    <x v="3"/>
    <s v="Giv'atayim"/>
    <x v="18"/>
    <s v="Asia"/>
    <n v="2001"/>
    <s v="$98M"/>
    <s v="$98000000"/>
    <s v="98000000"/>
    <n v="98000000"/>
    <s v="Jerusalem Venture Partners, Israel Growth Partners, Insight Partners"/>
  </r>
  <r>
    <x v="664"/>
    <s v="$1B"/>
    <s v="1000000000"/>
    <n v="1000000000"/>
    <x v="482"/>
    <x v="4"/>
    <s v="Hangzhou"/>
    <x v="0"/>
    <s v="Asia"/>
    <n v="2011"/>
    <s v="$235M"/>
    <s v="$235000000"/>
    <s v="235000000"/>
    <n v="235000000"/>
    <s v="GGV Capital, IDG Capital, Linear Venture"/>
  </r>
  <r>
    <x v="665"/>
    <s v="$1B"/>
    <s v="1000000000"/>
    <n v="1000000000"/>
    <x v="176"/>
    <x v="13"/>
    <s v="Portland"/>
    <x v="1"/>
    <s v="North America"/>
    <n v="2019"/>
    <s v="$632M"/>
    <s v="$632000000"/>
    <s v="632000000"/>
    <n v="632000000"/>
    <s v="YL Ventures, Redpoint Ventures, GGV Capital"/>
  </r>
  <r>
    <x v="666"/>
    <s v="$1B"/>
    <s v="1000000000"/>
    <n v="1000000000"/>
    <x v="483"/>
    <x v="14"/>
    <s v="Beijing"/>
    <x v="0"/>
    <s v="Asia"/>
    <n v="2014"/>
    <s v="$116M"/>
    <s v="$116000000"/>
    <s v="116000000"/>
    <n v="116000000"/>
    <s v="Redpoint Ventures, QiMing Venture Partners, Chengwei Capital"/>
  </r>
  <r>
    <x v="667"/>
    <s v="$1B"/>
    <s v="1000000000"/>
    <n v="1000000000"/>
    <x v="78"/>
    <x v="3"/>
    <s v="San Francisco"/>
    <x v="1"/>
    <s v="North America"/>
    <n v="2018"/>
    <s v="$910M"/>
    <s v="$910000000"/>
    <s v="910000000"/>
    <n v="910000000"/>
    <s v="Iris Capital, Accel, Elaia Partners"/>
  </r>
  <r>
    <x v="668"/>
    <s v="$1B"/>
    <s v="1000000000"/>
    <n v="1000000000"/>
    <x v="345"/>
    <x v="9"/>
    <s v="Bengaluru"/>
    <x v="6"/>
    <s v="Asia"/>
    <n v="2016"/>
    <s v="$665M"/>
    <s v="$665000000"/>
    <s v="665000000"/>
    <n v="665000000"/>
    <s v="Chiratae Ventures, Accel, Kalaari Capital"/>
  </r>
  <r>
    <x v="669"/>
    <s v="$1B"/>
    <s v="1000000000"/>
    <n v="1000000000"/>
    <x v="484"/>
    <x v="7"/>
    <s v="Hangzhou"/>
    <x v="0"/>
    <s v="Asia"/>
    <n v="2015"/>
    <s v="$267M"/>
    <s v="$267000000"/>
    <s v="267000000"/>
    <n v="267000000"/>
    <s v="Alibaba Group, China Everbright Investment Management, Yinxinggu Capital"/>
  </r>
  <r>
    <x v="670"/>
    <s v="$1B"/>
    <s v="1000000000"/>
    <n v="1000000000"/>
    <x v="485"/>
    <x v="2"/>
    <s v="Bellevue"/>
    <x v="1"/>
    <s v="North America"/>
    <n v="2017"/>
    <s v="$294M"/>
    <s v="$294000000"/>
    <s v="294000000"/>
    <n v="294000000"/>
    <s v="Redpoint Ventures, Norwest Venture Partners, Sierra Ventures"/>
  </r>
  <r>
    <x v="671"/>
    <s v="$1B"/>
    <s v="1000000000"/>
    <n v="1000000000"/>
    <x v="39"/>
    <x v="2"/>
    <s v="Hangzhou"/>
    <x v="0"/>
    <s v="Asia"/>
    <n v="2008"/>
    <s v="$96M"/>
    <s v="$96000000"/>
    <s v="96000000"/>
    <n v="96000000"/>
    <s v="Legend Capital, CDH Investments, Sequoia Capital China"/>
  </r>
  <r>
    <x v="672"/>
    <s v="$1B"/>
    <s v="1000000000"/>
    <n v="1000000000"/>
    <x v="115"/>
    <x v="9"/>
    <s v="New York"/>
    <x v="1"/>
    <s v="North America"/>
    <n v="2016"/>
    <s v="$271M"/>
    <s v="$271000000"/>
    <s v="271000000"/>
    <n v="271000000"/>
    <s v="Max Ventures, Mangrove Capital Partners, 14W"/>
  </r>
  <r>
    <x v="673"/>
    <s v="$1B"/>
    <s v="1000000000"/>
    <n v="1000000000"/>
    <x v="486"/>
    <x v="2"/>
    <s v="Shanghai"/>
    <x v="0"/>
    <s v="Asia"/>
    <n v="2009"/>
    <s v="$650M"/>
    <s v="$650000000"/>
    <s v="650000000"/>
    <n v="650000000"/>
    <s v="Warburg Pincus, Aviation Industry Corporation of China"/>
  </r>
  <r>
    <x v="674"/>
    <s v="$1B"/>
    <s v="1000000000"/>
    <n v="1000000000"/>
    <x v="273"/>
    <x v="3"/>
    <s v="Paris"/>
    <x v="16"/>
    <s v="Europe"/>
    <n v="2015"/>
    <s v="$314M"/>
    <s v="$314000000"/>
    <s v="314000000"/>
    <n v="314000000"/>
    <s v="Index Ventures, Eight Roads Ventures, General Atlantic"/>
  </r>
  <r>
    <x v="675"/>
    <s v="$1B"/>
    <s v="1000000000"/>
    <n v="1000000000"/>
    <x v="401"/>
    <x v="3"/>
    <s v="Draper"/>
    <x v="1"/>
    <s v="North America"/>
    <n v="2018"/>
    <s v="$236M"/>
    <s v="$236000000"/>
    <s v="236000000"/>
    <n v="236000000"/>
    <s v="Insight Partners, Coinbase Ventures, PayPal Ventures"/>
  </r>
  <r>
    <x v="676"/>
    <s v="$1B"/>
    <s v="1000000000"/>
    <n v="1000000000"/>
    <x v="301"/>
    <x v="12"/>
    <s v="Beijing"/>
    <x v="0"/>
    <s v="Asia"/>
    <n v="2012"/>
    <s v="$572M"/>
    <s v="$572000000"/>
    <s v="572000000"/>
    <n v="572000000"/>
    <s v="Morningside Ventures, Capital Today, JOY Capital"/>
  </r>
  <r>
    <x v="677"/>
    <s v="$1B"/>
    <s v="1000000000"/>
    <n v="1000000000"/>
    <x v="487"/>
    <x v="6"/>
    <s v="Beijing"/>
    <x v="0"/>
    <s v="Asia"/>
    <n v="2014"/>
    <s v="$511M"/>
    <s v="$511000000"/>
    <s v="511000000"/>
    <n v="511000000"/>
    <s v="Source Code Capital, Meituan Dianping, Tencent Holdings"/>
  </r>
  <r>
    <x v="678"/>
    <s v="$1B"/>
    <s v="1000000000"/>
    <n v="1000000000"/>
    <x v="227"/>
    <x v="5"/>
    <s v="Shanghai"/>
    <x v="0"/>
    <s v="Asia"/>
    <n v="2015"/>
    <s v="$207M"/>
    <s v="$207000000"/>
    <s v="207000000"/>
    <n v="207000000"/>
    <s v="Source Code Capital, Coatue Management, DCM Ventures"/>
  </r>
  <r>
    <x v="679"/>
    <s v="$1B"/>
    <s v="1000000000"/>
    <n v="1000000000"/>
    <x v="488"/>
    <x v="11"/>
    <s v="Shanghai"/>
    <x v="0"/>
    <s v="Asia"/>
    <n v="2016"/>
    <s v="$362M"/>
    <s v="$362000000"/>
    <s v="362000000"/>
    <n v="362000000"/>
    <s v="China Grand Prosperity Investment, CSC Group"/>
  </r>
  <r>
    <x v="680"/>
    <s v="$1B"/>
    <s v="1000000000"/>
    <n v="1000000000"/>
    <x v="342"/>
    <x v="13"/>
    <s v="San Francisco"/>
    <x v="1"/>
    <s v="North America"/>
    <n v="2019"/>
    <s v="$228M"/>
    <s v="$228000000"/>
    <s v="228000000"/>
    <n v="228000000"/>
    <s v="Slow Ventures, Andreessen Horowitz, SoftBank Group"/>
  </r>
  <r>
    <x v="681"/>
    <s v="$1B"/>
    <s v="1000000000"/>
    <n v="1000000000"/>
    <x v="489"/>
    <x v="10"/>
    <s v="Shenzhen"/>
    <x v="0"/>
    <s v="Asia"/>
    <n v="2006"/>
    <s v="$218M"/>
    <s v="$218000000"/>
    <s v="218000000"/>
    <n v="218000000"/>
    <s v="Baidu, Tencent Holdings"/>
  </r>
  <r>
    <x v="682"/>
    <s v="$1B"/>
    <s v="1000000000"/>
    <n v="1000000000"/>
    <x v="490"/>
    <x v="2"/>
    <s v="Solihull"/>
    <x v="4"/>
    <s v="Europe"/>
    <n v="2012"/>
    <s v="$262M"/>
    <s v="$262000000"/>
    <s v="262000000"/>
    <n v="262000000"/>
    <s v="General Atlantic"/>
  </r>
  <r>
    <x v="683"/>
    <s v="$1B"/>
    <s v="1000000000"/>
    <n v="1000000000"/>
    <x v="491"/>
    <x v="3"/>
    <s v="Chicago"/>
    <x v="1"/>
    <s v="North America"/>
    <n v="2015"/>
    <s v="$323M"/>
    <s v="$323000000"/>
    <s v="323000000"/>
    <n v="323000000"/>
    <s v="Left Lane Capital, Clocktower Technology Ventures, Jump Capital"/>
  </r>
  <r>
    <x v="684"/>
    <s v="$1B"/>
    <s v="1000000000"/>
    <n v="1000000000"/>
    <x v="477"/>
    <x v="4"/>
    <s v="Shanghai"/>
    <x v="0"/>
    <s v="Asia"/>
    <n v="2015"/>
    <s v="$432M"/>
    <s v="$432000000"/>
    <s v="432000000"/>
    <n v="432000000"/>
    <s v="Taigang Venture Capital"/>
  </r>
  <r>
    <x v="685"/>
    <s v="$1B"/>
    <s v="1000000000"/>
    <n v="1000000000"/>
    <x v="187"/>
    <x v="9"/>
    <s v="Denver"/>
    <x v="1"/>
    <s v="North America"/>
    <n v="2014"/>
    <s v="$183M"/>
    <s v="$183000000"/>
    <s v="183000000"/>
    <n v="183000000"/>
    <s v="Kickstart Fund, General Catalyst, Drive Capital"/>
  </r>
  <r>
    <x v="686"/>
    <s v="$1B"/>
    <s v="1000000000"/>
    <n v="1000000000"/>
    <x v="121"/>
    <x v="14"/>
    <s v="San Francisco"/>
    <x v="1"/>
    <s v="North America"/>
    <n v="2015"/>
    <s v="$303M"/>
    <s v="$303000000"/>
    <s v="303000000"/>
    <n v="303000000"/>
    <s v="Refactor Capital, Andreessen Horowitz, Fifty Years Fund"/>
  </r>
  <r>
    <x v="687"/>
    <s v="$1B"/>
    <s v="1000000000"/>
    <n v="1000000000"/>
    <x v="492"/>
    <x v="2"/>
    <s v="New York"/>
    <x v="1"/>
    <s v="North America"/>
    <n v="2015"/>
    <s v="$181M"/>
    <s v="$181000000"/>
    <s v="181000000"/>
    <n v="181000000"/>
    <s v="Global Founders Capital, Comcast Ventures, Forerunner Ventures"/>
  </r>
  <r>
    <x v="688"/>
    <s v="$1B"/>
    <s v="1000000000"/>
    <n v="1000000000"/>
    <x v="493"/>
    <x v="11"/>
    <s v="Madrid"/>
    <x v="37"/>
    <s v="Europe"/>
    <n v="2011"/>
    <s v="$407M"/>
    <s v="$407000000"/>
    <s v="407000000"/>
    <n v="407000000"/>
    <s v="Seaya Ventures, Otter Rock Capital, Rakuten"/>
  </r>
  <r>
    <x v="689"/>
    <s v="$1B"/>
    <s v="1000000000"/>
    <n v="1000000000"/>
    <x v="245"/>
    <x v="9"/>
    <s v="San Francisco"/>
    <x v="1"/>
    <s v="North America"/>
    <n v="2015"/>
    <s v="$328M"/>
    <s v="$328000000"/>
    <s v="328000000"/>
    <n v="328000000"/>
    <s v="KKR, Aspenwood Ventures, Spark Capital"/>
  </r>
  <r>
    <x v="690"/>
    <s v="$1B"/>
    <s v="1000000000"/>
    <n v="1000000000"/>
    <x v="96"/>
    <x v="4"/>
    <s v="Mountain View"/>
    <x v="1"/>
    <s v="North America"/>
    <n v="2014"/>
    <s v="$240M"/>
    <s v="$240000000"/>
    <s v="240000000"/>
    <n v="240000000"/>
    <s v="Greylock Partners, General Catalyst, Khosla Ventures"/>
  </r>
  <r>
    <x v="691"/>
    <s v="$1B"/>
    <s v="1000000000"/>
    <n v="1000000000"/>
    <x v="494"/>
    <x v="4"/>
    <s v="Paris"/>
    <x v="16"/>
    <s v="Europe"/>
    <n v="2007"/>
    <s v="$532M"/>
    <s v="$532000000"/>
    <s v="532000000"/>
    <n v="532000000"/>
    <s v="Orange Digital Ventures, Access Industries"/>
  </r>
  <r>
    <x v="692"/>
    <s v="$1B"/>
    <s v="1000000000"/>
    <n v="1000000000"/>
    <x v="156"/>
    <x v="8"/>
    <s v="Pleasanton"/>
    <x v="1"/>
    <s v="North America"/>
    <n v="2012"/>
    <s v="$318M"/>
    <s v="$318000000"/>
    <s v="318000000"/>
    <n v="318000000"/>
    <s v="Signal Peak Ventures, Owl Ventures, Jump Capital"/>
  </r>
  <r>
    <x v="693"/>
    <s v="$1B"/>
    <s v="1000000000"/>
    <n v="1000000000"/>
    <x v="196"/>
    <x v="3"/>
    <s v="Ghent"/>
    <x v="21"/>
    <s v="Europe"/>
    <n v="2018"/>
    <s v="$237M"/>
    <s v="$237000000"/>
    <s v="237000000"/>
    <n v="237000000"/>
    <s v="Newion Partners, SmartFin Capital, OMERS Ventures"/>
  </r>
  <r>
    <x v="694"/>
    <s v="$1B"/>
    <s v="1000000000"/>
    <n v="1000000000"/>
    <x v="155"/>
    <x v="4"/>
    <s v="San Francisco"/>
    <x v="1"/>
    <s v="North America"/>
    <n v="2013"/>
    <s v="$170M"/>
    <s v="$170000000"/>
    <s v="170000000"/>
    <n v="170000000"/>
    <s v="Andreessen Horowitz, Initialized Capital, TriplePoint Capital"/>
  </r>
  <r>
    <x v="695"/>
    <s v="$1B"/>
    <s v="1000000000"/>
    <n v="1000000000"/>
    <x v="289"/>
    <x v="4"/>
    <s v="Stockholm"/>
    <x v="2"/>
    <s v="Europe"/>
    <n v="2009"/>
    <s v="$509M"/>
    <s v="$509000000"/>
    <s v="509000000"/>
    <n v="509000000"/>
    <s v="EQT Partners, Blackstone"/>
  </r>
  <r>
    <x v="696"/>
    <s v="$1B"/>
    <s v="1000000000"/>
    <n v="1000000000"/>
    <x v="165"/>
    <x v="4"/>
    <s v="Toronto"/>
    <x v="14"/>
    <s v="North America"/>
    <n v="2018"/>
    <s v="$165M"/>
    <s v="$165000000"/>
    <s v="165000000"/>
    <n v="165000000"/>
    <s v="Bonfire Ventures, Two Sigma Ventures, FJ Labs"/>
  </r>
  <r>
    <x v="697"/>
    <s v="$1B"/>
    <s v="1000000000"/>
    <n v="1000000000"/>
    <x v="356"/>
    <x v="7"/>
    <s v="Tel Aviv"/>
    <x v="18"/>
    <s v="Asia"/>
    <n v="2019"/>
    <s v="$264M"/>
    <s v="$264000000"/>
    <s v="264000000"/>
    <n v="264000000"/>
    <s v="TLV Partners, Zeev Ventures, Bessemer Venture Partners"/>
  </r>
  <r>
    <x v="698"/>
    <s v="$1B"/>
    <s v="1000000000"/>
    <n v="1000000000"/>
    <x v="33"/>
    <x v="1"/>
    <s v="Chennai"/>
    <x v="6"/>
    <s v="Asia"/>
    <n v="1984"/>
    <s v="$456M"/>
    <s v="$456000000"/>
    <s v="456000000"/>
    <n v="456000000"/>
    <s v="Sequoia Capital India, Tiger Global Management, Tencent"/>
  </r>
  <r>
    <x v="699"/>
    <s v="$1B"/>
    <s v="1000000000"/>
    <n v="1000000000"/>
    <x v="188"/>
    <x v="4"/>
    <s v="San Francisco"/>
    <x v="1"/>
    <s v="North America"/>
    <n v="2011"/>
    <s v="$384M"/>
    <s v="$384000000"/>
    <s v="384000000"/>
    <n v="384000000"/>
    <s v="Helion Venture Partners, Tiger Global management, CRV"/>
  </r>
  <r>
    <x v="700"/>
    <s v="$1B"/>
    <s v="1000000000"/>
    <n v="1000000000"/>
    <x v="495"/>
    <x v="4"/>
    <s v="San Francisco"/>
    <x v="1"/>
    <s v="North America"/>
    <n v="2007"/>
    <s v="$169M"/>
    <s v="$169000000"/>
    <s v="169000000"/>
    <n v="169000000"/>
    <s v="New Enterprise Associates, CRV, Index Ventures"/>
  </r>
  <r>
    <x v="701"/>
    <s v="$1B"/>
    <s v="1000000000"/>
    <n v="1000000000"/>
    <x v="496"/>
    <x v="2"/>
    <s v="Beijing"/>
    <x v="0"/>
    <s v="Asia"/>
    <n v="2010"/>
    <s v="$368M"/>
    <s v="$368000000"/>
    <s v="368000000"/>
    <n v="368000000"/>
    <s v="New Enterprise Associates, Tiger Global management, Tencent"/>
  </r>
  <r>
    <x v="702"/>
    <s v="$1B"/>
    <s v="1000000000"/>
    <n v="1000000000"/>
    <x v="497"/>
    <x v="13"/>
    <s v="San Francisco"/>
    <x v="1"/>
    <s v="North America"/>
    <n v="2018"/>
    <s v="$141M"/>
    <s v="$141000000"/>
    <s v="141000000"/>
    <n v="141000000"/>
    <s v="Innovation Endeavors, s28 Capital, Lightspeed Venture Partners"/>
  </r>
  <r>
    <x v="703"/>
    <s v="$1B"/>
    <s v="1000000000"/>
    <n v="1000000000"/>
    <x v="384"/>
    <x v="9"/>
    <s v="Miami"/>
    <x v="1"/>
    <s v="North America"/>
    <n v="2016"/>
    <s v="$241M"/>
    <s v="$241000000"/>
    <s v="241000000"/>
    <n v="241000000"/>
    <s v="Initialized Capital, Canaan Partners, Sound Ventures"/>
  </r>
  <r>
    <x v="704"/>
    <s v="$1B"/>
    <s v="1000000000"/>
    <n v="1000000000"/>
    <x v="498"/>
    <x v="9"/>
    <s v="Gurugram"/>
    <x v="6"/>
    <s v="Asia"/>
    <n v="2018"/>
    <s v="$177M"/>
    <s v="$177000000"/>
    <s v="177000000"/>
    <n v="177000000"/>
    <s v="Sequoia Capital India, Hummingbird Ventures, Epiq Capital"/>
  </r>
  <r>
    <x v="705"/>
    <s v="$1B"/>
    <s v="1000000000"/>
    <n v="1000000000"/>
    <x v="499"/>
    <x v="2"/>
    <s v="Pune"/>
    <x v="6"/>
    <s v="Asia"/>
    <n v="2011"/>
    <s v="$521M"/>
    <s v="$521000000"/>
    <s v="521000000"/>
    <n v="521000000"/>
    <s v="Sequoia Capital India, Lightbox Ventures, Coatue Management"/>
  </r>
  <r>
    <x v="706"/>
    <s v="$1B"/>
    <s v="1000000000"/>
    <n v="1000000000"/>
    <x v="500"/>
    <x v="13"/>
    <s v="Palo Alto"/>
    <x v="1"/>
    <s v="North America"/>
    <n v="2016"/>
    <s v="$271M"/>
    <s v="$271000000"/>
    <s v="271000000"/>
    <n v="271000000"/>
    <s v="Y Combinator, S Capital, Tenaya Capital"/>
  </r>
  <r>
    <x v="707"/>
    <s v="$1B"/>
    <s v="1000000000"/>
    <n v="1000000000"/>
    <x v="200"/>
    <x v="3"/>
    <s v="Munich"/>
    <x v="10"/>
    <s v="Europe"/>
    <n v="2014"/>
    <s v="$314M"/>
    <s v="$314000000"/>
    <s v="314000000"/>
    <n v="314000000"/>
    <s v="BlackRock, Tengelmann Ventures, Holtzbrinck Ventures"/>
  </r>
  <r>
    <x v="708"/>
    <s v="$1B"/>
    <s v="1000000000"/>
    <n v="1000000000"/>
    <x v="501"/>
    <x v="0"/>
    <s v="Austin"/>
    <x v="1"/>
    <s v="North America"/>
    <n v="2013"/>
    <s v="$286M"/>
    <s v="$286000000"/>
    <s v="286000000"/>
    <n v="286000000"/>
    <s v="March Capital Partners, Temasek, Doha Venture Capital"/>
  </r>
  <r>
    <x v="709"/>
    <s v="$1B"/>
    <s v="1000000000"/>
    <n v="1000000000"/>
    <x v="502"/>
    <x v="3"/>
    <s v="New York"/>
    <x v="1"/>
    <s v="North America"/>
    <n v="2015"/>
    <s v="$426M"/>
    <s v="$426000000"/>
    <s v="426000000"/>
    <n v="426000000"/>
    <s v="Goodwater Capital, Entree Capital, Valar Ventures"/>
  </r>
  <r>
    <x v="710"/>
    <s v="$1B"/>
    <s v="1000000000"/>
    <n v="1000000000"/>
    <x v="503"/>
    <x v="3"/>
    <s v="New York"/>
    <x v="1"/>
    <s v="North America"/>
    <n v="2014"/>
    <s v="$511M"/>
    <s v="$511000000"/>
    <s v="511000000"/>
    <n v="511000000"/>
    <s v="BNP Paribas, Goldman Sachs, Google"/>
  </r>
  <r>
    <x v="711"/>
    <s v="$1B"/>
    <s v="1000000000"/>
    <n v="1000000000"/>
    <x v="504"/>
    <x v="14"/>
    <s v="London"/>
    <x v="4"/>
    <s v="Europe"/>
    <n v="2017"/>
    <s v="$202M"/>
    <s v="$202000000"/>
    <s v="202000000"/>
    <n v="202000000"/>
    <s v="Lightspeed Venture Partners, Access Industries, Eldridge"/>
  </r>
  <r>
    <x v="712"/>
    <s v="$1B"/>
    <s v="1000000000"/>
    <n v="1000000000"/>
    <x v="336"/>
    <x v="4"/>
    <s v="Los Angeles"/>
    <x v="1"/>
    <s v="North America"/>
    <n v="2014"/>
    <s v="$382M"/>
    <s v="$382000000"/>
    <s v="382000000"/>
    <n v="382000000"/>
    <s v="Simon Equity Partners, Wavemaker Partners, Anthem Venture Partners"/>
  </r>
  <r>
    <x v="713"/>
    <s v="$1B"/>
    <s v="1000000000"/>
    <n v="1000000000"/>
    <x v="505"/>
    <x v="14"/>
    <s v="Beijing"/>
    <x v="0"/>
    <s v="Asia"/>
    <n v="2021"/>
    <s v="$151M"/>
    <s v="$151000000"/>
    <s v="151000000"/>
    <n v="151000000"/>
    <s v="Phoenix New Media, Tianjin Haihe Industry Fund"/>
  </r>
  <r>
    <x v="714"/>
    <s v="$1B"/>
    <s v="1000000000"/>
    <n v="1000000000"/>
    <x v="183"/>
    <x v="4"/>
    <s v="New York"/>
    <x v="1"/>
    <s v="North America"/>
    <n v="2011"/>
    <s v="$436M"/>
    <s v="$436000000"/>
    <s v="436000000"/>
    <n v="436000000"/>
    <s v="Bessemer Venture Partners, Vintage Investment Partners, Blumberg Capital"/>
  </r>
  <r>
    <x v="715"/>
    <s v="$1B"/>
    <s v="1000000000"/>
    <n v="1000000000"/>
    <x v="504"/>
    <x v="3"/>
    <s v="Sao Paulo"/>
    <x v="23"/>
    <s v="South America"/>
    <n v="2016"/>
    <s v="$720M"/>
    <s v="$720000000"/>
    <s v="720000000"/>
    <n v="720000000"/>
    <s v="Propel Venture Partners, Monashees+, BBVA"/>
  </r>
  <r>
    <x v="716"/>
    <s v="$1B"/>
    <s v="1000000000"/>
    <n v="1000000000"/>
    <x v="506"/>
    <x v="2"/>
    <s v="La Plaine Saint-Denis"/>
    <x v="16"/>
    <s v="Europe"/>
    <n v="2001"/>
    <s v="Unknown"/>
    <e v="#N/A"/>
    <n v="0"/>
    <n v="0"/>
    <s v="Summit Partners, Qatar Holding"/>
  </r>
  <r>
    <x v="717"/>
    <s v="$1B"/>
    <s v="1000000000"/>
    <n v="1000000000"/>
    <x v="335"/>
    <x v="3"/>
    <s v="New York"/>
    <x v="1"/>
    <s v="North America"/>
    <n v="2015"/>
    <s v="$156M"/>
    <s v="$156000000"/>
    <s v="156000000"/>
    <n v="156000000"/>
    <s v="Bessemer Venture Partners, Eniac Ventures, Canapi Ventures"/>
  </r>
  <r>
    <x v="718"/>
    <s v="$1B"/>
    <s v="1000000000"/>
    <n v="1000000000"/>
    <x v="504"/>
    <x v="1"/>
    <s v="Hawthorne"/>
    <x v="1"/>
    <s v="North America"/>
    <n v="2018"/>
    <s v="$287M"/>
    <s v="$287000000"/>
    <s v="287000000"/>
    <n v="287000000"/>
    <s v="8VC, Bedrock Capital, Broom Ventures"/>
  </r>
  <r>
    <x v="719"/>
    <s v="$1B"/>
    <s v="1000000000"/>
    <n v="1000000000"/>
    <x v="507"/>
    <x v="12"/>
    <s v="Central"/>
    <x v="11"/>
    <s v="Asia"/>
    <n v="2014"/>
    <s v="$722M"/>
    <s v="$722000000"/>
    <s v="722000000"/>
    <n v="722000000"/>
    <s v="Sequoia Capital China, Goldman Sachs, Matrix Partners China"/>
  </r>
  <r>
    <x v="720"/>
    <s v="$1B"/>
    <s v="1000000000"/>
    <n v="1000000000"/>
    <x v="406"/>
    <x v="9"/>
    <s v="Guangzhou"/>
    <x v="0"/>
    <s v="Asia"/>
    <n v="2015"/>
    <s v="$496M"/>
    <s v="$496000000"/>
    <s v="496000000"/>
    <n v="496000000"/>
    <s v="Green Pine Capital Partners, Ivy Capital, DCM Ventures"/>
  </r>
  <r>
    <x v="721"/>
    <s v="$1B"/>
    <s v="1000000000"/>
    <n v="1000000000"/>
    <x v="508"/>
    <x v="3"/>
    <s v="San Jose"/>
    <x v="1"/>
    <s v="North America"/>
    <n v="2011"/>
    <s v="$390M"/>
    <s v="$390000000"/>
    <s v="390000000"/>
    <n v="390000000"/>
    <s v="Menlo Ventures, Resolute Ventures, IA Ventures"/>
  </r>
  <r>
    <x v="722"/>
    <s v="$1B"/>
    <s v="1000000000"/>
    <n v="1000000000"/>
    <x v="160"/>
    <x v="2"/>
    <s v="London"/>
    <x v="4"/>
    <s v="Europe"/>
    <n v="2017"/>
    <s v="$276M"/>
    <s v="$276000000"/>
    <s v="276000000"/>
    <n v="276000000"/>
    <s v="Marchmont Ventures, BMW i Ventures, Index Ventures"/>
  </r>
  <r>
    <x v="723"/>
    <s v="$1B"/>
    <s v="1000000000"/>
    <n v="1000000000"/>
    <x v="196"/>
    <x v="2"/>
    <s v="Seoul"/>
    <x v="12"/>
    <s v="Asia"/>
    <n v="2008"/>
    <s v="$178M"/>
    <s v="$178000000"/>
    <s v="178000000"/>
    <n v="178000000"/>
    <s v="Atinum Investment, Company K Partners, GIC"/>
  </r>
  <r>
    <x v="724"/>
    <s v="$1B"/>
    <s v="1000000000"/>
    <n v="1000000000"/>
    <x v="501"/>
    <x v="9"/>
    <s v="New York"/>
    <x v="1"/>
    <s v="North America"/>
    <n v="2010"/>
    <s v="$115M"/>
    <s v="$115000000"/>
    <s v="115000000"/>
    <n v="115000000"/>
    <s v="SC.Holdings, Not Boring Capital, Bolt Ventures"/>
  </r>
  <r>
    <x v="725"/>
    <s v="$1B"/>
    <s v="1000000000"/>
    <n v="1000000000"/>
    <x v="382"/>
    <x v="1"/>
    <s v="Seoul"/>
    <x v="12"/>
    <s v="Asia"/>
    <n v="2003"/>
    <s v="$67M"/>
    <s v="$67000000"/>
    <s v="67000000"/>
    <n v="67000000"/>
    <s v="Goldman Sachs"/>
  </r>
  <r>
    <x v="726"/>
    <s v="$1B"/>
    <s v="1000000000"/>
    <n v="1000000000"/>
    <x v="509"/>
    <x v="2"/>
    <s v="San Francisco"/>
    <x v="1"/>
    <s v="North America"/>
    <n v="2016"/>
    <s v="$475M"/>
    <s v="$475000000"/>
    <s v="475000000"/>
    <n v="475000000"/>
    <s v="MHS Capital, NextView Ventures, Mayfield Fund"/>
  </r>
  <r>
    <x v="727"/>
    <s v="$1B"/>
    <s v="1000000000"/>
    <n v="1000000000"/>
    <x v="510"/>
    <x v="13"/>
    <s v="Hangzhou"/>
    <x v="0"/>
    <s v="Asia"/>
    <n v="2013"/>
    <s v="$252M"/>
    <s v="$252000000"/>
    <s v="252000000"/>
    <n v="252000000"/>
    <s v="Advantech Capital, Temasek Holdings Ltd., Tiantu Capital Co."/>
  </r>
  <r>
    <x v="728"/>
    <s v="$1B"/>
    <s v="1000000000"/>
    <n v="1000000000"/>
    <x v="511"/>
    <x v="0"/>
    <s v="Beijing"/>
    <x v="0"/>
    <s v="Asia"/>
    <n v="2012"/>
    <s v="$361M"/>
    <s v="$361000000"/>
    <s v="361000000"/>
    <n v="361000000"/>
    <s v="Qiming Venture Partners, China Internet Investment Fund, Qualcomm Ventures"/>
  </r>
  <r>
    <x v="729"/>
    <s v="$1B"/>
    <s v="1000000000"/>
    <n v="1000000000"/>
    <x v="333"/>
    <x v="3"/>
    <s v="New York"/>
    <x v="1"/>
    <s v="North America"/>
    <n v="2010"/>
    <s v="$335M"/>
    <s v="$335000000"/>
    <s v="335000000"/>
    <n v="335000000"/>
    <s v="Bessemer Venture Partners, Menlo Ventures, Anthermis"/>
  </r>
  <r>
    <x v="730"/>
    <s v="$1B"/>
    <s v="1000000000"/>
    <n v="1000000000"/>
    <x v="361"/>
    <x v="1"/>
    <s v="Washington"/>
    <x v="1"/>
    <s v="North America"/>
    <n v="2010"/>
    <s v="$738M"/>
    <s v="$738000000"/>
    <s v="738000000"/>
    <n v="738000000"/>
    <s v="SWaN &amp; Legend Ventures, Revolution Growth, Invus Group"/>
  </r>
  <r>
    <x v="731"/>
    <s v="$1B"/>
    <s v="1000000000"/>
    <n v="1000000000"/>
    <x v="378"/>
    <x v="3"/>
    <s v="San Francisco"/>
    <x v="1"/>
    <s v="North America"/>
    <n v="2017"/>
    <s v="$102M"/>
    <s v="$102000000"/>
    <s v="102000000"/>
    <n v="102000000"/>
    <s v="Initialized Capital, General Catalyst, Kraken Ventures"/>
  </r>
  <r>
    <x v="732"/>
    <s v="$1B"/>
    <s v="1000000000"/>
    <n v="1000000000"/>
    <x v="467"/>
    <x v="4"/>
    <s v="New York"/>
    <x v="1"/>
    <s v="North America"/>
    <n v="2013"/>
    <s v="Unknown"/>
    <e v="#N/A"/>
    <n v="0"/>
    <n v="0"/>
    <s v="Insight Partners, Silversmith Capital Partners, Spotify"/>
  </r>
  <r>
    <x v="733"/>
    <s v="$1B"/>
    <s v="1000000000"/>
    <n v="1000000000"/>
    <x v="378"/>
    <x v="4"/>
    <s v="Berkeley"/>
    <x v="1"/>
    <s v="North America"/>
    <n v="2012"/>
    <s v="$130M"/>
    <s v="$130000000"/>
    <s v="130000000"/>
    <n v="130000000"/>
    <s v="Zeev Ventures, GSV Ventures"/>
  </r>
  <r>
    <x v="734"/>
    <s v="$1B"/>
    <s v="1000000000"/>
    <n v="1000000000"/>
    <x v="512"/>
    <x v="5"/>
    <s v="Encinitas"/>
    <x v="1"/>
    <s v="North America"/>
    <n v="2015"/>
    <s v="$399M"/>
    <s v="$399000000"/>
    <s v="399000000"/>
    <n v="399000000"/>
    <s v="SignalFire, GLP Capital Partners, Google Ventures"/>
  </r>
  <r>
    <x v="735"/>
    <s v="$1B"/>
    <s v="1000000000"/>
    <n v="1000000000"/>
    <x v="513"/>
    <x v="9"/>
    <s v="Tirat Carmel"/>
    <x v="18"/>
    <s v="Asia"/>
    <n v="1999"/>
    <s v="$633M"/>
    <s v="$633000000"/>
    <s v="633000000"/>
    <n v="633000000"/>
    <s v="York Capital Management, GE Healthcare, Koch Disruptive Technologies"/>
  </r>
  <r>
    <x v="736"/>
    <s v="$1B"/>
    <s v="1000000000"/>
    <n v="1000000000"/>
    <x v="514"/>
    <x v="4"/>
    <s v="Dallas"/>
    <x v="1"/>
    <s v="North America"/>
    <n v="2020"/>
    <s v="$215M"/>
    <s v="$215000000"/>
    <s v="215000000"/>
    <n v="215000000"/>
    <s v="Insight Partners, Sequoia Capital, Stripes Group"/>
  </r>
  <r>
    <x v="737"/>
    <s v="$1B"/>
    <s v="1000000000"/>
    <n v="1000000000"/>
    <x v="155"/>
    <x v="3"/>
    <s v="Long Beach"/>
    <x v="1"/>
    <s v="North America"/>
    <n v="2018"/>
    <s v="$128M"/>
    <s v="$128000000"/>
    <s v="128000000"/>
    <n v="128000000"/>
    <s v="Left Lane Capital, Walden Venture Capital"/>
  </r>
  <r>
    <x v="738"/>
    <s v="$1B"/>
    <s v="1000000000"/>
    <n v="1000000000"/>
    <x v="333"/>
    <x v="3"/>
    <s v="Mexico City"/>
    <x v="13"/>
    <s v="North America"/>
    <n v="2013"/>
    <s v="$378M"/>
    <s v="$378000000"/>
    <s v="378000000"/>
    <n v="378000000"/>
    <s v="Kaszek Ventures, QED Investors, International Finance Corporation"/>
  </r>
  <r>
    <x v="739"/>
    <s v="$1B"/>
    <s v="1000000000"/>
    <n v="1000000000"/>
    <x v="239"/>
    <x v="4"/>
    <s v="Melbourne"/>
    <x v="3"/>
    <s v="Oceania"/>
    <n v="2016"/>
    <s v="$166M"/>
    <s v="$166000000"/>
    <s v="166000000"/>
    <n v="166000000"/>
    <s v="AirTree Ventures, Insight Partners, Index Ventures"/>
  </r>
  <r>
    <x v="740"/>
    <s v="$1B"/>
    <s v="1000000000"/>
    <n v="1000000000"/>
    <x v="371"/>
    <x v="5"/>
    <s v="New York"/>
    <x v="1"/>
    <s v="North America"/>
    <n v="2014"/>
    <s v="$336M"/>
    <s v="$336000000"/>
    <s v="336000000"/>
    <n v="336000000"/>
    <s v="Chromo Invest, Maersk Growth, BlackRock"/>
  </r>
  <r>
    <x v="741"/>
    <s v="$1B"/>
    <s v="1000000000"/>
    <n v="1000000000"/>
    <x v="515"/>
    <x v="3"/>
    <s v="New York"/>
    <x v="1"/>
    <s v="North America"/>
    <n v="2014"/>
    <s v="$201M"/>
    <s v="$201000000"/>
    <s v="201000000"/>
    <n v="201000000"/>
    <s v="Liberty City Ventures, Soros Fund Management, Summer Capital"/>
  </r>
  <r>
    <x v="742"/>
    <s v="$1B"/>
    <s v="1000000000"/>
    <n v="1000000000"/>
    <x v="516"/>
    <x v="1"/>
    <s v="Shanghai"/>
    <x v="0"/>
    <s v="Asia"/>
    <n v="2015"/>
    <s v="$10M"/>
    <s v="$10000000"/>
    <s v="10000000"/>
    <n v="10000000"/>
    <s v="Coatue Management, H Capital, Capital Today"/>
  </r>
  <r>
    <x v="743"/>
    <s v="$1B"/>
    <s v="1000000000"/>
    <n v="1000000000"/>
    <x v="517"/>
    <x v="1"/>
    <s v="New York"/>
    <x v="1"/>
    <s v="North America"/>
    <n v="2015"/>
    <s v="$610M"/>
    <s v="$610000000"/>
    <s v="610000000"/>
    <n v="610000000"/>
    <s v="Undisclosed"/>
  </r>
  <r>
    <x v="744"/>
    <s v="$1B"/>
    <s v="1000000000"/>
    <n v="1000000000"/>
    <x v="404"/>
    <x v="12"/>
    <s v="Barcelona"/>
    <x v="37"/>
    <s v="Europe"/>
    <n v="2015"/>
    <s v="$408M"/>
    <s v="$408000000"/>
    <s v="408000000"/>
    <n v="408000000"/>
    <s v="LocalGlobe, Kinnevik, Felix Capital"/>
  </r>
  <r>
    <x v="745"/>
    <s v="$1B"/>
    <s v="1000000000"/>
    <n v="1000000000"/>
    <x v="50"/>
    <x v="7"/>
    <s v="Sunnyvale"/>
    <x v="1"/>
    <s v="North America"/>
    <n v="2016"/>
    <s v="$291M"/>
    <s v="$291000000"/>
    <s v="291000000"/>
    <n v="291000000"/>
    <s v="Lightspeed Venture Partners, Dell Technologies Capital, Wipro Ventures"/>
  </r>
  <r>
    <x v="746"/>
    <s v="$1B"/>
    <s v="1000000000"/>
    <n v="1000000000"/>
    <x v="518"/>
    <x v="4"/>
    <s v="San Francisco"/>
    <x v="1"/>
    <s v="North America"/>
    <n v="2011"/>
    <s v="$241M"/>
    <s v="$241000000"/>
    <s v="241000000"/>
    <n v="241000000"/>
    <s v="FirstMark Capital, Tiger Global Management"/>
  </r>
  <r>
    <x v="747"/>
    <s v="$1B"/>
    <s v="1000000000"/>
    <n v="1000000000"/>
    <x v="519"/>
    <x v="1"/>
    <s v="Bristol"/>
    <x v="4"/>
    <s v="Europe"/>
    <n v="2009"/>
    <s v="$324M"/>
    <s v="$324000000"/>
    <s v="324000000"/>
    <n v="324000000"/>
    <s v="Mitsubishi Corporation, Mayfair Equity Partners"/>
  </r>
  <r>
    <x v="748"/>
    <s v="$1B"/>
    <s v="1000000000"/>
    <n v="1000000000"/>
    <x v="520"/>
    <x v="13"/>
    <s v="New York"/>
    <x v="1"/>
    <s v="North America"/>
    <n v="2015"/>
    <s v="$246M"/>
    <s v="$246000000"/>
    <s v="246000000"/>
    <n v="246000000"/>
    <s v="BOLDstart Ventures, SAP.iO Fund, Scale Venture Partners"/>
  </r>
  <r>
    <x v="749"/>
    <s v="$1B"/>
    <s v="1000000000"/>
    <n v="1000000000"/>
    <x v="356"/>
    <x v="3"/>
    <s v="San Francisco"/>
    <x v="1"/>
    <s v="North America"/>
    <n v="2014"/>
    <s v="$165M"/>
    <s v="$165000000"/>
    <s v="165000000"/>
    <n v="165000000"/>
    <s v="Sequoia Capital, Y Combinator, Accel"/>
  </r>
  <r>
    <x v="750"/>
    <s v="$1B"/>
    <s v="1000000000"/>
    <n v="1000000000"/>
    <x v="297"/>
    <x v="4"/>
    <s v="Dublin"/>
    <x v="26"/>
    <s v="Europe"/>
    <n v="2015"/>
    <s v="$157M"/>
    <s v="$157000000"/>
    <s v="157000000"/>
    <n v="157000000"/>
    <s v="Tencent Holdings, Tiger Global Management, Global Founders Capital"/>
  </r>
  <r>
    <x v="751"/>
    <s v="$1B"/>
    <s v="1000000000"/>
    <n v="1000000000"/>
    <x v="521"/>
    <x v="4"/>
    <s v="San Francisco"/>
    <x v="1"/>
    <s v="North America"/>
    <n v="2014"/>
    <s v="$325M"/>
    <s v="$325000000"/>
    <s v="325000000"/>
    <n v="325000000"/>
    <s v="Andreessen Horowitz, Prosus Ventures, Thrive Capital"/>
  </r>
  <r>
    <x v="752"/>
    <s v="$1B"/>
    <s v="1000000000"/>
    <n v="1000000000"/>
    <x v="498"/>
    <x v="13"/>
    <s v="San Francisco"/>
    <x v="1"/>
    <s v="North America"/>
    <n v="2015"/>
    <s v="$257M"/>
    <s v="$257000000"/>
    <s v="257000000"/>
    <n v="257000000"/>
    <s v="Dila Capital, Framework Ventures, 3L"/>
  </r>
  <r>
    <x v="753"/>
    <s v="$1B"/>
    <s v="1000000000"/>
    <n v="1000000000"/>
    <x v="522"/>
    <x v="4"/>
    <s v="Beijing"/>
    <x v="0"/>
    <s v="Asia"/>
    <n v="2014"/>
    <s v="$594M"/>
    <s v="$594000000"/>
    <s v="594000000"/>
    <n v="594000000"/>
    <s v="Sequoia Capital China, CMC Capital Partners, Tencent Holdings"/>
  </r>
  <r>
    <x v="754"/>
    <s v="$1B"/>
    <s v="1000000000"/>
    <n v="1000000000"/>
    <x v="408"/>
    <x v="3"/>
    <s v="London"/>
    <x v="4"/>
    <s v="Europe"/>
    <n v="2017"/>
    <s v="$116M"/>
    <s v="$116000000"/>
    <s v="116000000"/>
    <n v="116000000"/>
    <s v="Passion Capital, Hedosophia, Outrun Ventures"/>
  </r>
  <r>
    <x v="755"/>
    <s v="$1B"/>
    <s v="1000000000"/>
    <n v="1000000000"/>
    <x v="384"/>
    <x v="4"/>
    <s v="Sherman Oaks"/>
    <x v="1"/>
    <s v="North America"/>
    <n v="2018"/>
    <s v="$260M"/>
    <s v="$260000000"/>
    <s v="260000000"/>
    <n v="260000000"/>
    <s v="Javelin Venture Partners, Struck Capital, Alumni Ventures Group"/>
  </r>
  <r>
    <x v="756"/>
    <s v="$1B"/>
    <s v="1000000000"/>
    <n v="1000000000"/>
    <x v="523"/>
    <x v="5"/>
    <s v="Lehi"/>
    <x v="1"/>
    <s v="North America"/>
    <n v="2018"/>
    <s v="$482M"/>
    <s v="$482000000"/>
    <s v="482000000"/>
    <n v="482000000"/>
    <s v="Madrona Venture Group, Banner Ventures, FJ Labs"/>
  </r>
  <r>
    <x v="757"/>
    <s v="$1B"/>
    <s v="1000000000"/>
    <n v="1000000000"/>
    <x v="355"/>
    <x v="4"/>
    <s v="Boise"/>
    <x v="1"/>
    <s v="North America"/>
    <n v="2016"/>
    <s v="$148M"/>
    <s v="$148000000"/>
    <s v="148000000"/>
    <n v="148000000"/>
    <s v="Andreessen Horowitz, Bessemer Venture Partners, Coatue Management"/>
  </r>
  <r>
    <x v="758"/>
    <s v="$1B"/>
    <s v="1000000000"/>
    <n v="1000000000"/>
    <x v="408"/>
    <x v="1"/>
    <s v="Vancouver"/>
    <x v="14"/>
    <s v="North America"/>
    <n v="2020"/>
    <s v="$45M"/>
    <s v="$45000000"/>
    <s v="45000000"/>
    <n v="45000000"/>
    <s v="Trane Technologies, Honeywell"/>
  </r>
  <r>
    <x v="759"/>
    <s v="$1B"/>
    <s v="1000000000"/>
    <n v="1000000000"/>
    <x v="67"/>
    <x v="14"/>
    <s v="Beijing"/>
    <x v="0"/>
    <s v="Asia"/>
    <n v="2016"/>
    <s v="$14M"/>
    <s v="$14000000"/>
    <s v="14000000"/>
    <n v="14000000"/>
    <s v="Shunwei Capital Partners, 5Y Capital, Legend Capital"/>
  </r>
  <r>
    <x v="760"/>
    <s v="$1B"/>
    <s v="1000000000"/>
    <n v="1000000000"/>
    <x v="524"/>
    <x v="4"/>
    <s v="Istanbul"/>
    <x v="8"/>
    <s v="Europe"/>
    <n v="2012"/>
    <s v="$167M"/>
    <s v="$167000000"/>
    <s v="167000000"/>
    <n v="167000000"/>
    <s v="Wamda Capital, Endeavor, Riverwood Capital"/>
  </r>
  <r>
    <x v="761"/>
    <s v="$1B"/>
    <s v="1000000000"/>
    <n v="1000000000"/>
    <x v="408"/>
    <x v="1"/>
    <s v="Tsuruoka"/>
    <x v="36"/>
    <s v="Asia"/>
    <n v="2007"/>
    <s v="$520M"/>
    <s v="$520000000"/>
    <s v="520000000"/>
    <n v="520000000"/>
    <s v="Cool Japan Fund, JAFCO, The Carlyle Group"/>
  </r>
  <r>
    <x v="762"/>
    <s v="$1B"/>
    <s v="1000000000"/>
    <n v="1000000000"/>
    <x v="525"/>
    <x v="0"/>
    <s v="Toronto"/>
    <x v="14"/>
    <s v="North America"/>
    <n v="2016"/>
    <s v="$191M"/>
    <s v="$191000000"/>
    <s v="191000000"/>
    <n v="191000000"/>
    <s v="Version One Ventures, Bessemer Venture Partners, FirstMark Capital"/>
  </r>
  <r>
    <x v="763"/>
    <s v="$1B"/>
    <s v="1000000000"/>
    <n v="1000000000"/>
    <x v="498"/>
    <x v="3"/>
    <s v="Denver"/>
    <x v="1"/>
    <s v="North America"/>
    <n v="2018"/>
    <s v="$111M"/>
    <s v="$111000000"/>
    <s v="111000000"/>
    <n v="111000000"/>
    <s v="Craft Ventures, Caffeinated Capital, Operator Collective"/>
  </r>
  <r>
    <x v="764"/>
    <s v="$1B"/>
    <s v="1000000000"/>
    <n v="1000000000"/>
    <x v="38"/>
    <x v="4"/>
    <s v="Redwood City"/>
    <x v="1"/>
    <s v="North America"/>
    <n v="2012"/>
    <s v="$192M"/>
    <s v="$192000000"/>
    <s v="192000000"/>
    <n v="192000000"/>
    <s v="Costanoa Ventures, Data Collective, Salesforce Ventures"/>
  </r>
  <r>
    <x v="765"/>
    <s v="$1B"/>
    <s v="1000000000"/>
    <n v="1000000000"/>
    <x v="404"/>
    <x v="0"/>
    <s v="Mountain View"/>
    <x v="1"/>
    <s v="North America"/>
    <n v="2012"/>
    <s v="$317M"/>
    <s v="$317000000"/>
    <s v="317000000"/>
    <n v="317000000"/>
    <s v="Advent International, Battery Ventures, Sequoia Capital Israel"/>
  </r>
  <r>
    <x v="766"/>
    <s v="$1B"/>
    <s v="1000000000"/>
    <n v="1000000000"/>
    <x v="36"/>
    <x v="2"/>
    <s v="Jaipur"/>
    <x v="6"/>
    <s v="Asia"/>
    <n v="2008"/>
    <s v="$448M"/>
    <s v="$448000000"/>
    <s v="448000000"/>
    <n v="448000000"/>
    <s v="Sequoia Capital India, Hillhouse Capital Management, Sunley House Capital Management"/>
  </r>
  <r>
    <x v="767"/>
    <s v="$1B"/>
    <s v="1000000000"/>
    <n v="1000000000"/>
    <x v="251"/>
    <x v="7"/>
    <s v="Chicago"/>
    <x v="1"/>
    <s v="North America"/>
    <n v="2013"/>
    <s v="$271M"/>
    <s v="$271000000"/>
    <s v="271000000"/>
    <n v="271000000"/>
    <s v="Insight Partners, Salesforce Ventures, Perpetual Investors"/>
  </r>
  <r>
    <x v="768"/>
    <s v="$1B"/>
    <s v="1000000000"/>
    <n v="1000000000"/>
    <x v="112"/>
    <x v="3"/>
    <s v="New York"/>
    <x v="1"/>
    <s v="North America"/>
    <n v="2016"/>
    <s v="$189M"/>
    <s v="$189000000"/>
    <s v="189000000"/>
    <n v="189000000"/>
    <s v="RPM Ventures, Inspiration Ventures, Carrick Capital Partners"/>
  </r>
  <r>
    <x v="769"/>
    <s v="$1B"/>
    <s v="1000000000"/>
    <n v="1000000000"/>
    <x v="291"/>
    <x v="3"/>
    <s v="Los Angeles"/>
    <x v="1"/>
    <s v="North America"/>
    <n v="2013"/>
    <s v="$230M"/>
    <s v="$230000000"/>
    <s v="230000000"/>
    <n v="230000000"/>
    <s v="Polaris Partners, Insight Partners, Norwest Venture Partners"/>
  </r>
  <r>
    <x v="770"/>
    <s v="$1B"/>
    <s v="1000000000"/>
    <n v="1000000000"/>
    <x v="526"/>
    <x v="4"/>
    <s v="San Francisco"/>
    <x v="1"/>
    <s v="North America"/>
    <n v="2017"/>
    <s v="$148M"/>
    <s v="$148000000"/>
    <s v="148000000"/>
    <n v="148000000"/>
    <s v="Accel, Greylock Partners, Meritech Capital Partners"/>
  </r>
  <r>
    <x v="771"/>
    <s v="$1B"/>
    <s v="1000000000"/>
    <n v="1000000000"/>
    <x v="259"/>
    <x v="2"/>
    <s v="San Francisco"/>
    <x v="1"/>
    <s v="North America"/>
    <n v="2013"/>
    <s v="$382M"/>
    <s v="$382000000"/>
    <s v="382000000"/>
    <n v="382000000"/>
    <s v="GGV Capital, BlackRock, ACE &amp; Company"/>
  </r>
  <r>
    <x v="772"/>
    <s v="$1B"/>
    <s v="1000000000"/>
    <n v="1000000000"/>
    <x v="203"/>
    <x v="4"/>
    <s v="San Francisco"/>
    <x v="1"/>
    <s v="North America"/>
    <n v="2013"/>
    <s v="$365M"/>
    <s v="$365000000"/>
    <s v="365000000"/>
    <n v="365000000"/>
    <s v="FirstMark Capital, Tiger Global Management, FTX Venture"/>
  </r>
  <r>
    <x v="773"/>
    <s v="$1B"/>
    <s v="1000000000"/>
    <n v="1000000000"/>
    <x v="78"/>
    <x v="1"/>
    <s v="Cambridge"/>
    <x v="1"/>
    <s v="North America"/>
    <n v="2016"/>
    <s v="$337M"/>
    <s v="$337000000"/>
    <s v="337000000"/>
    <n v="337000000"/>
    <s v="Flagship Pioneering, Alexandria Venture Investments, Investment Corporation of Dubai"/>
  </r>
  <r>
    <x v="774"/>
    <s v="$1B"/>
    <s v="1000000000"/>
    <n v="1000000000"/>
    <x v="497"/>
    <x v="2"/>
    <s v="New York"/>
    <x v="1"/>
    <s v="North America"/>
    <n v="2021"/>
    <s v="$430M"/>
    <s v="$430000000"/>
    <s v="430000000"/>
    <n v="430000000"/>
    <s v="GGV Capital, Tiger Global Management, Greycroft"/>
  </r>
  <r>
    <x v="775"/>
    <s v="$1B"/>
    <s v="1000000000"/>
    <n v="1000000000"/>
    <x v="414"/>
    <x v="2"/>
    <s v="Bengaluru"/>
    <x v="6"/>
    <s v="Asia"/>
    <n v="2015"/>
    <s v="$427M"/>
    <s v="$427000000"/>
    <s v="427000000"/>
    <n v="427000000"/>
    <s v="Jungle Ventures, Helion Venture Partners, INGKA Investments"/>
  </r>
  <r>
    <x v="776"/>
    <s v="$1B"/>
    <s v="1000000000"/>
    <n v="1000000000"/>
    <x v="326"/>
    <x v="2"/>
    <s v="Mexico City"/>
    <x v="13"/>
    <s v="North America"/>
    <n v="2020"/>
    <s v="$345M"/>
    <s v="$345000000"/>
    <s v="345000000"/>
    <n v="345000000"/>
    <s v="SoftBank Latin America Fund, Advent International, Balderton Capital"/>
  </r>
  <r>
    <x v="777"/>
    <s v="$1B"/>
    <s v="1000000000"/>
    <n v="1000000000"/>
    <x v="527"/>
    <x v="4"/>
    <s v="San Francisco"/>
    <x v="1"/>
    <s v="North America"/>
    <n v="2012"/>
    <s v="$281M"/>
    <s v="$281000000"/>
    <s v="281000000"/>
    <n v="281000000"/>
    <s v="Qualcomm Ventures, Accel, Canaan Partners"/>
  </r>
  <r>
    <x v="778"/>
    <s v="$1B"/>
    <s v="1000000000"/>
    <n v="1000000000"/>
    <x v="345"/>
    <x v="2"/>
    <s v="Mumbai"/>
    <x v="6"/>
    <s v="Asia"/>
    <n v="2015"/>
    <s v="$310M"/>
    <s v="$310000000"/>
    <s v="310000000"/>
    <n v="310000000"/>
    <s v="L'Occitane, Trifecta Capital, Bessemer Venture Partners"/>
  </r>
  <r>
    <x v="779"/>
    <s v="$1B"/>
    <s v="1000000000"/>
    <n v="1000000000"/>
    <x v="466"/>
    <x v="2"/>
    <s v="Oslo"/>
    <x v="32"/>
    <s v="Europe"/>
    <n v="2013"/>
    <s v="$337M"/>
    <s v="$337000000"/>
    <s v="337000000"/>
    <n v="337000000"/>
    <s v="Kinnevik, Softbank Group, Prosus Ventures"/>
  </r>
  <r>
    <x v="780"/>
    <s v="$1B"/>
    <s v="1000000000"/>
    <n v="1000000000"/>
    <x v="528"/>
    <x v="4"/>
    <s v="Princeton"/>
    <x v="1"/>
    <s v="North America"/>
    <n v="2018"/>
    <s v="$124M"/>
    <s v="$124000000"/>
    <s v="124000000"/>
    <n v="124000000"/>
    <s v="Pantera Capital, Polychain Capital, Lightspeed Venture Partners"/>
  </r>
  <r>
    <x v="781"/>
    <s v="$1B"/>
    <s v="1000000000"/>
    <n v="1000000000"/>
    <x v="334"/>
    <x v="3"/>
    <s v="San Francisco"/>
    <x v="1"/>
    <s v="North America"/>
    <n v="2021"/>
    <s v="$118M"/>
    <s v="$118000000"/>
    <s v="118000000"/>
    <n v="118000000"/>
    <s v="Paradigm, Andreessen Horowitz, Jump Capital"/>
  </r>
  <r>
    <x v="782"/>
    <s v="$1B"/>
    <s v="1000000000"/>
    <n v="1000000000"/>
    <x v="33"/>
    <x v="3"/>
    <s v="San Francisco"/>
    <x v="1"/>
    <s v="North America"/>
    <n v="2016"/>
    <s v="$161M"/>
    <s v="$161000000"/>
    <s v="161000000"/>
    <n v="161000000"/>
    <s v="Index Ventures, Sequoia Capital, Bezos Expeditions"/>
  </r>
  <r>
    <x v="783"/>
    <s v="$1B"/>
    <s v="1000000000"/>
    <n v="1000000000"/>
    <x v="172"/>
    <x v="9"/>
    <s v="Cambridge"/>
    <x v="1"/>
    <s v="North America"/>
    <n v="2019"/>
    <s v="$315M"/>
    <s v="$315000000"/>
    <s v="315000000"/>
    <n v="315000000"/>
    <s v="Newpath Partners, Google Ventures, F-Prime Capital"/>
  </r>
  <r>
    <x v="784"/>
    <s v="$1B"/>
    <s v="1000000000"/>
    <n v="1000000000"/>
    <x v="24"/>
    <x v="3"/>
    <s v="New York"/>
    <x v="1"/>
    <s v="North America"/>
    <n v="2008"/>
    <s v="$309M"/>
    <s v="$309000000"/>
    <s v="309000000"/>
    <n v="309000000"/>
    <s v="Accel, Greycroft, Advancit Capital"/>
  </r>
  <r>
    <x v="785"/>
    <s v="$1B"/>
    <s v="1000000000"/>
    <n v="1000000000"/>
    <x v="529"/>
    <x v="7"/>
    <s v="Seattle"/>
    <x v="1"/>
    <s v="North America"/>
    <n v="2012"/>
    <s v="$347M"/>
    <s v="$347000000"/>
    <s v="347000000"/>
    <n v="347000000"/>
    <s v="Madrona Venture Group, Kleiner Perkins Caufield &amp; Byers, Highland Capital Partners"/>
  </r>
  <r>
    <x v="786"/>
    <s v="$1B"/>
    <s v="1000000000"/>
    <n v="1000000000"/>
    <x v="191"/>
    <x v="5"/>
    <s v="Prague"/>
    <x v="43"/>
    <s v="Europe"/>
    <n v="2019"/>
    <s v="$380M"/>
    <s v="$380000000"/>
    <s v="380000000"/>
    <n v="380000000"/>
    <s v="Partech Partners, Index Ventures, Quadrille Capital"/>
  </r>
  <r>
    <x v="787"/>
    <s v="$1B"/>
    <s v="1000000000"/>
    <n v="1000000000"/>
    <x v="404"/>
    <x v="4"/>
    <s v="Bellevue"/>
    <x v="1"/>
    <s v="North America"/>
    <n v="2017"/>
    <s v="$189M"/>
    <s v="$189000000"/>
    <s v="189000000"/>
    <n v="189000000"/>
    <s v="Mayfield, Madrona Venture Group, Tiger Global Management"/>
  </r>
  <r>
    <x v="788"/>
    <s v="$1B"/>
    <s v="1000000000"/>
    <n v="1000000000"/>
    <x v="530"/>
    <x v="0"/>
    <s v="Shenzhen"/>
    <x v="0"/>
    <s v="Asia"/>
    <n v="2019"/>
    <s v="$300M"/>
    <s v="$300000000"/>
    <s v="300000000"/>
    <n v="300000000"/>
    <s v="IDG Capital, ZhenFund, Sequoia Capital China"/>
  </r>
  <r>
    <x v="789"/>
    <s v="$1B"/>
    <s v="1000000000"/>
    <n v="1000000000"/>
    <x v="502"/>
    <x v="4"/>
    <s v="San Diego"/>
    <x v="1"/>
    <s v="North America"/>
    <n v="2008"/>
    <s v="$264M"/>
    <s v="$264000000"/>
    <s v="264000000"/>
    <n v="264000000"/>
    <s v="Georgian Partners, Silver Lake, Presidio Ventures"/>
  </r>
  <r>
    <x v="790"/>
    <s v="$1B"/>
    <s v="1000000000"/>
    <n v="1000000000"/>
    <x v="531"/>
    <x v="8"/>
    <s v="Mumbai"/>
    <x v="6"/>
    <s v="Asia"/>
    <n v="2015"/>
    <s v="$194M"/>
    <s v="$194000000"/>
    <s v="194000000"/>
    <n v="194000000"/>
    <s v="Qualcomm Ventures, Accel, Canaan Partners"/>
  </r>
  <r>
    <x v="791"/>
    <s v="$1B"/>
    <s v="1000000000"/>
    <n v="1000000000"/>
    <x v="532"/>
    <x v="4"/>
    <s v="Dublin"/>
    <x v="26"/>
    <s v="Europe"/>
    <n v="1999"/>
    <s v="$9M"/>
    <s v="$9000000"/>
    <s v="9000000"/>
    <n v="9000000"/>
    <s v="ICG"/>
  </r>
  <r>
    <x v="792"/>
    <s v="$1B"/>
    <s v="1000000000"/>
    <n v="1000000000"/>
    <x v="533"/>
    <x v="5"/>
    <s v="Pune"/>
    <x v="6"/>
    <s v="Asia"/>
    <n v="2012"/>
    <s v="$573M"/>
    <s v="$573000000"/>
    <s v="573000000"/>
    <n v="573000000"/>
    <s v="Norwest Venture Partners, Investcorp, Blackstone"/>
  </r>
  <r>
    <x v="793"/>
    <s v="$1B"/>
    <s v="1000000000"/>
    <n v="1000000000"/>
    <x v="534"/>
    <x v="6"/>
    <s v="Seoul"/>
    <x v="12"/>
    <s v="Asia"/>
    <n v="2009"/>
    <s v="$33M"/>
    <s v="$33000000"/>
    <s v="33000000"/>
    <n v="33000000"/>
    <s v="CDIB Capital"/>
  </r>
  <r>
    <x v="794"/>
    <s v="$1B"/>
    <s v="1000000000"/>
    <n v="1000000000"/>
    <x v="433"/>
    <x v="0"/>
    <s v="Beijing"/>
    <x v="0"/>
    <s v="Asia"/>
    <n v="2014"/>
    <s v="$787M"/>
    <s v="$787000000"/>
    <s v="787000000"/>
    <n v="787000000"/>
    <s v="Russia-China Investment Fund, Tencent Holdings, Sequoia Capital China"/>
  </r>
  <r>
    <x v="795"/>
    <s v="$1B"/>
    <s v="1000000000"/>
    <n v="1000000000"/>
    <x v="535"/>
    <x v="8"/>
    <s v="Beijing"/>
    <x v="0"/>
    <s v="Asia"/>
    <n v="2012"/>
    <s v="$144M"/>
    <s v="$144000000"/>
    <s v="144000000"/>
    <n v="144000000"/>
    <s v="Sequoia Capital China, Qiming Venture Partners, Tencent Holdings"/>
  </r>
  <r>
    <x v="796"/>
    <s v="$1B"/>
    <s v="1000000000"/>
    <n v="1000000000"/>
    <x v="406"/>
    <x v="4"/>
    <s v="San Francisco"/>
    <x v="1"/>
    <s v="North America"/>
    <n v="2017"/>
    <s v="$197M"/>
    <s v="$197000000"/>
    <s v="197000000"/>
    <n v="197000000"/>
    <s v="Goodwater Capital, Floodgate, Founders Fund"/>
  </r>
  <r>
    <x v="797"/>
    <s v="$1B"/>
    <s v="1000000000"/>
    <n v="1000000000"/>
    <x v="536"/>
    <x v="9"/>
    <s v="San Francisco"/>
    <x v="1"/>
    <s v="North America"/>
    <n v="2017"/>
    <s v="$167M"/>
    <s v="$167000000"/>
    <s v="167000000"/>
    <n v="167000000"/>
    <s v="Kleiner Perkins Caufield &amp; Byers, Afore Capital, Founders Fund"/>
  </r>
  <r>
    <x v="798"/>
    <s v="$1B"/>
    <s v="1000000000"/>
    <n v="1000000000"/>
    <x v="537"/>
    <x v="11"/>
    <s v="Shanghai"/>
    <x v="0"/>
    <s v="Asia"/>
    <n v="2011"/>
    <s v="$875M"/>
    <s v="$875000000"/>
    <s v="875000000"/>
    <n v="875000000"/>
    <s v="Qiming Venture Partners, Yaxia Automobile, Far East Horizon"/>
  </r>
  <r>
    <x v="799"/>
    <s v="$1B"/>
    <s v="1000000000"/>
    <n v="1000000000"/>
    <x v="326"/>
    <x v="7"/>
    <s v="San Jose"/>
    <x v="1"/>
    <s v="North America"/>
    <n v="2010"/>
    <s v="$236M"/>
    <s v="$236000000"/>
    <s v="236000000"/>
    <n v="236000000"/>
    <s v="Matrix Partners, Lightspeed Venture Partners, Verizon Ventures"/>
  </r>
  <r>
    <x v="800"/>
    <s v="$1B"/>
    <s v="1000000000"/>
    <n v="1000000000"/>
    <x v="392"/>
    <x v="9"/>
    <s v="San Francisco"/>
    <x v="1"/>
    <s v="North America"/>
    <n v="2019"/>
    <s v="$323M"/>
    <s v="$323000000"/>
    <s v="323000000"/>
    <n v="323000000"/>
    <s v="General Catalyst, Bling Capital, Felicis Ventures"/>
  </r>
  <r>
    <x v="801"/>
    <s v="$1B"/>
    <s v="1000000000"/>
    <n v="1000000000"/>
    <x v="205"/>
    <x v="3"/>
    <s v="San Mateo"/>
    <x v="1"/>
    <s v="North America"/>
    <n v="2015"/>
    <s v="$339M"/>
    <s v="$339000000"/>
    <s v="339000000"/>
    <n v="339000000"/>
    <s v="Pelion Venture Partners, Foundation Capital, Thoma Bravo"/>
  </r>
  <r>
    <x v="802"/>
    <s v="$1B"/>
    <s v="1000000000"/>
    <n v="1000000000"/>
    <x v="414"/>
    <x v="3"/>
    <s v="Tustin"/>
    <x v="1"/>
    <s v="North America"/>
    <n v="2009"/>
    <s v="$192M"/>
    <s v="$192000000"/>
    <s v="192000000"/>
    <n v="192000000"/>
    <s v="FirstMark Capital, Anthemis, CMFG Ventures"/>
  </r>
  <r>
    <x v="803"/>
    <s v="$1B"/>
    <s v="1000000000"/>
    <n v="1000000000"/>
    <x v="171"/>
    <x v="0"/>
    <s v="Washington DC"/>
    <x v="1"/>
    <s v="North America"/>
    <n v="2019"/>
    <s v="$150M"/>
    <s v="$150000000"/>
    <s v="150000000"/>
    <n v="150000000"/>
    <s v="Venrock, Innovation Endeavors, Insights Partners"/>
  </r>
  <r>
    <x v="804"/>
    <s v="$1B"/>
    <s v="1000000000"/>
    <n v="1000000000"/>
    <x v="251"/>
    <x v="5"/>
    <s v="Atlanta"/>
    <x v="1"/>
    <s v="North America"/>
    <n v="2015"/>
    <s v="$205M"/>
    <s v="$205000000"/>
    <s v="205000000"/>
    <n v="205000000"/>
    <s v="Dynamo VC, Susa Ventures, Founders Fund"/>
  </r>
  <r>
    <x v="805"/>
    <s v="$1B"/>
    <s v="1000000000"/>
    <n v="1000000000"/>
    <x v="81"/>
    <x v="3"/>
    <s v="Mountain View"/>
    <x v="1"/>
    <s v="North America"/>
    <n v="2016"/>
    <s v="$292M"/>
    <s v="$292000000"/>
    <s v="292000000"/>
    <n v="292000000"/>
    <s v="Lightspeed Venture Partners, Khosla Ventures, Munich Re Ventures"/>
  </r>
  <r>
    <x v="806"/>
    <s v="$1B"/>
    <s v="1000000000"/>
    <n v="1000000000"/>
    <x v="538"/>
    <x v="3"/>
    <s v="Qingdao"/>
    <x v="0"/>
    <s v="Asia"/>
    <n v="2014"/>
    <s v="$396M"/>
    <s v="$396000000"/>
    <s v="396000000"/>
    <n v="396000000"/>
    <s v="China Reform Fund, Gaopeng Capital, Jinhui Xingye"/>
  </r>
  <r>
    <x v="807"/>
    <s v="$1B"/>
    <s v="1000000000"/>
    <n v="1000000000"/>
    <x v="50"/>
    <x v="3"/>
    <s v="Bengaluru"/>
    <x v="6"/>
    <s v="Asia"/>
    <n v="2016"/>
    <s v="$458M"/>
    <s v="$458000000"/>
    <s v="458000000"/>
    <n v="458000000"/>
    <s v="Intact Ventures, Munich Re Ventures, General Atlantic"/>
  </r>
  <r>
    <x v="808"/>
    <s v="$1B"/>
    <s v="1000000000"/>
    <n v="1000000000"/>
    <x v="307"/>
    <x v="4"/>
    <s v="Bengaluru"/>
    <x v="6"/>
    <s v="Asia"/>
    <n v="2019"/>
    <s v="$193M"/>
    <s v="$193000000"/>
    <s v="193000000"/>
    <n v="193000000"/>
    <s v="Sequoia Capital India, Rocketship.vc, Lightspeed India Partners"/>
  </r>
  <r>
    <x v="809"/>
    <s v="$1B"/>
    <s v="1000000000"/>
    <n v="1000000000"/>
    <x v="203"/>
    <x v="13"/>
    <s v="New York"/>
    <x v="1"/>
    <s v="North America"/>
    <n v="2019"/>
    <s v="$205M"/>
    <s v="$205000000"/>
    <s v="205000000"/>
    <n v="205000000"/>
    <s v="New Enterprise Associates, Koch Disruptive Technologies, Evolution Equity Partners"/>
  </r>
  <r>
    <x v="810"/>
    <s v="$1B"/>
    <s v="1000000000"/>
    <n v="1000000000"/>
    <x v="307"/>
    <x v="2"/>
    <m/>
    <x v="24"/>
    <s v="Asia"/>
    <n v="2012"/>
    <s v="$288M"/>
    <s v="$288000000"/>
    <s v="288000000"/>
    <n v="288000000"/>
    <s v="500 Global, Rakuten Ventures, Golden Gate Ventures"/>
  </r>
  <r>
    <x v="811"/>
    <s v="$1B"/>
    <s v="1000000000"/>
    <n v="1000000000"/>
    <x v="539"/>
    <x v="1"/>
    <s v="New York"/>
    <x v="1"/>
    <s v="North America"/>
    <n v="2019"/>
    <s v="$140M"/>
    <s v="$140000000"/>
    <s v="140000000"/>
    <n v="140000000"/>
    <s v="General Catalyst, Inspired Capital, Flybridge Capital Partners"/>
  </r>
  <r>
    <x v="812"/>
    <s v="$1B"/>
    <s v="1000000000"/>
    <n v="1000000000"/>
    <x v="192"/>
    <x v="3"/>
    <s v="Maharashtra"/>
    <x v="6"/>
    <s v="Asia"/>
    <n v="2017"/>
    <s v="$109M"/>
    <s v="$109000000"/>
    <s v="109000000"/>
    <n v="109000000"/>
    <s v="Polychain Capital, Coinbase Ventures, Jump Capital"/>
  </r>
  <r>
    <x v="813"/>
    <s v="$1B"/>
    <s v="1000000000"/>
    <n v="1000000000"/>
    <x v="540"/>
    <x v="2"/>
    <s v="New York"/>
    <x v="1"/>
    <s v="North America"/>
    <n v="2014"/>
    <s v="$120M"/>
    <s v="$120000000"/>
    <s v="120000000"/>
    <n v="120000000"/>
    <s v="M13, Lightspeed Venture Partners, Lone Pine Capital"/>
  </r>
  <r>
    <x v="814"/>
    <s v="$1B"/>
    <s v="1000000000"/>
    <n v="1000000000"/>
    <x v="420"/>
    <x v="4"/>
    <s v="Berlin"/>
    <x v="10"/>
    <s v="Europe"/>
    <n v="2017"/>
    <s v="$304M"/>
    <s v="$304000000"/>
    <s v="304000000"/>
    <n v="304000000"/>
    <s v="HV Capital, Softbank Group, BlackRock"/>
  </r>
  <r>
    <x v="815"/>
    <s v="$1B"/>
    <s v="1000000000"/>
    <n v="1000000000"/>
    <x v="203"/>
    <x v="13"/>
    <s v="Waterloo"/>
    <x v="14"/>
    <s v="North America"/>
    <n v="2001"/>
    <s v="$186M"/>
    <s v="$186000000"/>
    <s v="186000000"/>
    <n v="186000000"/>
    <s v="Edison Partners, Georgian Partners, VentureLink"/>
  </r>
  <r>
    <x v="816"/>
    <s v="$1B"/>
    <s v="1000000000"/>
    <n v="1000000000"/>
    <x v="365"/>
    <x v="1"/>
    <s v="Cedar Park"/>
    <x v="1"/>
    <s v="North America"/>
    <n v="2014"/>
    <s v="$172M"/>
    <s v="$172000000"/>
    <s v="172000000"/>
    <n v="172000000"/>
    <s v="XBTO Ventures, Raven One Ventures, SK Ventures"/>
  </r>
  <r>
    <x v="817"/>
    <s v="$1B"/>
    <s v="1000000000"/>
    <n v="1000000000"/>
    <x v="541"/>
    <x v="3"/>
    <s v="San Francisco"/>
    <x v="1"/>
    <s v="North America"/>
    <n v="2013"/>
    <s v="$404M"/>
    <s v="$404000000"/>
    <s v="404000000"/>
    <n v="404000000"/>
    <s v="Khosla Ventures, General Catalyst, Blumberg Capital"/>
  </r>
  <r>
    <x v="818"/>
    <s v="$1B"/>
    <s v="1000000000"/>
    <n v="1000000000"/>
    <x v="236"/>
    <x v="4"/>
    <s v="Chicago"/>
    <x v="1"/>
    <s v="North America"/>
    <n v="2012"/>
    <s v="$258M"/>
    <s v="$258000000"/>
    <s v="258000000"/>
    <n v="258000000"/>
    <s v="Pritzker Group Venture Capital, Accel, Hyde Park Venture Partners"/>
  </r>
  <r>
    <x v="819"/>
    <s v="$1B"/>
    <s v="1000000000"/>
    <n v="1000000000"/>
    <x v="345"/>
    <x v="10"/>
    <s v="Shanghai"/>
    <x v="0"/>
    <s v="Asia"/>
    <n v="2013"/>
    <s v="$325M"/>
    <s v="$325000000"/>
    <s v="325000000"/>
    <n v="325000000"/>
    <s v="BlueRun Ventures, Grand Flight Investment, Meituan Dianping"/>
  </r>
  <r>
    <x v="820"/>
    <s v="$1B"/>
    <s v="1000000000"/>
    <n v="1000000000"/>
    <x v="468"/>
    <x v="12"/>
    <s v="Berlin"/>
    <x v="10"/>
    <s v="Europe"/>
    <n v="2009"/>
    <s v="$656M"/>
    <s v="$656000000"/>
    <s v="656000000"/>
    <n v="656000000"/>
    <s v="Spark Capital, Highland Europe, Sunstone Capital"/>
  </r>
  <r>
    <x v="821"/>
    <s v="$1B"/>
    <s v="1000000000"/>
    <n v="1000000000"/>
    <x v="542"/>
    <x v="2"/>
    <s v="New Delhi"/>
    <x v="6"/>
    <s v="Asia"/>
    <n v="2021"/>
    <s v="$185M"/>
    <s v="$185000000"/>
    <s v="185000000"/>
    <n v="185000000"/>
    <s v="Chiratae Ventures, SoftBank Group, Trifecta Capital"/>
  </r>
  <r>
    <x v="822"/>
    <s v="$1B"/>
    <s v="1000000000"/>
    <n v="1000000000"/>
    <x v="543"/>
    <x v="3"/>
    <s v="Redwood City"/>
    <x v="1"/>
    <s v="North America"/>
    <n v="2000"/>
    <s v="$134M"/>
    <s v="$134000000"/>
    <s v="134000000"/>
    <n v="134000000"/>
    <s v="Ardian, Tiger Global Management, KKR"/>
  </r>
  <r>
    <x v="823"/>
    <s v="$1B"/>
    <s v="1000000000"/>
    <n v="1000000000"/>
    <x v="544"/>
    <x v="2"/>
    <s v="Wuhan"/>
    <x v="0"/>
    <s v="Asia"/>
    <n v="2012"/>
    <s v="$136M"/>
    <s v="$136000000"/>
    <s v="136000000"/>
    <n v="136000000"/>
    <s v="Tiantu Capital, SAIF Partners China, Newsion Venture Capital"/>
  </r>
  <r>
    <x v="824"/>
    <s v="$1B"/>
    <s v="1000000000"/>
    <n v="1000000000"/>
    <x v="36"/>
    <x v="4"/>
    <s v="Seattle"/>
    <x v="1"/>
    <s v="North America"/>
    <n v="2014"/>
    <s v="$169M"/>
    <s v="$169000000"/>
    <s v="169000000"/>
    <n v="169000000"/>
    <s v="8VC, Norwest Venture Partners, Tiger Global Management"/>
  </r>
  <r>
    <x v="825"/>
    <s v="$1B"/>
    <s v="1000000000"/>
    <n v="1000000000"/>
    <x v="297"/>
    <x v="8"/>
    <s v="Andheri"/>
    <x v="6"/>
    <s v="Asia"/>
    <n v="2012"/>
    <s v="$166M"/>
    <s v="$166000000"/>
    <s v="166000000"/>
    <n v="166000000"/>
    <s v="WestBridge Capital, GSV Ventures, Elevar Equity"/>
  </r>
  <r>
    <x v="826"/>
    <s v="$1B"/>
    <s v="1000000000"/>
    <n v="1000000000"/>
    <x v="545"/>
    <x v="7"/>
    <s v="Prilly"/>
    <x v="28"/>
    <s v="Europe"/>
    <n v="2004"/>
    <s v="$346M"/>
    <s v="$346000000"/>
    <s v="346000000"/>
    <n v="346000000"/>
    <s v="Auriga, Galeo Ventures, Highland Europe"/>
  </r>
  <r>
    <x v="827"/>
    <s v="$1B"/>
    <s v="1000000000"/>
    <n v="1000000000"/>
    <x v="444"/>
    <x v="4"/>
    <s v="San Francisco"/>
    <x v="1"/>
    <s v="North America"/>
    <n v="2017"/>
    <s v="$200M"/>
    <s v="$200000000"/>
    <s v="200000000"/>
    <n v="200000000"/>
    <s v="GGV Capital, Lightspeed Venture Partners, ICONIQ Capital"/>
  </r>
  <r>
    <x v="828"/>
    <s v="$1B"/>
    <s v="1000000000"/>
    <n v="1000000000"/>
    <x v="546"/>
    <x v="2"/>
    <s v="Islandia"/>
    <x v="1"/>
    <s v="North America"/>
    <n v="2010"/>
    <s v="$433M"/>
    <s v="$433000000"/>
    <s v="433000000"/>
    <n v="433000000"/>
    <s v="The Carlyle Group"/>
  </r>
  <r>
    <x v="829"/>
    <s v="$1B"/>
    <s v="1000000000"/>
    <n v="1000000000"/>
    <x v="74"/>
    <x v="9"/>
    <s v="New York"/>
    <x v="1"/>
    <s v="North America"/>
    <n v="2017"/>
    <s v="$130M"/>
    <s v="$130000000"/>
    <s v="130000000"/>
    <n v="130000000"/>
    <s v="Thrive Capital, Khosla Ventures, Tiger Global Management"/>
  </r>
  <r>
    <x v="830"/>
    <s v="$1B"/>
    <s v="1000000000"/>
    <n v="1000000000"/>
    <x v="218"/>
    <x v="5"/>
    <s v="Berlin"/>
    <x v="10"/>
    <s v="Europe"/>
    <n v="2015"/>
    <s v="$340M"/>
    <s v="$340000000"/>
    <s v="340000000"/>
    <n v="340000000"/>
    <s v="Accelm Scania Growth Capital, Lakestar"/>
  </r>
  <r>
    <x v="831"/>
    <s v="$1B"/>
    <s v="1000000000"/>
    <n v="1000000000"/>
    <x v="547"/>
    <x v="7"/>
    <s v="New York"/>
    <x v="1"/>
    <s v="North America"/>
    <n v="2004"/>
    <s v="$274M"/>
    <s v="$274000000"/>
    <s v="274000000"/>
    <n v="274000000"/>
    <s v="Opus Capital, Genesis Partners, Battery Ventures"/>
  </r>
  <r>
    <x v="832"/>
    <s v="$1B"/>
    <s v="1000000000"/>
    <n v="1000000000"/>
    <x v="548"/>
    <x v="4"/>
    <s v="Chemnitz"/>
    <x v="10"/>
    <s v="Europe"/>
    <n v="2014"/>
    <s v="$307M"/>
    <s v="$307000000"/>
    <s v="307000000"/>
    <n v="307000000"/>
    <s v="Insight Partners, e.ventures, General Atlantic"/>
  </r>
  <r>
    <x v="833"/>
    <s v="$1B"/>
    <s v="1000000000"/>
    <n v="1000000000"/>
    <x v="101"/>
    <x v="3"/>
    <s v="Los Angeles"/>
    <x v="1"/>
    <s v="North America"/>
    <n v="2016"/>
    <s v="$210M"/>
    <s v="$210000000"/>
    <s v="210000000"/>
    <n v="210000000"/>
    <s v="Zeev Ventures, Group11, Chicago Ventures"/>
  </r>
  <r>
    <x v="834"/>
    <s v="$1B"/>
    <s v="1000000000"/>
    <n v="1000000000"/>
    <x v="549"/>
    <x v="14"/>
    <s v="Mountain View"/>
    <x v="1"/>
    <s v="North America"/>
    <n v="2009"/>
    <s v="$361M"/>
    <s v="$361000000"/>
    <s v="361000000"/>
    <n v="361000000"/>
    <s v="Draper Fisher Jurtson, Qualcomm Ventures, Alibaba Group"/>
  </r>
  <r>
    <x v="835"/>
    <s v="$1B"/>
    <s v="1000000000"/>
    <n v="1000000000"/>
    <x v="541"/>
    <x v="3"/>
    <s v="London"/>
    <x v="4"/>
    <s v="Europe"/>
    <n v="2018"/>
    <s v="$90M"/>
    <s v="$90000000"/>
    <s v="90000000"/>
    <n v="90000000"/>
    <s v="Mangrove Capital Partners,14W, ForgeLight"/>
  </r>
  <r>
    <x v="836"/>
    <s v="$1B"/>
    <s v="1000000000"/>
    <n v="1000000000"/>
    <x v="269"/>
    <x v="3"/>
    <s v="London"/>
    <x v="4"/>
    <s v="Europe"/>
    <n v="2016"/>
    <s v="$202M"/>
    <s v="$202000000"/>
    <s v="202000000"/>
    <n v="202000000"/>
    <s v="LocalGlobe, Balderton Capital, Target Global"/>
  </r>
  <r>
    <x v="837"/>
    <s v="$1B"/>
    <s v="1000000000"/>
    <n v="1000000000"/>
    <x v="550"/>
    <x v="4"/>
    <s v="Beijing"/>
    <x v="0"/>
    <s v="Asia"/>
    <n v="2015"/>
    <s v="$53M"/>
    <s v="$53000000"/>
    <s v="53000000"/>
    <n v="53000000"/>
    <s v="Beijing Juneng Hesheng Industry Investment Fund, Beijing Shuju Xinrong Fund"/>
  </r>
  <r>
    <x v="838"/>
    <s v="$1B"/>
    <s v="1000000000"/>
    <n v="1000000000"/>
    <x v="542"/>
    <x v="2"/>
    <s v="Gurgaon"/>
    <x v="6"/>
    <s v="Asia"/>
    <n v="2016"/>
    <s v="$111M"/>
    <s v="$111000000"/>
    <s v="111000000"/>
    <n v="111000000"/>
    <s v="Fireside Ventures, Sequoia Capital India, Stellaris Venture Partners"/>
  </r>
  <r>
    <x v="839"/>
    <s v="$1B"/>
    <s v="1000000000"/>
    <n v="1000000000"/>
    <x v="551"/>
    <x v="3"/>
    <s v="Crewe"/>
    <x v="4"/>
    <s v="Europe"/>
    <n v="1990"/>
    <s v="$200M"/>
    <s v="$200000000"/>
    <s v="200000000"/>
    <n v="200000000"/>
    <s v="Inflexion Private Equity"/>
  </r>
  <r>
    <x v="840"/>
    <s v="$1B"/>
    <s v="1000000000"/>
    <n v="1000000000"/>
    <x v="146"/>
    <x v="5"/>
    <s v="Gurgaon"/>
    <x v="6"/>
    <s v="Asia"/>
    <n v="2014"/>
    <s v="$247M"/>
    <s v="$247000000"/>
    <s v="247000000"/>
    <n v="247000000"/>
    <s v="SAIF Partners India, Warburg Pincus, Trifecta Capital Advisors"/>
  </r>
  <r>
    <x v="841"/>
    <s v="$1B"/>
    <s v="1000000000"/>
    <n v="1000000000"/>
    <x v="552"/>
    <x v="1"/>
    <s v="Atlanta"/>
    <x v="1"/>
    <s v="North America"/>
    <n v="2008"/>
    <s v="$223M"/>
    <s v="$223000000"/>
    <s v="223000000"/>
    <n v="223000000"/>
    <s v="Goldman Sachs, Leonardo DiCaprio, Promecap"/>
  </r>
  <r>
    <x v="842"/>
    <s v="$1B"/>
    <s v="1000000000"/>
    <n v="1000000000"/>
    <x v="553"/>
    <x v="11"/>
    <s v="Jeju-do"/>
    <x v="12"/>
    <s v="Asia"/>
    <n v="2012"/>
    <s v="$408M"/>
    <s v="$408000000"/>
    <s v="408000000"/>
    <n v="408000000"/>
    <s v="Bain Capital, Altos Ventures, Songhyun Investment"/>
  </r>
  <r>
    <x v="843"/>
    <s v="$1B"/>
    <s v="1000000000"/>
    <n v="1000000000"/>
    <x v="554"/>
    <x v="3"/>
    <s v="San Francisco"/>
    <x v="1"/>
    <s v="North America"/>
    <n v="2018"/>
    <s v="$107M"/>
    <s v="$107000000"/>
    <s v="107000000"/>
    <n v="107000000"/>
    <s v="General Catalyst, Future Ventures, AU21"/>
  </r>
  <r>
    <x v="844"/>
    <s v="$1B"/>
    <s v="1000000000"/>
    <n v="1000000000"/>
    <x v="345"/>
    <x v="10"/>
    <s v="San Francisco"/>
    <x v="1"/>
    <s v="North America"/>
    <n v="2014"/>
    <s v="$217M"/>
    <s v="$217000000"/>
    <s v="217000000"/>
    <n v="217000000"/>
    <s v="Founders Fund, Upfront Ventures, 01 Advisors"/>
  </r>
  <r>
    <x v="845"/>
    <s v="$1B"/>
    <s v="1000000000"/>
    <n v="1000000000"/>
    <x v="555"/>
    <x v="7"/>
    <s v="San Francisco"/>
    <x v="1"/>
    <s v="North America"/>
    <n v="2015"/>
    <s v="$132M"/>
    <s v="$132000000"/>
    <s v="132000000"/>
    <n v="132000000"/>
    <s v="New Enterprise Associates, Greylock Partners, Andreessen Horowitz"/>
  </r>
  <r>
    <x v="846"/>
    <s v="$1B"/>
    <s v="1000000000"/>
    <n v="1000000000"/>
    <x v="556"/>
    <x v="2"/>
    <s v="Beijing"/>
    <x v="0"/>
    <s v="Asia"/>
    <n v="2009"/>
    <s v="$250M"/>
    <s v="$250000000"/>
    <s v="250000000"/>
    <n v="250000000"/>
    <s v="Sequoia Capital China, Rich Land Capital, Merrysunny Wealth"/>
  </r>
  <r>
    <x v="847"/>
    <s v="$1B"/>
    <s v="1000000000"/>
    <n v="1000000000"/>
    <x v="252"/>
    <x v="3"/>
    <m/>
    <x v="24"/>
    <s v="Asia"/>
    <n v="2019"/>
    <s v="$100M"/>
    <s v="$100000000"/>
    <s v="100000000"/>
    <n v="100000000"/>
    <s v="Dragonfly Captial, Qiming Venture Partners, DST Global"/>
  </r>
  <r>
    <x v="848"/>
    <s v="$1B"/>
    <s v="1000000000"/>
    <n v="1000000000"/>
    <x v="557"/>
    <x v="4"/>
    <s v="San Francisco"/>
    <x v="1"/>
    <s v="North America"/>
    <n v="2009"/>
    <s v="$277M"/>
    <s v="$277000000"/>
    <s v="277000000"/>
    <n v="277000000"/>
    <s v="Bain Capital Tech Opportunities, Andreessen Horowitz, Sequoia Capital"/>
  </r>
  <r>
    <x v="849"/>
    <s v="$1B"/>
    <s v="1000000000"/>
    <n v="1000000000"/>
    <x v="86"/>
    <x v="14"/>
    <s v="San Mateo"/>
    <x v="1"/>
    <s v="North America"/>
    <n v="2013"/>
    <s v="$221M"/>
    <s v="$221000000"/>
    <s v="221000000"/>
    <n v="221000000"/>
    <s v="FundersClub, Y Combinator, Tiger Global Management"/>
  </r>
  <r>
    <x v="850"/>
    <s v="$1B"/>
    <s v="1000000000"/>
    <n v="1000000000"/>
    <x v="558"/>
    <x v="0"/>
    <s v="Jerusalem"/>
    <x v="18"/>
    <s v="Asia"/>
    <n v="2010"/>
    <s v="$86M"/>
    <s v="$86000000"/>
    <s v="86000000"/>
    <n v="86000000"/>
    <s v="Intel Capital, Aviv Venture Capital"/>
  </r>
  <r>
    <x v="851"/>
    <s v="$1B"/>
    <s v="1000000000"/>
    <n v="1000000000"/>
    <x v="559"/>
    <x v="11"/>
    <s v="Hangzhou"/>
    <x v="0"/>
    <s v="Asia"/>
    <n v="2015"/>
    <s v="$1B"/>
    <s v="$1000000000"/>
    <s v="1000000000"/>
    <n v="1000000000"/>
    <s v="Sequoia Capital China, Gopher Asset Management, Shanghai Electric Group"/>
  </r>
  <r>
    <x v="852"/>
    <s v="$1B"/>
    <s v="1000000000"/>
    <n v="1000000000"/>
    <x v="560"/>
    <x v="10"/>
    <s v="Hangzhou"/>
    <x v="0"/>
    <s v="Asia"/>
    <n v="2014"/>
    <s v="$86M"/>
    <s v="$86000000"/>
    <s v="86000000"/>
    <n v="86000000"/>
    <s v="Goldman Sachs Asset Management, SDP Investment, Alibaba Group"/>
  </r>
  <r>
    <x v="853"/>
    <s v="$1B"/>
    <s v="1000000000"/>
    <n v="1000000000"/>
    <x v="561"/>
    <x v="4"/>
    <s v="Beijing"/>
    <x v="0"/>
    <s v="Asia"/>
    <n v="2014"/>
    <s v="$300M"/>
    <s v="$300000000"/>
    <s v="300000000"/>
    <n v="300000000"/>
    <s v="KKR, Alibaba Group, Ping An Insurance"/>
  </r>
  <r>
    <x v="854"/>
    <s v="$1B"/>
    <s v="1000000000"/>
    <n v="1000000000"/>
    <x v="243"/>
    <x v="10"/>
    <s v="Munich"/>
    <x v="10"/>
    <s v="Europe"/>
    <n v="2018"/>
    <s v="$240M"/>
    <s v="$240000000"/>
    <s v="240000000"/>
    <n v="240000000"/>
    <s v="Hillhouse Capital Management, Sequoia Capital China, Linear Venture"/>
  </r>
  <r>
    <x v="855"/>
    <s v="$1B"/>
    <s v="1000000000"/>
    <n v="1000000000"/>
    <x v="156"/>
    <x v="0"/>
    <s v="Beijing"/>
    <x v="0"/>
    <s v="Asia"/>
    <n v="2017"/>
    <s v="$273M"/>
    <s v="$273000000"/>
    <s v="273000000"/>
    <n v="273000000"/>
    <s v="Sequoia Capital China, Lenovo Capital and Incubator, Group GSR Ventures"/>
  </r>
  <r>
    <x v="856"/>
    <s v="$1B"/>
    <s v="1000000000"/>
    <n v="1000000000"/>
    <x v="244"/>
    <x v="4"/>
    <s v="New York"/>
    <x v="1"/>
    <s v="North America"/>
    <n v="2014"/>
    <s v="$226M"/>
    <s v="$226000000"/>
    <s v="226000000"/>
    <n v="226000000"/>
    <s v="Balderton Capital, Next World Capital, Draper Esprit"/>
  </r>
  <r>
    <x v="857"/>
    <s v="$1B"/>
    <s v="1000000000"/>
    <n v="1000000000"/>
    <x v="300"/>
    <x v="3"/>
    <s v="Jakarta"/>
    <x v="7"/>
    <s v="Asia"/>
    <n v="2018"/>
    <s v="$245M"/>
    <s v="$245000000"/>
    <s v="245000000"/>
    <n v="245000000"/>
    <s v="Softbank Ventures Asia, Alpha JWC Ventures, Insignia Ventures Partners"/>
  </r>
  <r>
    <x v="858"/>
    <s v="$1B"/>
    <s v="1000000000"/>
    <n v="1000000000"/>
    <x v="562"/>
    <x v="9"/>
    <s v="San Francisco"/>
    <x v="1"/>
    <s v="North America"/>
    <n v="2015"/>
    <s v="$524M"/>
    <s v="$524000000"/>
    <s v="524000000"/>
    <n v="524000000"/>
    <s v="Jackson Square Ventures, Greenoaks Capital Management, Softbank Group"/>
  </r>
  <r>
    <x v="859"/>
    <s v="$1B"/>
    <s v="1000000000"/>
    <n v="1000000000"/>
    <x v="239"/>
    <x v="4"/>
    <s v="Bengaluru"/>
    <x v="6"/>
    <s v="Asia"/>
    <n v="2008"/>
    <s v="$240M"/>
    <s v="$240000000"/>
    <s v="240000000"/>
    <n v="240000000"/>
    <s v="Mayfield, Accel, Norwest Venture Partners"/>
  </r>
  <r>
    <x v="860"/>
    <s v="$1B"/>
    <s v="1000000000"/>
    <n v="1000000000"/>
    <x v="221"/>
    <x v="3"/>
    <s v="Chicago"/>
    <x v="1"/>
    <s v="North America"/>
    <n v="2019"/>
    <s v="$243M"/>
    <s v="$243000000"/>
    <s v="243000000"/>
    <n v="243000000"/>
    <s v="Invus Group, Hanaco Venture Capital, WestCap Group"/>
  </r>
  <r>
    <x v="861"/>
    <s v="$1B"/>
    <s v="1000000000"/>
    <n v="1000000000"/>
    <x v="172"/>
    <x v="0"/>
    <s v="Seattle"/>
    <x v="1"/>
    <s v="North America"/>
    <n v="2016"/>
    <s v="$187M"/>
    <s v="$187000000"/>
    <s v="187000000"/>
    <n v="187000000"/>
    <s v="Madrona Venture Group, Tiger Global Management, Madera Technology Partners"/>
  </r>
  <r>
    <x v="862"/>
    <s v="$1B"/>
    <s v="1000000000"/>
    <n v="1000000000"/>
    <x v="498"/>
    <x v="0"/>
    <s v="Berkeley"/>
    <x v="1"/>
    <s v="North America"/>
    <n v="2019"/>
    <s v="$160M"/>
    <s v="$160000000"/>
    <s v="160000000"/>
    <n v="160000000"/>
    <s v="Andreessen Horowitz, Intel Capital, Foundation Capital"/>
  </r>
  <r>
    <x v="863"/>
    <s v="$1B"/>
    <s v="1000000000"/>
    <n v="1000000000"/>
    <x v="548"/>
    <x v="4"/>
    <s v="Palo Alto"/>
    <x v="1"/>
    <s v="North America"/>
    <n v="2021"/>
    <s v="$200M"/>
    <s v="$200000000"/>
    <s v="200000000"/>
    <n v="200000000"/>
    <s v="Andreessen Horowitz, Coinbase Ventures, Tiger Global Management"/>
  </r>
  <r>
    <x v="864"/>
    <s v="$1B"/>
    <s v="1000000000"/>
    <n v="1000000000"/>
    <x v="563"/>
    <x v="13"/>
    <s v="Ramat Gan"/>
    <x v="18"/>
    <s v="Asia"/>
    <n v="2015"/>
    <s v="$265M"/>
    <s v="$265000000"/>
    <s v="265000000"/>
    <n v="265000000"/>
    <s v="TLV Partners, Lightspeed Venture Partners, M12"/>
  </r>
  <r>
    <x v="865"/>
    <s v="$1B"/>
    <s v="1000000000"/>
    <n v="1000000000"/>
    <x v="189"/>
    <x v="4"/>
    <s v="Culver City"/>
    <x v="1"/>
    <s v="North America"/>
    <n v="2019"/>
    <s v="Unknown"/>
    <e v="#N/A"/>
    <n v="0"/>
    <n v="0"/>
    <s v="Advent International, PSG, Providence Equity Partners"/>
  </r>
  <r>
    <x v="866"/>
    <s v="$1B"/>
    <s v="1000000000"/>
    <n v="1000000000"/>
    <x v="416"/>
    <x v="5"/>
    <s v="Ottawa"/>
    <x v="14"/>
    <s v="North America"/>
    <n v="2010"/>
    <s v="$534M"/>
    <s v="$534000000"/>
    <s v="534000000"/>
    <n v="534000000"/>
    <s v="Vista Equity Partners, Warburg Pincus, First Ascent Ventures"/>
  </r>
  <r>
    <x v="867"/>
    <s v="$1B"/>
    <s v="1000000000"/>
    <n v="1000000000"/>
    <x v="341"/>
    <x v="0"/>
    <s v="New York"/>
    <x v="1"/>
    <s v="North America"/>
    <n v="2011"/>
    <s v="$294M"/>
    <s v="$294000000"/>
    <s v="294000000"/>
    <n v="294000000"/>
    <s v="Lerer Hippeau, Munich Re Ventures, Eclipse Ventures"/>
  </r>
  <r>
    <x v="868"/>
    <s v="$1B"/>
    <s v="1000000000"/>
    <n v="1000000000"/>
    <x v="398"/>
    <x v="4"/>
    <s v="Waterloo"/>
    <x v="14"/>
    <s v="North America"/>
    <n v="2020"/>
    <s v="$64M"/>
    <s v="$64000000"/>
    <s v="64000000"/>
    <n v="64000000"/>
    <s v="Lemniscap VC, North Island Ventures, Polychain Capital"/>
  </r>
  <r>
    <x v="869"/>
    <s v="$1B"/>
    <s v="1000000000"/>
    <n v="1000000000"/>
    <x v="564"/>
    <x v="1"/>
    <s v="Houston"/>
    <x v="1"/>
    <s v="North America"/>
    <n v="2016"/>
    <s v="$150M"/>
    <s v="$150000000"/>
    <s v="150000000"/>
    <n v="150000000"/>
    <s v="C5 Capital, Hemisphere Ventures, The Venture Collective"/>
  </r>
  <r>
    <x v="870"/>
    <s v="$1B"/>
    <s v="1000000000"/>
    <n v="1000000000"/>
    <x v="565"/>
    <x v="11"/>
    <s v="Shanghai"/>
    <x v="0"/>
    <s v="Asia"/>
    <n v="2015"/>
    <s v="$697M"/>
    <s v="$697000000"/>
    <s v="697000000"/>
    <n v="697000000"/>
    <s v="Yunfeng Capital, SDIC Innovation Investment Management, Shang Qi Capital"/>
  </r>
  <r>
    <x v="871"/>
    <s v="$1B"/>
    <s v="1000000000"/>
    <n v="1000000000"/>
    <x v="566"/>
    <x v="2"/>
    <s v="Hangzhou"/>
    <x v="0"/>
    <s v="Asia"/>
    <n v="2011"/>
    <s v="$224M"/>
    <s v="$224000000"/>
    <s v="224000000"/>
    <n v="224000000"/>
    <s v="Banyan Capital, New Horizon Capital, IDG Capital Partners"/>
  </r>
  <r>
    <x v="872"/>
    <s v="$1B"/>
    <s v="1000000000"/>
    <n v="1000000000"/>
    <x v="567"/>
    <x v="0"/>
    <s v="London"/>
    <x v="4"/>
    <s v="Europe"/>
    <n v="2013"/>
    <s v="$292M"/>
    <s v="$292000000"/>
    <s v="292000000"/>
    <n v="292000000"/>
    <s v="Woodford Investment Management"/>
  </r>
  <r>
    <x v="873"/>
    <s v="$1B"/>
    <s v="1000000000"/>
    <n v="1000000000"/>
    <x v="568"/>
    <x v="2"/>
    <s v="Berlin"/>
    <x v="10"/>
    <s v="Europe"/>
    <n v="2005"/>
    <s v="$800M"/>
    <s v="$800000000"/>
    <s v="800000000"/>
    <n v="800000000"/>
    <s v="Ardian, Bain Capital"/>
  </r>
  <r>
    <x v="874"/>
    <s v="$1B"/>
    <s v="1000000000"/>
    <n v="1000000000"/>
    <x v="371"/>
    <x v="0"/>
    <s v="Santiago"/>
    <x v="33"/>
    <s v="South America"/>
    <n v="2018"/>
    <s v="$205M"/>
    <s v="$205000000"/>
    <s v="205000000"/>
    <n v="205000000"/>
    <s v="QED Investors, DST Global, Endeavor"/>
  </r>
  <r>
    <x v="875"/>
    <s v="$1B"/>
    <s v="1000000000"/>
    <n v="1000000000"/>
    <x v="569"/>
    <x v="10"/>
    <s v="Amsterdam"/>
    <x v="15"/>
    <s v="Europe"/>
    <n v="2011"/>
    <s v="$170M"/>
    <s v="$170000000"/>
    <s v="170000000"/>
    <n v="170000000"/>
    <s v="Georgian Co-Investment Fund, iTech Capital, Galaxy Digital"/>
  </r>
  <r>
    <x v="876"/>
    <s v="$1B"/>
    <s v="1000000000"/>
    <n v="1000000000"/>
    <x v="60"/>
    <x v="5"/>
    <s v="Bengaluru"/>
    <x v="6"/>
    <s v="Asia"/>
    <n v="2015"/>
    <s v="$352M"/>
    <s v="$352000000"/>
    <s v="352000000"/>
    <n v="352000000"/>
    <s v="Accel, Sands Capital, International Finance Corporation"/>
  </r>
  <r>
    <x v="877"/>
    <s v="$1B"/>
    <s v="1000000000"/>
    <n v="1000000000"/>
    <x v="570"/>
    <x v="0"/>
    <s v="New York"/>
    <x v="1"/>
    <s v="North America"/>
    <n v="2013"/>
    <s v="$238M"/>
    <s v="$238000000"/>
    <s v="238000000"/>
    <n v="238000000"/>
    <s v="FirstMark Capital, Georgian Partners, Norwest Venture Partners"/>
  </r>
  <r>
    <x v="878"/>
    <s v="$1B"/>
    <s v="1000000000"/>
    <n v="1000000000"/>
    <x v="240"/>
    <x v="13"/>
    <s v="New York"/>
    <x v="1"/>
    <s v="North America"/>
    <n v="2017"/>
    <s v="$526M"/>
    <s v="$526000000"/>
    <s v="526000000"/>
    <n v="526000000"/>
    <s v="8VC, Liberty Strategic Capital, Eden Global Partners"/>
  </r>
  <r>
    <x v="879"/>
    <s v="$1B"/>
    <s v="1000000000"/>
    <n v="1000000000"/>
    <x v="191"/>
    <x v="3"/>
    <m/>
    <x v="24"/>
    <s v="Asia"/>
    <n v="2018"/>
    <s v="$210M"/>
    <s v="$210000000"/>
    <s v="210000000"/>
    <n v="210000000"/>
    <s v="Mundi Ventures, Doqling Capital Partners, Activant Capital"/>
  </r>
  <r>
    <x v="880"/>
    <s v="$1B"/>
    <s v="1000000000"/>
    <n v="1000000000"/>
    <x v="520"/>
    <x v="1"/>
    <s v="Englewood"/>
    <x v="1"/>
    <s v="North America"/>
    <n v="2014"/>
    <s v="$241M"/>
    <s v="$241000000"/>
    <s v="241000000"/>
    <n v="241000000"/>
    <s v="WRVI Capital, Caffeinated Capital, Y Combinator"/>
  </r>
  <r>
    <x v="881"/>
    <s v="$1B"/>
    <s v="1000000000"/>
    <n v="1000000000"/>
    <x v="205"/>
    <x v="5"/>
    <s v="Tel Aviv"/>
    <x v="18"/>
    <s v="Asia"/>
    <n v="2013"/>
    <s v="$185M"/>
    <s v="$185000000"/>
    <s v="185000000"/>
    <n v="185000000"/>
    <s v="Salesforce Ventures, next47, Pereg Ventures"/>
  </r>
  <r>
    <x v="882"/>
    <s v="$1B"/>
    <s v="1000000000"/>
    <n v="1000000000"/>
    <x v="571"/>
    <x v="3"/>
    <s v="Leawood"/>
    <x v="1"/>
    <s v="North America"/>
    <n v="2008"/>
    <s v="$538M"/>
    <s v="$538000000"/>
    <s v="538000000"/>
    <n v="538000000"/>
    <s v="Union Square Ventures, Summerhill Venture Partners, Mithril Capital Management"/>
  </r>
  <r>
    <x v="883"/>
    <s v="$1B"/>
    <s v="1000000000"/>
    <n v="1000000000"/>
    <x v="572"/>
    <x v="9"/>
    <s v="New York"/>
    <x v="1"/>
    <s v="North America"/>
    <n v="2020"/>
    <s v="$141M"/>
    <s v="$141000000"/>
    <s v="141000000"/>
    <n v="141000000"/>
    <s v="Thrive Capital, General Catalyst, Coatue Management"/>
  </r>
  <r>
    <x v="884"/>
    <s v="$1B"/>
    <s v="1000000000"/>
    <n v="1000000000"/>
    <x v="155"/>
    <x v="3"/>
    <s v="New York"/>
    <x v="1"/>
    <s v="North America"/>
    <n v="2009"/>
    <s v="$406M"/>
    <s v="$406000000"/>
    <s v="406000000"/>
    <n v="406000000"/>
    <s v="Franklin Templeton, Motive Partners, Apollo Global Management"/>
  </r>
  <r>
    <x v="885"/>
    <s v="$1B"/>
    <s v="1000000000"/>
    <n v="1000000000"/>
    <x v="74"/>
    <x v="4"/>
    <s v="Chicago"/>
    <x v="1"/>
    <s v="North America"/>
    <n v="2016"/>
    <s v="$165M"/>
    <s v="$165000000"/>
    <s v="165000000"/>
    <n v="165000000"/>
    <s v="Lightspeed Venture Partners, Kleiner Perkins Caufield &amp; Byers, Origin Ventures"/>
  </r>
  <r>
    <x v="886"/>
    <s v="$1B"/>
    <s v="1000000000"/>
    <n v="1000000000"/>
    <x v="241"/>
    <x v="9"/>
    <s v="New York"/>
    <x v="1"/>
    <s v="North America"/>
    <n v="2016"/>
    <s v="$570M"/>
    <s v="$570000000"/>
    <s v="570000000"/>
    <n v="570000000"/>
    <s v="Thrive Capital, Durable Capital Partners, G Squared"/>
  </r>
  <r>
    <x v="887"/>
    <s v="$1B"/>
    <s v="1000000000"/>
    <n v="1000000000"/>
    <x v="336"/>
    <x v="5"/>
    <s v="Sao Paulo"/>
    <x v="23"/>
    <s v="South America"/>
    <n v="2015"/>
    <s v="$390M"/>
    <s v="$390000000"/>
    <s v="390000000"/>
    <n v="390000000"/>
    <s v="Valor Capital Group, Lightrock, Softbank Group"/>
  </r>
  <r>
    <x v="888"/>
    <s v="$1B"/>
    <s v="1000000000"/>
    <n v="1000000000"/>
    <x v="348"/>
    <x v="2"/>
    <m/>
    <x v="24"/>
    <s v="Asia"/>
    <n v="2015"/>
    <s v="$595M"/>
    <s v="$595000000"/>
    <s v="595000000"/>
    <n v="595000000"/>
    <s v="SingTel Innov8, Alpha JWC Ventures, Golden Gate Ventures"/>
  </r>
  <r>
    <x v="889"/>
    <s v="$1B"/>
    <s v="1000000000"/>
    <n v="1000000000"/>
    <x v="491"/>
    <x v="3"/>
    <s v="Lincoln"/>
    <x v="1"/>
    <s v="North America"/>
    <n v="2012"/>
    <s v="Unknown"/>
    <e v="#N/A"/>
    <n v="0"/>
    <n v="0"/>
    <s v="Bain Capital"/>
  </r>
  <r>
    <x v="890"/>
    <s v="$1B"/>
    <s v="1000000000"/>
    <n v="1000000000"/>
    <x v="203"/>
    <x v="13"/>
    <s v="New York"/>
    <x v="1"/>
    <s v="North America"/>
    <n v="2014"/>
    <s v="$182M"/>
    <s v="$182000000"/>
    <s v="182000000"/>
    <n v="182000000"/>
    <s v="Battery Ventures, Tiger Global Management, Hanaco Ventures"/>
  </r>
  <r>
    <x v="891"/>
    <s v="$1B"/>
    <s v="1000000000"/>
    <n v="1000000000"/>
    <x v="499"/>
    <x v="7"/>
    <s v="New York"/>
    <x v="1"/>
    <s v="North America"/>
    <n v="2019"/>
    <s v="$254M"/>
    <s v="$254000000"/>
    <s v="254000000"/>
    <n v="254000000"/>
    <s v="Greylock Partners, Lux Capital, General Atlantic"/>
  </r>
  <r>
    <x v="892"/>
    <s v="$1B"/>
    <s v="1000000000"/>
    <n v="1000000000"/>
    <x v="364"/>
    <x v="2"/>
    <m/>
    <x v="11"/>
    <s v="Asia"/>
    <n v="2020"/>
    <s v="$140M"/>
    <s v="$140000000"/>
    <s v="140000000"/>
    <n v="140000000"/>
    <s v="Andreessen Horowitz, DST Global, IDG Capital"/>
  </r>
  <r>
    <x v="893"/>
    <s v="$1B"/>
    <s v="1000000000"/>
    <n v="1000000000"/>
    <x v="573"/>
    <x v="3"/>
    <s v="Mexico City"/>
    <x v="13"/>
    <s v="North America"/>
    <n v="2020"/>
    <s v="$109M"/>
    <s v="$109000000"/>
    <s v="109000000"/>
    <n v="109000000"/>
    <s v="DST Global, General Catalyst, Monashees+"/>
  </r>
  <r>
    <x v="894"/>
    <s v="$1B"/>
    <s v="1000000000"/>
    <n v="1000000000"/>
    <x v="156"/>
    <x v="3"/>
    <s v="Chicago"/>
    <x v="1"/>
    <s v="North America"/>
    <n v="2016"/>
    <s v="$305M"/>
    <s v="$305000000"/>
    <s v="305000000"/>
    <n v="305000000"/>
    <s v="American Family Ventures, Cox Enterprises, OMERS Ventures"/>
  </r>
  <r>
    <x v="895"/>
    <s v="$1B"/>
    <s v="1000000000"/>
    <n v="1000000000"/>
    <x v="574"/>
    <x v="0"/>
    <s v="Palo Alto"/>
    <x v="1"/>
    <s v="North America"/>
    <n v="2012"/>
    <s v="$196M"/>
    <s v="$196000000"/>
    <s v="196000000"/>
    <n v="196000000"/>
    <s v="Trinity Ventures, Madrona Venture Group, Shasta Ventures"/>
  </r>
  <r>
    <x v="896"/>
    <s v="$1B"/>
    <s v="1000000000"/>
    <n v="1000000000"/>
    <x v="386"/>
    <x v="13"/>
    <s v="Los Altos"/>
    <x v="1"/>
    <s v="North America"/>
    <n v="2014"/>
    <s v="$269M"/>
    <s v="$269000000"/>
    <s v="269000000"/>
    <n v="269000000"/>
    <s v="Acero Capital, General Catalyst, M12"/>
  </r>
  <r>
    <x v="897"/>
    <s v="$1B"/>
    <s v="1000000000"/>
    <n v="1000000000"/>
    <x v="501"/>
    <x v="4"/>
    <s v="Hyderabad"/>
    <x v="6"/>
    <s v="Asia"/>
    <n v="2015"/>
    <s v="$107M"/>
    <s v="$107000000"/>
    <s v="107000000"/>
    <n v="107000000"/>
    <s v="Lightspeed India Partners, Sequoia Capital India, Endiya Partners"/>
  </r>
  <r>
    <x v="898"/>
    <s v="$1B"/>
    <s v="1000000000"/>
    <n v="1000000000"/>
    <x v="336"/>
    <x v="9"/>
    <s v="Paris"/>
    <x v="16"/>
    <s v="Europe"/>
    <n v="2014"/>
    <s v="$232M"/>
    <s v="$232000000"/>
    <s v="232000000"/>
    <n v="232000000"/>
    <s v="Vitruvian Partners, Merieux Equity Partners, Straumann"/>
  </r>
  <r>
    <x v="899"/>
    <s v="$1B"/>
    <s v="1000000000"/>
    <n v="1000000000"/>
    <x v="575"/>
    <x v="2"/>
    <s v="Shanghai"/>
    <x v="0"/>
    <s v="Asia"/>
    <n v="2012"/>
    <s v="$549M"/>
    <s v="$549000000"/>
    <s v="549000000"/>
    <n v="549000000"/>
    <s v="Standard Chartered, FinSight Ventures, Affirma Capital"/>
  </r>
  <r>
    <x v="900"/>
    <s v="$1B"/>
    <s v="1000000000"/>
    <n v="1000000000"/>
    <x v="576"/>
    <x v="13"/>
    <s v="San Diego"/>
    <x v="1"/>
    <s v="North America"/>
    <n v="2020"/>
    <s v="$128M"/>
    <s v="$128000000"/>
    <s v="128000000"/>
    <n v="128000000"/>
    <s v="Cowboy Ventures, Leaders Fund, GGV Capital"/>
  </r>
  <r>
    <x v="901"/>
    <s v="$1B"/>
    <s v="1000000000"/>
    <n v="1000000000"/>
    <x v="577"/>
    <x v="4"/>
    <s v="Ra'anana"/>
    <x v="18"/>
    <s v="Asia"/>
    <n v="2015"/>
    <s v="$325M"/>
    <s v="$325000000"/>
    <s v="325000000"/>
    <n v="325000000"/>
    <s v="Bessemer Venture Partners, Pitango Venture Capital, D1 Capital Partners"/>
  </r>
  <r>
    <x v="902"/>
    <s v="$1B"/>
    <s v="1000000000"/>
    <n v="1000000000"/>
    <x v="383"/>
    <x v="7"/>
    <s v="Oslo"/>
    <x v="32"/>
    <s v="Europe"/>
    <n v="2018"/>
    <s v="$79M"/>
    <s v="$79000000"/>
    <s v="79000000"/>
    <n v="79000000"/>
    <s v="Multicoin Capital, Coatue Management, Dragonfly Capital Partners"/>
  </r>
  <r>
    <x v="903"/>
    <s v="$1B"/>
    <s v="1000000000"/>
    <n v="1000000000"/>
    <x v="578"/>
    <x v="9"/>
    <s v="Hangzhou"/>
    <x v="0"/>
    <s v="Asia"/>
    <n v="2000"/>
    <s v="$682M"/>
    <s v="$682000000"/>
    <s v="682000000"/>
    <n v="682000000"/>
    <s v="Tencent Holdings, DCM Ventures"/>
  </r>
  <r>
    <x v="904"/>
    <s v="$1B"/>
    <s v="1000000000"/>
    <n v="1000000000"/>
    <x v="579"/>
    <x v="3"/>
    <s v="Curitiba"/>
    <x v="23"/>
    <s v="South America"/>
    <n v="2012"/>
    <s v="$460M"/>
    <s v="$460000000"/>
    <s v="460000000"/>
    <n v="460000000"/>
    <s v="FTV Capital, Endeavor"/>
  </r>
  <r>
    <x v="905"/>
    <s v="$1B"/>
    <s v="1000000000"/>
    <n v="1000000000"/>
    <x v="144"/>
    <x v="10"/>
    <s v="Shenzhen"/>
    <x v="0"/>
    <s v="Asia"/>
    <n v="2017"/>
    <s v="$105M"/>
    <s v="$105000000"/>
    <s v="105000000"/>
    <n v="105000000"/>
    <s v="Delian Capital, China International Capital Corporation, Sequoia Capital China"/>
  </r>
  <r>
    <x v="906"/>
    <s v="$1B"/>
    <s v="1000000000"/>
    <n v="1000000000"/>
    <x v="411"/>
    <x v="13"/>
    <s v="New York"/>
    <x v="1"/>
    <s v="North America"/>
    <n v="2016"/>
    <s v="$209M"/>
    <s v="$209000000"/>
    <s v="209000000"/>
    <n v="209000000"/>
    <s v="Primary Venture Partners, Bessemer Venture Partners, Harmonic Growth Partners"/>
  </r>
  <r>
    <x v="907"/>
    <s v="$1B"/>
    <s v="1000000000"/>
    <n v="1000000000"/>
    <x v="260"/>
    <x v="1"/>
    <s v="Dubai"/>
    <x v="27"/>
    <s v="Asia"/>
    <n v="2015"/>
    <s v="$279M"/>
    <s v="$279000000"/>
    <s v="279000000"/>
    <n v="279000000"/>
    <s v="OLX Group, KCK Group, EXOR Seeds"/>
  </r>
  <r>
    <x v="908"/>
    <s v="$1B"/>
    <s v="1000000000"/>
    <n v="1000000000"/>
    <x v="378"/>
    <x v="3"/>
    <s v="New York"/>
    <x v="1"/>
    <s v="North America"/>
    <n v="2015"/>
    <s v="$145M"/>
    <s v="$145000000"/>
    <s v="145000000"/>
    <n v="145000000"/>
    <s v="Next Play Ventures, Zeal Capital Partners, SoftBank Group"/>
  </r>
  <r>
    <x v="909"/>
    <s v="$1B"/>
    <s v="1000000000"/>
    <n v="1000000000"/>
    <x v="238"/>
    <x v="9"/>
    <s v="San Mateo"/>
    <x v="1"/>
    <s v="North America"/>
    <n v="2012"/>
    <s v="$259M"/>
    <s v="$259000000"/>
    <s v="259000000"/>
    <n v="259000000"/>
    <s v="B Capital Group,, GE Ventures, McKesson Ventures"/>
  </r>
  <r>
    <x v="910"/>
    <s v="$1B"/>
    <s v="1000000000"/>
    <n v="1000000000"/>
    <x v="580"/>
    <x v="13"/>
    <s v="Herndon"/>
    <x v="1"/>
    <s v="North America"/>
    <n v="2016"/>
    <s v="$258M"/>
    <s v="$258000000"/>
    <s v="258000000"/>
    <n v="258000000"/>
    <s v="Paladin Capital Group, Greycroft, Scale Venture Partners"/>
  </r>
  <r>
    <x v="670"/>
    <s v="$1B"/>
    <s v="1000000000"/>
    <n v="1000000000"/>
    <x v="341"/>
    <x v="5"/>
    <s v="New York"/>
    <x v="1"/>
    <s v="North America"/>
    <n v="2015"/>
    <s v="$294M"/>
    <s v="$294000000"/>
    <s v="294000000"/>
    <n v="294000000"/>
    <s v="Innovation Endeavors, Aleph, Temasek"/>
  </r>
  <r>
    <x v="911"/>
    <s v="$1B"/>
    <s v="1000000000"/>
    <n v="1000000000"/>
    <x v="149"/>
    <x v="0"/>
    <s v="San Mateo"/>
    <x v="1"/>
    <s v="North America"/>
    <n v="2009"/>
    <s v="$277M"/>
    <s v="$277000000"/>
    <s v="277000000"/>
    <n v="277000000"/>
    <s v="Global Founders Capital, Shea Ventures, Greycroft"/>
  </r>
  <r>
    <x v="912"/>
    <s v="$1B"/>
    <s v="1000000000"/>
    <n v="1000000000"/>
    <x v="356"/>
    <x v="4"/>
    <s v="New York"/>
    <x v="1"/>
    <s v="North America"/>
    <n v="2012"/>
    <s v="$299M"/>
    <s v="$299000000"/>
    <s v="299000000"/>
    <n v="299000000"/>
    <s v="Accel, 14W, GS Growth"/>
  </r>
  <r>
    <x v="913"/>
    <s v="$1B"/>
    <s v="1000000000"/>
    <n v="1000000000"/>
    <x v="121"/>
    <x v="9"/>
    <s v="Chengdu"/>
    <x v="0"/>
    <s v="Asia"/>
    <n v="2019"/>
    <s v="$391M"/>
    <s v="$391000000"/>
    <s v="391000000"/>
    <n v="391000000"/>
    <s v="Bertelsmann Asia Investments, Sequoia Capital China, NIO Capital"/>
  </r>
  <r>
    <x v="914"/>
    <s v="$1B"/>
    <s v="1000000000"/>
    <n v="1000000000"/>
    <x v="239"/>
    <x v="3"/>
    <s v="Austin"/>
    <x v="1"/>
    <s v="North America"/>
    <n v="2011"/>
    <s v="$314M"/>
    <s v="$314000000"/>
    <s v="314000000"/>
    <n v="314000000"/>
    <s v="L Catterton, Trellis Partners, Vista Equity Partners"/>
  </r>
  <r>
    <x v="915"/>
    <s v="$1B"/>
    <s v="1000000000"/>
    <n v="1000000000"/>
    <x v="581"/>
    <x v="5"/>
    <s v="Bangkok"/>
    <x v="31"/>
    <s v="Asia"/>
    <n v="2017"/>
    <s v="$350M"/>
    <s v="$350000000"/>
    <s v="350000000"/>
    <n v="350000000"/>
    <s v="SCB 10X, Krungsri Finnovate, eWTP Capital"/>
  </r>
  <r>
    <x v="916"/>
    <s v="$1B"/>
    <s v="1000000000"/>
    <n v="1000000000"/>
    <x v="582"/>
    <x v="5"/>
    <s v="Beijing"/>
    <x v="0"/>
    <s v="Asia"/>
    <n v="2014"/>
    <s v="$359M"/>
    <s v="$359000000"/>
    <s v="359000000"/>
    <n v="359000000"/>
    <s v="Prometheus Capital, Matrix Partners China, JD Capital Management"/>
  </r>
  <r>
    <x v="917"/>
    <s v="$1B"/>
    <s v="1000000000"/>
    <n v="1000000000"/>
    <x v="18"/>
    <x v="7"/>
    <s v="Mumbai"/>
    <x v="6"/>
    <s v="Asia"/>
    <n v="2000"/>
    <s v="$685M"/>
    <s v="$685000000"/>
    <s v="685000000"/>
    <n v="685000000"/>
    <s v="TPG Capital, Apax Partners, TA Associates"/>
  </r>
  <r>
    <x v="918"/>
    <s v="$1B"/>
    <s v="1000000000"/>
    <n v="1000000000"/>
    <x v="192"/>
    <x v="3"/>
    <s v="Toronto"/>
    <x v="14"/>
    <s v="North America"/>
    <n v="2004"/>
    <s v="$156M"/>
    <s v="$156000000"/>
    <s v="156000000"/>
    <n v="156000000"/>
    <s v="Accomplice, Oak Investment Partners, Georgian Partners"/>
  </r>
  <r>
    <x v="919"/>
    <s v="$1B"/>
    <s v="1000000000"/>
    <n v="1000000000"/>
    <x v="583"/>
    <x v="14"/>
    <s v="Beijing"/>
    <x v="0"/>
    <s v="Asia"/>
    <n v="2011"/>
    <s v="$283M"/>
    <s v="$283000000"/>
    <s v="283000000"/>
    <n v="283000000"/>
    <s v="IDG Capital, Northern Light Venture Capital, DCM Ventures"/>
  </r>
  <r>
    <x v="920"/>
    <s v="$1B"/>
    <s v="1000000000"/>
    <n v="1000000000"/>
    <x v="237"/>
    <x v="3"/>
    <s v="New York"/>
    <x v="1"/>
    <s v="North America"/>
    <n v="2018"/>
    <s v="$45M"/>
    <s v="$45000000"/>
    <s v="45000000"/>
    <n v="45000000"/>
    <s v="Polychain Capital, Paradigm, Ribbit Capital"/>
  </r>
  <r>
    <x v="921"/>
    <s v="$1B"/>
    <s v="1000000000"/>
    <n v="1000000000"/>
    <x v="584"/>
    <x v="10"/>
    <s v="Beijing"/>
    <x v="0"/>
    <s v="Asia"/>
    <n v="2015"/>
    <s v="$439M"/>
    <s v="$439000000"/>
    <s v="439000000"/>
    <n v="439000000"/>
    <s v="Volcanics Ventures, Vertex Ventures China, Warburg Pincus"/>
  </r>
  <r>
    <x v="922"/>
    <s v="$1B"/>
    <s v="1000000000"/>
    <n v="1000000000"/>
    <x v="467"/>
    <x v="2"/>
    <s v="Oslo"/>
    <x v="32"/>
    <s v="Europe"/>
    <n v="2007"/>
    <s v="$269M"/>
    <s v="$269000000"/>
    <s v="269000000"/>
    <n v="269000000"/>
    <s v="Greylock Partners, Google Ventures, BlackRock"/>
  </r>
  <r>
    <x v="923"/>
    <s v="$1B"/>
    <s v="1000000000"/>
    <n v="1000000000"/>
    <x v="574"/>
    <x v="3"/>
    <s v="New York"/>
    <x v="1"/>
    <s v="North America"/>
    <n v="2012"/>
    <s v="$152M"/>
    <s v="$152000000"/>
    <s v="152000000"/>
    <n v="152000000"/>
    <s v="Wildcat Capital Management, Insight Partners, Tola Capital"/>
  </r>
  <r>
    <x v="924"/>
    <s v="$1B"/>
    <s v="1000000000"/>
    <n v="1000000000"/>
    <x v="585"/>
    <x v="4"/>
    <s v="Brisbane"/>
    <x v="3"/>
    <s v="Oceania"/>
    <n v="2015"/>
    <s v="$284M"/>
    <s v="$284000000"/>
    <s v="284000000"/>
    <n v="284000000"/>
    <s v="Y Combinator, M12, SEEK"/>
  </r>
  <r>
    <x v="925"/>
    <s v="$1B"/>
    <s v="1000000000"/>
    <n v="1000000000"/>
    <x v="121"/>
    <x v="0"/>
    <s v="Mountain View"/>
    <x v="1"/>
    <s v="North America"/>
    <n v="2016"/>
    <s v="$362M"/>
    <s v="$362000000"/>
    <s v="362000000"/>
    <n v="362000000"/>
    <s v="TDK Ventures, Social Capital, D1 Capital Partners"/>
  </r>
  <r>
    <x v="926"/>
    <s v="$1B"/>
    <s v="1000000000"/>
    <n v="1000000000"/>
    <x v="169"/>
    <x v="0"/>
    <s v="Tel Aviv"/>
    <x v="18"/>
    <s v="Asia"/>
    <n v="2017"/>
    <s v="$221M"/>
    <s v="$221000000"/>
    <s v="221000000"/>
    <n v="221000000"/>
    <s v="Glory Ventures, Maniv Mobility"/>
  </r>
  <r>
    <x v="927"/>
    <s v="$1B"/>
    <s v="1000000000"/>
    <n v="1000000000"/>
    <x v="409"/>
    <x v="0"/>
    <s v="Beijing"/>
    <x v="0"/>
    <s v="Asia"/>
    <n v="2019"/>
    <s v="$157M"/>
    <s v="$157000000"/>
    <s v="157000000"/>
    <n v="157000000"/>
    <s v="Qualcomm Ventures, Nine Intelligence Capital, Hillhouse Capital Management"/>
  </r>
  <r>
    <x v="928"/>
    <s v="$1B"/>
    <s v="1000000000"/>
    <n v="1000000000"/>
    <x v="203"/>
    <x v="4"/>
    <s v="Bengaluru"/>
    <x v="6"/>
    <s v="Asia"/>
    <n v="2017"/>
    <s v="$137M"/>
    <s v="$137000000"/>
    <s v="137000000"/>
    <n v="137000000"/>
    <s v="Nexus Venture Partners, Vertex Ventures, STRIVE"/>
  </r>
  <r>
    <x v="929"/>
    <s v="$1B"/>
    <s v="1000000000"/>
    <n v="1000000000"/>
    <x v="586"/>
    <x v="6"/>
    <s v="Shanghai"/>
    <x v="0"/>
    <s v="Asia"/>
    <n v="2020"/>
    <s v="$100M"/>
    <s v="$100000000"/>
    <s v="100000000"/>
    <n v="100000000"/>
    <s v="Tencent Holdings, Hillhouse Capital Management"/>
  </r>
  <r>
    <x v="930"/>
    <s v="$1B"/>
    <s v="1000000000"/>
    <n v="1000000000"/>
    <x v="540"/>
    <x v="2"/>
    <s v="Chicago"/>
    <x v="1"/>
    <s v="North America"/>
    <n v="2017"/>
    <s v="$800M"/>
    <s v="$800000000"/>
    <s v="800000000"/>
    <n v="800000000"/>
    <s v="Khosla Ventures,General Catalyst, Victory Park Capital"/>
  </r>
  <r>
    <x v="931"/>
    <s v="$1B"/>
    <s v="1000000000"/>
    <n v="1000000000"/>
    <x v="587"/>
    <x v="14"/>
    <s v="Espoo"/>
    <x v="17"/>
    <s v="Europe"/>
    <n v="2016"/>
    <s v="$330M"/>
    <s v="$330000000"/>
    <s v="330000000"/>
    <n v="330000000"/>
    <s v="Ginko Ventures"/>
  </r>
  <r>
    <x v="932"/>
    <s v="$1B"/>
    <s v="1000000000"/>
    <n v="1000000000"/>
    <x v="588"/>
    <x v="2"/>
    <s v="Amsterdam"/>
    <x v="15"/>
    <s v="Europe"/>
    <n v="2011"/>
    <s v="$127M"/>
    <s v="$127000000"/>
    <s v="127000000"/>
    <n v="127000000"/>
    <s v="Technology Crossover Ventures, Alkeon Capital Management, General Atlantic"/>
  </r>
  <r>
    <x v="933"/>
    <s v="$1B"/>
    <s v="1000000000"/>
    <n v="1000000000"/>
    <x v="589"/>
    <x v="8"/>
    <s v="Beijing"/>
    <x v="0"/>
    <s v="Asia"/>
    <n v="2010"/>
    <s v="$302M"/>
    <s v="$302000000"/>
    <s v="302000000"/>
    <n v="302000000"/>
    <s v="Fosun RZ Capital, Oceanwide Holdings, Shenzhen Qianhe Capital Management Co."/>
  </r>
  <r>
    <x v="934"/>
    <s v="$1B"/>
    <s v="1000000000"/>
    <n v="1000000000"/>
    <x v="401"/>
    <x v="3"/>
    <s v="San Francisco"/>
    <x v="1"/>
    <s v="North America"/>
    <n v="2015"/>
    <s v="$337M"/>
    <s v="$337000000"/>
    <s v="337000000"/>
    <n v="337000000"/>
    <s v="Wing Venture Capital, Slow Ventures, Uncork Capital"/>
  </r>
  <r>
    <x v="935"/>
    <s v="$1B"/>
    <s v="1000000000"/>
    <n v="1000000000"/>
    <x v="230"/>
    <x v="3"/>
    <s v="Denver"/>
    <x v="1"/>
    <s v="North America"/>
    <n v="2011"/>
    <s v="$93M"/>
    <s v="$93000000"/>
    <s v="93000000"/>
    <n v="93000000"/>
    <s v="Koch Disruptive Technologies, Teamworthy Ventures, GGV Capital"/>
  </r>
  <r>
    <x v="936"/>
    <s v="$1B"/>
    <s v="1000000000"/>
    <n v="1000000000"/>
    <x v="590"/>
    <x v="0"/>
    <s v="Shenzhen"/>
    <x v="0"/>
    <s v="Asia"/>
    <n v="2015"/>
    <s v="$200M"/>
    <s v="$200000000"/>
    <s v="200000000"/>
    <n v="200000000"/>
    <s v="Tencent, Vcanbio"/>
  </r>
  <r>
    <x v="937"/>
    <s v="$1B"/>
    <s v="1000000000"/>
    <n v="1000000000"/>
    <x v="72"/>
    <x v="5"/>
    <s v="Osasco"/>
    <x v="23"/>
    <s v="South America"/>
    <n v="2011"/>
    <s v="$592M"/>
    <s v="$592000000"/>
    <s v="592000000"/>
    <n v="592000000"/>
    <s v="Movile, Just Eat, Naspers"/>
  </r>
  <r>
    <x v="938"/>
    <s v="$1B"/>
    <s v="1000000000"/>
    <n v="1000000000"/>
    <x v="141"/>
    <x v="1"/>
    <s v="Berlin"/>
    <x v="10"/>
    <s v="Europe"/>
    <n v="2013"/>
    <s v="$600M"/>
    <s v="$600000000"/>
    <s v="600000000"/>
    <n v="600000000"/>
    <s v="Atomico, Hanaco Venture Capital, TriplePoint Capital"/>
  </r>
  <r>
    <x v="939"/>
    <s v="$1B"/>
    <s v="1000000000"/>
    <n v="1000000000"/>
    <x v="591"/>
    <x v="14"/>
    <s v="Vodnjan"/>
    <x v="44"/>
    <s v="Europe"/>
    <n v="2006"/>
    <s v="$200M"/>
    <s v="$200000000"/>
    <s v="200000000"/>
    <n v="200000000"/>
    <s v="One Equity Partners"/>
  </r>
  <r>
    <x v="940"/>
    <s v="$1B"/>
    <s v="1000000000"/>
    <n v="1000000000"/>
    <x v="170"/>
    <x v="3"/>
    <s v="New York"/>
    <x v="1"/>
    <s v="North America"/>
    <n v="2018"/>
    <s v="$17M"/>
    <s v="$17000000"/>
    <s v="17000000"/>
    <n v="17000000"/>
    <s v="Pantera Capital, Cadenza Ventures, BlockTower Capital"/>
  </r>
  <r>
    <x v="941"/>
    <s v="$1B"/>
    <s v="1000000000"/>
    <n v="1000000000"/>
    <x v="592"/>
    <x v="0"/>
    <s v="Shenzhen"/>
    <x v="0"/>
    <s v="Asia"/>
    <n v="2014"/>
    <s v="$173M"/>
    <s v="$173000000"/>
    <s v="173000000"/>
    <n v="173000000"/>
    <s v="BOC International, TopoScend Capital, Hongxiu VC"/>
  </r>
  <r>
    <x v="942"/>
    <s v="$1B"/>
    <s v="1000000000"/>
    <n v="1000000000"/>
    <x v="60"/>
    <x v="3"/>
    <s v="Arlington"/>
    <x v="1"/>
    <s v="North America"/>
    <n v="2005"/>
    <s v="$135M"/>
    <s v="$135000000"/>
    <s v="135000000"/>
    <n v="135000000"/>
    <s v="Kleiner Perkins Caufield &amp; Byers, NightDragon Security, Venrock"/>
  </r>
  <r>
    <x v="943"/>
    <s v="$1B"/>
    <s v="1000000000"/>
    <n v="1000000000"/>
    <x v="278"/>
    <x v="7"/>
    <s v="Austin"/>
    <x v="1"/>
    <s v="North America"/>
    <n v="2010"/>
    <s v="Unknown"/>
    <e v="#N/A"/>
    <n v="0"/>
    <n v="0"/>
    <s v="Advent International, Bain Capital Ventures, Silversmith Capital Partners"/>
  </r>
  <r>
    <x v="944"/>
    <s v="$1B"/>
    <s v="1000000000"/>
    <n v="1000000000"/>
    <x v="287"/>
    <x v="8"/>
    <s v="Tel Aviv"/>
    <x v="18"/>
    <s v="Asia"/>
    <n v="2011"/>
    <s v="$92M"/>
    <s v="$92000000"/>
    <s v="92000000"/>
    <n v="92000000"/>
    <s v="Genesis Partners, Aleph, Insight Partners"/>
  </r>
  <r>
    <x v="945"/>
    <s v="$1B"/>
    <s v="1000000000"/>
    <n v="1000000000"/>
    <x v="593"/>
    <x v="6"/>
    <s v="Austin"/>
    <x v="1"/>
    <s v="North America"/>
    <n v="2002"/>
    <s v="Unknown"/>
    <e v="#N/A"/>
    <n v="0"/>
    <n v="0"/>
    <s v="Berkshire Partners, Norwest Venture Partners"/>
  </r>
  <r>
    <x v="946"/>
    <s v="$1B"/>
    <s v="1000000000"/>
    <n v="1000000000"/>
    <x v="191"/>
    <x v="5"/>
    <s v="Dubai"/>
    <x v="27"/>
    <s v="Asia"/>
    <n v="2018"/>
    <s v="$504M"/>
    <s v="$504000000"/>
    <s v="504000000"/>
    <n v="504000000"/>
    <s v="CE-Ventures, BECO Capital, Nordstar"/>
  </r>
  <r>
    <x v="947"/>
    <s v="$1B"/>
    <s v="1000000000"/>
    <n v="1000000000"/>
    <x v="594"/>
    <x v="8"/>
    <s v="Beijing"/>
    <x v="0"/>
    <s v="Asia"/>
    <n v="2014"/>
    <s v="$306M"/>
    <s v="$306000000"/>
    <s v="306000000"/>
    <n v="306000000"/>
    <s v="TAL Education Group, Legend Star, Alibaba Group"/>
  </r>
  <r>
    <x v="948"/>
    <s v="$1B"/>
    <s v="1000000000"/>
    <n v="1000000000"/>
    <x v="350"/>
    <x v="6"/>
    <s v="Jakarta"/>
    <x v="7"/>
    <s v="Asia"/>
    <n v="2017"/>
    <s v="$333M"/>
    <s v="$333000000"/>
    <s v="333000000"/>
    <n v="333000000"/>
    <s v="Horizons Ventures, Sequoia Capital India, Alpha JWC Ventures"/>
  </r>
  <r>
    <x v="949"/>
    <s v="$1B"/>
    <s v="1000000000"/>
    <n v="1000000000"/>
    <x v="595"/>
    <x v="2"/>
    <s v="Shenzhen"/>
    <x v="0"/>
    <s v="Asia"/>
    <n v="2011"/>
    <s v="$130M"/>
    <s v="$130000000"/>
    <s v="130000000"/>
    <n v="130000000"/>
    <s v="5Y Capital, Matrix Partners China, K2VC"/>
  </r>
  <r>
    <x v="950"/>
    <s v="$1B"/>
    <s v="1000000000"/>
    <n v="1000000000"/>
    <x v="235"/>
    <x v="4"/>
    <s v="New York"/>
    <x v="1"/>
    <s v="North America"/>
    <n v="2021"/>
    <s v="$143M"/>
    <s v="$143000000"/>
    <s v="143000000"/>
    <n v="143000000"/>
    <s v="Andreessen Horowitz, FTX Ventures, Tiger Global Management"/>
  </r>
  <r>
    <x v="951"/>
    <s v="$1B"/>
    <s v="1000000000"/>
    <n v="1000000000"/>
    <x v="541"/>
    <x v="4"/>
    <s v="Scottsdale"/>
    <x v="1"/>
    <s v="North America"/>
    <n v="2019"/>
    <s v="$205M"/>
    <s v="$205000000"/>
    <s v="205000000"/>
    <n v="205000000"/>
    <s v="Khosla Ventures, General Catalyst, Navitas Capital"/>
  </r>
  <r>
    <x v="952"/>
    <s v="$1B"/>
    <s v="1000000000"/>
    <n v="1000000000"/>
    <x v="394"/>
    <x v="9"/>
    <s v="Dublin"/>
    <x v="26"/>
    <s v="Europe"/>
    <n v="2015"/>
    <s v="$263M"/>
    <s v="$263000000"/>
    <s v="263000000"/>
    <n v="263000000"/>
    <s v="Optum Ventures, Qiming Venture Partners, Transformation Capital"/>
  </r>
  <r>
    <x v="953"/>
    <s v="$1B"/>
    <s v="1000000000"/>
    <n v="1000000000"/>
    <x v="521"/>
    <x v="2"/>
    <s v="Bengaluru"/>
    <x v="6"/>
    <s v="Asia"/>
    <n v="2015"/>
    <s v="$489M"/>
    <s v="$489000000"/>
    <s v="489000000"/>
    <n v="489000000"/>
    <s v="3one4 Capital Partners, Bertelsmann India Investments, Vertex Ventures SE Asia"/>
  </r>
  <r>
    <x v="954"/>
    <s v="$1B"/>
    <s v="1000000000"/>
    <n v="1000000000"/>
    <x v="596"/>
    <x v="9"/>
    <s v="Beijing"/>
    <x v="0"/>
    <s v="Asia"/>
    <n v="2014"/>
    <s v="$253M"/>
    <s v="$253000000"/>
    <s v="253000000"/>
    <n v="253000000"/>
    <s v="China Investment Corporation, New Enterprise Associates"/>
  </r>
  <r>
    <x v="955"/>
    <s v="$1B"/>
    <s v="1000000000"/>
    <n v="1000000000"/>
    <x v="24"/>
    <x v="10"/>
    <s v="Wilmington"/>
    <x v="1"/>
    <s v="North America"/>
    <n v="2014"/>
    <s v="$299M"/>
    <s v="$299000000"/>
    <s v="299000000"/>
    <n v="299000000"/>
    <s v="Scale Venture Partners, Bond, Tiger Global Management"/>
  </r>
  <r>
    <x v="956"/>
    <s v="$1B"/>
    <s v="1000000000"/>
    <n v="1000000000"/>
    <x v="597"/>
    <x v="13"/>
    <s v="San Francisco"/>
    <x v="1"/>
    <s v="North America"/>
    <n v="2007"/>
    <s v="$282M"/>
    <s v="$282000000"/>
    <s v="282000000"/>
    <n v="282000000"/>
    <s v="Accel Partners, Greylock Partners, Lowercase Capital"/>
  </r>
  <r>
    <x v="957"/>
    <s v="$1B"/>
    <s v="1000000000"/>
    <n v="1000000000"/>
    <x v="598"/>
    <x v="3"/>
    <s v="Paris"/>
    <x v="16"/>
    <s v="Europe"/>
    <n v="2011"/>
    <s v="$263M"/>
    <s v="$263000000"/>
    <s v="263000000"/>
    <n v="263000000"/>
    <s v="NewAlpha, XAnge Private Equity, Tencent Holdings"/>
  </r>
  <r>
    <x v="958"/>
    <s v="$1B"/>
    <s v="1000000000"/>
    <n v="1000000000"/>
    <x v="75"/>
    <x v="2"/>
    <s v="Parana"/>
    <x v="23"/>
    <s v="South America"/>
    <n v="2009"/>
    <s v="$336M"/>
    <s v="$336000000"/>
    <s v="336000000"/>
    <n v="336000000"/>
    <s v="Flybridge Capital Partners, SoftBank Group, Monashees+"/>
  </r>
  <r>
    <x v="959"/>
    <s v="$1B"/>
    <s v="1000000000"/>
    <n v="1000000000"/>
    <x v="599"/>
    <x v="14"/>
    <s v="Beijing"/>
    <x v="0"/>
    <s v="Asia"/>
    <n v="2013"/>
    <s v="$300M"/>
    <s v="$300000000"/>
    <s v="300000000"/>
    <n v="300000000"/>
    <s v="Morningside Venture Capital, IDG Capital, DCM Ventures"/>
  </r>
  <r>
    <x v="960"/>
    <s v="$1B"/>
    <s v="1000000000"/>
    <n v="1000000000"/>
    <x v="243"/>
    <x v="9"/>
    <s v="Brisbane"/>
    <x v="1"/>
    <s v="North America"/>
    <n v="2017"/>
    <s v="$265M"/>
    <s v="$265000000"/>
    <s v="265000000"/>
    <n v="265000000"/>
    <s v="NFX, Plum Alley, Mayfield"/>
  </r>
  <r>
    <x v="961"/>
    <s v="$1B"/>
    <s v="1000000000"/>
    <n v="1000000000"/>
    <x v="521"/>
    <x v="3"/>
    <s v="New York"/>
    <x v="1"/>
    <s v="North America"/>
    <n v="2017"/>
    <s v="$110M"/>
    <s v="$110000000"/>
    <s v="110000000"/>
    <n v="110000000"/>
    <s v="Left Lane Capital, Galaxy Interactive, Tru Arrow Partners"/>
  </r>
  <r>
    <x v="962"/>
    <s v="$1B"/>
    <s v="1000000000"/>
    <n v="1000000000"/>
    <x v="283"/>
    <x v="9"/>
    <s v="New York"/>
    <x v="1"/>
    <s v="North America"/>
    <n v="2014"/>
    <s v="$202M"/>
    <s v="$202000000"/>
    <s v="202000000"/>
    <n v="202000000"/>
    <s v="Female Founders Fund, Oak HC/FT Partners, Sequoia Capital"/>
  </r>
  <r>
    <x v="963"/>
    <s v="$1B"/>
    <s v="1000000000"/>
    <n v="1000000000"/>
    <x v="600"/>
    <x v="4"/>
    <s v="New York"/>
    <x v="1"/>
    <s v="North America"/>
    <n v="2007"/>
    <s v="$325M"/>
    <s v="$325000000"/>
    <s v="325000000"/>
    <n v="325000000"/>
    <s v="Silicon Valley Bank, QED Investors, European Founders Fund"/>
  </r>
  <r>
    <x v="964"/>
    <s v="$1B"/>
    <s v="1000000000"/>
    <n v="1000000000"/>
    <x v="601"/>
    <x v="0"/>
    <s v="Paris"/>
    <x v="16"/>
    <s v="Europe"/>
    <n v="2016"/>
    <s v="$293M"/>
    <s v="$293000000"/>
    <s v="293000000"/>
    <n v="293000000"/>
    <s v="Aglae Ventures, Global Founders Capital, Alven Capital"/>
  </r>
  <r>
    <x v="965"/>
    <s v="$1B"/>
    <s v="1000000000"/>
    <n v="1000000000"/>
    <x v="540"/>
    <x v="1"/>
    <s v="Bengaluru"/>
    <x v="6"/>
    <s v="Asia"/>
    <n v="2021"/>
    <s v="$218M"/>
    <s v="$218000000"/>
    <s v="218000000"/>
    <n v="218000000"/>
    <s v="Accel, Falcon Edge Capital, Norwest Venture Partners"/>
  </r>
  <r>
    <x v="966"/>
    <s v="$1B"/>
    <s v="1000000000"/>
    <n v="1000000000"/>
    <x v="602"/>
    <x v="2"/>
    <s v="Beijing"/>
    <x v="0"/>
    <s v="Asia"/>
    <n v="2011"/>
    <s v="$232M"/>
    <s v="$232000000"/>
    <s v="232000000"/>
    <n v="232000000"/>
    <s v="Sequoia Capital China, ZhenFund, K2 Ventures"/>
  </r>
  <r>
    <x v="967"/>
    <s v="$1B"/>
    <s v="1000000000"/>
    <n v="1000000000"/>
    <x v="356"/>
    <x v="7"/>
    <s v="Palo Alto"/>
    <x v="1"/>
    <s v="North America"/>
    <n v="2014"/>
    <s v="$126M"/>
    <s v="$126000000"/>
    <s v="126000000"/>
    <n v="126000000"/>
    <s v="General Catalyst, Nexus Venture Partners, Dell Technologies Capital"/>
  </r>
  <r>
    <x v="968"/>
    <s v="$1B"/>
    <s v="1000000000"/>
    <n v="1000000000"/>
    <x v="603"/>
    <x v="6"/>
    <s v="Beijing"/>
    <x v="0"/>
    <s v="Asia"/>
    <n v="2012"/>
    <s v="$252M"/>
    <s v="$252000000"/>
    <s v="252000000"/>
    <n v="252000000"/>
    <s v="Sequoia Capital China, SIG Asia Investments, ZhenFund"/>
  </r>
  <r>
    <x v="969"/>
    <s v="$1B"/>
    <s v="1000000000"/>
    <n v="1000000000"/>
    <x v="604"/>
    <x v="4"/>
    <s v="Beijing"/>
    <x v="0"/>
    <s v="Asia"/>
    <n v="2015"/>
    <s v="$144M"/>
    <s v="$144000000"/>
    <s v="144000000"/>
    <n v="144000000"/>
    <s v="GGV Capital, GSR Ventures, FreesFund"/>
  </r>
  <r>
    <x v="970"/>
    <s v="$1B"/>
    <s v="1000000000"/>
    <n v="1000000000"/>
    <x v="605"/>
    <x v="0"/>
    <s v="Beijing"/>
    <x v="0"/>
    <s v="Asia"/>
    <n v="2016"/>
    <s v="$1B"/>
    <s v="$1000000000"/>
    <s v="1000000000"/>
    <n v="1000000000"/>
    <s v="Sinovation Ventures, Tencent Holdings, Sequoia Capital China"/>
  </r>
  <r>
    <x v="971"/>
    <s v="$1B"/>
    <s v="1000000000"/>
    <n v="1000000000"/>
    <x v="200"/>
    <x v="4"/>
    <s v="Washington DC"/>
    <x v="1"/>
    <s v="North America"/>
    <n v="2014"/>
    <s v="$91M"/>
    <s v="$91000000"/>
    <s v="91000000"/>
    <n v="91000000"/>
    <s v="Advance Venture Partners, Susquehanna Growth Equity, Lupa Systems"/>
  </r>
  <r>
    <x v="972"/>
    <s v="$1B"/>
    <s v="1000000000"/>
    <n v="1000000000"/>
    <x v="606"/>
    <x v="14"/>
    <s v="Sao Paulo"/>
    <x v="23"/>
    <s v="South America"/>
    <n v="1998"/>
    <s v="$588M"/>
    <s v="$588000000"/>
    <s v="588000000"/>
    <n v="588000000"/>
    <s v="Innova Capital - FIP, 3G Capital Management, Prosus Ventures"/>
  </r>
  <r>
    <x v="973"/>
    <s v="$1B"/>
    <s v="1000000000"/>
    <n v="1000000000"/>
    <x v="607"/>
    <x v="4"/>
    <s v="San Francisco"/>
    <x v="1"/>
    <s v="North America"/>
    <n v="2015"/>
    <s v="$174M"/>
    <s v="$174000000"/>
    <s v="174000000"/>
    <n v="174000000"/>
    <s v="Accel, Cobalt Capital, Andreessen Horowitz"/>
  </r>
  <r>
    <x v="974"/>
    <s v="$1B"/>
    <s v="1000000000"/>
    <n v="1000000000"/>
    <x v="585"/>
    <x v="1"/>
    <s v="Chicago"/>
    <x v="1"/>
    <s v="North America"/>
    <n v="2012"/>
    <s v="$463M"/>
    <s v="$463000000"/>
    <s v="463000000"/>
    <n v="463000000"/>
    <s v="Danone Manifesto Ventures, 1955 Capital, Breakthrough Energy Ventures"/>
  </r>
  <r>
    <x v="975"/>
    <s v="$1B"/>
    <s v="1000000000"/>
    <n v="1000000000"/>
    <x v="608"/>
    <x v="2"/>
    <s v="Beijing"/>
    <x v="0"/>
    <s v="Asia"/>
    <n v="2016"/>
    <s v="$655M"/>
    <s v="$655000000"/>
    <s v="655000000"/>
    <n v="655000000"/>
    <s v="JOY Capital, NIO Capital, Blueflame Capital"/>
  </r>
  <r>
    <x v="976"/>
    <s v="$1B"/>
    <s v="1000000000"/>
    <n v="1000000000"/>
    <x v="75"/>
    <x v="4"/>
    <s v="Mountain View"/>
    <x v="1"/>
    <s v="North America"/>
    <n v="2015"/>
    <s v="$151M"/>
    <s v="$151000000"/>
    <s v="151000000"/>
    <n v="151000000"/>
    <s v="IDG Capital, Francisco Partners, ZhenFund"/>
  </r>
  <r>
    <x v="977"/>
    <s v="$1B"/>
    <s v="1000000000"/>
    <n v="1000000000"/>
    <x v="139"/>
    <x v="4"/>
    <s v="New York"/>
    <x v="1"/>
    <s v="North America"/>
    <n v="2013"/>
    <s v="$172M"/>
    <s v="$172000000"/>
    <s v="172000000"/>
    <n v="172000000"/>
    <s v="Owl Ventures, Technology Crossover Ventures, Tao Capital Partners"/>
  </r>
  <r>
    <x v="978"/>
    <s v="$1B"/>
    <s v="1000000000"/>
    <n v="1000000000"/>
    <x v="172"/>
    <x v="3"/>
    <m/>
    <x v="24"/>
    <s v="Asia"/>
    <n v="2014"/>
    <s v="$285M"/>
    <s v="$285000000"/>
    <s v="285000000"/>
    <n v="285000000"/>
    <s v="Vertex Ventures SE Asia, Global Founders Capital, Visa Ventures"/>
  </r>
  <r>
    <x v="979"/>
    <s v="$1B"/>
    <s v="1000000000"/>
    <n v="1000000000"/>
    <x v="609"/>
    <x v="4"/>
    <s v="Bengaluru"/>
    <x v="6"/>
    <s v="Asia"/>
    <n v="2014"/>
    <s v="$424M"/>
    <s v="$424000000"/>
    <s v="424000000"/>
    <n v="424000000"/>
    <s v="General Atlantic, Elevation Capital, BEENEXT"/>
  </r>
  <r>
    <x v="980"/>
    <s v="$1B"/>
    <s v="1000000000"/>
    <n v="1000000000"/>
    <x v="288"/>
    <x v="13"/>
    <s v="Palo Alto"/>
    <x v="1"/>
    <s v="North America"/>
    <n v="2020"/>
    <s v="$220M"/>
    <s v="$220000000"/>
    <s v="220000000"/>
    <n v="220000000"/>
    <s v="Insight Partners, Lightspeed Venture Partners, CyberStarts"/>
  </r>
  <r>
    <x v="981"/>
    <s v="$1B"/>
    <s v="1000000000"/>
    <n v="1000000000"/>
    <x v="610"/>
    <x v="3"/>
    <s v="Zurich"/>
    <x v="28"/>
    <s v="Europe"/>
    <n v="1999"/>
    <s v="$105M"/>
    <s v="$105000000"/>
    <s v="105000000"/>
    <n v="105000000"/>
    <s v="Investment Corporation of Dubai, Centralway"/>
  </r>
  <r>
    <x v="982"/>
    <s v="$1B"/>
    <s v="1000000000"/>
    <n v="1000000000"/>
    <x v="240"/>
    <x v="9"/>
    <s v="San Francisco"/>
    <x v="1"/>
    <s v="North America"/>
    <n v="2011"/>
    <s v="$449M"/>
    <s v="$449000000"/>
    <s v="449000000"/>
    <n v="449000000"/>
    <s v="U.S. Venture Partners, dRx Capital, Andreessen Horowitz"/>
  </r>
  <r>
    <x v="983"/>
    <s v="$1B"/>
    <s v="1000000000"/>
    <n v="1000000000"/>
    <x v="611"/>
    <x v="12"/>
    <s v="Berlin"/>
    <x v="10"/>
    <s v="Europe"/>
    <n v="2013"/>
    <s v="$396M"/>
    <s v="$396000000"/>
    <s v="396000000"/>
    <n v="396000000"/>
    <s v="Lakestar, Battery Ventures, New Enterprise Associates"/>
  </r>
  <r>
    <x v="984"/>
    <s v="$1B"/>
    <s v="1000000000"/>
    <n v="1000000000"/>
    <x v="598"/>
    <x v="4"/>
    <m/>
    <x v="24"/>
    <s v="Asia"/>
    <n v="2011"/>
    <s v="$515M"/>
    <s v="$515000000"/>
    <s v="515000000"/>
    <n v="515000000"/>
    <s v="Temasek, Guggenheim Investments, Qatar Investment Authority"/>
  </r>
  <r>
    <x v="985"/>
    <s v="$1B"/>
    <s v="1000000000"/>
    <n v="1000000000"/>
    <x v="386"/>
    <x v="4"/>
    <s v="New York"/>
    <x v="1"/>
    <s v="North America"/>
    <n v="2012"/>
    <s v="$223M"/>
    <s v="$223000000"/>
    <s v="223000000"/>
    <n v="223000000"/>
    <s v="Insight Partners, AltaIR Capital, Norma Investments"/>
  </r>
  <r>
    <x v="986"/>
    <s v="$1B"/>
    <s v="1000000000"/>
    <n v="1000000000"/>
    <x v="587"/>
    <x v="10"/>
    <s v="Shenzhen"/>
    <x v="0"/>
    <s v="Asia"/>
    <n v="2013"/>
    <s v="$200M"/>
    <s v="$200000000"/>
    <s v="200000000"/>
    <n v="200000000"/>
    <s v="R-Z Capital, Green Pine Capital Partners, SAIF Partners China"/>
  </r>
  <r>
    <x v="987"/>
    <s v="$1B"/>
    <s v="1000000000"/>
    <n v="1000000000"/>
    <x v="316"/>
    <x v="9"/>
    <s v="Menlo Park"/>
    <x v="1"/>
    <s v="North America"/>
    <n v="2016"/>
    <s v="$192M"/>
    <s v="$192000000"/>
    <s v="192000000"/>
    <n v="192000000"/>
    <s v="Lightspeed Venture Partners, Data Collective, 8VC"/>
  </r>
  <r>
    <x v="988"/>
    <s v="$1B"/>
    <s v="1000000000"/>
    <n v="1000000000"/>
    <x v="243"/>
    <x v="3"/>
    <s v="New York"/>
    <x v="1"/>
    <s v="North America"/>
    <n v="2017"/>
    <s v="$252M"/>
    <s v="$252000000"/>
    <s v="252000000"/>
    <n v="252000000"/>
    <s v="Accomplice, Juxtapose, FirstMark Capital"/>
  </r>
  <r>
    <x v="989"/>
    <s v="$1B"/>
    <s v="1000000000"/>
    <n v="1000000000"/>
    <x v="580"/>
    <x v="0"/>
    <s v="New York"/>
    <x v="1"/>
    <s v="North America"/>
    <n v="2016"/>
    <s v="$254M"/>
    <s v="$254000000"/>
    <s v="254000000"/>
    <n v="254000000"/>
    <s v="Google Ventures, Cathay Innovation, NJF Capital"/>
  </r>
  <r>
    <x v="990"/>
    <s v="$1B"/>
    <s v="1000000000"/>
    <n v="1000000000"/>
    <x v="423"/>
    <x v="4"/>
    <s v="San Francisco"/>
    <x v="1"/>
    <s v="North America"/>
    <n v="2016"/>
    <s v="$51M"/>
    <s v="$51000000"/>
    <s v="51000000"/>
    <n v="51000000"/>
    <s v="Rembrandt Venture Partners, M12, Altos Ventures"/>
  </r>
  <r>
    <x v="991"/>
    <s v="$1B"/>
    <s v="1000000000"/>
    <n v="1000000000"/>
    <x v="161"/>
    <x v="6"/>
    <s v="New York"/>
    <x v="1"/>
    <s v="North America"/>
    <n v="2016"/>
    <s v="$60M"/>
    <s v="$60000000"/>
    <s v="60000000"/>
    <n v="60000000"/>
    <s v="One Luxury Group, Eurazeo"/>
  </r>
  <r>
    <x v="992"/>
    <s v="$1B"/>
    <s v="1000000000"/>
    <n v="1000000000"/>
    <x v="130"/>
    <x v="4"/>
    <m/>
    <x v="24"/>
    <s v="Asia"/>
    <n v="2007"/>
    <s v="$352M"/>
    <s v="$352000000"/>
    <s v="352000000"/>
    <n v="352000000"/>
    <s v="Sequoia Capital China, Shunwei Capital Partners, Qualgro"/>
  </r>
  <r>
    <x v="993"/>
    <s v="$1B"/>
    <s v="1000000000"/>
    <n v="1000000000"/>
    <x v="504"/>
    <x v="3"/>
    <s v="London"/>
    <x v="4"/>
    <s v="Europe"/>
    <n v="2018"/>
    <s v="$239M"/>
    <s v="$239000000"/>
    <s v="239000000"/>
    <n v="239000000"/>
    <s v="Earlybird Venture Capital, Eleven Ventures, QED Investors"/>
  </r>
  <r>
    <x v="994"/>
    <s v="$1B"/>
    <s v="1000000000"/>
    <n v="1000000000"/>
    <x v="155"/>
    <x v="13"/>
    <s v="Petah Tikva"/>
    <x v="18"/>
    <s v="Asia"/>
    <n v="2015"/>
    <s v="$190M"/>
    <s v="$190000000"/>
    <s v="190000000"/>
    <n v="190000000"/>
    <s v="AWZ Ventures, Blackstone, Insight Partners"/>
  </r>
  <r>
    <x v="995"/>
    <s v="$1B"/>
    <s v="1000000000"/>
    <n v="1000000000"/>
    <x v="573"/>
    <x v="2"/>
    <s v="Alexandria"/>
    <x v="3"/>
    <s v="Oceania"/>
    <n v="2011"/>
    <s v="$125M"/>
    <s v="$125000000"/>
    <s v="125000000"/>
    <n v="125000000"/>
    <s v="Prysm Capital, Baillie Gifford &amp; Co., TDM Growth Partners"/>
  </r>
  <r>
    <x v="996"/>
    <s v="$1B"/>
    <s v="1000000000"/>
    <n v="1000000000"/>
    <x v="612"/>
    <x v="14"/>
    <s v="San Francisco"/>
    <x v="1"/>
    <s v="North America"/>
    <n v="2011"/>
    <s v="$195M"/>
    <s v="$195000000"/>
    <s v="195000000"/>
    <n v="195000000"/>
    <s v="Sequoia Capital, DCM Ventures, Insight Partners"/>
  </r>
  <r>
    <x v="997"/>
    <s v="$1B"/>
    <s v="1000000000"/>
    <n v="1000000000"/>
    <x v="99"/>
    <x v="4"/>
    <s v="Bellingham"/>
    <x v="1"/>
    <s v="North America"/>
    <n v="2020"/>
    <s v="$100M"/>
    <s v="$100000000"/>
    <s v="100000000"/>
    <n v="100000000"/>
    <s v="Goldman Sachs Asset Management, 3L"/>
  </r>
  <r>
    <x v="998"/>
    <s v="$1B"/>
    <s v="1000000000"/>
    <n v="1000000000"/>
    <x v="404"/>
    <x v="0"/>
    <s v="Los Altos"/>
    <x v="1"/>
    <s v="North America"/>
    <n v="2016"/>
    <s v="$166M"/>
    <s v="$166000000"/>
    <s v="166000000"/>
    <n v="166000000"/>
    <s v="Fifth Wall Ventures, JBV Capital, Array Ventures"/>
  </r>
  <r>
    <x v="999"/>
    <s v="$1B"/>
    <s v="1000000000"/>
    <n v="1000000000"/>
    <x v="613"/>
    <x v="1"/>
    <s v="Tokyo"/>
    <x v="36"/>
    <s v="Asia"/>
    <n v="2020"/>
    <s v="$140M"/>
    <s v="$140000000"/>
    <s v="140000000"/>
    <n v="140000000"/>
    <s v="Sozo Ventures, Caffeinated Capital, Sequoia Capital"/>
  </r>
  <r>
    <x v="1000"/>
    <s v="$1B"/>
    <s v="1000000000"/>
    <n v="1000000000"/>
    <x v="614"/>
    <x v="14"/>
    <s v="Shanghai"/>
    <x v="0"/>
    <s v="Asia"/>
    <n v="2015"/>
    <s v="Unknown"/>
    <e v="#N/A"/>
    <n v="0"/>
    <n v="0"/>
    <s v="DST Global, Sequoia Capital China, Gaorong Capital"/>
  </r>
  <r>
    <x v="1001"/>
    <s v="$1B"/>
    <s v="1000000000"/>
    <n v="1000000000"/>
    <x v="115"/>
    <x v="3"/>
    <s v="London"/>
    <x v="4"/>
    <s v="Europe"/>
    <n v="2006"/>
    <s v="$370M"/>
    <s v="$370000000"/>
    <s v="370000000"/>
    <n v="370000000"/>
    <s v="Wellington Management, Eurazeo, Citi Ventures"/>
  </r>
  <r>
    <x v="1002"/>
    <s v="$1B"/>
    <s v="1000000000"/>
    <n v="1000000000"/>
    <x v="185"/>
    <x v="1"/>
    <s v="Charlotte"/>
    <x v="1"/>
    <s v="North America"/>
    <n v="2016"/>
    <s v="$130M"/>
    <s v="$130000000"/>
    <s v="130000000"/>
    <n v="130000000"/>
    <s v="Bregal Sagemount"/>
  </r>
  <r>
    <x v="1003"/>
    <s v="$1B"/>
    <s v="1000000000"/>
    <n v="1000000000"/>
    <x v="75"/>
    <x v="7"/>
    <s v="Colorado Springs"/>
    <x v="1"/>
    <s v="North America"/>
    <n v="2015"/>
    <s v="$226M"/>
    <s v="$226000000"/>
    <s v="226000000"/>
    <n v="226000000"/>
    <s v="Insight Partners, Bain Capital Ventures"/>
  </r>
  <r>
    <x v="1004"/>
    <s v="$1B"/>
    <s v="1000000000"/>
    <n v="1000000000"/>
    <x v="615"/>
    <x v="8"/>
    <s v="San Francisco"/>
    <x v="1"/>
    <s v="North America"/>
    <n v="2005"/>
    <s v="$62M"/>
    <s v="$62000000"/>
    <s v="62000000"/>
    <n v="62000000"/>
    <s v="Union Square Ventures, Altos Ventures, Costanoa Ventures"/>
  </r>
  <r>
    <x v="1005"/>
    <s v="$1B"/>
    <s v="1000000000"/>
    <n v="1000000000"/>
    <x v="514"/>
    <x v="4"/>
    <s v="San Francisco"/>
    <x v="1"/>
    <s v="North America"/>
    <n v="2015"/>
    <s v="$273M"/>
    <s v="$273000000"/>
    <s v="273000000"/>
    <n v="273000000"/>
    <s v="Green Bay Ventures, M12, Andreessen Horowitz"/>
  </r>
  <r>
    <x v="1006"/>
    <s v="$1B"/>
    <s v="1000000000"/>
    <n v="1000000000"/>
    <x v="576"/>
    <x v="6"/>
    <s v="Berlin"/>
    <x v="10"/>
    <s v="Europe"/>
    <n v="2020"/>
    <s v="$167M"/>
    <s v="$167000000"/>
    <s v="167000000"/>
    <n v="167000000"/>
    <s v="Global Founders Capital, 468 Capital, Redalpine Venture Partners"/>
  </r>
  <r>
    <x v="1007"/>
    <s v="$1B"/>
    <s v="1000000000"/>
    <n v="1000000000"/>
    <x v="616"/>
    <x v="1"/>
    <s v="Fort Mill"/>
    <x v="1"/>
    <s v="North America"/>
    <n v="2000"/>
    <s v="$250M"/>
    <s v="$250000000"/>
    <s v="250000000"/>
    <n v="250000000"/>
    <s v="Silver Lake Partners, General Atlantic"/>
  </r>
  <r>
    <x v="1008"/>
    <s v="$1B"/>
    <s v="1000000000"/>
    <n v="1000000000"/>
    <x v="617"/>
    <x v="5"/>
    <s v="Miami"/>
    <x v="1"/>
    <s v="North America"/>
    <n v="2015"/>
    <s v="$2B"/>
    <s v="$2000000000"/>
    <s v="2000000000"/>
    <n v="2000000000"/>
    <s v="Target Global, UBS Asset Management, Mubadala Capital"/>
  </r>
  <r>
    <x v="1009"/>
    <s v="$1B"/>
    <s v="1000000000"/>
    <n v="1000000000"/>
    <x v="278"/>
    <x v="13"/>
    <s v="Tampa"/>
    <x v="1"/>
    <s v="North America"/>
    <n v="2007"/>
    <s v="$330M"/>
    <s v="$330000000"/>
    <s v="330000000"/>
    <n v="330000000"/>
    <s v="KKR, FTV Capital, Ten Eleven Ventures"/>
  </r>
  <r>
    <x v="1010"/>
    <s v="$1B"/>
    <s v="1000000000"/>
    <n v="1000000000"/>
    <x v="618"/>
    <x v="1"/>
    <s v="Manila"/>
    <x v="40"/>
    <s v="Asia"/>
    <n v="2015"/>
    <s v="$15M"/>
    <s v="$15000000"/>
    <s v="15000000"/>
    <n v="15000000"/>
    <s v="K2 Global, 500 Startups"/>
  </r>
  <r>
    <x v="1011"/>
    <s v="$1B"/>
    <s v="1000000000"/>
    <n v="1000000000"/>
    <x v="355"/>
    <x v="6"/>
    <s v="San Francisco"/>
    <x v="1"/>
    <s v="North America"/>
    <n v="2016"/>
    <s v="$484M"/>
    <s v="$484000000"/>
    <s v="484000000"/>
    <n v="484000000"/>
    <s v="Alpargatas, GS Growth, Lightspeed Venture Partners"/>
  </r>
  <r>
    <x v="1012"/>
    <s v="$1B"/>
    <s v="1000000000"/>
    <n v="1000000000"/>
    <x v="274"/>
    <x v="3"/>
    <s v="London"/>
    <x v="4"/>
    <s v="Europe"/>
    <n v="2019"/>
    <s v="$1B"/>
    <s v="$1000000000"/>
    <s v="1000000000"/>
    <n v="1000000000"/>
    <s v="Tiger Global Management, Hedosophia"/>
  </r>
  <r>
    <x v="1013"/>
    <s v="$1B"/>
    <s v="1000000000"/>
    <n v="1000000000"/>
    <x v="619"/>
    <x v="2"/>
    <s v="El Segundo"/>
    <x v="1"/>
    <s v="North America"/>
    <n v="2018"/>
    <s v="$310M"/>
    <s v="$310000000"/>
    <s v="310000000"/>
    <n v="310000000"/>
    <s v="Speedinvest, Valar Ventures, Uniqa Ventures"/>
  </r>
  <r>
    <x v="1014"/>
    <s v="$1B"/>
    <s v="1000000000"/>
    <n v="1000000000"/>
    <x v="240"/>
    <x v="3"/>
    <s v="Milan"/>
    <x v="45"/>
    <s v="Europe"/>
    <n v="2019"/>
    <s v="$416M"/>
    <s v="$416000000"/>
    <s v="416000000"/>
    <n v="416000000"/>
    <s v="Fasanara Capital, Tiger Global Management, Baleen Capital"/>
  </r>
  <r>
    <x v="1015"/>
    <s v="$1B"/>
    <s v="1000000000"/>
    <n v="1000000000"/>
    <x v="533"/>
    <x v="5"/>
    <s v="Zurich"/>
    <x v="28"/>
    <s v="Europe"/>
    <n v="2009"/>
    <s v="$273M"/>
    <s v="$273000000"/>
    <s v="273000000"/>
    <n v="273000000"/>
    <s v="Atomico, NGP Capital, Google Ventures"/>
  </r>
  <r>
    <x v="1016"/>
    <s v="$1B"/>
    <s v="1000000000"/>
    <n v="1000000000"/>
    <x v="471"/>
    <x v="1"/>
    <s v="San Francisco"/>
    <x v="1"/>
    <s v="North America"/>
    <n v="2011"/>
    <s v="$127M"/>
    <s v="$127000000"/>
    <s v="127000000"/>
    <n v="127000000"/>
    <s v="New Enterprise Associates, Accel, Bond"/>
  </r>
  <r>
    <x v="1017"/>
    <s v="$1B"/>
    <s v="1000000000"/>
    <n v="1000000000"/>
    <x v="268"/>
    <x v="0"/>
    <s v="San Diego"/>
    <x v="1"/>
    <s v="North America"/>
    <n v="2015"/>
    <s v="$328M"/>
    <s v="$328000000"/>
    <s v="328000000"/>
    <n v="328000000"/>
    <s v="Andreessen Horowitz, Homebrew, Point72 Ventures"/>
  </r>
  <r>
    <x v="1018"/>
    <s v="$1B"/>
    <s v="1000000000"/>
    <n v="1000000000"/>
    <x v="417"/>
    <x v="0"/>
    <s v="Paris"/>
    <x v="16"/>
    <s v="Europe"/>
    <n v="2014"/>
    <s v="$545M"/>
    <s v="$545000000"/>
    <s v="545000000"/>
    <n v="545000000"/>
    <s v="Griffin Gaming Partners, Andreessen Horowitz, Battery Ventures"/>
  </r>
  <r>
    <x v="1019"/>
    <s v="$1B"/>
    <s v="1000000000"/>
    <n v="1000000000"/>
    <x v="227"/>
    <x v="5"/>
    <s v="Chicago"/>
    <x v="1"/>
    <s v="North America"/>
    <n v="2014"/>
    <s v="$331M"/>
    <s v="$331000000"/>
    <s v="331000000"/>
    <n v="331000000"/>
    <s v="Hyde Park Venture Partners, FundersClub, Bain Capital Ventures"/>
  </r>
  <r>
    <x v="1020"/>
    <s v="$1B"/>
    <s v="1000000000"/>
    <n v="1000000000"/>
    <x v="466"/>
    <x v="5"/>
    <s v="San Francisco"/>
    <x v="1"/>
    <s v="North America"/>
    <n v="2013"/>
    <s v="$154M"/>
    <s v="$154000000"/>
    <s v="154000000"/>
    <n v="154000000"/>
    <s v="Version One Ventures, Uncork Capital, Bessemer Venture Partners"/>
  </r>
  <r>
    <x v="1021"/>
    <s v="$1B"/>
    <s v="1000000000"/>
    <n v="1000000000"/>
    <x v="290"/>
    <x v="3"/>
    <s v="El Segundo"/>
    <x v="1"/>
    <s v="North America"/>
    <n v="2018"/>
    <s v="$163M"/>
    <s v="$163000000"/>
    <s v="163000000"/>
    <n v="163000000"/>
    <s v="GreatPoint Ventures, Tiger Global Management, Menlo Ventures"/>
  </r>
  <r>
    <x v="1022"/>
    <s v="$1B"/>
    <s v="1000000000"/>
    <n v="1000000000"/>
    <x v="620"/>
    <x v="0"/>
    <s v="San Francisco"/>
    <x v="1"/>
    <s v="North America"/>
    <n v="2011"/>
    <s v="$157M"/>
    <s v="$157000000"/>
    <s v="157000000"/>
    <n v="157000000"/>
    <s v="Union Square Ventures, Insight Partners, Spark Capital"/>
  </r>
  <r>
    <x v="1023"/>
    <s v="$1B"/>
    <s v="1000000000"/>
    <n v="1000000000"/>
    <x v="139"/>
    <x v="5"/>
    <s v="Redwood City"/>
    <x v="1"/>
    <s v="North America"/>
    <n v="2014"/>
    <s v="$340M"/>
    <s v="$340000000"/>
    <s v="340000000"/>
    <n v="340000000"/>
    <s v="Andreessen Horowitz, Andreessen Horowitz, Institutional Venture Partners, Accel"/>
  </r>
  <r>
    <x v="1024"/>
    <s v="$1B"/>
    <s v="1000000000"/>
    <n v="1000000000"/>
    <x v="621"/>
    <x v="3"/>
    <s v="Bengaluru"/>
    <x v="6"/>
    <s v="Asia"/>
    <n v="2015"/>
    <s v="$249M"/>
    <s v="$249000000"/>
    <s v="249000000"/>
    <n v="249000000"/>
    <s v="Gunosy Capital, Blume Ventures, Das Capital"/>
  </r>
  <r>
    <x v="1025"/>
    <s v="$1B"/>
    <s v="1000000000"/>
    <n v="1000000000"/>
    <x v="530"/>
    <x v="3"/>
    <s v="New York"/>
    <x v="1"/>
    <s v="North America"/>
    <n v="2012"/>
    <s v="$161M"/>
    <s v="$161000000"/>
    <s v="161000000"/>
    <n v="161000000"/>
    <s v="Javelin Venture Partners, TTV Capital, Peterson Ventures"/>
  </r>
  <r>
    <x v="1026"/>
    <s v="$1B"/>
    <s v="1000000000"/>
    <n v="1000000000"/>
    <x v="622"/>
    <x v="4"/>
    <s v="Chicago"/>
    <x v="1"/>
    <s v="North America"/>
    <n v="2003"/>
    <s v="$255M"/>
    <s v="$255000000"/>
    <s v="255000000"/>
    <n v="255000000"/>
    <s v="Goldman Sachs, Insights Venture Partners, Pritzker Group Venture Capital"/>
  </r>
  <r>
    <x v="1027"/>
    <s v="$1B"/>
    <s v="1000000000"/>
    <n v="1000000000"/>
    <x v="623"/>
    <x v="4"/>
    <s v="San Mateo"/>
    <x v="1"/>
    <s v="North America"/>
    <n v="2006"/>
    <s v="$371M"/>
    <s v="$371000000"/>
    <s v="371000000"/>
    <n v="371000000"/>
    <s v="Andreessen Horowitz, Triangle Peak Partners, Ignition Partners"/>
  </r>
  <r>
    <x v="1028"/>
    <s v="$1B"/>
    <s v="1000000000"/>
    <n v="1000000000"/>
    <x v="531"/>
    <x v="0"/>
    <s v="Palo Alto"/>
    <x v="1"/>
    <s v="North America"/>
    <n v="2019"/>
    <s v="$135M"/>
    <s v="$135000000"/>
    <s v="135000000"/>
    <n v="135000000"/>
    <s v="Greylock Partners, Google Ventures, BlackRock"/>
  </r>
  <r>
    <x v="1029"/>
    <s v="$1B"/>
    <s v="1000000000"/>
    <n v="1000000000"/>
    <x v="499"/>
    <x v="4"/>
    <s v="Cambridge"/>
    <x v="1"/>
    <s v="North America"/>
    <n v="2017"/>
    <s v="$172M"/>
    <s v="$172000000"/>
    <s v="172000000"/>
    <n v="172000000"/>
    <s v="True Ventures, Altimeter Capital, Redpoint Ventures"/>
  </r>
  <r>
    <x v="1030"/>
    <s v="$1B"/>
    <s v="1000000000"/>
    <n v="1000000000"/>
    <x v="624"/>
    <x v="0"/>
    <s v="Santa Clara"/>
    <x v="1"/>
    <s v="North America"/>
    <n v="2005"/>
    <s v="$215M"/>
    <s v="$215000000"/>
    <s v="215000000"/>
    <n v="215000000"/>
    <s v="Tencent Holdings, Walden Venture Capital, Global Catalyst Partnera"/>
  </r>
  <r>
    <x v="1031"/>
    <s v="$1B"/>
    <s v="1000000000"/>
    <n v="1000000000"/>
    <x v="577"/>
    <x v="4"/>
    <s v="San Jose"/>
    <x v="1"/>
    <s v="North America"/>
    <n v="2006"/>
    <s v="$114M"/>
    <s v="$114000000"/>
    <s v="114000000"/>
    <n v="114000000"/>
    <s v="Storm Ventures, DFJ DragonFund, New Enterprise Associates"/>
  </r>
  <r>
    <x v="1032"/>
    <s v="$1B"/>
    <s v="1000000000"/>
    <n v="1000000000"/>
    <x v="24"/>
    <x v="0"/>
    <s v="San Francisco"/>
    <x v="1"/>
    <s v="North America"/>
    <n v="2017"/>
    <s v="$239M"/>
    <s v="$239000000"/>
    <s v="239000000"/>
    <n v="239000000"/>
    <s v="CRV, Y Combinator, Initialized Capital"/>
  </r>
  <r>
    <x v="1033"/>
    <s v="$1B"/>
    <s v="1000000000"/>
    <n v="1000000000"/>
    <x v="580"/>
    <x v="13"/>
    <s v="San Francisco"/>
    <x v="1"/>
    <s v="North America"/>
    <n v="2020"/>
    <s v="$126M"/>
    <s v="$126000000"/>
    <s v="126000000"/>
    <n v="126000000"/>
    <s v="Index Ventures, Benchmark, Thrive Capital"/>
  </r>
  <r>
    <x v="1034"/>
    <s v="$1B"/>
    <s v="1000000000"/>
    <n v="1000000000"/>
    <x v="625"/>
    <x v="3"/>
    <s v="Montpellier"/>
    <x v="16"/>
    <s v="Europe"/>
    <n v="2016"/>
    <s v="$326M"/>
    <s v="$326000000"/>
    <s v="326000000"/>
    <n v="326000000"/>
    <s v="Index Ventures, IDInvest Partners, Daphni"/>
  </r>
  <r>
    <x v="1035"/>
    <s v="$1B"/>
    <s v="1000000000"/>
    <n v="1000000000"/>
    <x v="514"/>
    <x v="14"/>
    <s v="Milpitas"/>
    <x v="1"/>
    <s v="North America"/>
    <n v="2009"/>
    <s v="$376M"/>
    <s v="$376000000"/>
    <s v="376000000"/>
    <n v="376000000"/>
    <s v="Prime Movers Lab, Khosla Ventures, I Squared Capital"/>
  </r>
  <r>
    <x v="1036"/>
    <s v="$1B"/>
    <s v="1000000000"/>
    <n v="1000000000"/>
    <x v="626"/>
    <x v="2"/>
    <s v="El Segundo"/>
    <x v="1"/>
    <s v="North America"/>
    <n v="2010"/>
    <s v="$336M"/>
    <s v="$336000000"/>
    <s v="336000000"/>
    <n v="336000000"/>
    <s v="Matrix Partners, Passport Capital, Rho Ventures"/>
  </r>
  <r>
    <x v="1037"/>
    <s v="$1B"/>
    <s v="1000000000"/>
    <n v="1000000000"/>
    <x v="397"/>
    <x v="0"/>
    <s v="Toronto"/>
    <x v="14"/>
    <s v="North America"/>
    <n v="2016"/>
    <s v="$235M"/>
    <s v="$235000000"/>
    <s v="235000000"/>
    <n v="235000000"/>
    <s v="Eclipse Ventures, Fidelity Investments, Moore Capital Management"/>
  </r>
  <r>
    <x v="1038"/>
    <s v="$1B"/>
    <s v="1000000000"/>
    <n v="1000000000"/>
    <x v="627"/>
    <x v="10"/>
    <s v="Beijing"/>
    <x v="0"/>
    <s v="Asia"/>
    <n v="2015"/>
    <s v="$623M"/>
    <s v="$623000000"/>
    <s v="623000000"/>
    <n v="623000000"/>
    <s v="China Everbright Limited, IDG Capital, iFLYTEK"/>
  </r>
  <r>
    <x v="1039"/>
    <s v="$1B"/>
    <s v="1000000000"/>
    <n v="1000000000"/>
    <x v="604"/>
    <x v="4"/>
    <s v="Shanghai"/>
    <x v="0"/>
    <s v="Asia"/>
    <n v="2015"/>
    <s v="$151M"/>
    <s v="$151000000"/>
    <s v="151000000"/>
    <n v="151000000"/>
    <s v="Sequoia Capital China, Linear Venture, Hearst Ventures"/>
  </r>
  <r>
    <x v="1040"/>
    <s v="$1B"/>
    <s v="1000000000"/>
    <n v="1000000000"/>
    <x v="628"/>
    <x v="2"/>
    <s v="Austin"/>
    <x v="1"/>
    <s v="North America"/>
    <n v="2012"/>
    <s v="$257M"/>
    <s v="$257000000"/>
    <s v="257000000"/>
    <n v="257000000"/>
    <s v="Silverton Partners, Accel, Ballast Point Ventures"/>
  </r>
  <r>
    <x v="1041"/>
    <s v="$1B"/>
    <s v="1000000000"/>
    <n v="1000000000"/>
    <x v="466"/>
    <x v="9"/>
    <s v="New York"/>
    <x v="1"/>
    <s v="North America"/>
    <n v="1993"/>
    <s v="$210M"/>
    <s v="$210000000"/>
    <s v="210000000"/>
    <n v="210000000"/>
    <s v="Northzone Ventures, Maveron, Johnson &amp; Johnson Innovation"/>
  </r>
  <r>
    <x v="1042"/>
    <s v="$1B"/>
    <s v="1000000000"/>
    <n v="1000000000"/>
    <x v="160"/>
    <x v="3"/>
    <s v="London"/>
    <x v="4"/>
    <s v="Europe"/>
    <n v="2014"/>
    <s v="$403M"/>
    <s v="$403000000"/>
    <s v="403000000"/>
    <n v="403000000"/>
    <s v="British Patient Capital, SEB Venture Capital, IQ Capital"/>
  </r>
  <r>
    <x v="1043"/>
    <s v="$1B"/>
    <s v="1000000000"/>
    <n v="1000000000"/>
    <x v="203"/>
    <x v="4"/>
    <s v="New York"/>
    <x v="1"/>
    <s v="North America"/>
    <n v="2015"/>
    <s v="$181M"/>
    <s v="$181000000"/>
    <s v="181000000"/>
    <n v="181000000"/>
    <s v="New Enterprise Associates, Benchmark, Two Sigma Ventures"/>
  </r>
  <r>
    <x v="1044"/>
    <s v="$1B"/>
    <s v="1000000000"/>
    <n v="1000000000"/>
    <x v="205"/>
    <x v="0"/>
    <s v="London"/>
    <x v="4"/>
    <s v="Europe"/>
    <n v="2014"/>
    <s v="$120M"/>
    <s v="$120000000"/>
    <s v="120000000"/>
    <n v="120000000"/>
    <s v="Insight Partners, Ignition Partners, Georgian Partners"/>
  </r>
  <r>
    <x v="1045"/>
    <s v="$1B"/>
    <s v="1000000000"/>
    <n v="1000000000"/>
    <x v="629"/>
    <x v="3"/>
    <s v="Charlotte"/>
    <x v="1"/>
    <s v="North America"/>
    <n v="2011"/>
    <s v="$51M"/>
    <s v="$51000000"/>
    <s v="51000000"/>
    <n v="51000000"/>
    <s v="GCP Capital Partners"/>
  </r>
  <r>
    <x v="1046"/>
    <s v="$1B"/>
    <s v="1000000000"/>
    <n v="1000000000"/>
    <x v="335"/>
    <x v="9"/>
    <s v="New York"/>
    <x v="1"/>
    <s v="North America"/>
    <n v="2014"/>
    <s v="$156M"/>
    <s v="$156000000"/>
    <s v="156000000"/>
    <n v="156000000"/>
    <s v="Sequoia Capital, Thrive Capital, Sound Ventures"/>
  </r>
  <r>
    <x v="1047"/>
    <s v="$1B"/>
    <s v="1000000000"/>
    <n v="1000000000"/>
    <x v="189"/>
    <x v="3"/>
    <s v="London"/>
    <x v="4"/>
    <s v="Europe"/>
    <n v="2016"/>
    <s v="$271M"/>
    <s v="$271000000"/>
    <s v="271000000"/>
    <n v="271000000"/>
    <s v="Anthemis, Connect Ventures, Northzone Ventures"/>
  </r>
  <r>
    <x v="1048"/>
    <s v="$1B"/>
    <s v="1000000000"/>
    <n v="1000000000"/>
    <x v="527"/>
    <x v="0"/>
    <s v="Sao Paulo"/>
    <x v="23"/>
    <s v="South America"/>
    <n v="2007"/>
    <s v="$237M"/>
    <s v="$237000000"/>
    <s v="237000000"/>
    <n v="237000000"/>
    <s v="Big Bets, General Atlantic, SOFTBANK Latin America Ventures"/>
  </r>
  <r>
    <x v="1049"/>
    <s v="$1B"/>
    <s v="1000000000"/>
    <n v="1000000000"/>
    <x v="630"/>
    <x v="4"/>
    <s v="Dublin"/>
    <x v="1"/>
    <s v="North America"/>
    <n v="2009"/>
    <s v="$163M"/>
    <s v="$163000000"/>
    <s v="163000000"/>
    <n v="163000000"/>
    <s v="FTV Capital"/>
  </r>
  <r>
    <x v="1050"/>
    <s v="$1B"/>
    <s v="1000000000"/>
    <n v="1000000000"/>
    <x v="333"/>
    <x v="8"/>
    <s v="Bengaluru"/>
    <x v="6"/>
    <s v="Asia"/>
    <n v="2014"/>
    <s v="$292M"/>
    <s v="$292000000"/>
    <s v="292000000"/>
    <n v="292000000"/>
    <s v="Accel, Tiger Global Management, Omidyar Network"/>
  </r>
  <r>
    <x v="1051"/>
    <s v="$1B"/>
    <s v="1000000000"/>
    <n v="1000000000"/>
    <x v="485"/>
    <x v="4"/>
    <s v="San Mateo"/>
    <x v="1"/>
    <s v="North America"/>
    <n v="2008"/>
    <s v="$585M"/>
    <s v="$585000000"/>
    <s v="585000000"/>
    <n v="585000000"/>
    <s v="Zeev Ventures, Bond, Fifth Wall Ventures"/>
  </r>
  <r>
    <x v="1052"/>
    <s v="$1B"/>
    <s v="1000000000"/>
    <n v="1000000000"/>
    <x v="112"/>
    <x v="3"/>
    <s v="New York"/>
    <x v="1"/>
    <s v="North America"/>
    <n v="2016"/>
    <s v="$128M"/>
    <s v="$128000000"/>
    <s v="128000000"/>
    <n v="128000000"/>
    <s v="Sequoia Capital, Founders Fund, Bling Capital"/>
  </r>
  <r>
    <x v="1053"/>
    <s v="$1B"/>
    <s v="1000000000"/>
    <n v="1000000000"/>
    <x v="227"/>
    <x v="4"/>
    <s v="Vancouver"/>
    <x v="14"/>
    <s v="North America"/>
    <n v="2010"/>
    <s v="$217M"/>
    <s v="$217000000"/>
    <s v="217000000"/>
    <n v="217000000"/>
    <s v="Foundation Capital, Summit Partners, Adams Street Partners"/>
  </r>
  <r>
    <x v="1054"/>
    <s v="$1B"/>
    <s v="1000000000"/>
    <n v="1000000000"/>
    <x v="355"/>
    <x v="12"/>
    <s v="Stockholm"/>
    <x v="2"/>
    <s v="Europe"/>
    <n v="2018"/>
    <s v="$516M"/>
    <s v="$516000000"/>
    <s v="516000000"/>
    <n v="516000000"/>
    <s v="Vostok New Ventures, The Raine Group, Balderton Capital"/>
  </r>
  <r>
    <x v="1055"/>
    <s v="$1B"/>
    <s v="1000000000"/>
    <n v="1000000000"/>
    <x v="631"/>
    <x v="4"/>
    <s v="Washington"/>
    <x v="1"/>
    <s v="North America"/>
    <n v="2011"/>
    <s v="$308M"/>
    <s v="$308000000"/>
    <s v="308000000"/>
    <n v="308000000"/>
    <s v="Accel Partners, Comcast Ventures, General Atlantic"/>
  </r>
  <r>
    <x v="1056"/>
    <s v="$1B"/>
    <s v="1000000000"/>
    <n v="1000000000"/>
    <x v="632"/>
    <x v="4"/>
    <s v="New York"/>
    <x v="1"/>
    <s v="North America"/>
    <n v="2012"/>
    <s v="$187M"/>
    <s v="$187000000"/>
    <s v="187000000"/>
    <n v="187000000"/>
    <s v="Trinity Ventures, Fifth Wall Ventures, OpenView Venture Partners"/>
  </r>
  <r>
    <x v="1057"/>
    <s v="$1B"/>
    <s v="1000000000"/>
    <n v="1000000000"/>
    <x v="414"/>
    <x v="4"/>
    <s v="San Francisco"/>
    <x v="1"/>
    <s v="North America"/>
    <n v="2019"/>
    <s v="$70M"/>
    <s v="$70000000"/>
    <s v="70000000"/>
    <n v="70000000"/>
    <s v="Kleiner Perkins Caufield &amp; Byers, Sequoia Capital"/>
  </r>
  <r>
    <x v="1058"/>
    <s v="$1B"/>
    <s v="1000000000"/>
    <n v="1000000000"/>
    <x v="36"/>
    <x v="4"/>
    <s v="San Francisco"/>
    <x v="1"/>
    <s v="North America"/>
    <n v="2017"/>
    <s v="$200M"/>
    <s v="$200000000"/>
    <s v="200000000"/>
    <n v="200000000"/>
    <s v="Coatue Management, Insight Partners, Trinity Ventures"/>
  </r>
  <r>
    <x v="1059"/>
    <s v="$1B"/>
    <s v="1000000000"/>
    <n v="1000000000"/>
    <x v="633"/>
    <x v="3"/>
    <m/>
    <x v="11"/>
    <s v="Asia"/>
    <n v="2013"/>
    <s v="$871M"/>
    <s v="$871000000"/>
    <s v="871000000"/>
    <n v="871000000"/>
    <s v="Sequoia Capital China, ING, Alibaba Entrepreneurs Fund"/>
  </r>
  <r>
    <x v="1060"/>
    <s v="$1B"/>
    <s v="1000000000"/>
    <n v="1000000000"/>
    <x v="561"/>
    <x v="2"/>
    <s v="Beijing"/>
    <x v="0"/>
    <s v="Asia"/>
    <n v="2009"/>
    <s v="$330M"/>
    <s v="$330000000"/>
    <s v="330000000"/>
    <n v="330000000"/>
    <s v="SAIF Partners China, Baidu, IDG Capital"/>
  </r>
  <r>
    <x v="1061"/>
    <s v="$1B"/>
    <s v="1000000000"/>
    <n v="1000000000"/>
    <x v="345"/>
    <x v="3"/>
    <s v="New York"/>
    <x v="1"/>
    <s v="North America"/>
    <n v="2018"/>
    <s v="$131M"/>
    <s v="$131000000"/>
    <s v="131000000"/>
    <n v="131000000"/>
    <s v="Equal Ventures, Uncork Capital, Andreessen Horowitz"/>
  </r>
  <r>
    <x v="1062"/>
    <s v="$1B"/>
    <s v="1000000000"/>
    <n v="1000000000"/>
    <x v="259"/>
    <x v="3"/>
    <s v="Jakarta"/>
    <x v="7"/>
    <s v="Asia"/>
    <n v="2014"/>
    <s v="$215M"/>
    <s v="$215000000"/>
    <s v="215000000"/>
    <n v="215000000"/>
    <s v="Accel, Y Combinator, Amasia"/>
  </r>
  <r>
    <x v="1063"/>
    <s v="$1B"/>
    <s v="1000000000"/>
    <n v="1000000000"/>
    <x v="252"/>
    <x v="4"/>
    <s v="Shanghai"/>
    <x v="0"/>
    <s v="Asia"/>
    <n v="2015"/>
    <s v="$200M"/>
    <s v="$200000000"/>
    <s v="200000000"/>
    <n v="200000000"/>
    <s v="Eastern Bell Capital, Danhua Capital, MSA Capital"/>
  </r>
  <r>
    <x v="1064"/>
    <s v="$1B"/>
    <s v="1000000000"/>
    <n v="1000000000"/>
    <x v="634"/>
    <x v="5"/>
    <s v="Shenzhen"/>
    <x v="0"/>
    <s v="Asia"/>
    <n v="1997"/>
    <s v="$182M"/>
    <s v="$182000000"/>
    <s v="182000000"/>
    <n v="182000000"/>
    <s v="Co-Energy Finance, Grandland"/>
  </r>
  <r>
    <x v="1065"/>
    <s v="$1B"/>
    <s v="1000000000"/>
    <n v="1000000000"/>
    <x v="573"/>
    <x v="4"/>
    <s v="New York"/>
    <x v="1"/>
    <s v="North America"/>
    <n v="2008"/>
    <s v="$492M"/>
    <s v="$492000000"/>
    <s v="492000000"/>
    <n v="492000000"/>
    <s v="RRE Ventures+, Highland Capital Partners, The Carlyle Group"/>
  </r>
  <r>
    <x v="1066"/>
    <s v="$1B"/>
    <s v="1000000000"/>
    <n v="1000000000"/>
    <x v="79"/>
    <x v="8"/>
    <s v="Suzhou"/>
    <x v="0"/>
    <s v="Asia"/>
    <n v="2011"/>
    <s v="$389M"/>
    <s v="$389000000"/>
    <s v="389000000"/>
    <n v="389000000"/>
    <s v="Matrix Partners China, Sequoia Capital China, Hundreds Capital"/>
  </r>
  <r>
    <x v="1067"/>
    <s v="$1B"/>
    <s v="1000000000"/>
    <n v="1000000000"/>
    <x v="635"/>
    <x v="2"/>
    <s v="Shanghai"/>
    <x v="0"/>
    <s v="Asia"/>
    <n v="2012"/>
    <s v="$379M"/>
    <s v="$379000000"/>
    <s v="379000000"/>
    <n v="379000000"/>
    <s v="K2 Ventures, Matrix Partners China, IDG Capital"/>
  </r>
  <r>
    <x v="1068"/>
    <s v="$1B"/>
    <s v="1000000000"/>
    <n v="1000000000"/>
    <x v="636"/>
    <x v="2"/>
    <s v="Beijing"/>
    <x v="0"/>
    <s v="Asia"/>
    <n v="2015"/>
    <s v="$990M"/>
    <s v="$990000000"/>
    <s v="990000000"/>
    <n v="990000000"/>
    <s v="58.com, Tencent Holdings"/>
  </r>
  <r>
    <x v="1069"/>
    <s v="$1B"/>
    <s v="1000000000"/>
    <n v="1000000000"/>
    <x v="417"/>
    <x v="6"/>
    <s v="Chongqing"/>
    <x v="0"/>
    <s v="Asia"/>
    <n v="2018"/>
    <s v="$80M"/>
    <s v="$80000000"/>
    <s v="80000000"/>
    <n v="80000000"/>
    <s v="Xingwang Investment Management, China Capital Investment Group, Matrix Partners China"/>
  </r>
  <r>
    <x v="1070"/>
    <s v="$1B"/>
    <s v="1000000000"/>
    <n v="1000000000"/>
    <x v="637"/>
    <x v="3"/>
    <s v="London"/>
    <x v="4"/>
    <s v="Europe"/>
    <n v="2005"/>
    <s v="$792M"/>
    <s v="$792000000"/>
    <s v="792000000"/>
    <n v="792000000"/>
    <s v="IAG Capital Partners, Augmentum Fintech, Northzone Ventures"/>
  </r>
  <r>
    <x v="1071"/>
    <s v="$1B"/>
    <s v="1000000000"/>
    <n v="1000000000"/>
    <x v="638"/>
    <x v="2"/>
    <s v="Long Beach"/>
    <x v="1"/>
    <s v="North America"/>
    <n v="2014"/>
    <s v="$620M"/>
    <s v="$620000000"/>
    <s v="620000000"/>
    <n v="620000000"/>
    <s v="Novator Partners, True, Causeway Media Partner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compactData="0" multipleFieldFilters="0" chartFormat="1">
  <location ref="A25:C42" firstHeaderRow="0" firstDataRow="1" firstDataCol="1"/>
  <pivotFields count="17">
    <pivotField dataField="1" compact="0" showAll="0"/>
    <pivotField compact="0" showAll="0"/>
    <pivotField compact="0" showAll="0"/>
    <pivotField dataField="1" compact="0" showAll="0"/>
    <pivotField compact="0" showAll="0">
      <items count="15">
        <item x="0"/>
        <item x="1"/>
        <item x="2"/>
        <item x="3"/>
        <item x="4"/>
        <item x="5"/>
        <item x="6"/>
        <item x="7"/>
        <item x="8"/>
        <item x="9"/>
        <item x="10"/>
        <item x="11"/>
        <item x="12"/>
        <item x="13"/>
        <item t="default"/>
      </items>
    </pivotField>
    <pivotField compact="0" showAll="0"/>
    <pivotField compact="0" showAll="0"/>
    <pivotField axis="axisRow" compact="0" showAll="0" measureFilter="1" sortType="descending">
      <items count="47">
        <item x="34"/>
        <item x="3"/>
        <item x="25"/>
        <item x="5"/>
        <item x="21"/>
        <item x="35"/>
        <item x="23"/>
        <item x="14"/>
        <item x="33"/>
        <item x="0"/>
        <item x="22"/>
        <item x="44"/>
        <item x="43"/>
        <item x="20"/>
        <item x="9"/>
        <item x="17"/>
        <item x="16"/>
        <item x="10"/>
        <item x="11"/>
        <item x="6"/>
        <item x="7"/>
        <item x="26"/>
        <item x="18"/>
        <item x="45"/>
        <item x="36"/>
        <item x="19"/>
        <item x="41"/>
        <item x="38"/>
        <item x="13"/>
        <item x="15"/>
        <item x="42"/>
        <item x="32"/>
        <item x="40"/>
        <item x="39"/>
        <item x="24"/>
        <item x="30"/>
        <item x="12"/>
        <item x="37"/>
        <item x="2"/>
        <item x="28"/>
        <item x="31"/>
        <item x="8"/>
        <item x="27"/>
        <item x="4"/>
        <item x="1"/>
        <item x="29"/>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19">
        <item x="0"/>
        <item x="1"/>
        <item x="2"/>
        <item x="3"/>
        <item x="4"/>
        <item x="5"/>
        <item x="6"/>
        <item x="7"/>
        <item x="8"/>
        <item x="9"/>
        <item x="10"/>
        <item x="11"/>
        <item x="12"/>
        <item x="13"/>
        <item x="14"/>
        <item x="15"/>
        <item x="16"/>
        <item x="17"/>
        <item t="default"/>
      </items>
    </pivotField>
  </pivotFields>
  <rowFields count="1">
    <field x="7"/>
  </rowFields>
  <rowItems count="17">
    <i>
      <x v="44"/>
    </i>
    <i>
      <x v="9"/>
    </i>
    <i>
      <x v="19"/>
    </i>
    <i>
      <x v="43"/>
    </i>
    <i>
      <x v="17"/>
    </i>
    <i>
      <x v="16"/>
    </i>
    <i>
      <x v="22"/>
    </i>
    <i>
      <x v="7"/>
    </i>
    <i>
      <x v="6"/>
    </i>
    <i>
      <x v="34"/>
    </i>
    <i>
      <x v="36"/>
    </i>
    <i>
      <x v="1"/>
    </i>
    <i>
      <x v="38"/>
    </i>
    <i>
      <x v="18"/>
    </i>
    <i>
      <x v="28"/>
    </i>
    <i>
      <x v="29"/>
    </i>
    <i>
      <x v="20"/>
    </i>
  </rowItems>
  <colFields count="1">
    <field x="-2"/>
  </colFields>
  <colItems count="2">
    <i>
      <x/>
    </i>
    <i i="1">
      <x v="1"/>
    </i>
  </colItems>
  <dataFields count="2">
    <dataField name="# of Companies" fld="0" subtotal="count" baseField="0" baseItem="0"/>
    <dataField name="Total Valuation" fld="3" baseField="0" baseItem="0" numFmtId="164"/>
  </dataFields>
  <conditionalFormats count="2">
    <conditionalFormat priority="3">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filters count="1">
    <filter fld="7" type="count" evalOrder="-1" id="4"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Unicorn Pivot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compactData="0" multipleFieldFilters="0" chartFormat="1">
  <location ref="A2:C22" firstHeaderRow="1" firstDataRow="1" firstDataCol="2"/>
  <pivotFields count="17">
    <pivotField axis="axisRow" compact="0" showAll="0" measureFilter="1" sortType="descending">
      <items count="1073">
        <item x="354"/>
        <item x="852"/>
        <item x="96"/>
        <item x="539"/>
        <item x="602"/>
        <item x="853"/>
        <item x="149"/>
        <item x="254"/>
        <item x="434"/>
        <item x="167"/>
        <item x="512"/>
        <item x="807"/>
        <item x="519"/>
        <item x="255"/>
        <item x="322"/>
        <item x="762"/>
        <item x="514"/>
        <item x="540"/>
        <item x="435"/>
        <item x="323"/>
        <item x="763"/>
        <item x="854"/>
        <item x="855"/>
        <item x="390"/>
        <item x="856"/>
        <item x="32"/>
        <item x="105"/>
        <item x="541"/>
        <item x="497"/>
        <item x="857"/>
        <item x="542"/>
        <item x="466"/>
        <item x="764"/>
        <item x="50"/>
        <item x="520"/>
        <item x="680"/>
        <item x="492"/>
        <item x="717"/>
        <item x="858"/>
        <item x="603"/>
        <item x="859"/>
        <item x="324"/>
        <item x="860"/>
        <item x="861"/>
        <item x="325"/>
        <item x="391"/>
        <item x="139"/>
        <item x="538"/>
        <item x="862"/>
        <item x="543"/>
        <item x="808"/>
        <item x="384"/>
        <item x="191"/>
        <item x="301"/>
        <item x="544"/>
        <item x="604"/>
        <item x="863"/>
        <item x="666"/>
        <item x="864"/>
        <item x="195"/>
        <item x="29"/>
        <item x="203"/>
        <item x="436"/>
        <item x="392"/>
        <item x="865"/>
        <item x="866"/>
        <item x="686"/>
        <item x="805"/>
        <item x="393"/>
        <item x="724"/>
        <item x="87"/>
        <item x="867"/>
        <item x="256"/>
        <item x="220"/>
        <item x="97"/>
        <item x="246"/>
        <item x="545"/>
        <item x="546"/>
        <item x="687"/>
        <item x="868"/>
        <item x="869"/>
        <item x="274"/>
        <item x="605"/>
        <item x="112"/>
        <item x="355"/>
        <item x="870"/>
        <item x="871"/>
        <item x="662"/>
        <item x="123"/>
        <item x="872"/>
        <item x="873"/>
        <item x="124"/>
        <item x="874"/>
        <item x="729"/>
        <item x="143"/>
        <item x="809"/>
        <item x="376"/>
        <item x="311"/>
        <item x="748"/>
        <item x="765"/>
        <item x="35"/>
        <item x="467"/>
        <item x="875"/>
        <item x="36"/>
        <item x="215"/>
        <item x="437"/>
        <item x="498"/>
        <item x="547"/>
        <item x="548"/>
        <item x="101"/>
        <item x="876"/>
        <item x="24"/>
        <item x="295"/>
        <item x="326"/>
        <item x="302"/>
        <item x="499"/>
        <item x="877"/>
        <item x="878"/>
        <item x="356"/>
        <item x="40"/>
        <item x="879"/>
        <item x="880"/>
        <item x="679"/>
        <item x="357"/>
        <item x="485"/>
        <item x="221"/>
        <item x="385"/>
        <item x="33"/>
        <item x="881"/>
        <item x="222"/>
        <item x="394"/>
        <item x="549"/>
        <item x="15"/>
        <item x="0"/>
        <item x="257"/>
        <item x="882"/>
        <item x="154"/>
        <item x="688"/>
        <item x="883"/>
        <item x="884"/>
        <item x="327"/>
        <item x="550"/>
        <item x="358"/>
        <item x="885"/>
        <item x="395"/>
        <item x="5"/>
        <item x="438"/>
        <item x="439"/>
        <item x="886"/>
        <item x="749"/>
        <item x="440"/>
        <item x="328"/>
        <item x="766"/>
        <item x="887"/>
        <item x="78"/>
        <item x="810"/>
        <item x="888"/>
        <item x="286"/>
        <item x="469"/>
        <item x="889"/>
        <item x="90"/>
        <item x="359"/>
        <item x="258"/>
        <item x="730"/>
        <item x="303"/>
        <item x="606"/>
        <item x="44"/>
        <item x="177"/>
        <item x="150"/>
        <item x="223"/>
        <item x="360"/>
        <item x="361"/>
        <item x="207"/>
        <item x="362"/>
        <item x="178"/>
        <item x="6"/>
        <item x="140"/>
        <item x="51"/>
        <item x="890"/>
        <item x="811"/>
        <item x="14"/>
        <item x="607"/>
        <item x="146"/>
        <item x="551"/>
        <item x="891"/>
        <item x="892"/>
        <item x="329"/>
        <item x="470"/>
        <item x="113"/>
        <item x="893"/>
        <item x="275"/>
        <item x="689"/>
        <item x="377"/>
        <item x="552"/>
        <item x="894"/>
        <item x="553"/>
        <item x="224"/>
        <item x="441"/>
        <item x="554"/>
        <item x="799"/>
        <item x="555"/>
        <item x="516"/>
        <item x="131"/>
        <item x="225"/>
        <item x="330"/>
        <item x="179"/>
        <item x="155"/>
        <item x="690"/>
        <item x="396"/>
        <item x="252"/>
        <item x="812"/>
        <item x="397"/>
        <item x="521"/>
        <item x="731"/>
        <item x="398"/>
        <item x="147"/>
        <item x="141"/>
        <item x="895"/>
        <item x="180"/>
        <item x="522"/>
        <item x="99"/>
        <item x="331"/>
        <item x="304"/>
        <item x="896"/>
        <item x="296"/>
        <item x="681"/>
        <item x="767"/>
        <item x="192"/>
        <item x="86"/>
        <item x="608"/>
        <item x="151"/>
        <item x="442"/>
        <item x="332"/>
        <item x="399"/>
        <item x="668"/>
        <item x="500"/>
        <item x="253"/>
        <item x="239"/>
        <item x="813"/>
        <item x="127"/>
        <item x="768"/>
        <item x="74"/>
        <item x="897"/>
        <item x="9"/>
        <item x="142"/>
        <item x="216"/>
        <item x="114"/>
        <item x="208"/>
        <item x="471"/>
        <item x="106"/>
        <item x="609"/>
        <item x="691"/>
        <item x="692"/>
        <item x="333"/>
        <item x="693"/>
        <item x="556"/>
        <item x="844"/>
        <item x="898"/>
        <item x="400"/>
        <item x="26"/>
        <item x="501"/>
        <item x="507"/>
        <item x="899"/>
        <item x="259"/>
        <item x="52"/>
        <item x="21"/>
        <item x="472"/>
        <item x="732"/>
        <item x="557"/>
        <item x="71"/>
        <item x="610"/>
        <item x="109"/>
        <item x="733"/>
        <item x="473"/>
        <item x="900"/>
        <item x="297"/>
        <item x="70"/>
        <item x="558"/>
        <item x="901"/>
        <item x="312"/>
        <item x="559"/>
        <item x="669"/>
        <item x="60"/>
        <item x="902"/>
        <item x="204"/>
        <item x="903"/>
        <item x="663"/>
        <item x="102"/>
        <item x="659"/>
        <item x="904"/>
        <item x="658"/>
        <item x="905"/>
        <item x="363"/>
        <item x="523"/>
        <item x="611"/>
        <item x="401"/>
        <item x="906"/>
        <item x="800"/>
        <item x="907"/>
        <item x="386"/>
        <item x="364"/>
        <item x="814"/>
        <item x="694"/>
        <item x="11"/>
        <item x="695"/>
        <item x="718"/>
        <item x="612"/>
        <item x="305"/>
        <item x="815"/>
        <item x="908"/>
        <item x="287"/>
        <item x="560"/>
        <item x="613"/>
        <item x="909"/>
        <item x="443"/>
        <item x="561"/>
        <item x="910"/>
        <item x="389"/>
        <item x="444"/>
        <item x="670"/>
        <item x="614"/>
        <item x="31"/>
        <item x="205"/>
        <item x="13"/>
        <item x="226"/>
        <item x="911"/>
        <item x="365"/>
        <item x="260"/>
        <item x="912"/>
        <item x="53"/>
        <item x="696"/>
        <item x="81"/>
        <item x="697"/>
        <item x="816"/>
        <item x="524"/>
        <item x="913"/>
        <item x="698"/>
        <item x="110"/>
        <item x="914"/>
        <item x="915"/>
        <item x="916"/>
        <item x="82"/>
        <item x="313"/>
        <item x="615"/>
        <item x="750"/>
        <item x="334"/>
        <item x="734"/>
        <item x="181"/>
        <item x="769"/>
        <item x="335"/>
        <item x="562"/>
        <item x="667"/>
        <item x="336"/>
        <item x="525"/>
        <item x="917"/>
        <item x="918"/>
        <item x="12"/>
        <item x="508"/>
        <item x="817"/>
        <item x="919"/>
        <item x="818"/>
        <item x="502"/>
        <item x="759"/>
        <item x="261"/>
        <item x="920"/>
        <item x="819"/>
        <item x="921"/>
        <item x="922"/>
        <item x="770"/>
        <item x="98"/>
        <item x="22"/>
        <item x="34"/>
        <item x="402"/>
        <item x="820"/>
        <item x="923"/>
        <item x="43"/>
        <item x="821"/>
        <item x="616"/>
        <item x="209"/>
        <item x="460"/>
        <item x="924"/>
        <item x="196"/>
        <item x="526"/>
        <item x="94"/>
        <item x="37"/>
        <item x="23"/>
        <item x="316"/>
        <item x="262"/>
        <item x="474"/>
        <item x="725"/>
        <item x="337"/>
        <item x="28"/>
        <item x="300"/>
        <item x="486"/>
        <item x="168"/>
        <item x="925"/>
        <item x="726"/>
        <item x="338"/>
        <item x="771"/>
        <item x="801"/>
        <item x="206"/>
        <item x="563"/>
        <item x="699"/>
        <item x="54"/>
        <item x="503"/>
        <item x="682"/>
        <item x="475"/>
        <item x="926"/>
        <item x="182"/>
        <item x="927"/>
        <item x="802"/>
        <item x="476"/>
        <item x="477"/>
        <item x="928"/>
        <item x="929"/>
        <item x="388"/>
        <item x="772"/>
        <item x="656"/>
        <item x="366"/>
        <item x="930"/>
        <item x="375"/>
        <item x="461"/>
        <item x="317"/>
        <item x="183"/>
        <item x="121"/>
        <item x="564"/>
        <item x="249"/>
        <item x="931"/>
        <item x="445"/>
        <item x="446"/>
        <item x="751"/>
        <item x="77"/>
        <item x="156"/>
        <item x="175"/>
        <item x="617"/>
        <item x="932"/>
        <item x="227"/>
        <item x="128"/>
        <item x="219"/>
        <item x="513"/>
        <item x="933"/>
        <item x="565"/>
        <item x="618"/>
        <item x="619"/>
        <item x="934"/>
        <item x="169"/>
        <item x="620"/>
        <item x="935"/>
        <item x="125"/>
        <item x="936"/>
        <item x="157"/>
        <item x="403"/>
        <item x="937"/>
        <item x="367"/>
        <item x="298"/>
        <item x="368"/>
        <item x="263"/>
        <item x="404"/>
        <item x="85"/>
        <item x="378"/>
        <item x="773"/>
        <item x="752"/>
        <item x="184"/>
        <item x="938"/>
        <item x="447"/>
        <item x="939"/>
        <item x="264"/>
        <item x="940"/>
        <item x="379"/>
        <item x="306"/>
        <item x="760"/>
        <item x="735"/>
        <item x="845"/>
        <item x="7"/>
        <item x="210"/>
        <item x="941"/>
        <item x="746"/>
        <item x="942"/>
        <item x="527"/>
        <item x="339"/>
        <item x="943"/>
        <item x="796"/>
        <item x="307"/>
        <item x="736"/>
        <item x="566"/>
        <item x="567"/>
        <item x="737"/>
        <item x="621"/>
        <item x="822"/>
        <item x="16"/>
        <item x="528"/>
        <item x="622"/>
        <item x="846"/>
        <item x="462"/>
        <item x="774"/>
        <item x="671"/>
        <item x="944"/>
        <item x="823"/>
        <item x="623"/>
        <item x="279"/>
        <item x="369"/>
        <item x="624"/>
        <item x="8"/>
        <item x="672"/>
        <item x="568"/>
        <item x="824"/>
        <item x="569"/>
        <item x="65"/>
        <item x="625"/>
        <item x="570"/>
        <item x="487"/>
        <item x="945"/>
        <item x="946"/>
        <item x="340"/>
        <item x="4"/>
        <item x="67"/>
        <item x="719"/>
        <item x="947"/>
        <item x="288"/>
        <item x="738"/>
        <item x="700"/>
        <item x="948"/>
        <item x="701"/>
        <item x="174"/>
        <item x="571"/>
        <item x="626"/>
        <item x="753"/>
        <item x="664"/>
        <item x="240"/>
        <item x="793"/>
        <item x="75"/>
        <item x="55"/>
        <item x="949"/>
        <item x="341"/>
        <item x="342"/>
        <item x="950"/>
        <item x="825"/>
        <item x="851"/>
        <item x="405"/>
        <item x="137"/>
        <item x="173"/>
        <item x="951"/>
        <item x="952"/>
        <item x="120"/>
        <item x="953"/>
        <item x="627"/>
        <item x="509"/>
        <item x="954"/>
        <item x="628"/>
        <item x="739"/>
        <item x="775"/>
        <item x="740"/>
        <item x="955"/>
        <item x="318"/>
        <item x="572"/>
        <item x="956"/>
        <item x="429"/>
        <item x="573"/>
        <item x="343"/>
        <item x="741"/>
        <item x="574"/>
        <item x="795"/>
        <item x="406"/>
        <item x="957"/>
        <item x="122"/>
        <item x="683"/>
        <item x="958"/>
        <item x="575"/>
        <item x="576"/>
        <item x="959"/>
        <item x="838"/>
        <item x="107"/>
        <item x="960"/>
        <item x="742"/>
        <item x="276"/>
        <item x="754"/>
        <item x="299"/>
        <item x="961"/>
        <item x="407"/>
        <item x="847"/>
        <item x="962"/>
        <item x="529"/>
        <item x="963"/>
        <item x="218"/>
        <item x="964"/>
        <item x="129"/>
        <item x="228"/>
        <item x="84"/>
        <item x="130"/>
        <item x="229"/>
        <item x="965"/>
        <item x="776"/>
        <item x="448"/>
        <item x="251"/>
        <item x="966"/>
        <item x="657"/>
        <item x="380"/>
        <item x="777"/>
        <item x="794"/>
        <item x="967"/>
        <item x="185"/>
        <item x="18"/>
        <item x="577"/>
        <item x="848"/>
        <item x="629"/>
        <item x="430"/>
        <item x="843"/>
        <item x="968"/>
        <item x="797"/>
        <item x="578"/>
        <item x="630"/>
        <item x="673"/>
        <item x="241"/>
        <item x="969"/>
        <item x="108"/>
        <item x="408"/>
        <item x="970"/>
        <item x="491"/>
        <item x="133"/>
        <item x="158"/>
        <item x="176"/>
        <item x="971"/>
        <item x="722"/>
        <item x="530"/>
        <item x="972"/>
        <item x="409"/>
        <item x="579"/>
        <item x="504"/>
        <item x="973"/>
        <item x="531"/>
        <item x="778"/>
        <item x="580"/>
        <item x="755"/>
        <item x="66"/>
        <item x="83"/>
        <item x="974"/>
        <item x="581"/>
        <item x="715"/>
        <item x="582"/>
        <item x="72"/>
        <item x="975"/>
        <item x="976"/>
        <item x="977"/>
        <item x="758"/>
        <item x="230"/>
        <item x="410"/>
        <item x="826"/>
        <item x="289"/>
        <item x="68"/>
        <item x="381"/>
        <item x="978"/>
        <item x="979"/>
        <item x="980"/>
        <item x="197"/>
        <item x="30"/>
        <item x="411"/>
        <item x="56"/>
        <item x="505"/>
        <item x="981"/>
        <item x="63"/>
        <item x="319"/>
        <item x="837"/>
        <item x="290"/>
        <item x="247"/>
        <item x="583"/>
        <item x="779"/>
        <item x="488"/>
        <item x="159"/>
        <item x="780"/>
        <item x="88"/>
        <item x="160"/>
        <item x="412"/>
        <item x="231"/>
        <item x="982"/>
        <item x="983"/>
        <item x="984"/>
        <item x="152"/>
        <item x="584"/>
        <item x="242"/>
        <item x="27"/>
        <item x="510"/>
        <item x="985"/>
        <item x="463"/>
        <item x="986"/>
        <item x="987"/>
        <item x="665"/>
        <item x="850"/>
        <item x="988"/>
        <item x="188"/>
        <item x="272"/>
        <item x="189"/>
        <item x="344"/>
        <item x="48"/>
        <item x="684"/>
        <item x="631"/>
        <item x="747"/>
        <item x="989"/>
        <item x="282"/>
        <item x="47"/>
        <item x="413"/>
        <item x="370"/>
        <item x="990"/>
        <item x="382"/>
        <item x="702"/>
        <item x="703"/>
        <item x="198"/>
        <item x="414"/>
        <item x="991"/>
        <item x="232"/>
        <item x="992"/>
        <item x="493"/>
        <item x="478"/>
        <item x="449"/>
        <item x="532"/>
        <item x="993"/>
        <item x="277"/>
        <item x="994"/>
        <item x="827"/>
        <item x="415"/>
        <item x="115"/>
        <item x="995"/>
        <item x="781"/>
        <item x="828"/>
        <item x="632"/>
        <item x="996"/>
        <item x="782"/>
        <item x="161"/>
        <item x="633"/>
        <item x="585"/>
        <item x="997"/>
        <item x="998"/>
        <item x="25"/>
        <item x="999"/>
        <item x="144"/>
        <item x="278"/>
        <item x="345"/>
        <item x="233"/>
        <item x="1000"/>
        <item x="371"/>
        <item x="62"/>
        <item x="111"/>
        <item x="1001"/>
        <item x="586"/>
        <item x="783"/>
        <item x="1002"/>
        <item x="704"/>
        <item x="479"/>
        <item x="280"/>
        <item x="372"/>
        <item x="314"/>
        <item x="784"/>
        <item x="634"/>
        <item x="162"/>
        <item x="661"/>
        <item x="1003"/>
        <item x="153"/>
        <item x="1004"/>
        <item x="785"/>
        <item x="587"/>
        <item x="635"/>
        <item x="170"/>
        <item x="839"/>
        <item x="79"/>
        <item x="1005"/>
        <item x="148"/>
        <item x="20"/>
        <item x="1006"/>
        <item x="73"/>
        <item x="705"/>
        <item x="803"/>
        <item x="186"/>
        <item x="533"/>
        <item x="1007"/>
        <item x="57"/>
        <item x="588"/>
        <item x="199"/>
        <item x="1008"/>
        <item x="506"/>
        <item x="193"/>
        <item x="211"/>
        <item x="116"/>
        <item x="1009"/>
        <item x="480"/>
        <item x="346"/>
        <item x="517"/>
        <item x="10"/>
        <item x="1010"/>
        <item x="723"/>
        <item x="829"/>
        <item x="46"/>
        <item x="89"/>
        <item x="840"/>
        <item x="100"/>
        <item x="786"/>
        <item x="536"/>
        <item x="534"/>
        <item x="1011"/>
        <item x="756"/>
        <item x="132"/>
        <item x="841"/>
        <item x="234"/>
        <item x="450"/>
        <item x="706"/>
        <item x="1012"/>
        <item x="163"/>
        <item x="1013"/>
        <item x="707"/>
        <item x="1014"/>
        <item x="93"/>
        <item x="1015"/>
        <item x="291"/>
        <item x="787"/>
        <item x="347"/>
        <item x="383"/>
        <item x="849"/>
        <item x="830"/>
        <item x="1016"/>
        <item x="49"/>
        <item x="200"/>
        <item x="2"/>
        <item x="1017"/>
        <item x="1018"/>
        <item x="1019"/>
        <item x="1020"/>
        <item x="636"/>
        <item x="637"/>
        <item x="265"/>
        <item x="1021"/>
        <item x="266"/>
        <item x="1022"/>
        <item x="721"/>
        <item x="292"/>
        <item x="831"/>
        <item x="638"/>
        <item x="308"/>
        <item x="348"/>
        <item x="489"/>
        <item x="1023"/>
        <item x="1024"/>
        <item x="1025"/>
        <item x="451"/>
        <item x="788"/>
        <item x="589"/>
        <item x="416"/>
        <item x="1026"/>
        <item x="639"/>
        <item x="417"/>
        <item x="1027"/>
        <item x="1028"/>
        <item x="64"/>
        <item x="842"/>
        <item x="134"/>
        <item x="464"/>
        <item x="1029"/>
        <item x="418"/>
        <item x="267"/>
        <item x="685"/>
        <item x="201"/>
        <item x="349"/>
        <item x="1030"/>
        <item x="281"/>
        <item x="1"/>
        <item x="708"/>
        <item x="674"/>
        <item x="761"/>
        <item x="494"/>
        <item x="1031"/>
        <item x="315"/>
        <item x="481"/>
        <item x="590"/>
        <item x="214"/>
        <item x="832"/>
        <item x="1032"/>
        <item x="433"/>
        <item x="283"/>
        <item x="591"/>
        <item x="537"/>
        <item x="709"/>
        <item x="212"/>
        <item x="804"/>
        <item x="419"/>
        <item x="420"/>
        <item x="3"/>
        <item x="1033"/>
        <item x="640"/>
        <item x="833"/>
        <item x="104"/>
        <item x="41"/>
        <item x="1034"/>
        <item x="592"/>
        <item x="710"/>
        <item x="268"/>
        <item x="757"/>
        <item x="58"/>
        <item x="641"/>
        <item x="834"/>
        <item x="69"/>
        <item x="1035"/>
        <item x="675"/>
        <item x="789"/>
        <item x="1036"/>
        <item x="187"/>
        <item x="806"/>
        <item x="421"/>
        <item x="80"/>
        <item x="1037"/>
        <item x="1038"/>
        <item x="1039"/>
        <item x="835"/>
        <item x="743"/>
        <item x="1040"/>
        <item x="1041"/>
        <item x="1042"/>
        <item x="213"/>
        <item x="59"/>
        <item x="309"/>
        <item x="593"/>
        <item x="1043"/>
        <item x="76"/>
        <item x="452"/>
        <item x="727"/>
        <item x="91"/>
        <item x="1044"/>
        <item x="145"/>
        <item x="459"/>
        <item x="387"/>
        <item x="350"/>
        <item x="458"/>
        <item x="294"/>
        <item x="351"/>
        <item x="744"/>
        <item x="250"/>
        <item x="594"/>
        <item x="1045"/>
        <item x="1046"/>
        <item x="95"/>
        <item x="711"/>
        <item x="1047"/>
        <item x="453"/>
        <item x="495"/>
        <item x="660"/>
        <item x="373"/>
        <item x="798"/>
        <item x="422"/>
        <item x="642"/>
        <item x="172"/>
        <item x="431"/>
        <item x="138"/>
        <item x="320"/>
        <item x="643"/>
        <item x="273"/>
        <item x="1048"/>
        <item x="269"/>
        <item x="728"/>
        <item x="454"/>
        <item x="164"/>
        <item x="595"/>
        <item x="790"/>
        <item x="119"/>
        <item x="423"/>
        <item x="243"/>
        <item x="490"/>
        <item x="535"/>
        <item x="1049"/>
        <item x="644"/>
        <item x="270"/>
        <item x="202"/>
        <item x="645"/>
        <item x="1050"/>
        <item x="716"/>
        <item x="1051"/>
        <item x="424"/>
        <item x="646"/>
        <item x="596"/>
        <item x="271"/>
        <item x="425"/>
        <item x="455"/>
        <item x="482"/>
        <item x="293"/>
        <item x="117"/>
        <item x="712"/>
        <item x="136"/>
        <item x="135"/>
        <item x="597"/>
        <item x="1052"/>
        <item x="1053"/>
        <item x="244"/>
        <item x="1054"/>
        <item x="518"/>
        <item x="468"/>
        <item x="1055"/>
        <item x="1056"/>
        <item x="235"/>
        <item x="647"/>
        <item x="1057"/>
        <item x="483"/>
        <item x="456"/>
        <item x="236"/>
        <item x="648"/>
        <item x="103"/>
        <item x="217"/>
        <item x="352"/>
        <item x="1058"/>
        <item x="42"/>
        <item x="1059"/>
        <item x="465"/>
        <item x="432"/>
        <item x="190"/>
        <item x="426"/>
        <item x="194"/>
        <item x="353"/>
        <item x="126"/>
        <item x="165"/>
        <item x="1060"/>
        <item x="118"/>
        <item x="791"/>
        <item x="321"/>
        <item x="248"/>
        <item x="1061"/>
        <item x="649"/>
        <item x="1062"/>
        <item x="1063"/>
        <item x="650"/>
        <item x="651"/>
        <item x="17"/>
        <item x="676"/>
        <item x="374"/>
        <item x="598"/>
        <item x="38"/>
        <item x="599"/>
        <item x="792"/>
        <item x="600"/>
        <item x="61"/>
        <item x="720"/>
        <item x="171"/>
        <item x="1064"/>
        <item x="713"/>
        <item x="652"/>
        <item x="677"/>
        <item x="653"/>
        <item x="654"/>
        <item x="1065"/>
        <item x="515"/>
        <item x="245"/>
        <item x="655"/>
        <item x="714"/>
        <item x="284"/>
        <item x="19"/>
        <item x="237"/>
        <item x="745"/>
        <item x="678"/>
        <item x="1066"/>
        <item x="238"/>
        <item x="836"/>
        <item x="484"/>
        <item x="427"/>
        <item x="166"/>
        <item x="428"/>
        <item x="285"/>
        <item x="1067"/>
        <item x="1068"/>
        <item x="457"/>
        <item x="1069"/>
        <item x="601"/>
        <item x="310"/>
        <item x="92"/>
        <item x="511"/>
        <item x="39"/>
        <item x="1070"/>
        <item x="496"/>
        <item x="45"/>
        <item x="1071"/>
        <item t="default"/>
      </items>
      <autoSortScope>
        <pivotArea dataOnly="0" outline="0" fieldPosition="0">
          <references count="1">
            <reference field="4294967294" count="1" selected="0">
              <x v="0"/>
            </reference>
          </references>
        </pivotArea>
      </autoSortScope>
    </pivotField>
    <pivotField compact="0" showAll="0"/>
    <pivotField compact="0" showAll="0"/>
    <pivotField dataField="1" compact="0" showAll="0"/>
    <pivotField compact="0" showAll="0">
      <items count="15">
        <item x="0"/>
        <item x="1"/>
        <item x="2"/>
        <item x="3"/>
        <item x="4"/>
        <item x="5"/>
        <item x="6"/>
        <item x="7"/>
        <item x="8"/>
        <item x="9"/>
        <item x="10"/>
        <item x="11"/>
        <item x="12"/>
        <item x="13"/>
        <item t="default"/>
      </items>
    </pivotField>
    <pivotField compact="0" showAll="0"/>
    <pivotField compact="0" showAll="0"/>
    <pivotField axis="axisRow" compact="0" showAll="0">
      <items count="47">
        <item x="34"/>
        <item x="3"/>
        <item x="25"/>
        <item x="5"/>
        <item x="21"/>
        <item x="35"/>
        <item x="23"/>
        <item x="14"/>
        <item x="33"/>
        <item x="0"/>
        <item x="22"/>
        <item x="44"/>
        <item x="43"/>
        <item x="20"/>
        <item x="9"/>
        <item x="17"/>
        <item x="16"/>
        <item x="10"/>
        <item x="11"/>
        <item x="6"/>
        <item x="7"/>
        <item x="26"/>
        <item x="18"/>
        <item x="45"/>
        <item x="36"/>
        <item x="19"/>
        <item x="41"/>
        <item x="38"/>
        <item x="13"/>
        <item x="15"/>
        <item x="42"/>
        <item x="32"/>
        <item x="40"/>
        <item x="39"/>
        <item x="24"/>
        <item x="30"/>
        <item x="12"/>
        <item x="37"/>
        <item x="2"/>
        <item x="28"/>
        <item x="31"/>
        <item x="8"/>
        <item x="27"/>
        <item x="4"/>
        <item x="1"/>
        <item x="29"/>
        <item t="default"/>
      </items>
    </pivotField>
    <pivotField compact="0"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19">
        <item x="0"/>
        <item x="1"/>
        <item x="2"/>
        <item x="3"/>
        <item x="4"/>
        <item x="5"/>
        <item x="6"/>
        <item x="7"/>
        <item x="8"/>
        <item x="9"/>
        <item x="10"/>
        <item x="11"/>
        <item x="12"/>
        <item x="13"/>
        <item x="14"/>
        <item x="15"/>
        <item x="16"/>
        <item x="17"/>
        <item t="default"/>
      </items>
    </pivotField>
  </pivotFields>
  <rowFields count="2">
    <field x="0"/>
    <field x="7"/>
  </rowFields>
  <rowItems count="20">
    <i>
      <x v="133"/>
    </i>
    <i r="1">
      <x v="9"/>
    </i>
    <i>
      <x v="819"/>
    </i>
    <i r="1">
      <x v="9"/>
    </i>
    <i>
      <x v="861"/>
    </i>
    <i r="1">
      <x v="44"/>
    </i>
    <i>
      <x v="882"/>
    </i>
    <i r="1">
      <x v="44"/>
    </i>
    <i>
      <x v="514"/>
    </i>
    <i r="1">
      <x v="38"/>
    </i>
    <i>
      <x v="145"/>
    </i>
    <i r="1">
      <x v="1"/>
    </i>
    <i>
      <x v="175"/>
    </i>
    <i r="1">
      <x v="43"/>
    </i>
    <i>
      <x v="473"/>
    </i>
    <i r="1">
      <x v="44"/>
    </i>
    <i>
      <x v="502"/>
    </i>
    <i r="1">
      <x v="44"/>
    </i>
    <i>
      <x v="243"/>
    </i>
    <i r="1">
      <x v="44"/>
    </i>
  </rowItems>
  <colItems count="1">
    <i/>
  </colItems>
  <dataFields count="1">
    <dataField name="Company Value (B)" fld="3" baseField="0" baseItem="0"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4"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compactData="0" multipleFieldFilters="0" chartFormat="5">
  <location ref="A20:B35" firstHeaderRow="1" firstDataRow="1" firstDataCol="1"/>
  <pivotFields count="17">
    <pivotField dataField="1" compact="0" showAll="0"/>
    <pivotField compact="0" showAll="0"/>
    <pivotField compact="0" showAll="0"/>
    <pivotField compact="0" showAll="0"/>
    <pivotField compact="0" showAll="0">
      <items count="15">
        <item x="0"/>
        <item x="1"/>
        <item x="2"/>
        <item x="3"/>
        <item x="4"/>
        <item x="5"/>
        <item x="6"/>
        <item x="7"/>
        <item x="8"/>
        <item x="9"/>
        <item x="10"/>
        <item x="11"/>
        <item x="12"/>
        <item x="13"/>
        <item t="default"/>
      </items>
    </pivotField>
    <pivotField axis="axisRow" compact="0" showAll="0" sortType="descending">
      <items count="16">
        <item x="0"/>
        <item x="11"/>
        <item x="6"/>
        <item x="13"/>
        <item x="7"/>
        <item x="2"/>
        <item x="8"/>
        <item x="3"/>
        <item x="10"/>
        <item x="9"/>
        <item x="4"/>
        <item x="14"/>
        <item x="1"/>
        <item x="5"/>
        <item x="12"/>
        <item t="default"/>
      </items>
      <autoSortScope>
        <pivotArea dataOnly="0" outline="0" fieldPosition="0">
          <references count="1">
            <reference field="4294967294" count="1" selected="0">
              <x v="0"/>
            </reference>
          </references>
        </pivotArea>
      </autoSortScope>
    </pivotField>
    <pivotField compact="0" showAll="0"/>
    <pivotField compact="0" showAll="0">
      <items count="47">
        <item h="1" x="34"/>
        <item h="1" x="3"/>
        <item h="1" x="25"/>
        <item h="1" x="5"/>
        <item h="1" x="21"/>
        <item h="1" x="35"/>
        <item h="1" x="23"/>
        <item h="1" x="14"/>
        <item h="1" x="33"/>
        <item h="1" x="0"/>
        <item h="1" x="22"/>
        <item h="1" x="44"/>
        <item h="1" x="43"/>
        <item h="1" x="20"/>
        <item h="1" x="9"/>
        <item h="1" x="17"/>
        <item h="1" x="16"/>
        <item h="1" x="10"/>
        <item h="1" x="11"/>
        <item h="1" x="6"/>
        <item h="1" x="7"/>
        <item h="1" x="26"/>
        <item h="1" x="18"/>
        <item h="1" x="45"/>
        <item h="1" x="36"/>
        <item h="1" x="19"/>
        <item h="1" x="41"/>
        <item h="1" x="38"/>
        <item h="1" x="13"/>
        <item h="1" x="15"/>
        <item h="1" x="42"/>
        <item h="1" x="32"/>
        <item h="1" x="40"/>
        <item h="1" x="39"/>
        <item h="1" x="24"/>
        <item h="1" x="30"/>
        <item h="1" x="12"/>
        <item h="1" x="37"/>
        <item h="1" x="2"/>
        <item h="1" x="28"/>
        <item h="1" x="31"/>
        <item h="1" x="8"/>
        <item h="1" x="27"/>
        <item h="1" x="4"/>
        <item x="1"/>
        <item h="1" x="29"/>
        <item t="default"/>
      </items>
    </pivotField>
    <pivotField compact="0" showAll="0"/>
    <pivotField compact="0" showAll="0"/>
    <pivotField compact="0" showAll="0"/>
    <pivotField compact="0" showAll="0"/>
    <pivotField compact="0" showAll="0"/>
    <pivotField compact="0" showAll="0"/>
    <pivotField compact="0" showAll="0"/>
    <pivotField compact="0" showAll="0">
      <items count="7">
        <item sd="0" x="0"/>
        <item x="1"/>
        <item sd="0" x="2"/>
        <item sd="0" x="3"/>
        <item sd="0" x="4"/>
        <item sd="0" x="5"/>
        <item t="default"/>
      </items>
    </pivotField>
    <pivotField compact="0" showAll="0">
      <items count="19">
        <item sd="0" x="0"/>
        <item sd="0" x="1"/>
        <item sd="0" x="2"/>
        <item sd="0" x="3"/>
        <item sd="0" x="4"/>
        <item sd="0" x="5"/>
        <item sd="0" x="6"/>
        <item sd="0" x="7"/>
        <item sd="0" x="8"/>
        <item sd="0" x="9"/>
        <item sd="0" x="10"/>
        <item sd="0" x="11"/>
        <item sd="0" x="12"/>
        <item x="13"/>
        <item sd="0" x="14"/>
        <item sd="0" x="15"/>
        <item sd="0" x="16"/>
        <item sd="0" x="17"/>
        <item t="default"/>
      </items>
    </pivotField>
  </pivotFields>
  <rowFields count="1">
    <field x="5"/>
  </rowFields>
  <rowItems count="15">
    <i>
      <x v="10"/>
    </i>
    <i>
      <x v="7"/>
    </i>
    <i>
      <x v="9"/>
    </i>
    <i>
      <x/>
    </i>
    <i>
      <x v="3"/>
    </i>
    <i>
      <x v="4"/>
    </i>
    <i>
      <x v="12"/>
    </i>
    <i>
      <x v="5"/>
    </i>
    <i>
      <x v="13"/>
    </i>
    <i>
      <x v="11"/>
    </i>
    <i>
      <x v="2"/>
    </i>
    <i>
      <x v="8"/>
    </i>
    <i>
      <x v="6"/>
    </i>
    <i>
      <x v="1"/>
    </i>
    <i>
      <x v="14"/>
    </i>
  </rowItems>
  <colItems count="1">
    <i/>
  </colItems>
  <dataFields count="1">
    <dataField name="# of Compani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compactData="0" multipleFieldFilters="0" chartFormat="5">
  <location ref="A2:B17" firstHeaderRow="1" firstDataRow="1" firstDataCol="1"/>
  <pivotFields count="17">
    <pivotField compact="0" showAll="0"/>
    <pivotField compact="0" showAll="0"/>
    <pivotField compact="0" showAll="0"/>
    <pivotField dataField="1" compact="0" showAll="0"/>
    <pivotField compact="0" showAll="0">
      <items count="15">
        <item x="0"/>
        <item x="1"/>
        <item x="2"/>
        <item x="3"/>
        <item x="4"/>
        <item x="5"/>
        <item x="6"/>
        <item x="7"/>
        <item x="8"/>
        <item x="9"/>
        <item x="10"/>
        <item x="11"/>
        <item x="12"/>
        <item x="13"/>
        <item t="default"/>
      </items>
    </pivotField>
    <pivotField axis="axisRow" compact="0" showAll="0" sortType="descending">
      <items count="16">
        <item x="0"/>
        <item x="11"/>
        <item x="6"/>
        <item x="13"/>
        <item x="7"/>
        <item x="2"/>
        <item x="8"/>
        <item x="3"/>
        <item x="10"/>
        <item x="9"/>
        <item x="4"/>
        <item x="14"/>
        <item x="1"/>
        <item x="5"/>
        <item x="12"/>
        <item t="default"/>
      </items>
      <autoSortScope>
        <pivotArea dataOnly="0" outline="0" fieldPosition="0">
          <references count="1">
            <reference field="4294967294" count="1" selected="0">
              <x v="0"/>
            </reference>
          </references>
        </pivotArea>
      </autoSortScope>
    </pivotField>
    <pivotField compact="0" showAll="0"/>
    <pivotField compact="0" showAll="0">
      <items count="47">
        <item h="1" x="34"/>
        <item h="1" x="3"/>
        <item h="1" x="25"/>
        <item h="1" x="5"/>
        <item h="1" x="21"/>
        <item h="1" x="35"/>
        <item h="1" x="23"/>
        <item h="1" x="14"/>
        <item h="1" x="33"/>
        <item h="1" x="0"/>
        <item h="1" x="22"/>
        <item h="1" x="44"/>
        <item h="1" x="43"/>
        <item h="1" x="20"/>
        <item h="1" x="9"/>
        <item h="1" x="17"/>
        <item h="1" x="16"/>
        <item h="1" x="10"/>
        <item h="1" x="11"/>
        <item h="1" x="6"/>
        <item h="1" x="7"/>
        <item h="1" x="26"/>
        <item h="1" x="18"/>
        <item h="1" x="45"/>
        <item h="1" x="36"/>
        <item h="1" x="19"/>
        <item h="1" x="41"/>
        <item h="1" x="38"/>
        <item h="1" x="13"/>
        <item h="1" x="15"/>
        <item h="1" x="42"/>
        <item h="1" x="32"/>
        <item h="1" x="40"/>
        <item h="1" x="39"/>
        <item h="1" x="24"/>
        <item h="1" x="30"/>
        <item h="1" x="12"/>
        <item h="1" x="37"/>
        <item h="1" x="2"/>
        <item h="1" x="28"/>
        <item h="1" x="31"/>
        <item h="1" x="8"/>
        <item h="1" x="27"/>
        <item h="1" x="4"/>
        <item x="1"/>
        <item h="1" x="29"/>
        <item t="default"/>
      </items>
    </pivotField>
    <pivotField compact="0" showAll="0"/>
    <pivotField compact="0" showAll="0"/>
    <pivotField compact="0" showAll="0"/>
    <pivotField compact="0" showAll="0"/>
    <pivotField compact="0" showAll="0"/>
    <pivotField compact="0" showAll="0"/>
    <pivotField compact="0" showAll="0"/>
    <pivotField compact="0" showAll="0">
      <items count="7">
        <item sd="0" x="0"/>
        <item x="1"/>
        <item sd="0" x="2"/>
        <item sd="0" x="3"/>
        <item sd="0" x="4"/>
        <item sd="0" x="5"/>
        <item t="default"/>
      </items>
    </pivotField>
    <pivotField compact="0" showAll="0">
      <items count="19">
        <item sd="0" x="0"/>
        <item sd="0" x="1"/>
        <item sd="0" x="2"/>
        <item sd="0" x="3"/>
        <item sd="0" x="4"/>
        <item sd="0" x="5"/>
        <item sd="0" x="6"/>
        <item sd="0" x="7"/>
        <item sd="0" x="8"/>
        <item sd="0" x="9"/>
        <item sd="0" x="10"/>
        <item sd="0" x="11"/>
        <item sd="0" x="12"/>
        <item x="13"/>
        <item sd="0" x="14"/>
        <item sd="0" x="15"/>
        <item sd="0" x="16"/>
        <item sd="0" x="17"/>
        <item t="default"/>
      </items>
    </pivotField>
  </pivotFields>
  <rowFields count="1">
    <field x="5"/>
  </rowFields>
  <rowItems count="15">
    <i>
      <x v="7"/>
    </i>
    <i>
      <x v="10"/>
    </i>
    <i>
      <x v="12"/>
    </i>
    <i>
      <x v="9"/>
    </i>
    <i>
      <x/>
    </i>
    <i>
      <x v="5"/>
    </i>
    <i>
      <x v="4"/>
    </i>
    <i>
      <x v="3"/>
    </i>
    <i>
      <x v="13"/>
    </i>
    <i>
      <x v="2"/>
    </i>
    <i>
      <x v="11"/>
    </i>
    <i>
      <x v="8"/>
    </i>
    <i>
      <x v="6"/>
    </i>
    <i>
      <x v="1"/>
    </i>
    <i>
      <x v="14"/>
    </i>
  </rowItems>
  <colItems count="1">
    <i/>
  </colItems>
  <dataFields count="1">
    <dataField name="Total Valuation " fld="3" baseField="0" baseItem="0" numFmtId="164"/>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1000000}" sourceName="Country">
  <pivotTables>
    <pivotTable tabId="3" name="PivotTable12"/>
    <pivotTable tabId="3" name="PivotTable14"/>
  </pivotTables>
  <data>
    <tabular pivotCacheId="1726034318">
      <items count="46">
        <i x="34"/>
        <i x="3"/>
        <i x="25"/>
        <i x="5"/>
        <i x="21"/>
        <i x="35"/>
        <i x="23"/>
        <i x="14"/>
        <i x="33"/>
        <i x="0"/>
        <i x="22"/>
        <i x="44"/>
        <i x="43"/>
        <i x="20"/>
        <i x="9"/>
        <i x="17"/>
        <i x="16"/>
        <i x="10"/>
        <i x="11"/>
        <i x="6"/>
        <i x="7"/>
        <i x="26"/>
        <i x="18"/>
        <i x="45"/>
        <i x="36"/>
        <i x="19"/>
        <i x="41"/>
        <i x="38"/>
        <i x="13"/>
        <i x="15"/>
        <i x="42"/>
        <i x="32"/>
        <i x="40"/>
        <i x="39"/>
        <i x="24"/>
        <i x="30"/>
        <i x="12"/>
        <i x="37"/>
        <i x="2"/>
        <i x="28"/>
        <i x="31"/>
        <i x="8"/>
        <i x="27"/>
        <i x="4"/>
        <i x="1" s="1"/>
        <i x="2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0000000-0014-0000-FFFF-FFFF01000000}" cache="Slicer_Country" caption="Country" startItem="28"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Joined" xr10:uid="{00000000-0013-0000-FFFF-FFFF02000000}" sourceName="Date Joined">
  <pivotTables>
    <pivotTable tabId="3" name="PivotTable12"/>
    <pivotTable tabId="3" name="PivotTable14"/>
  </pivotTables>
  <state minimalRefreshVersion="6" lastRefreshVersion="6" pivotCacheId="1726034318" filterType="unknown">
    <bounds startDate="2007-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Joined" xr10:uid="{00000000-0014-0000-FFFF-FFFF02000000}" cache="NativeTimeline_Date_Joined" caption="Date Joined" level="0" selectionLevel="0" scrollPosition="2007-01-01T00:00:00"/>
</timeline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11/relationships/timeline" Target="../timelines/timelin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42"/>
  <sheetViews>
    <sheetView showGridLines="0" tabSelected="1" workbookViewId="0">
      <selection activeCell="A25" sqref="A25"/>
    </sheetView>
  </sheetViews>
  <sheetFormatPr defaultRowHeight="14.4" x14ac:dyDescent="0.3"/>
  <cols>
    <col min="1" max="2" width="14" bestFit="1" customWidth="1"/>
    <col min="3" max="3" width="17.44140625" bestFit="1" customWidth="1"/>
    <col min="4" max="5" width="29.88671875" bestFit="1" customWidth="1"/>
    <col min="6" max="6" width="14.109375" bestFit="1" customWidth="1"/>
    <col min="7" max="11" width="14.33203125" bestFit="1" customWidth="1"/>
  </cols>
  <sheetData>
    <row r="2" spans="1:3" x14ac:dyDescent="0.3">
      <c r="A2" s="5" t="s">
        <v>0</v>
      </c>
      <c r="B2" s="5" t="s">
        <v>5</v>
      </c>
      <c r="C2" t="s">
        <v>3032</v>
      </c>
    </row>
    <row r="3" spans="1:3" x14ac:dyDescent="0.3">
      <c r="A3" t="s">
        <v>10</v>
      </c>
      <c r="C3" s="3">
        <v>180000000000</v>
      </c>
    </row>
    <row r="4" spans="1:3" x14ac:dyDescent="0.3">
      <c r="B4" t="s">
        <v>14</v>
      </c>
      <c r="C4" s="3">
        <v>180000000000</v>
      </c>
    </row>
    <row r="5" spans="1:3" x14ac:dyDescent="0.3">
      <c r="A5" t="s">
        <v>26</v>
      </c>
      <c r="C5" s="3">
        <v>100000000000</v>
      </c>
    </row>
    <row r="6" spans="1:3" x14ac:dyDescent="0.3">
      <c r="B6" t="s">
        <v>14</v>
      </c>
      <c r="C6" s="3">
        <v>100000000000</v>
      </c>
    </row>
    <row r="7" spans="1:3" x14ac:dyDescent="0.3">
      <c r="A7" t="s">
        <v>18</v>
      </c>
      <c r="C7" s="3">
        <v>100000000000</v>
      </c>
    </row>
    <row r="8" spans="1:3" x14ac:dyDescent="0.3">
      <c r="B8" t="s">
        <v>22</v>
      </c>
      <c r="C8" s="3">
        <v>100000000000</v>
      </c>
    </row>
    <row r="9" spans="1:3" x14ac:dyDescent="0.3">
      <c r="A9" t="s">
        <v>31</v>
      </c>
      <c r="C9" s="3">
        <v>95000000000</v>
      </c>
    </row>
    <row r="10" spans="1:3" x14ac:dyDescent="0.3">
      <c r="B10" t="s">
        <v>22</v>
      </c>
      <c r="C10" s="3">
        <v>95000000000</v>
      </c>
    </row>
    <row r="11" spans="1:3" x14ac:dyDescent="0.3">
      <c r="A11" t="s">
        <v>36</v>
      </c>
      <c r="C11" s="3">
        <v>46000000000</v>
      </c>
    </row>
    <row r="12" spans="1:3" x14ac:dyDescent="0.3">
      <c r="B12" t="s">
        <v>39</v>
      </c>
      <c r="C12" s="3">
        <v>46000000000</v>
      </c>
    </row>
    <row r="13" spans="1:3" x14ac:dyDescent="0.3">
      <c r="A13" t="s">
        <v>43</v>
      </c>
      <c r="C13" s="3">
        <v>40000000000</v>
      </c>
    </row>
    <row r="14" spans="1:3" x14ac:dyDescent="0.3">
      <c r="B14" t="s">
        <v>47</v>
      </c>
      <c r="C14" s="3">
        <v>40000000000</v>
      </c>
    </row>
    <row r="15" spans="1:3" x14ac:dyDescent="0.3">
      <c r="A15" t="s">
        <v>51</v>
      </c>
      <c r="C15" s="3">
        <v>40000000000</v>
      </c>
    </row>
    <row r="16" spans="1:3" x14ac:dyDescent="0.3">
      <c r="B16" t="s">
        <v>53</v>
      </c>
      <c r="C16" s="3">
        <v>40000000000</v>
      </c>
    </row>
    <row r="17" spans="1:3" x14ac:dyDescent="0.3">
      <c r="A17" t="s">
        <v>55</v>
      </c>
      <c r="C17" s="3">
        <v>39000000000</v>
      </c>
    </row>
    <row r="18" spans="1:3" x14ac:dyDescent="0.3">
      <c r="B18" t="s">
        <v>22</v>
      </c>
      <c r="C18" s="3">
        <v>39000000000</v>
      </c>
    </row>
    <row r="19" spans="1:3" x14ac:dyDescent="0.3">
      <c r="A19" t="s">
        <v>60</v>
      </c>
      <c r="C19" s="3">
        <v>38000000000</v>
      </c>
    </row>
    <row r="20" spans="1:3" x14ac:dyDescent="0.3">
      <c r="B20" t="s">
        <v>22</v>
      </c>
      <c r="C20" s="3">
        <v>38000000000</v>
      </c>
    </row>
    <row r="21" spans="1:3" x14ac:dyDescent="0.3">
      <c r="A21" t="s">
        <v>65</v>
      </c>
      <c r="C21" s="3">
        <v>38000000000</v>
      </c>
    </row>
    <row r="22" spans="1:3" x14ac:dyDescent="0.3">
      <c r="B22" t="s">
        <v>22</v>
      </c>
      <c r="C22" s="3">
        <v>38000000000</v>
      </c>
    </row>
    <row r="23" spans="1:3" x14ac:dyDescent="0.3">
      <c r="C23" s="3"/>
    </row>
    <row r="24" spans="1:3" x14ac:dyDescent="0.3">
      <c r="C24" s="3"/>
    </row>
    <row r="25" spans="1:3" x14ac:dyDescent="0.3">
      <c r="A25" s="5" t="s">
        <v>5</v>
      </c>
      <c r="B25" t="s">
        <v>3033</v>
      </c>
      <c r="C25" t="s">
        <v>3034</v>
      </c>
    </row>
    <row r="26" spans="1:3" x14ac:dyDescent="0.3">
      <c r="A26" t="s">
        <v>22</v>
      </c>
      <c r="B26">
        <v>562</v>
      </c>
      <c r="C26" s="6">
        <v>1933000000000</v>
      </c>
    </row>
    <row r="27" spans="1:3" x14ac:dyDescent="0.3">
      <c r="A27" t="s">
        <v>14</v>
      </c>
      <c r="B27">
        <v>173</v>
      </c>
      <c r="C27" s="6">
        <v>696000000000</v>
      </c>
    </row>
    <row r="28" spans="1:3" x14ac:dyDescent="0.3">
      <c r="A28" t="s">
        <v>89</v>
      </c>
      <c r="B28">
        <v>65</v>
      </c>
      <c r="C28" s="6">
        <v>196000000000</v>
      </c>
    </row>
    <row r="29" spans="1:3" x14ac:dyDescent="0.3">
      <c r="A29" t="s">
        <v>53</v>
      </c>
      <c r="B29">
        <v>43</v>
      </c>
      <c r="C29" s="6">
        <v>195000000000</v>
      </c>
    </row>
    <row r="30" spans="1:3" x14ac:dyDescent="0.3">
      <c r="A30" t="s">
        <v>191</v>
      </c>
      <c r="B30">
        <v>26</v>
      </c>
      <c r="C30" s="6">
        <v>72000000000</v>
      </c>
    </row>
    <row r="31" spans="1:3" x14ac:dyDescent="0.3">
      <c r="A31" t="s">
        <v>392</v>
      </c>
      <c r="B31">
        <v>24</v>
      </c>
      <c r="C31" s="6">
        <v>55000000000</v>
      </c>
    </row>
    <row r="32" spans="1:3" x14ac:dyDescent="0.3">
      <c r="A32" t="s">
        <v>446</v>
      </c>
      <c r="B32">
        <v>20</v>
      </c>
      <c r="C32" s="6">
        <v>39000000000</v>
      </c>
    </row>
    <row r="33" spans="1:3" x14ac:dyDescent="0.3">
      <c r="A33" t="s">
        <v>285</v>
      </c>
      <c r="B33">
        <v>19</v>
      </c>
      <c r="C33" s="6">
        <v>49000000000</v>
      </c>
    </row>
    <row r="34" spans="1:3" x14ac:dyDescent="0.3">
      <c r="A34" t="s">
        <v>527</v>
      </c>
      <c r="B34">
        <v>16</v>
      </c>
      <c r="C34" s="6">
        <v>37000000000</v>
      </c>
    </row>
    <row r="35" spans="1:3" x14ac:dyDescent="0.3">
      <c r="A35" t="s">
        <v>583</v>
      </c>
      <c r="B35">
        <v>12</v>
      </c>
      <c r="C35" s="6">
        <v>21000000000</v>
      </c>
    </row>
    <row r="36" spans="1:3" x14ac:dyDescent="0.3">
      <c r="A36" t="s">
        <v>240</v>
      </c>
      <c r="B36">
        <v>12</v>
      </c>
      <c r="C36" s="6">
        <v>41000000000</v>
      </c>
    </row>
    <row r="37" spans="1:3" x14ac:dyDescent="0.3">
      <c r="A37" t="s">
        <v>47</v>
      </c>
      <c r="B37">
        <v>8</v>
      </c>
      <c r="C37" s="6">
        <v>56000000000</v>
      </c>
    </row>
    <row r="38" spans="1:3" x14ac:dyDescent="0.3">
      <c r="A38" t="s">
        <v>39</v>
      </c>
      <c r="B38">
        <v>6</v>
      </c>
      <c r="C38" s="6">
        <v>63000000000</v>
      </c>
    </row>
    <row r="39" spans="1:3" x14ac:dyDescent="0.3">
      <c r="A39" t="s">
        <v>224</v>
      </c>
      <c r="B39">
        <v>6</v>
      </c>
      <c r="C39" s="6">
        <v>18000000000</v>
      </c>
    </row>
    <row r="40" spans="1:3" x14ac:dyDescent="0.3">
      <c r="A40" t="s">
        <v>256</v>
      </c>
      <c r="B40">
        <v>6</v>
      </c>
      <c r="C40" s="6">
        <v>16000000000</v>
      </c>
    </row>
    <row r="41" spans="1:3" x14ac:dyDescent="0.3">
      <c r="A41" t="s">
        <v>384</v>
      </c>
      <c r="B41">
        <v>6</v>
      </c>
      <c r="C41" s="6">
        <v>19000000000</v>
      </c>
    </row>
    <row r="42" spans="1:3" x14ac:dyDescent="0.3">
      <c r="A42" t="s">
        <v>94</v>
      </c>
      <c r="B42">
        <v>6</v>
      </c>
      <c r="C42" s="6">
        <v>28000000000</v>
      </c>
    </row>
  </sheetData>
  <conditionalFormatting pivot="1" sqref="B26:B42">
    <cfRule type="dataBar" priority="3">
      <dataBar showValue="0">
        <cfvo type="min"/>
        <cfvo type="max"/>
        <color theme="4" tint="-0.249977111117893"/>
      </dataBar>
      <extLst>
        <ext xmlns:x14="http://schemas.microsoft.com/office/spreadsheetml/2009/9/main" uri="{B025F937-C7B1-47D3-B67F-A62EFF666E3E}">
          <x14:id>{9E02AC27-9FB3-4887-AEF1-D4BC3CEA91E3}</x14:id>
        </ext>
      </extLst>
    </cfRule>
  </conditionalFormatting>
  <conditionalFormatting pivot="1" sqref="C26:C42">
    <cfRule type="dataBar" priority="1">
      <dataBar showValue="0">
        <cfvo type="min"/>
        <cfvo type="max"/>
        <color rgb="FF63C384"/>
      </dataBar>
      <extLst>
        <ext xmlns:x14="http://schemas.microsoft.com/office/spreadsheetml/2009/9/main" uri="{B025F937-C7B1-47D3-B67F-A62EFF666E3E}">
          <x14:id>{B01B4AEB-92FF-4171-8EE5-AC370C174ADD}</x14:id>
        </ext>
      </extLst>
    </cfRule>
  </conditionalFormatting>
  <pageMargins left="0.7" right="0.7" top="0.75" bottom="0.75" header="0.3" footer="0.3"/>
  <pageSetup orientation="portrait" verticalDpi="300" r:id="rId3"/>
  <drawing r:id="rId4"/>
  <extLst>
    <ext xmlns:x14="http://schemas.microsoft.com/office/spreadsheetml/2009/9/main" uri="{78C0D931-6437-407d-A8EE-F0AAD7539E65}">
      <x14:conditionalFormattings>
        <x14:conditionalFormatting xmlns:xm="http://schemas.microsoft.com/office/excel/2006/main" pivot="1">
          <x14:cfRule type="dataBar" id="{9E02AC27-9FB3-4887-AEF1-D4BC3CEA91E3}">
            <x14:dataBar minLength="0" maxLength="100" gradient="0">
              <x14:cfvo type="autoMin"/>
              <x14:cfvo type="autoMax"/>
              <x14:negativeFillColor rgb="FFFF0000"/>
              <x14:axisColor rgb="FF000000"/>
            </x14:dataBar>
          </x14:cfRule>
          <xm:sqref>B26:B42</xm:sqref>
        </x14:conditionalFormatting>
        <x14:conditionalFormatting xmlns:xm="http://schemas.microsoft.com/office/excel/2006/main" pivot="1">
          <x14:cfRule type="dataBar" id="{B01B4AEB-92FF-4171-8EE5-AC370C174ADD}">
            <x14:dataBar minLength="0" maxLength="100" gradient="0">
              <x14:cfvo type="autoMin"/>
              <x14:cfvo type="autoMax"/>
              <x14:negativeFillColor rgb="FFFF0000"/>
              <x14:axisColor rgb="FF000000"/>
            </x14:dataBar>
          </x14:cfRule>
          <xm:sqref>C26:C42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5"/>
  <sheetViews>
    <sheetView showGridLines="0" workbookViewId="0">
      <selection activeCell="B21" sqref="B21"/>
    </sheetView>
  </sheetViews>
  <sheetFormatPr defaultRowHeight="14.4" outlineLevelCol="1" x14ac:dyDescent="0.3"/>
  <cols>
    <col min="1" max="1" width="29.88671875" bestFit="1" customWidth="1" outlineLevel="1"/>
    <col min="2" max="2" width="14.109375" bestFit="1" customWidth="1" outlineLevel="1"/>
  </cols>
  <sheetData>
    <row r="2" spans="1:2" x14ac:dyDescent="0.3">
      <c r="A2" s="5" t="s">
        <v>3</v>
      </c>
      <c r="B2" t="s">
        <v>3035</v>
      </c>
    </row>
    <row r="3" spans="1:2" x14ac:dyDescent="0.3">
      <c r="A3" t="s">
        <v>33</v>
      </c>
      <c r="B3" s="6">
        <v>454000000000</v>
      </c>
    </row>
    <row r="4" spans="1:2" x14ac:dyDescent="0.3">
      <c r="A4" t="s">
        <v>45</v>
      </c>
      <c r="B4" s="6">
        <v>444000000000</v>
      </c>
    </row>
    <row r="5" spans="1:2" x14ac:dyDescent="0.3">
      <c r="A5" t="s">
        <v>20</v>
      </c>
      <c r="B5" s="6">
        <v>195000000000</v>
      </c>
    </row>
    <row r="6" spans="1:2" x14ac:dyDescent="0.3">
      <c r="A6" t="s">
        <v>129</v>
      </c>
      <c r="B6" s="6">
        <v>146000000000</v>
      </c>
    </row>
    <row r="7" spans="1:2" x14ac:dyDescent="0.3">
      <c r="A7" t="s">
        <v>12</v>
      </c>
      <c r="B7" s="6">
        <v>135000000000</v>
      </c>
    </row>
    <row r="8" spans="1:2" x14ac:dyDescent="0.3">
      <c r="A8" t="s">
        <v>27</v>
      </c>
      <c r="B8" s="6">
        <v>111000000000</v>
      </c>
    </row>
    <row r="9" spans="1:2" x14ac:dyDescent="0.3">
      <c r="A9" t="s">
        <v>66</v>
      </c>
      <c r="B9" s="6">
        <v>109000000000</v>
      </c>
    </row>
    <row r="10" spans="1:2" x14ac:dyDescent="0.3">
      <c r="A10" t="s">
        <v>252</v>
      </c>
      <c r="B10" s="6">
        <v>99000000000</v>
      </c>
    </row>
    <row r="11" spans="1:2" x14ac:dyDescent="0.3">
      <c r="A11" t="s">
        <v>57</v>
      </c>
      <c r="B11" s="6">
        <v>79000000000</v>
      </c>
    </row>
    <row r="12" spans="1:2" x14ac:dyDescent="0.3">
      <c r="A12" t="s">
        <v>62</v>
      </c>
      <c r="B12" s="6">
        <v>59000000000</v>
      </c>
    </row>
    <row r="13" spans="1:2" x14ac:dyDescent="0.3">
      <c r="A13" t="s">
        <v>265</v>
      </c>
      <c r="B13" s="6">
        <v>36000000000</v>
      </c>
    </row>
    <row r="14" spans="1:2" x14ac:dyDescent="0.3">
      <c r="A14" t="s">
        <v>161</v>
      </c>
      <c r="B14" s="6">
        <v>26000000000</v>
      </c>
    </row>
    <row r="15" spans="1:2" x14ac:dyDescent="0.3">
      <c r="A15" t="s">
        <v>87</v>
      </c>
      <c r="B15" s="6">
        <v>19000000000</v>
      </c>
    </row>
    <row r="16" spans="1:2" x14ac:dyDescent="0.3">
      <c r="A16" t="s">
        <v>173</v>
      </c>
      <c r="B16" s="6">
        <v>14000000000</v>
      </c>
    </row>
    <row r="17" spans="1:2" x14ac:dyDescent="0.3">
      <c r="A17" t="s">
        <v>200</v>
      </c>
      <c r="B17" s="6">
        <v>7000000000</v>
      </c>
    </row>
    <row r="20" spans="1:2" x14ac:dyDescent="0.3">
      <c r="A20" s="5" t="s">
        <v>3</v>
      </c>
      <c r="B20" t="s">
        <v>3033</v>
      </c>
    </row>
    <row r="21" spans="1:2" x14ac:dyDescent="0.3">
      <c r="A21" t="s">
        <v>45</v>
      </c>
      <c r="B21">
        <v>149</v>
      </c>
    </row>
    <row r="22" spans="1:2" x14ac:dyDescent="0.3">
      <c r="A22" t="s">
        <v>33</v>
      </c>
      <c r="B22">
        <v>120</v>
      </c>
    </row>
    <row r="23" spans="1:2" x14ac:dyDescent="0.3">
      <c r="A23" t="s">
        <v>129</v>
      </c>
      <c r="B23">
        <v>51</v>
      </c>
    </row>
    <row r="24" spans="1:2" x14ac:dyDescent="0.3">
      <c r="A24" t="s">
        <v>12</v>
      </c>
      <c r="B24">
        <v>46</v>
      </c>
    </row>
    <row r="25" spans="1:2" x14ac:dyDescent="0.3">
      <c r="A25" t="s">
        <v>252</v>
      </c>
      <c r="B25">
        <v>39</v>
      </c>
    </row>
    <row r="26" spans="1:2" x14ac:dyDescent="0.3">
      <c r="A26" t="s">
        <v>66</v>
      </c>
      <c r="B26">
        <v>31</v>
      </c>
    </row>
    <row r="27" spans="1:2" x14ac:dyDescent="0.3">
      <c r="A27" t="s">
        <v>20</v>
      </c>
      <c r="B27">
        <v>30</v>
      </c>
    </row>
    <row r="28" spans="1:2" x14ac:dyDescent="0.3">
      <c r="A28" t="s">
        <v>27</v>
      </c>
      <c r="B28">
        <v>30</v>
      </c>
    </row>
    <row r="29" spans="1:2" x14ac:dyDescent="0.3">
      <c r="A29" t="s">
        <v>57</v>
      </c>
      <c r="B29">
        <v>20</v>
      </c>
    </row>
    <row r="30" spans="1:2" x14ac:dyDescent="0.3">
      <c r="A30" t="s">
        <v>265</v>
      </c>
      <c r="B30">
        <v>12</v>
      </c>
    </row>
    <row r="31" spans="1:2" x14ac:dyDescent="0.3">
      <c r="A31" t="s">
        <v>62</v>
      </c>
      <c r="B31">
        <v>11</v>
      </c>
    </row>
    <row r="32" spans="1:2" x14ac:dyDescent="0.3">
      <c r="A32" t="s">
        <v>161</v>
      </c>
      <c r="B32">
        <v>11</v>
      </c>
    </row>
    <row r="33" spans="1:2" x14ac:dyDescent="0.3">
      <c r="A33" t="s">
        <v>87</v>
      </c>
      <c r="B33">
        <v>7</v>
      </c>
    </row>
    <row r="34" spans="1:2" x14ac:dyDescent="0.3">
      <c r="A34" t="s">
        <v>173</v>
      </c>
      <c r="B34">
        <v>4</v>
      </c>
    </row>
    <row r="35" spans="1:2" x14ac:dyDescent="0.3">
      <c r="A35" t="s">
        <v>200</v>
      </c>
      <c r="B35">
        <v>1</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75"/>
  <sheetViews>
    <sheetView workbookViewId="0">
      <selection activeCell="E12" sqref="E12"/>
    </sheetView>
  </sheetViews>
  <sheetFormatPr defaultRowHeight="14.4" x14ac:dyDescent="0.3"/>
  <cols>
    <col min="1" max="1" width="19.6640625" customWidth="1"/>
    <col min="3" max="3" width="15.6640625" customWidth="1"/>
    <col min="4" max="4" width="20.6640625" customWidth="1"/>
    <col min="5" max="5" width="18.109375" style="7" customWidth="1"/>
    <col min="6" max="6" width="22.6640625" customWidth="1"/>
    <col min="7" max="7" width="14.109375" customWidth="1"/>
    <col min="12" max="12" width="27.109375" customWidth="1"/>
    <col min="13" max="13" width="16.88671875" style="1" customWidth="1"/>
    <col min="14" max="14" width="19.21875" style="1" customWidth="1"/>
  </cols>
  <sheetData>
    <row r="1" spans="1:15" x14ac:dyDescent="0.3">
      <c r="A1" t="s">
        <v>0</v>
      </c>
      <c r="B1" t="s">
        <v>1</v>
      </c>
      <c r="C1" s="2" t="s">
        <v>3030</v>
      </c>
      <c r="D1" s="2" t="s">
        <v>3031</v>
      </c>
      <c r="E1" s="7" t="s">
        <v>2</v>
      </c>
      <c r="F1" t="s">
        <v>3</v>
      </c>
      <c r="G1" t="s">
        <v>4</v>
      </c>
      <c r="H1" t="s">
        <v>5</v>
      </c>
      <c r="I1" t="s">
        <v>6</v>
      </c>
      <c r="J1" t="s">
        <v>7</v>
      </c>
      <c r="K1" t="s">
        <v>8</v>
      </c>
      <c r="L1" s="2" t="s">
        <v>3027</v>
      </c>
      <c r="M1" s="4" t="s">
        <v>3028</v>
      </c>
      <c r="N1" s="4" t="s">
        <v>3029</v>
      </c>
      <c r="O1" t="s">
        <v>9</v>
      </c>
    </row>
    <row r="2" spans="1:15" x14ac:dyDescent="0.3">
      <c r="A2" t="s">
        <v>10</v>
      </c>
      <c r="B2" t="s">
        <v>11</v>
      </c>
      <c r="C2" t="str">
        <f>SUBSTITUTE(RIGHT(B2,LEN(B2)-1),"B","000000000")</f>
        <v>180000000000</v>
      </c>
      <c r="D2" s="3">
        <v>180000000000</v>
      </c>
      <c r="E2" s="7">
        <v>42832</v>
      </c>
      <c r="F2" t="s">
        <v>12</v>
      </c>
      <c r="G2" t="s">
        <v>13</v>
      </c>
      <c r="H2" t="s">
        <v>14</v>
      </c>
      <c r="I2" t="s">
        <v>15</v>
      </c>
      <c r="J2">
        <v>2012</v>
      </c>
      <c r="K2" t="s">
        <v>16</v>
      </c>
      <c r="L2" s="3" t="str" cm="1">
        <f t="array" ref="L2">_xlfn.IFS(RIGHT(K2,1)="B",SUBSTITUTE(K2,"B","000000000"),RIGHT(K2,1)="M",SUBSTITUTE(K2,"M","000000"))</f>
        <v>$8000000000</v>
      </c>
      <c r="M2" s="1" t="str">
        <f>IFERROR(RIGHT(L2,(LEN(L2))-1),0)</f>
        <v>8000000000</v>
      </c>
      <c r="N2" s="3">
        <v>8000000000</v>
      </c>
      <c r="O2" t="s">
        <v>17</v>
      </c>
    </row>
    <row r="3" spans="1:15" x14ac:dyDescent="0.3">
      <c r="A3" t="s">
        <v>18</v>
      </c>
      <c r="B3" t="s">
        <v>19</v>
      </c>
      <c r="C3" t="str">
        <f t="shared" ref="C3:C66" si="0">SUBSTITUTE(RIGHT(B3,LEN(B3)-1),"B","000000000")</f>
        <v>100000000000</v>
      </c>
      <c r="D3" s="3">
        <v>100000000000</v>
      </c>
      <c r="E3" s="7">
        <v>41244</v>
      </c>
      <c r="F3" t="s">
        <v>20</v>
      </c>
      <c r="G3" t="s">
        <v>21</v>
      </c>
      <c r="H3" t="s">
        <v>22</v>
      </c>
      <c r="I3" t="s">
        <v>23</v>
      </c>
      <c r="J3">
        <v>2002</v>
      </c>
      <c r="K3" t="s">
        <v>24</v>
      </c>
      <c r="L3" t="str" cm="1">
        <f t="array" ref="L3">_xlfn.IFS(RIGHT(K3,1)="B",SUBSTITUTE(K3,"B","000000000"),RIGHT(K3,1)="M",SUBSTITUTE(K3,"M","000000"))</f>
        <v>$7000000000</v>
      </c>
      <c r="M3" s="1" t="str">
        <f t="shared" ref="M3:M66" si="1">IFERROR(RIGHT(L3,(LEN(L3))-1),0)</f>
        <v>7000000000</v>
      </c>
      <c r="N3" s="3">
        <v>7000000000</v>
      </c>
      <c r="O3" t="s">
        <v>25</v>
      </c>
    </row>
    <row r="4" spans="1:15" x14ac:dyDescent="0.3">
      <c r="A4" t="s">
        <v>26</v>
      </c>
      <c r="B4" t="s">
        <v>19</v>
      </c>
      <c r="C4" t="str">
        <f t="shared" si="0"/>
        <v>100000000000</v>
      </c>
      <c r="D4" s="3">
        <v>100000000000</v>
      </c>
      <c r="E4" s="7">
        <v>43284</v>
      </c>
      <c r="F4" t="s">
        <v>27</v>
      </c>
      <c r="G4" t="s">
        <v>28</v>
      </c>
      <c r="H4" t="s">
        <v>14</v>
      </c>
      <c r="I4" t="s">
        <v>15</v>
      </c>
      <c r="J4">
        <v>2008</v>
      </c>
      <c r="K4" t="s">
        <v>29</v>
      </c>
      <c r="L4" t="str" cm="1">
        <f t="array" ref="L4">_xlfn.IFS(RIGHT(K4,1)="B",SUBSTITUTE(K4,"B","000000000"),RIGHT(K4,1)="M",SUBSTITUTE(K4,"M","000000"))</f>
        <v>$2000000000</v>
      </c>
      <c r="M4" s="1" t="str">
        <f t="shared" si="1"/>
        <v>2000000000</v>
      </c>
      <c r="N4" s="3">
        <v>2000000000</v>
      </c>
      <c r="O4" t="s">
        <v>30</v>
      </c>
    </row>
    <row r="5" spans="1:15" x14ac:dyDescent="0.3">
      <c r="A5" t="s">
        <v>31</v>
      </c>
      <c r="B5" t="s">
        <v>32</v>
      </c>
      <c r="C5" t="str">
        <f t="shared" si="0"/>
        <v>95000000000</v>
      </c>
      <c r="D5" s="3">
        <v>95000000000</v>
      </c>
      <c r="E5" s="7">
        <v>41662</v>
      </c>
      <c r="F5" t="s">
        <v>33</v>
      </c>
      <c r="G5" t="s">
        <v>34</v>
      </c>
      <c r="H5" t="s">
        <v>22</v>
      </c>
      <c r="I5" t="s">
        <v>23</v>
      </c>
      <c r="J5">
        <v>2010</v>
      </c>
      <c r="K5" t="s">
        <v>29</v>
      </c>
      <c r="L5" t="str" cm="1">
        <f t="array" ref="L5">_xlfn.IFS(RIGHT(K5,1)="B",SUBSTITUTE(K5,"B","000000000"),RIGHT(K5,1)="M",SUBSTITUTE(K5,"M","000000"))</f>
        <v>$2000000000</v>
      </c>
      <c r="M5" s="1" t="str">
        <f t="shared" si="1"/>
        <v>2000000000</v>
      </c>
      <c r="N5" s="3">
        <v>2000000000</v>
      </c>
      <c r="O5" t="s">
        <v>35</v>
      </c>
    </row>
    <row r="6" spans="1:15" x14ac:dyDescent="0.3">
      <c r="A6" t="s">
        <v>36</v>
      </c>
      <c r="B6" t="s">
        <v>37</v>
      </c>
      <c r="C6" t="str">
        <f t="shared" si="0"/>
        <v>46000000000</v>
      </c>
      <c r="D6" s="3">
        <v>46000000000</v>
      </c>
      <c r="E6" s="7">
        <v>40889</v>
      </c>
      <c r="F6" t="s">
        <v>33</v>
      </c>
      <c r="G6" t="s">
        <v>38</v>
      </c>
      <c r="H6" t="s">
        <v>39</v>
      </c>
      <c r="I6" t="s">
        <v>40</v>
      </c>
      <c r="J6">
        <v>2005</v>
      </c>
      <c r="K6" t="s">
        <v>41</v>
      </c>
      <c r="L6" t="str" cm="1">
        <f t="array" ref="L6">_xlfn.IFS(RIGHT(K6,1)="B",SUBSTITUTE(K6,"B","000000000"),RIGHT(K6,1)="M",SUBSTITUTE(K6,"M","000000"))</f>
        <v>$4000000000</v>
      </c>
      <c r="M6" s="1" t="str">
        <f t="shared" si="1"/>
        <v>4000000000</v>
      </c>
      <c r="N6" s="3">
        <v>4000000000</v>
      </c>
      <c r="O6" t="s">
        <v>42</v>
      </c>
    </row>
    <row r="7" spans="1:15" x14ac:dyDescent="0.3">
      <c r="A7" t="s">
        <v>43</v>
      </c>
      <c r="B7" t="s">
        <v>44</v>
      </c>
      <c r="C7" t="str">
        <f t="shared" si="0"/>
        <v>40000000000</v>
      </c>
      <c r="D7" s="3">
        <v>40000000000</v>
      </c>
      <c r="E7" s="7">
        <v>43108</v>
      </c>
      <c r="F7" t="s">
        <v>45</v>
      </c>
      <c r="G7" t="s">
        <v>46</v>
      </c>
      <c r="H7" t="s">
        <v>47</v>
      </c>
      <c r="I7" t="s">
        <v>48</v>
      </c>
      <c r="J7">
        <v>2012</v>
      </c>
      <c r="K7" t="s">
        <v>49</v>
      </c>
      <c r="L7" t="str" cm="1">
        <f t="array" ref="L7">_xlfn.IFS(RIGHT(K7,1)="B",SUBSTITUTE(K7,"B","000000000"),RIGHT(K7,1)="M",SUBSTITUTE(K7,"M","000000"))</f>
        <v>$572000000</v>
      </c>
      <c r="M7" s="1" t="str">
        <f t="shared" si="1"/>
        <v>572000000</v>
      </c>
      <c r="N7" s="3">
        <v>572000000</v>
      </c>
      <c r="O7" t="s">
        <v>50</v>
      </c>
    </row>
    <row r="8" spans="1:15" x14ac:dyDescent="0.3">
      <c r="A8" t="s">
        <v>51</v>
      </c>
      <c r="B8" t="s">
        <v>44</v>
      </c>
      <c r="C8" t="str">
        <f t="shared" si="0"/>
        <v>40000000000</v>
      </c>
      <c r="D8" s="3">
        <v>40000000000</v>
      </c>
      <c r="E8" s="7">
        <v>43587</v>
      </c>
      <c r="F8" t="s">
        <v>33</v>
      </c>
      <c r="G8" t="s">
        <v>52</v>
      </c>
      <c r="H8" t="s">
        <v>53</v>
      </c>
      <c r="I8" t="s">
        <v>40</v>
      </c>
      <c r="J8">
        <v>2012</v>
      </c>
      <c r="K8" t="s">
        <v>29</v>
      </c>
      <c r="L8" t="str" cm="1">
        <f t="array" ref="L8">_xlfn.IFS(RIGHT(K8,1)="B",SUBSTITUTE(K8,"B","000000000"),RIGHT(K8,1)="M",SUBSTITUTE(K8,"M","000000"))</f>
        <v>$2000000000</v>
      </c>
      <c r="M8" s="1" t="str">
        <f t="shared" si="1"/>
        <v>2000000000</v>
      </c>
      <c r="N8" s="3">
        <v>2000000000</v>
      </c>
      <c r="O8" t="s">
        <v>54</v>
      </c>
    </row>
    <row r="9" spans="1:15" x14ac:dyDescent="0.3">
      <c r="A9" t="s">
        <v>55</v>
      </c>
      <c r="B9" t="s">
        <v>56</v>
      </c>
      <c r="C9" t="str">
        <f t="shared" si="0"/>
        <v>39000000000</v>
      </c>
      <c r="D9" s="3">
        <v>39000000000</v>
      </c>
      <c r="E9" s="7">
        <v>42003</v>
      </c>
      <c r="F9" t="s">
        <v>57</v>
      </c>
      <c r="G9" t="s">
        <v>34</v>
      </c>
      <c r="H9" t="s">
        <v>22</v>
      </c>
      <c r="I9" t="s">
        <v>23</v>
      </c>
      <c r="J9">
        <v>2012</v>
      </c>
      <c r="K9" t="s">
        <v>58</v>
      </c>
      <c r="L9" t="str" cm="1">
        <f t="array" ref="L9">_xlfn.IFS(RIGHT(K9,1)="B",SUBSTITUTE(K9,"B","000000000"),RIGHT(K9,1)="M",SUBSTITUTE(K9,"M","000000"))</f>
        <v>$3000000000</v>
      </c>
      <c r="M9" s="1" t="str">
        <f t="shared" si="1"/>
        <v>3000000000</v>
      </c>
      <c r="N9" s="3">
        <v>3000000000</v>
      </c>
      <c r="O9" t="s">
        <v>59</v>
      </c>
    </row>
    <row r="10" spans="1:15" x14ac:dyDescent="0.3">
      <c r="A10" t="s">
        <v>60</v>
      </c>
      <c r="B10" t="s">
        <v>61</v>
      </c>
      <c r="C10" t="str">
        <f t="shared" si="0"/>
        <v>38000000000</v>
      </c>
      <c r="D10" s="3">
        <v>38000000000</v>
      </c>
      <c r="E10" s="7">
        <v>43089</v>
      </c>
      <c r="F10" t="s">
        <v>62</v>
      </c>
      <c r="G10" t="s">
        <v>34</v>
      </c>
      <c r="H10" t="s">
        <v>22</v>
      </c>
      <c r="I10" t="s">
        <v>23</v>
      </c>
      <c r="J10">
        <v>2015</v>
      </c>
      <c r="K10" t="s">
        <v>63</v>
      </c>
      <c r="L10" t="str" cm="1">
        <f t="array" ref="L10">_xlfn.IFS(RIGHT(K10,1)="B",SUBSTITUTE(K10,"B","000000000"),RIGHT(K10,1)="M",SUBSTITUTE(K10,"M","000000"))</f>
        <v>$14000000000</v>
      </c>
      <c r="M10" s="1" t="str">
        <f t="shared" si="1"/>
        <v>14000000000</v>
      </c>
      <c r="N10" s="3">
        <v>14000000000</v>
      </c>
      <c r="O10" t="s">
        <v>64</v>
      </c>
    </row>
    <row r="11" spans="1:15" x14ac:dyDescent="0.3">
      <c r="A11" t="s">
        <v>65</v>
      </c>
      <c r="B11" t="s">
        <v>61</v>
      </c>
      <c r="C11" t="str">
        <f t="shared" si="0"/>
        <v>38000000000</v>
      </c>
      <c r="D11" s="3">
        <v>38000000000</v>
      </c>
      <c r="E11" s="7">
        <v>43501</v>
      </c>
      <c r="F11" t="s">
        <v>66</v>
      </c>
      <c r="G11" t="s">
        <v>34</v>
      </c>
      <c r="H11" t="s">
        <v>22</v>
      </c>
      <c r="I11" t="s">
        <v>23</v>
      </c>
      <c r="J11">
        <v>2013</v>
      </c>
      <c r="K11" t="s">
        <v>58</v>
      </c>
      <c r="L11" t="str" cm="1">
        <f t="array" ref="L11">_xlfn.IFS(RIGHT(K11,1)="B",SUBSTITUTE(K11,"B","000000000"),RIGHT(K11,1)="M",SUBSTITUTE(K11,"M","000000"))</f>
        <v>$3000000000</v>
      </c>
      <c r="M11" s="1" t="str">
        <f t="shared" si="1"/>
        <v>3000000000</v>
      </c>
      <c r="N11" s="3">
        <v>3000000000</v>
      </c>
      <c r="O11" t="s">
        <v>67</v>
      </c>
    </row>
    <row r="12" spans="1:15" x14ac:dyDescent="0.3">
      <c r="A12" t="s">
        <v>68</v>
      </c>
      <c r="B12" t="s">
        <v>69</v>
      </c>
      <c r="C12" t="str">
        <f t="shared" si="0"/>
        <v>33000000000</v>
      </c>
      <c r="D12" s="3">
        <v>33000000000</v>
      </c>
      <c r="E12" s="7">
        <v>43216</v>
      </c>
      <c r="F12" t="s">
        <v>33</v>
      </c>
      <c r="G12" t="s">
        <v>52</v>
      </c>
      <c r="H12" t="s">
        <v>53</v>
      </c>
      <c r="I12" t="s">
        <v>40</v>
      </c>
      <c r="J12">
        <v>2015</v>
      </c>
      <c r="K12" t="s">
        <v>29</v>
      </c>
      <c r="L12" t="str" cm="1">
        <f t="array" ref="L12">_xlfn.IFS(RIGHT(K12,1)="B",SUBSTITUTE(K12,"B","000000000"),RIGHT(K12,1)="M",SUBSTITUTE(K12,"M","000000"))</f>
        <v>$2000000000</v>
      </c>
      <c r="M12" s="1" t="str">
        <f t="shared" si="1"/>
        <v>2000000000</v>
      </c>
      <c r="N12" s="3">
        <v>2000000000</v>
      </c>
      <c r="O12" t="s">
        <v>70</v>
      </c>
    </row>
    <row r="13" spans="1:15" x14ac:dyDescent="0.3">
      <c r="A13" t="s">
        <v>71</v>
      </c>
      <c r="B13" t="s">
        <v>72</v>
      </c>
      <c r="C13" t="str">
        <f t="shared" si="0"/>
        <v>32000000000</v>
      </c>
      <c r="D13" s="3">
        <v>32000000000</v>
      </c>
      <c r="E13" s="7">
        <v>43399</v>
      </c>
      <c r="F13" t="s">
        <v>20</v>
      </c>
      <c r="G13" t="s">
        <v>73</v>
      </c>
      <c r="H13" t="s">
        <v>22</v>
      </c>
      <c r="I13" t="s">
        <v>23</v>
      </c>
      <c r="J13">
        <v>1991</v>
      </c>
      <c r="K13" t="s">
        <v>24</v>
      </c>
      <c r="L13" t="str" cm="1">
        <f t="array" ref="L13">_xlfn.IFS(RIGHT(K13,1)="B",SUBSTITUTE(K13,"B","000000000"),RIGHT(K13,1)="M",SUBSTITUTE(K13,"M","000000"))</f>
        <v>$7000000000</v>
      </c>
      <c r="M13" s="1" t="str">
        <f t="shared" si="1"/>
        <v>7000000000</v>
      </c>
      <c r="N13" s="3">
        <v>7000000000</v>
      </c>
      <c r="O13" t="s">
        <v>74</v>
      </c>
    </row>
    <row r="14" spans="1:15" x14ac:dyDescent="0.3">
      <c r="A14" t="s">
        <v>75</v>
      </c>
      <c r="B14" t="s">
        <v>72</v>
      </c>
      <c r="C14" t="str">
        <f t="shared" si="0"/>
        <v>32000000000</v>
      </c>
      <c r="D14" s="3">
        <v>32000000000</v>
      </c>
      <c r="E14" s="7">
        <v>44397</v>
      </c>
      <c r="F14" t="s">
        <v>33</v>
      </c>
      <c r="H14" t="s">
        <v>76</v>
      </c>
      <c r="I14" t="s">
        <v>23</v>
      </c>
      <c r="J14">
        <v>2018</v>
      </c>
      <c r="K14" t="s">
        <v>29</v>
      </c>
      <c r="L14" t="str" cm="1">
        <f t="array" ref="L14">_xlfn.IFS(RIGHT(K14,1)="B",SUBSTITUTE(K14,"B","000000000"),RIGHT(K14,1)="M",SUBSTITUTE(K14,"M","000000"))</f>
        <v>$2000000000</v>
      </c>
      <c r="M14" s="1" t="str">
        <f t="shared" si="1"/>
        <v>2000000000</v>
      </c>
      <c r="N14" s="3">
        <v>2000000000</v>
      </c>
      <c r="O14" t="s">
        <v>77</v>
      </c>
    </row>
    <row r="15" spans="1:15" x14ac:dyDescent="0.3">
      <c r="A15" t="s">
        <v>78</v>
      </c>
      <c r="B15" t="s">
        <v>79</v>
      </c>
      <c r="C15" t="str">
        <f t="shared" si="0"/>
        <v>27000000000</v>
      </c>
      <c r="D15" s="3">
        <v>27000000000</v>
      </c>
      <c r="E15" s="7">
        <v>41066</v>
      </c>
      <c r="F15" t="s">
        <v>27</v>
      </c>
      <c r="G15" t="s">
        <v>80</v>
      </c>
      <c r="H15" t="s">
        <v>22</v>
      </c>
      <c r="I15" t="s">
        <v>23</v>
      </c>
      <c r="J15">
        <v>2002</v>
      </c>
      <c r="K15" t="s">
        <v>41</v>
      </c>
      <c r="L15" t="str" cm="1">
        <f t="array" ref="L15">_xlfn.IFS(RIGHT(K15,1)="B",SUBSTITUTE(K15,"B","000000000"),RIGHT(K15,1)="M",SUBSTITUTE(K15,"M","000000"))</f>
        <v>$4000000000</v>
      </c>
      <c r="M15" s="1" t="str">
        <f t="shared" si="1"/>
        <v>4000000000</v>
      </c>
      <c r="N15" s="3">
        <v>4000000000</v>
      </c>
      <c r="O15" t="s">
        <v>81</v>
      </c>
    </row>
    <row r="16" spans="1:15" x14ac:dyDescent="0.3">
      <c r="A16" t="s">
        <v>82</v>
      </c>
      <c r="B16" t="s">
        <v>83</v>
      </c>
      <c r="C16" t="str">
        <f t="shared" si="0"/>
        <v>25000000000</v>
      </c>
      <c r="D16" s="3">
        <v>25000000000</v>
      </c>
      <c r="E16" s="7">
        <v>43529</v>
      </c>
      <c r="F16" t="s">
        <v>33</v>
      </c>
      <c r="G16" t="s">
        <v>34</v>
      </c>
      <c r="H16" t="s">
        <v>22</v>
      </c>
      <c r="I16" t="s">
        <v>23</v>
      </c>
      <c r="J16">
        <v>2013</v>
      </c>
      <c r="K16" t="s">
        <v>29</v>
      </c>
      <c r="L16" t="str" cm="1">
        <f t="array" ref="L16">_xlfn.IFS(RIGHT(K16,1)="B",SUBSTITUTE(K16,"B","000000000"),RIGHT(K16,1)="M",SUBSTITUTE(K16,"M","000000"))</f>
        <v>$2000000000</v>
      </c>
      <c r="M16" s="1" t="str">
        <f t="shared" si="1"/>
        <v>2000000000</v>
      </c>
      <c r="N16" s="3">
        <v>2000000000</v>
      </c>
      <c r="O16" t="s">
        <v>84</v>
      </c>
    </row>
    <row r="17" spans="1:15" x14ac:dyDescent="0.3">
      <c r="A17" t="s">
        <v>85</v>
      </c>
      <c r="B17" t="s">
        <v>86</v>
      </c>
      <c r="C17" t="str">
        <f t="shared" si="0"/>
        <v>22000000000</v>
      </c>
      <c r="D17" s="3">
        <v>22000000000</v>
      </c>
      <c r="E17" s="7">
        <v>42941</v>
      </c>
      <c r="F17" t="s">
        <v>87</v>
      </c>
      <c r="G17" t="s">
        <v>88</v>
      </c>
      <c r="H17" t="s">
        <v>89</v>
      </c>
      <c r="I17" t="s">
        <v>15</v>
      </c>
      <c r="J17">
        <v>2008</v>
      </c>
      <c r="K17" t="s">
        <v>41</v>
      </c>
      <c r="L17" t="str" cm="1">
        <f t="array" ref="L17">_xlfn.IFS(RIGHT(K17,1)="B",SUBSTITUTE(K17,"B","000000000"),RIGHT(K17,1)="M",SUBSTITUTE(K17,"M","000000"))</f>
        <v>$4000000000</v>
      </c>
      <c r="M17" s="1" t="str">
        <f t="shared" si="1"/>
        <v>4000000000</v>
      </c>
      <c r="N17" s="3">
        <v>4000000000</v>
      </c>
      <c r="O17" t="s">
        <v>90</v>
      </c>
    </row>
    <row r="18" spans="1:15" x14ac:dyDescent="0.3">
      <c r="A18" t="s">
        <v>91</v>
      </c>
      <c r="B18" t="s">
        <v>92</v>
      </c>
      <c r="C18" t="str">
        <f t="shared" si="0"/>
        <v>20000000000</v>
      </c>
      <c r="D18" s="3">
        <v>20000000000</v>
      </c>
      <c r="E18" s="7">
        <v>44293</v>
      </c>
      <c r="F18" t="s">
        <v>57</v>
      </c>
      <c r="G18" t="s">
        <v>93</v>
      </c>
      <c r="H18" t="s">
        <v>94</v>
      </c>
      <c r="I18" t="s">
        <v>15</v>
      </c>
      <c r="J18">
        <v>2015</v>
      </c>
      <c r="K18" t="s">
        <v>95</v>
      </c>
      <c r="L18" t="str" cm="1">
        <f t="array" ref="L18">_xlfn.IFS(RIGHT(K18,1)="B",SUBSTITUTE(K18,"B","000000000"),RIGHT(K18,1)="M",SUBSTITUTE(K18,"M","000000"))</f>
        <v>$5000000000</v>
      </c>
      <c r="M18" s="1" t="str">
        <f t="shared" si="1"/>
        <v>5000000000</v>
      </c>
      <c r="N18" s="3">
        <v>5000000000</v>
      </c>
      <c r="O18" t="s">
        <v>96</v>
      </c>
    </row>
    <row r="19" spans="1:15" x14ac:dyDescent="0.3">
      <c r="A19" t="s">
        <v>97</v>
      </c>
      <c r="B19" t="s">
        <v>92</v>
      </c>
      <c r="C19" t="str">
        <f t="shared" si="0"/>
        <v>20000000000</v>
      </c>
      <c r="D19" s="3">
        <v>20000000000</v>
      </c>
      <c r="E19" s="7">
        <v>42460</v>
      </c>
      <c r="F19" t="s">
        <v>27</v>
      </c>
      <c r="G19" t="s">
        <v>98</v>
      </c>
      <c r="H19" t="s">
        <v>14</v>
      </c>
      <c r="I19" t="s">
        <v>15</v>
      </c>
      <c r="J19">
        <v>2013</v>
      </c>
      <c r="K19" t="s">
        <v>99</v>
      </c>
      <c r="L19" t="str" cm="1">
        <f t="array" ref="L19">_xlfn.IFS(RIGHT(K19,1)="B",SUBSTITUTE(K19,"B","000000000"),RIGHT(K19,1)="M",SUBSTITUTE(K19,"M","000000"))</f>
        <v>$918000000</v>
      </c>
      <c r="M19" s="1" t="str">
        <f t="shared" si="1"/>
        <v>918000000</v>
      </c>
      <c r="N19" s="3">
        <v>918000000</v>
      </c>
      <c r="O19" t="s">
        <v>100</v>
      </c>
    </row>
    <row r="20" spans="1:15" x14ac:dyDescent="0.3">
      <c r="A20" t="s">
        <v>101</v>
      </c>
      <c r="B20" t="s">
        <v>102</v>
      </c>
      <c r="C20" t="str">
        <f t="shared" si="0"/>
        <v>18000000000</v>
      </c>
      <c r="D20" s="3">
        <v>18000000000</v>
      </c>
      <c r="E20" s="7">
        <v>44566</v>
      </c>
      <c r="F20" t="s">
        <v>45</v>
      </c>
      <c r="G20" t="s">
        <v>34</v>
      </c>
      <c r="H20" t="s">
        <v>22</v>
      </c>
      <c r="I20" t="s">
        <v>23</v>
      </c>
      <c r="J20">
        <v>2011</v>
      </c>
      <c r="K20" t="s">
        <v>103</v>
      </c>
      <c r="L20" t="str" cm="1">
        <f t="array" ref="L20">_xlfn.IFS(RIGHT(K20,1)="B",SUBSTITUTE(K20,"B","000000000"),RIGHT(K20,1)="M",SUBSTITUTE(K20,"M","000000"))</f>
        <v>$476000000</v>
      </c>
      <c r="M20" s="1" t="str">
        <f t="shared" si="1"/>
        <v>476000000</v>
      </c>
      <c r="N20" s="3">
        <v>476000000</v>
      </c>
      <c r="O20" t="s">
        <v>104</v>
      </c>
    </row>
    <row r="21" spans="1:15" x14ac:dyDescent="0.3">
      <c r="A21" t="s">
        <v>105</v>
      </c>
      <c r="B21" t="s">
        <v>106</v>
      </c>
      <c r="C21" t="str">
        <f t="shared" si="0"/>
        <v>17000000000</v>
      </c>
      <c r="D21" s="3">
        <v>17000000000</v>
      </c>
      <c r="E21" s="7">
        <v>42886</v>
      </c>
      <c r="F21" t="s">
        <v>87</v>
      </c>
      <c r="G21" t="s">
        <v>13</v>
      </c>
      <c r="H21" t="s">
        <v>14</v>
      </c>
      <c r="I21" t="s">
        <v>15</v>
      </c>
      <c r="J21">
        <v>2012</v>
      </c>
      <c r="K21" t="s">
        <v>41</v>
      </c>
      <c r="L21" t="str" cm="1">
        <f t="array" ref="L21">_xlfn.IFS(RIGHT(K21,1)="B",SUBSTITUTE(K21,"B","000000000"),RIGHT(K21,1)="M",SUBSTITUTE(K21,"M","000000"))</f>
        <v>$4000000000</v>
      </c>
      <c r="M21" s="1" t="str">
        <f t="shared" si="1"/>
        <v>4000000000</v>
      </c>
      <c r="N21" s="3">
        <v>4000000000</v>
      </c>
      <c r="O21" t="s">
        <v>107</v>
      </c>
    </row>
    <row r="22" spans="1:15" x14ac:dyDescent="0.3">
      <c r="A22" t="s">
        <v>108</v>
      </c>
      <c r="B22" t="s">
        <v>109</v>
      </c>
      <c r="C22" t="str">
        <f t="shared" si="0"/>
        <v>15000000000</v>
      </c>
      <c r="D22" s="3">
        <v>15000000000</v>
      </c>
      <c r="E22" s="7">
        <v>43802</v>
      </c>
      <c r="F22" t="s">
        <v>33</v>
      </c>
      <c r="G22" t="s">
        <v>52</v>
      </c>
      <c r="H22" t="s">
        <v>53</v>
      </c>
      <c r="I22" t="s">
        <v>40</v>
      </c>
      <c r="J22">
        <v>2016</v>
      </c>
      <c r="K22" t="s">
        <v>110</v>
      </c>
      <c r="L22" t="str" cm="1">
        <f t="array" ref="L22">_xlfn.IFS(RIGHT(K22,1)="B",SUBSTITUTE(K22,"B","000000000"),RIGHT(K22,1)="M",SUBSTITUTE(K22,"M","000000"))</f>
        <v>$770000000</v>
      </c>
      <c r="M22" s="1" t="str">
        <f t="shared" si="1"/>
        <v>770000000</v>
      </c>
      <c r="N22" s="3">
        <v>770000000</v>
      </c>
      <c r="O22" t="s">
        <v>111</v>
      </c>
    </row>
    <row r="23" spans="1:15" x14ac:dyDescent="0.3">
      <c r="A23" t="s">
        <v>112</v>
      </c>
      <c r="B23" t="s">
        <v>109</v>
      </c>
      <c r="C23" t="str">
        <f t="shared" si="0"/>
        <v>15000000000</v>
      </c>
      <c r="D23" s="3">
        <v>15000000000</v>
      </c>
      <c r="E23" s="7">
        <v>43210</v>
      </c>
      <c r="F23" t="s">
        <v>45</v>
      </c>
      <c r="G23" t="s">
        <v>34</v>
      </c>
      <c r="H23" t="s">
        <v>22</v>
      </c>
      <c r="I23" t="s">
        <v>23</v>
      </c>
      <c r="J23">
        <v>2012</v>
      </c>
      <c r="K23" t="s">
        <v>113</v>
      </c>
      <c r="L23" t="str" cm="1">
        <f t="array" ref="L23">_xlfn.IFS(RIGHT(K23,1)="B",SUBSTITUTE(K23,"B","000000000"),RIGHT(K23,1)="M",SUBSTITUTE(K23,"M","000000"))</f>
        <v>$979000000</v>
      </c>
      <c r="M23" s="1" t="str">
        <f t="shared" si="1"/>
        <v>979000000</v>
      </c>
      <c r="N23" s="3">
        <v>979000000</v>
      </c>
      <c r="O23" t="s">
        <v>114</v>
      </c>
    </row>
    <row r="24" spans="1:15" x14ac:dyDescent="0.3">
      <c r="A24" t="s">
        <v>115</v>
      </c>
      <c r="B24" t="s">
        <v>109</v>
      </c>
      <c r="C24" t="str">
        <f t="shared" si="0"/>
        <v>15000000000</v>
      </c>
      <c r="D24" s="3">
        <v>15000000000</v>
      </c>
      <c r="E24" s="7">
        <v>43891</v>
      </c>
      <c r="F24" t="s">
        <v>62</v>
      </c>
      <c r="G24" t="s">
        <v>13</v>
      </c>
      <c r="H24" t="s">
        <v>14</v>
      </c>
      <c r="I24" t="s">
        <v>15</v>
      </c>
      <c r="J24">
        <v>2016</v>
      </c>
      <c r="K24" t="s">
        <v>116</v>
      </c>
      <c r="L24" t="str" cm="1">
        <f t="array" ref="L24">_xlfn.IFS(RIGHT(K24,1)="B",SUBSTITUTE(K24,"B","000000000"),RIGHT(K24,1)="M",SUBSTITUTE(K24,"M","000000"))</f>
        <v>$721000000</v>
      </c>
      <c r="M24" s="1" t="str">
        <f t="shared" si="1"/>
        <v>721000000</v>
      </c>
      <c r="N24" s="3">
        <v>721000000</v>
      </c>
      <c r="O24" t="s">
        <v>117</v>
      </c>
    </row>
    <row r="25" spans="1:15" x14ac:dyDescent="0.3">
      <c r="A25" t="s">
        <v>118</v>
      </c>
      <c r="B25" t="s">
        <v>109</v>
      </c>
      <c r="C25" t="str">
        <f t="shared" si="0"/>
        <v>15000000000</v>
      </c>
      <c r="D25" s="3">
        <v>15000000000</v>
      </c>
      <c r="E25" s="7">
        <v>44112</v>
      </c>
      <c r="F25" t="s">
        <v>27</v>
      </c>
      <c r="G25" t="s">
        <v>119</v>
      </c>
      <c r="H25" t="s">
        <v>22</v>
      </c>
      <c r="I25" t="s">
        <v>23</v>
      </c>
      <c r="J25">
        <v>2013</v>
      </c>
      <c r="K25" t="s">
        <v>58</v>
      </c>
      <c r="L25" t="str" cm="1">
        <f t="array" ref="L25">_xlfn.IFS(RIGHT(K25,1)="B",SUBSTITUTE(K25,"B","000000000"),RIGHT(K25,1)="M",SUBSTITUTE(K25,"M","000000"))</f>
        <v>$3000000000</v>
      </c>
      <c r="M25" s="1" t="str">
        <f t="shared" si="1"/>
        <v>3000000000</v>
      </c>
      <c r="N25" s="3">
        <v>3000000000</v>
      </c>
      <c r="O25" t="s">
        <v>120</v>
      </c>
    </row>
    <row r="26" spans="1:15" x14ac:dyDescent="0.3">
      <c r="A26" t="s">
        <v>121</v>
      </c>
      <c r="B26" t="s">
        <v>63</v>
      </c>
      <c r="C26" t="str">
        <f t="shared" si="0"/>
        <v>14000000000</v>
      </c>
      <c r="D26" s="3">
        <v>14000000000</v>
      </c>
      <c r="E26" s="7">
        <v>44244</v>
      </c>
      <c r="F26" t="s">
        <v>33</v>
      </c>
      <c r="G26" t="s">
        <v>52</v>
      </c>
      <c r="H26" t="s">
        <v>53</v>
      </c>
      <c r="I26" t="s">
        <v>40</v>
      </c>
      <c r="J26">
        <v>2011</v>
      </c>
      <c r="K26" t="s">
        <v>122</v>
      </c>
      <c r="L26" t="str" cm="1">
        <f t="array" ref="L26">_xlfn.IFS(RIGHT(K26,1)="B",SUBSTITUTE(K26,"B","000000000"),RIGHT(K26,1)="M",SUBSTITUTE(K26,"M","000000"))</f>
        <v>$490000000</v>
      </c>
      <c r="M26" s="1" t="str">
        <f t="shared" si="1"/>
        <v>490000000</v>
      </c>
      <c r="N26" s="3">
        <v>490000000</v>
      </c>
      <c r="O26" t="s">
        <v>123</v>
      </c>
    </row>
    <row r="27" spans="1:15" x14ac:dyDescent="0.3">
      <c r="A27" t="s">
        <v>124</v>
      </c>
      <c r="B27" t="s">
        <v>125</v>
      </c>
      <c r="C27" t="str">
        <f t="shared" si="0"/>
        <v>13000000000</v>
      </c>
      <c r="D27" s="3">
        <v>13000000000</v>
      </c>
      <c r="E27" s="7">
        <v>43445</v>
      </c>
      <c r="F27" t="s">
        <v>33</v>
      </c>
      <c r="G27" t="s">
        <v>34</v>
      </c>
      <c r="H27" t="s">
        <v>22</v>
      </c>
      <c r="I27" t="s">
        <v>23</v>
      </c>
      <c r="J27">
        <v>2012</v>
      </c>
      <c r="K27" t="s">
        <v>126</v>
      </c>
      <c r="L27" t="str" cm="1">
        <f t="array" ref="L27">_xlfn.IFS(RIGHT(K27,1)="B",SUBSTITUTE(K27,"B","000000000"),RIGHT(K27,1)="M",SUBSTITUTE(K27,"M","000000"))</f>
        <v>$734000000</v>
      </c>
      <c r="M27" s="1" t="str">
        <f t="shared" si="1"/>
        <v>734000000</v>
      </c>
      <c r="N27" s="3">
        <v>734000000</v>
      </c>
      <c r="O27" t="s">
        <v>127</v>
      </c>
    </row>
    <row r="28" spans="1:15" x14ac:dyDescent="0.3">
      <c r="A28" t="s">
        <v>128</v>
      </c>
      <c r="B28" t="s">
        <v>125</v>
      </c>
      <c r="C28" t="str">
        <f t="shared" si="0"/>
        <v>13000000000</v>
      </c>
      <c r="D28" s="3">
        <v>13000000000</v>
      </c>
      <c r="E28" s="7">
        <v>43389</v>
      </c>
      <c r="F28" t="s">
        <v>129</v>
      </c>
      <c r="G28" t="s">
        <v>130</v>
      </c>
      <c r="H28" t="s">
        <v>22</v>
      </c>
      <c r="I28" t="s">
        <v>23</v>
      </c>
      <c r="J28">
        <v>2017</v>
      </c>
      <c r="K28" t="s">
        <v>29</v>
      </c>
      <c r="L28" t="str" cm="1">
        <f t="array" ref="L28">_xlfn.IFS(RIGHT(K28,1)="B",SUBSTITUTE(K28,"B","000000000"),RIGHT(K28,1)="M",SUBSTITUTE(K28,"M","000000"))</f>
        <v>$2000000000</v>
      </c>
      <c r="M28" s="1" t="str">
        <f t="shared" si="1"/>
        <v>2000000000</v>
      </c>
      <c r="N28" s="3">
        <v>2000000000</v>
      </c>
      <c r="O28" t="s">
        <v>131</v>
      </c>
    </row>
    <row r="29" spans="1:15" x14ac:dyDescent="0.3">
      <c r="A29" t="s">
        <v>132</v>
      </c>
      <c r="B29" t="s">
        <v>125</v>
      </c>
      <c r="C29" t="str">
        <f t="shared" si="0"/>
        <v>13000000000</v>
      </c>
      <c r="D29" s="3">
        <v>13000000000</v>
      </c>
      <c r="E29" s="7">
        <v>44397</v>
      </c>
      <c r="F29" t="s">
        <v>27</v>
      </c>
      <c r="G29" t="s">
        <v>133</v>
      </c>
      <c r="H29" t="s">
        <v>22</v>
      </c>
      <c r="I29" t="s">
        <v>23</v>
      </c>
      <c r="J29">
        <v>2017</v>
      </c>
      <c r="K29" t="s">
        <v>134</v>
      </c>
      <c r="L29" t="str" cm="1">
        <f t="array" ref="L29">_xlfn.IFS(RIGHT(K29,1)="B",SUBSTITUTE(K29,"B","000000000"),RIGHT(K29,1)="M",SUBSTITUTE(K29,"M","000000"))</f>
        <v>$427000000</v>
      </c>
      <c r="M29" s="1" t="str">
        <f t="shared" si="1"/>
        <v>427000000</v>
      </c>
      <c r="N29" s="3">
        <v>427000000</v>
      </c>
      <c r="O29" t="s">
        <v>135</v>
      </c>
    </row>
    <row r="30" spans="1:15" x14ac:dyDescent="0.3">
      <c r="A30" t="s">
        <v>136</v>
      </c>
      <c r="B30" t="s">
        <v>125</v>
      </c>
      <c r="C30" t="str">
        <f t="shared" si="0"/>
        <v>13000000000</v>
      </c>
      <c r="D30" s="3">
        <v>13000000000</v>
      </c>
      <c r="E30" s="7">
        <v>43748</v>
      </c>
      <c r="F30" t="s">
        <v>45</v>
      </c>
      <c r="G30" t="s">
        <v>34</v>
      </c>
      <c r="H30" t="s">
        <v>22</v>
      </c>
      <c r="I30" t="s">
        <v>23</v>
      </c>
      <c r="J30">
        <v>2009</v>
      </c>
      <c r="K30" t="s">
        <v>137</v>
      </c>
      <c r="L30" t="str" cm="1">
        <f t="array" ref="L30">_xlfn.IFS(RIGHT(K30,1)="B",SUBSTITUTE(K30,"B","000000000"),RIGHT(K30,1)="M",SUBSTITUTE(K30,"M","000000"))</f>
        <v>$400000000</v>
      </c>
      <c r="M30" s="1" t="str">
        <f t="shared" si="1"/>
        <v>400000000</v>
      </c>
      <c r="N30" s="3">
        <v>400000000</v>
      </c>
      <c r="O30" t="s">
        <v>138</v>
      </c>
    </row>
    <row r="31" spans="1:15" x14ac:dyDescent="0.3">
      <c r="A31" t="s">
        <v>139</v>
      </c>
      <c r="B31" t="s">
        <v>140</v>
      </c>
      <c r="C31" t="str">
        <f t="shared" si="0"/>
        <v>12000000000</v>
      </c>
      <c r="D31" s="3">
        <v>12000000000</v>
      </c>
      <c r="E31" s="7">
        <v>43658</v>
      </c>
      <c r="F31" t="s">
        <v>12</v>
      </c>
      <c r="G31" t="s">
        <v>141</v>
      </c>
      <c r="H31" t="s">
        <v>22</v>
      </c>
      <c r="I31" t="s">
        <v>23</v>
      </c>
      <c r="J31">
        <v>2016</v>
      </c>
      <c r="K31" t="s">
        <v>41</v>
      </c>
      <c r="L31" t="str" cm="1">
        <f t="array" ref="L31">_xlfn.IFS(RIGHT(K31,1)="B",SUBSTITUTE(K31,"B","000000000"),RIGHT(K31,1)="M",SUBSTITUTE(K31,"M","000000"))</f>
        <v>$4000000000</v>
      </c>
      <c r="M31" s="1" t="str">
        <f t="shared" si="1"/>
        <v>4000000000</v>
      </c>
      <c r="N31" s="3">
        <v>4000000000</v>
      </c>
      <c r="O31" t="s">
        <v>142</v>
      </c>
    </row>
    <row r="32" spans="1:15" x14ac:dyDescent="0.3">
      <c r="A32" t="s">
        <v>143</v>
      </c>
      <c r="B32" t="s">
        <v>140</v>
      </c>
      <c r="C32" t="str">
        <f t="shared" si="0"/>
        <v>12000000000</v>
      </c>
      <c r="D32" s="3">
        <v>12000000000</v>
      </c>
      <c r="E32" s="7">
        <v>43628</v>
      </c>
      <c r="F32" t="s">
        <v>20</v>
      </c>
      <c r="G32" t="s">
        <v>38</v>
      </c>
      <c r="H32" t="s">
        <v>39</v>
      </c>
      <c r="I32" t="s">
        <v>40</v>
      </c>
      <c r="J32">
        <v>2016</v>
      </c>
      <c r="K32" t="s">
        <v>41</v>
      </c>
      <c r="L32" t="str" cm="1">
        <f t="array" ref="L32">_xlfn.IFS(RIGHT(K32,1)="B",SUBSTITUTE(K32,"B","000000000"),RIGHT(K32,1)="M",SUBSTITUTE(K32,"M","000000"))</f>
        <v>$4000000000</v>
      </c>
      <c r="M32" s="1" t="str">
        <f t="shared" si="1"/>
        <v>4000000000</v>
      </c>
      <c r="N32" s="3">
        <v>4000000000</v>
      </c>
      <c r="O32" t="s">
        <v>144</v>
      </c>
    </row>
    <row r="33" spans="1:15" x14ac:dyDescent="0.3">
      <c r="A33" t="s">
        <v>145</v>
      </c>
      <c r="B33" t="s">
        <v>140</v>
      </c>
      <c r="C33" t="str">
        <f t="shared" si="0"/>
        <v>12000000000</v>
      </c>
      <c r="D33" s="3">
        <v>12000000000</v>
      </c>
      <c r="E33" s="7">
        <v>43768</v>
      </c>
      <c r="F33" t="s">
        <v>12</v>
      </c>
      <c r="G33" t="s">
        <v>34</v>
      </c>
      <c r="H33" t="s">
        <v>22</v>
      </c>
      <c r="I33" t="s">
        <v>23</v>
      </c>
      <c r="J33">
        <v>2017</v>
      </c>
      <c r="K33" t="s">
        <v>146</v>
      </c>
      <c r="L33" t="str" cm="1">
        <f t="array" ref="L33">_xlfn.IFS(RIGHT(K33,1)="B",SUBSTITUTE(K33,"B","000000000"),RIGHT(K33,1)="M",SUBSTITUTE(K33,"M","000000"))</f>
        <v>$1000000000</v>
      </c>
      <c r="M33" s="1" t="str">
        <f t="shared" si="1"/>
        <v>1000000000</v>
      </c>
      <c r="N33" s="3">
        <v>1000000000</v>
      </c>
      <c r="O33" t="s">
        <v>147</v>
      </c>
    </row>
    <row r="34" spans="1:15" x14ac:dyDescent="0.3">
      <c r="A34" t="s">
        <v>148</v>
      </c>
      <c r="B34" t="s">
        <v>140</v>
      </c>
      <c r="C34" t="str">
        <f t="shared" si="0"/>
        <v>12000000000</v>
      </c>
      <c r="D34" s="3">
        <v>12000000000</v>
      </c>
      <c r="E34" s="7">
        <v>43419</v>
      </c>
      <c r="F34" t="s">
        <v>45</v>
      </c>
      <c r="G34" t="s">
        <v>34</v>
      </c>
      <c r="H34" t="s">
        <v>22</v>
      </c>
      <c r="I34" t="s">
        <v>23</v>
      </c>
      <c r="J34">
        <v>2013</v>
      </c>
      <c r="K34" t="s">
        <v>146</v>
      </c>
      <c r="L34" t="str" cm="1">
        <f t="array" ref="L34">_xlfn.IFS(RIGHT(K34,1)="B",SUBSTITUTE(K34,"B","000000000"),RIGHT(K34,1)="M",SUBSTITUTE(K34,"M","000000"))</f>
        <v>$1000000000</v>
      </c>
      <c r="M34" s="1" t="str">
        <f t="shared" si="1"/>
        <v>1000000000</v>
      </c>
      <c r="N34" s="3">
        <v>1000000000</v>
      </c>
      <c r="O34" t="s">
        <v>149</v>
      </c>
    </row>
    <row r="35" spans="1:15" x14ac:dyDescent="0.3">
      <c r="A35" t="s">
        <v>150</v>
      </c>
      <c r="B35" t="s">
        <v>140</v>
      </c>
      <c r="C35" t="str">
        <f t="shared" si="0"/>
        <v>12000000000</v>
      </c>
      <c r="D35" s="3">
        <v>12000000000</v>
      </c>
      <c r="E35" s="7">
        <v>43378</v>
      </c>
      <c r="F35" t="s">
        <v>33</v>
      </c>
      <c r="G35" t="s">
        <v>34</v>
      </c>
      <c r="H35" t="s">
        <v>22</v>
      </c>
      <c r="I35" t="s">
        <v>23</v>
      </c>
      <c r="J35">
        <v>2017</v>
      </c>
      <c r="K35" t="s">
        <v>146</v>
      </c>
      <c r="L35" t="str" cm="1">
        <f t="array" ref="L35">_xlfn.IFS(RIGHT(K35,1)="B",SUBSTITUTE(K35,"B","000000000"),RIGHT(K35,1)="M",SUBSTITUTE(K35,"M","000000"))</f>
        <v>$1000000000</v>
      </c>
      <c r="M35" s="1" t="str">
        <f t="shared" si="1"/>
        <v>1000000000</v>
      </c>
      <c r="N35" s="3">
        <v>1000000000</v>
      </c>
      <c r="O35" t="s">
        <v>151</v>
      </c>
    </row>
    <row r="36" spans="1:15" x14ac:dyDescent="0.3">
      <c r="A36" t="s">
        <v>152</v>
      </c>
      <c r="B36" t="s">
        <v>140</v>
      </c>
      <c r="C36" t="str">
        <f t="shared" si="0"/>
        <v>12000000000</v>
      </c>
      <c r="D36" s="3">
        <v>12000000000</v>
      </c>
      <c r="E36" s="7">
        <v>44281</v>
      </c>
      <c r="F36" t="s">
        <v>27</v>
      </c>
      <c r="G36" t="s">
        <v>153</v>
      </c>
      <c r="H36" t="s">
        <v>154</v>
      </c>
      <c r="I36" t="s">
        <v>40</v>
      </c>
      <c r="J36">
        <v>2015</v>
      </c>
      <c r="K36" t="s">
        <v>29</v>
      </c>
      <c r="L36" t="str" cm="1">
        <f t="array" ref="L36">_xlfn.IFS(RIGHT(K36,1)="B",SUBSTITUTE(K36,"B","000000000"),RIGHT(K36,1)="M",SUBSTITUTE(K36,"M","000000"))</f>
        <v>$2000000000</v>
      </c>
      <c r="M36" s="1" t="str">
        <f t="shared" si="1"/>
        <v>2000000000</v>
      </c>
      <c r="N36" s="3">
        <v>2000000000</v>
      </c>
      <c r="O36" t="s">
        <v>155</v>
      </c>
    </row>
    <row r="37" spans="1:15" x14ac:dyDescent="0.3">
      <c r="A37" t="s">
        <v>156</v>
      </c>
      <c r="B37" t="s">
        <v>140</v>
      </c>
      <c r="C37" t="str">
        <f t="shared" si="0"/>
        <v>12000000000</v>
      </c>
      <c r="D37" s="3">
        <v>12000000000</v>
      </c>
      <c r="E37" s="7">
        <v>43318</v>
      </c>
      <c r="F37" t="s">
        <v>129</v>
      </c>
      <c r="G37" t="s">
        <v>157</v>
      </c>
      <c r="H37" t="s">
        <v>22</v>
      </c>
      <c r="I37" t="s">
        <v>23</v>
      </c>
      <c r="J37">
        <v>2008</v>
      </c>
      <c r="K37" t="s">
        <v>158</v>
      </c>
      <c r="L37" t="str" cm="1">
        <f t="array" ref="L37">_xlfn.IFS(RIGHT(K37,1)="B",SUBSTITUTE(K37,"B","000000000"),RIGHT(K37,1)="M",SUBSTITUTE(K37,"M","000000"))</f>
        <v>$799000000</v>
      </c>
      <c r="M37" s="1" t="str">
        <f t="shared" si="1"/>
        <v>799000000</v>
      </c>
      <c r="N37" s="3">
        <v>799000000</v>
      </c>
      <c r="O37" t="s">
        <v>159</v>
      </c>
    </row>
    <row r="38" spans="1:15" x14ac:dyDescent="0.3">
      <c r="A38" t="s">
        <v>160</v>
      </c>
      <c r="B38" t="s">
        <v>140</v>
      </c>
      <c r="C38" t="str">
        <f t="shared" si="0"/>
        <v>12000000000</v>
      </c>
      <c r="D38" s="3">
        <v>12000000000</v>
      </c>
      <c r="E38" s="7">
        <v>43287</v>
      </c>
      <c r="F38" t="s">
        <v>161</v>
      </c>
      <c r="G38" t="s">
        <v>13</v>
      </c>
      <c r="H38" t="s">
        <v>14</v>
      </c>
      <c r="I38" t="s">
        <v>15</v>
      </c>
      <c r="J38">
        <v>2015</v>
      </c>
      <c r="K38" t="s">
        <v>162</v>
      </c>
      <c r="L38" t="str" cm="1">
        <f t="array" ref="L38">_xlfn.IFS(RIGHT(K38,1)="B",SUBSTITUTE(K38,"B","000000000"),RIGHT(K38,1)="M",SUBSTITUTE(K38,"M","000000"))</f>
        <v>$765000000</v>
      </c>
      <c r="M38" s="1" t="str">
        <f t="shared" si="1"/>
        <v>765000000</v>
      </c>
      <c r="N38" s="3">
        <v>765000000</v>
      </c>
      <c r="O38" t="s">
        <v>163</v>
      </c>
    </row>
    <row r="39" spans="1:15" x14ac:dyDescent="0.3">
      <c r="A39" t="s">
        <v>164</v>
      </c>
      <c r="B39" t="s">
        <v>140</v>
      </c>
      <c r="C39" t="str">
        <f t="shared" si="0"/>
        <v>12000000000</v>
      </c>
      <c r="D39" s="3">
        <v>12000000000</v>
      </c>
      <c r="E39" s="7">
        <v>44482</v>
      </c>
      <c r="F39" t="s">
        <v>45</v>
      </c>
      <c r="G39" t="s">
        <v>165</v>
      </c>
      <c r="H39" t="s">
        <v>22</v>
      </c>
      <c r="I39" t="s">
        <v>23</v>
      </c>
      <c r="J39">
        <v>2003</v>
      </c>
      <c r="K39" t="s">
        <v>166</v>
      </c>
      <c r="L39" t="str" cm="1">
        <f t="array" ref="L39">_xlfn.IFS(RIGHT(K39,1)="B",SUBSTITUTE(K39,"B","000000000"),RIGHT(K39,1)="M",SUBSTITUTE(K39,"M","000000"))</f>
        <v>$800000000</v>
      </c>
      <c r="M39" s="1" t="str">
        <f t="shared" si="1"/>
        <v>800000000</v>
      </c>
      <c r="N39" s="3">
        <v>800000000</v>
      </c>
      <c r="O39" t="s">
        <v>167</v>
      </c>
    </row>
    <row r="40" spans="1:15" x14ac:dyDescent="0.3">
      <c r="A40" t="s">
        <v>168</v>
      </c>
      <c r="B40" t="s">
        <v>140</v>
      </c>
      <c r="C40" t="str">
        <f t="shared" si="0"/>
        <v>12000000000</v>
      </c>
      <c r="D40" s="3">
        <v>12000000000</v>
      </c>
      <c r="E40" s="7">
        <v>44034</v>
      </c>
      <c r="F40" t="s">
        <v>27</v>
      </c>
      <c r="G40" t="s">
        <v>169</v>
      </c>
      <c r="H40" t="s">
        <v>14</v>
      </c>
      <c r="I40" t="s">
        <v>15</v>
      </c>
      <c r="J40">
        <v>2009</v>
      </c>
      <c r="K40" t="s">
        <v>95</v>
      </c>
      <c r="L40" t="str" cm="1">
        <f t="array" ref="L40">_xlfn.IFS(RIGHT(K40,1)="B",SUBSTITUTE(K40,"B","000000000"),RIGHT(K40,1)="M",SUBSTITUTE(K40,"M","000000"))</f>
        <v>$5000000000</v>
      </c>
      <c r="M40" s="1" t="str">
        <f t="shared" si="1"/>
        <v>5000000000</v>
      </c>
      <c r="N40" s="3">
        <v>5000000000</v>
      </c>
      <c r="O40" t="s">
        <v>170</v>
      </c>
    </row>
    <row r="41" spans="1:15" x14ac:dyDescent="0.3">
      <c r="A41" t="s">
        <v>171</v>
      </c>
      <c r="B41" t="s">
        <v>172</v>
      </c>
      <c r="C41" t="str">
        <f t="shared" si="0"/>
        <v>11000000000</v>
      </c>
      <c r="D41" s="3">
        <v>11000000000</v>
      </c>
      <c r="E41" s="7">
        <v>44350</v>
      </c>
      <c r="F41" t="s">
        <v>173</v>
      </c>
      <c r="G41" t="s">
        <v>98</v>
      </c>
      <c r="H41" t="s">
        <v>14</v>
      </c>
      <c r="I41" t="s">
        <v>15</v>
      </c>
      <c r="J41">
        <v>2013</v>
      </c>
      <c r="K41" t="s">
        <v>174</v>
      </c>
      <c r="L41" t="str" cm="1">
        <f t="array" ref="L41">_xlfn.IFS(RIGHT(K41,1)="B",SUBSTITUTE(K41,"B","000000000"),RIGHT(K41,1)="M",SUBSTITUTE(K41,"M","000000"))</f>
        <v>$376000000</v>
      </c>
      <c r="M41" s="1" t="str">
        <f t="shared" si="1"/>
        <v>376000000</v>
      </c>
      <c r="N41" s="3">
        <v>376000000</v>
      </c>
      <c r="O41" t="s">
        <v>175</v>
      </c>
    </row>
    <row r="42" spans="1:15" x14ac:dyDescent="0.3">
      <c r="A42" t="s">
        <v>176</v>
      </c>
      <c r="B42" t="s">
        <v>172</v>
      </c>
      <c r="C42" t="str">
        <f t="shared" si="0"/>
        <v>11000000000</v>
      </c>
      <c r="D42" s="3">
        <v>11000000000</v>
      </c>
      <c r="E42" s="7">
        <v>43249</v>
      </c>
      <c r="F42" t="s">
        <v>173</v>
      </c>
      <c r="G42" t="s">
        <v>177</v>
      </c>
      <c r="H42" t="s">
        <v>178</v>
      </c>
      <c r="I42" t="s">
        <v>40</v>
      </c>
      <c r="J42">
        <v>2013</v>
      </c>
      <c r="K42" t="s">
        <v>146</v>
      </c>
      <c r="L42" t="str" cm="1">
        <f t="array" ref="L42">_xlfn.IFS(RIGHT(K42,1)="B",SUBSTITUTE(K42,"B","000000000"),RIGHT(K42,1)="M",SUBSTITUTE(K42,"M","000000"))</f>
        <v>$1000000000</v>
      </c>
      <c r="M42" s="1" t="str">
        <f t="shared" si="1"/>
        <v>1000000000</v>
      </c>
      <c r="N42" s="3">
        <v>1000000000</v>
      </c>
      <c r="O42" t="s">
        <v>179</v>
      </c>
    </row>
    <row r="43" spans="1:15" x14ac:dyDescent="0.3">
      <c r="A43" t="s">
        <v>180</v>
      </c>
      <c r="B43" t="s">
        <v>172</v>
      </c>
      <c r="C43" t="str">
        <f t="shared" si="0"/>
        <v>11000000000</v>
      </c>
      <c r="D43" s="3">
        <v>11000000000</v>
      </c>
      <c r="E43" s="7">
        <v>43272</v>
      </c>
      <c r="F43" t="s">
        <v>57</v>
      </c>
      <c r="G43" t="s">
        <v>88</v>
      </c>
      <c r="H43" t="s">
        <v>89</v>
      </c>
      <c r="I43" t="s">
        <v>15</v>
      </c>
      <c r="J43">
        <v>2014</v>
      </c>
      <c r="K43" t="s">
        <v>95</v>
      </c>
      <c r="L43" t="str" cm="1">
        <f t="array" ref="L43">_xlfn.IFS(RIGHT(K43,1)="B",SUBSTITUTE(K43,"B","000000000"),RIGHT(K43,1)="M",SUBSTITUTE(K43,"M","000000"))</f>
        <v>$5000000000</v>
      </c>
      <c r="M43" s="1" t="str">
        <f t="shared" si="1"/>
        <v>5000000000</v>
      </c>
      <c r="N43" s="3">
        <v>5000000000</v>
      </c>
      <c r="O43" t="s">
        <v>181</v>
      </c>
    </row>
    <row r="44" spans="1:15" x14ac:dyDescent="0.3">
      <c r="A44" t="s">
        <v>182</v>
      </c>
      <c r="B44" t="s">
        <v>172</v>
      </c>
      <c r="C44" t="str">
        <f t="shared" si="0"/>
        <v>11000000000</v>
      </c>
      <c r="D44" s="3">
        <v>11000000000</v>
      </c>
      <c r="E44" s="7">
        <v>44324</v>
      </c>
      <c r="F44" t="s">
        <v>62</v>
      </c>
      <c r="G44" t="s">
        <v>183</v>
      </c>
      <c r="H44" t="s">
        <v>14</v>
      </c>
      <c r="I44" t="s">
        <v>15</v>
      </c>
      <c r="J44">
        <v>1999</v>
      </c>
      <c r="K44" t="s">
        <v>184</v>
      </c>
      <c r="L44" t="str" cm="1">
        <f t="array" ref="L44">_xlfn.IFS(RIGHT(K44,1)="B",SUBSTITUTE(K44,"B","000000000"),RIGHT(K44,1)="M",SUBSTITUTE(K44,"M","000000"))</f>
        <v>$558000000</v>
      </c>
      <c r="M44" s="1" t="str">
        <f t="shared" si="1"/>
        <v>558000000</v>
      </c>
      <c r="N44" s="3">
        <v>558000000</v>
      </c>
      <c r="O44" t="s">
        <v>185</v>
      </c>
    </row>
    <row r="45" spans="1:15" x14ac:dyDescent="0.3">
      <c r="A45" t="s">
        <v>186</v>
      </c>
      <c r="B45" t="s">
        <v>172</v>
      </c>
      <c r="C45" t="str">
        <f t="shared" si="0"/>
        <v>11000000000</v>
      </c>
      <c r="D45" s="3">
        <v>11000000000</v>
      </c>
      <c r="E45" s="7">
        <v>42726</v>
      </c>
      <c r="F45" t="s">
        <v>161</v>
      </c>
      <c r="G45" t="s">
        <v>52</v>
      </c>
      <c r="H45" t="s">
        <v>53</v>
      </c>
      <c r="I45" t="s">
        <v>40</v>
      </c>
      <c r="J45">
        <v>1998</v>
      </c>
      <c r="K45" t="s">
        <v>95</v>
      </c>
      <c r="L45" t="str" cm="1">
        <f t="array" ref="L45">_xlfn.IFS(RIGHT(K45,1)="B",SUBSTITUTE(K45,"B","000000000"),RIGHT(K45,1)="M",SUBSTITUTE(K45,"M","000000"))</f>
        <v>$5000000000</v>
      </c>
      <c r="M45" s="1" t="str">
        <f t="shared" si="1"/>
        <v>5000000000</v>
      </c>
      <c r="N45" s="3">
        <v>5000000000</v>
      </c>
      <c r="O45" t="s">
        <v>187</v>
      </c>
    </row>
    <row r="46" spans="1:15" x14ac:dyDescent="0.3">
      <c r="A46" t="s">
        <v>176</v>
      </c>
      <c r="B46" t="s">
        <v>172</v>
      </c>
      <c r="C46" t="str">
        <f t="shared" si="0"/>
        <v>11000000000</v>
      </c>
      <c r="D46" s="3">
        <v>11000000000</v>
      </c>
      <c r="E46" s="7">
        <v>44477</v>
      </c>
      <c r="F46" t="s">
        <v>33</v>
      </c>
      <c r="G46" t="s">
        <v>34</v>
      </c>
      <c r="H46" t="s">
        <v>22</v>
      </c>
      <c r="I46" t="s">
        <v>23</v>
      </c>
      <c r="J46">
        <v>2014</v>
      </c>
      <c r="K46" t="s">
        <v>146</v>
      </c>
      <c r="L46" t="str" cm="1">
        <f t="array" ref="L46">_xlfn.IFS(RIGHT(K46,1)="B",SUBSTITUTE(K46,"B","000000000"),RIGHT(K46,1)="M",SUBSTITUTE(K46,"M","000000"))</f>
        <v>$1000000000</v>
      </c>
      <c r="M46" s="1" t="str">
        <f t="shared" si="1"/>
        <v>1000000000</v>
      </c>
      <c r="N46" s="3">
        <v>1000000000</v>
      </c>
      <c r="O46" t="s">
        <v>188</v>
      </c>
    </row>
    <row r="47" spans="1:15" x14ac:dyDescent="0.3">
      <c r="A47" t="s">
        <v>189</v>
      </c>
      <c r="B47" t="s">
        <v>172</v>
      </c>
      <c r="C47" t="str">
        <f t="shared" si="0"/>
        <v>11000000000</v>
      </c>
      <c r="D47" s="3">
        <v>11000000000</v>
      </c>
      <c r="E47" s="7">
        <v>43277</v>
      </c>
      <c r="F47" t="s">
        <v>66</v>
      </c>
      <c r="G47" t="s">
        <v>190</v>
      </c>
      <c r="H47" t="s">
        <v>191</v>
      </c>
      <c r="I47" t="s">
        <v>40</v>
      </c>
      <c r="J47">
        <v>2011</v>
      </c>
      <c r="K47" t="s">
        <v>146</v>
      </c>
      <c r="L47" t="str" cm="1">
        <f t="array" ref="L47">_xlfn.IFS(RIGHT(K47,1)="B",SUBSTITUTE(K47,"B","000000000"),RIGHT(K47,1)="M",SUBSTITUTE(K47,"M","000000"))</f>
        <v>$1000000000</v>
      </c>
      <c r="M47" s="1" t="str">
        <f t="shared" si="1"/>
        <v>1000000000</v>
      </c>
      <c r="N47" s="3">
        <v>1000000000</v>
      </c>
      <c r="O47" t="s">
        <v>192</v>
      </c>
    </row>
    <row r="48" spans="1:15" x14ac:dyDescent="0.3">
      <c r="A48" t="s">
        <v>193</v>
      </c>
      <c r="B48" t="s">
        <v>194</v>
      </c>
      <c r="C48" t="str">
        <f t="shared" si="0"/>
        <v>10000000000</v>
      </c>
      <c r="D48" s="3">
        <v>10000000000</v>
      </c>
      <c r="E48" s="7">
        <v>43299</v>
      </c>
      <c r="F48" t="s">
        <v>87</v>
      </c>
      <c r="G48" t="s">
        <v>13</v>
      </c>
      <c r="H48" t="s">
        <v>14</v>
      </c>
      <c r="I48" t="s">
        <v>15</v>
      </c>
      <c r="J48">
        <v>2014</v>
      </c>
      <c r="K48" t="s">
        <v>58</v>
      </c>
      <c r="L48" t="str" cm="1">
        <f t="array" ref="L48">_xlfn.IFS(RIGHT(K48,1)="B",SUBSTITUTE(K48,"B","000000000"),RIGHT(K48,1)="M",SUBSTITUTE(K48,"M","000000"))</f>
        <v>$3000000000</v>
      </c>
      <c r="M48" s="1" t="str">
        <f t="shared" si="1"/>
        <v>3000000000</v>
      </c>
      <c r="N48" s="3">
        <v>3000000000</v>
      </c>
      <c r="O48" t="s">
        <v>195</v>
      </c>
    </row>
    <row r="49" spans="1:15" x14ac:dyDescent="0.3">
      <c r="A49" t="s">
        <v>196</v>
      </c>
      <c r="B49" t="s">
        <v>194</v>
      </c>
      <c r="C49" t="str">
        <f t="shared" si="0"/>
        <v>10000000000</v>
      </c>
      <c r="D49" s="3">
        <v>10000000000</v>
      </c>
      <c r="E49" s="7">
        <v>43819</v>
      </c>
      <c r="F49" t="s">
        <v>33</v>
      </c>
      <c r="G49" t="s">
        <v>34</v>
      </c>
      <c r="H49" t="s">
        <v>22</v>
      </c>
      <c r="I49" t="s">
        <v>23</v>
      </c>
      <c r="J49">
        <v>2012</v>
      </c>
      <c r="K49" t="s">
        <v>197</v>
      </c>
      <c r="L49" t="str" cm="1">
        <f t="array" ref="L49">_xlfn.IFS(RIGHT(K49,1)="B",SUBSTITUTE(K49,"B","000000000"),RIGHT(K49,1)="M",SUBSTITUTE(K49,"M","000000"))</f>
        <v>$294000000</v>
      </c>
      <c r="M49" s="1" t="str">
        <f t="shared" si="1"/>
        <v>294000000</v>
      </c>
      <c r="N49" s="3">
        <v>294000000</v>
      </c>
      <c r="O49" t="s">
        <v>198</v>
      </c>
    </row>
    <row r="50" spans="1:15" x14ac:dyDescent="0.3">
      <c r="A50" t="s">
        <v>199</v>
      </c>
      <c r="B50" t="s">
        <v>194</v>
      </c>
      <c r="C50" t="str">
        <f t="shared" si="0"/>
        <v>10000000000</v>
      </c>
      <c r="D50" s="3">
        <v>10000000000</v>
      </c>
      <c r="E50" s="7">
        <v>43368</v>
      </c>
      <c r="F50" t="s">
        <v>200</v>
      </c>
      <c r="G50" t="s">
        <v>201</v>
      </c>
      <c r="H50" t="s">
        <v>89</v>
      </c>
      <c r="I50" t="s">
        <v>15</v>
      </c>
      <c r="J50">
        <v>2012</v>
      </c>
      <c r="K50" t="s">
        <v>58</v>
      </c>
      <c r="L50" t="str" cm="1">
        <f t="array" ref="L50">_xlfn.IFS(RIGHT(K50,1)="B",SUBSTITUTE(K50,"B","000000000"),RIGHT(K50,1)="M",SUBSTITUTE(K50,"M","000000"))</f>
        <v>$3000000000</v>
      </c>
      <c r="M50" s="1" t="str">
        <f t="shared" si="1"/>
        <v>3000000000</v>
      </c>
      <c r="N50" s="3">
        <v>3000000000</v>
      </c>
      <c r="O50" t="s">
        <v>202</v>
      </c>
    </row>
    <row r="51" spans="1:15" x14ac:dyDescent="0.3">
      <c r="A51" t="s">
        <v>203</v>
      </c>
      <c r="B51" t="s">
        <v>194</v>
      </c>
      <c r="C51" t="str">
        <f t="shared" si="0"/>
        <v>10000000000</v>
      </c>
      <c r="D51" s="3">
        <v>10000000000</v>
      </c>
      <c r="E51" s="7">
        <v>43256</v>
      </c>
      <c r="F51" t="s">
        <v>45</v>
      </c>
      <c r="G51" t="s">
        <v>204</v>
      </c>
      <c r="H51" t="s">
        <v>22</v>
      </c>
      <c r="I51" t="s">
        <v>23</v>
      </c>
      <c r="J51">
        <v>2001</v>
      </c>
      <c r="K51" t="s">
        <v>49</v>
      </c>
      <c r="L51" t="str" cm="1">
        <f t="array" ref="L51">_xlfn.IFS(RIGHT(K51,1)="B",SUBSTITUTE(K51,"B","000000000"),RIGHT(K51,1)="M",SUBSTITUTE(K51,"M","000000"))</f>
        <v>$572000000</v>
      </c>
      <c r="M51" s="1" t="str">
        <f t="shared" si="1"/>
        <v>572000000</v>
      </c>
      <c r="N51" s="3">
        <v>572000000</v>
      </c>
      <c r="O51" t="s">
        <v>205</v>
      </c>
    </row>
    <row r="52" spans="1:15" x14ac:dyDescent="0.3">
      <c r="A52" t="s">
        <v>206</v>
      </c>
      <c r="B52" t="s">
        <v>194</v>
      </c>
      <c r="C52" t="str">
        <f t="shared" si="0"/>
        <v>10000000000</v>
      </c>
      <c r="D52" s="3">
        <v>10000000000</v>
      </c>
      <c r="E52" s="7">
        <v>43418</v>
      </c>
      <c r="F52" t="s">
        <v>45</v>
      </c>
      <c r="G52" t="s">
        <v>207</v>
      </c>
      <c r="H52" t="s">
        <v>22</v>
      </c>
      <c r="I52" t="s">
        <v>23</v>
      </c>
      <c r="J52">
        <v>2012</v>
      </c>
      <c r="K52" t="s">
        <v>146</v>
      </c>
      <c r="L52" t="str" cm="1">
        <f t="array" ref="L52">_xlfn.IFS(RIGHT(K52,1)="B",SUBSTITUTE(K52,"B","000000000"),RIGHT(K52,1)="M",SUBSTITUTE(K52,"M","000000"))</f>
        <v>$1000000000</v>
      </c>
      <c r="M52" s="1" t="str">
        <f t="shared" si="1"/>
        <v>1000000000</v>
      </c>
      <c r="N52" s="3">
        <v>1000000000</v>
      </c>
      <c r="O52" t="s">
        <v>208</v>
      </c>
    </row>
    <row r="53" spans="1:15" x14ac:dyDescent="0.3">
      <c r="A53" t="s">
        <v>209</v>
      </c>
      <c r="B53" t="s">
        <v>194</v>
      </c>
      <c r="C53" t="str">
        <f t="shared" si="0"/>
        <v>10000000000</v>
      </c>
      <c r="D53" s="3">
        <v>10000000000</v>
      </c>
      <c r="E53" s="7">
        <v>44497</v>
      </c>
      <c r="F53" t="s">
        <v>33</v>
      </c>
      <c r="G53" t="s">
        <v>34</v>
      </c>
      <c r="H53" t="s">
        <v>22</v>
      </c>
      <c r="I53" t="s">
        <v>23</v>
      </c>
      <c r="J53">
        <v>2017</v>
      </c>
      <c r="K53" t="s">
        <v>210</v>
      </c>
      <c r="L53" t="str" cm="1">
        <f t="array" ref="L53">_xlfn.IFS(RIGHT(K53,1)="B",SUBSTITUTE(K53,"B","000000000"),RIGHT(K53,1)="M",SUBSTITUTE(K53,"M","000000"))</f>
        <v>$564000000</v>
      </c>
      <c r="M53" s="1" t="str">
        <f t="shared" si="1"/>
        <v>564000000</v>
      </c>
      <c r="N53" s="3">
        <v>564000000</v>
      </c>
      <c r="O53" t="s">
        <v>211</v>
      </c>
    </row>
    <row r="54" spans="1:15" x14ac:dyDescent="0.3">
      <c r="A54" t="s">
        <v>212</v>
      </c>
      <c r="B54" t="s">
        <v>194</v>
      </c>
      <c r="C54" t="str">
        <f t="shared" si="0"/>
        <v>10000000000</v>
      </c>
      <c r="D54" s="3">
        <v>10000000000</v>
      </c>
      <c r="E54" s="7">
        <v>42441</v>
      </c>
      <c r="F54" t="s">
        <v>27</v>
      </c>
      <c r="G54" t="s">
        <v>13</v>
      </c>
      <c r="H54" t="s">
        <v>14</v>
      </c>
      <c r="I54" t="s">
        <v>15</v>
      </c>
      <c r="J54">
        <v>2015</v>
      </c>
      <c r="K54" t="s">
        <v>41</v>
      </c>
      <c r="L54" t="str" cm="1">
        <f t="array" ref="L54">_xlfn.IFS(RIGHT(K54,1)="B",SUBSTITUTE(K54,"B","000000000"),RIGHT(K54,1)="M",SUBSTITUTE(K54,"M","000000"))</f>
        <v>$4000000000</v>
      </c>
      <c r="M54" s="1" t="str">
        <f t="shared" si="1"/>
        <v>4000000000</v>
      </c>
      <c r="N54" s="3">
        <v>4000000000</v>
      </c>
      <c r="O54" t="s">
        <v>213</v>
      </c>
    </row>
    <row r="55" spans="1:15" x14ac:dyDescent="0.3">
      <c r="A55" t="s">
        <v>214</v>
      </c>
      <c r="B55" t="s">
        <v>194</v>
      </c>
      <c r="C55" t="str">
        <f t="shared" si="0"/>
        <v>10000000000</v>
      </c>
      <c r="D55" s="3">
        <v>10000000000</v>
      </c>
      <c r="E55" s="7">
        <v>44501</v>
      </c>
      <c r="F55" t="s">
        <v>33</v>
      </c>
      <c r="G55" t="s">
        <v>133</v>
      </c>
      <c r="H55" t="s">
        <v>22</v>
      </c>
      <c r="I55" t="s">
        <v>23</v>
      </c>
      <c r="J55">
        <v>2015</v>
      </c>
      <c r="K55" t="s">
        <v>146</v>
      </c>
      <c r="L55" t="str" cm="1">
        <f t="array" ref="L55">_xlfn.IFS(RIGHT(K55,1)="B",SUBSTITUTE(K55,"B","000000000"),RIGHT(K55,1)="M",SUBSTITUTE(K55,"M","000000"))</f>
        <v>$1000000000</v>
      </c>
      <c r="M55" s="1" t="str">
        <f t="shared" si="1"/>
        <v>1000000000</v>
      </c>
      <c r="N55" s="3">
        <v>1000000000</v>
      </c>
      <c r="O55" t="s">
        <v>215</v>
      </c>
    </row>
    <row r="56" spans="1:15" x14ac:dyDescent="0.3">
      <c r="A56" t="s">
        <v>216</v>
      </c>
      <c r="B56" t="s">
        <v>194</v>
      </c>
      <c r="C56" t="str">
        <f t="shared" si="0"/>
        <v>10000000000</v>
      </c>
      <c r="D56" s="3">
        <v>10000000000</v>
      </c>
      <c r="E56" s="7">
        <v>43951</v>
      </c>
      <c r="F56" t="s">
        <v>45</v>
      </c>
      <c r="G56" t="s">
        <v>34</v>
      </c>
      <c r="H56" t="s">
        <v>22</v>
      </c>
      <c r="I56" t="s">
        <v>23</v>
      </c>
      <c r="J56">
        <v>2012</v>
      </c>
      <c r="K56" t="s">
        <v>217</v>
      </c>
      <c r="L56" t="str" cm="1">
        <f t="array" ref="L56">_xlfn.IFS(RIGHT(K56,1)="B",SUBSTITUTE(K56,"B","000000000"),RIGHT(K56,1)="M",SUBSTITUTE(K56,"M","000000"))</f>
        <v>$333000000</v>
      </c>
      <c r="M56" s="1" t="str">
        <f t="shared" si="1"/>
        <v>333000000</v>
      </c>
      <c r="N56" s="3">
        <v>333000000</v>
      </c>
      <c r="O56" t="s">
        <v>218</v>
      </c>
    </row>
    <row r="57" spans="1:15" x14ac:dyDescent="0.3">
      <c r="A57" t="s">
        <v>219</v>
      </c>
      <c r="B57" t="s">
        <v>194</v>
      </c>
      <c r="C57" t="str">
        <f t="shared" si="0"/>
        <v>10000000000</v>
      </c>
      <c r="D57" s="3">
        <v>10000000000</v>
      </c>
      <c r="E57" s="7">
        <v>42356</v>
      </c>
      <c r="F57" t="s">
        <v>33</v>
      </c>
      <c r="G57" t="s">
        <v>34</v>
      </c>
      <c r="H57" t="s">
        <v>22</v>
      </c>
      <c r="I57" t="s">
        <v>23</v>
      </c>
      <c r="J57">
        <v>2011</v>
      </c>
      <c r="K57" t="s">
        <v>220</v>
      </c>
      <c r="L57" t="str" cm="1">
        <f t="array" ref="L57">_xlfn.IFS(RIGHT(K57,1)="B",SUBSTITUTE(K57,"B","000000000"),RIGHT(K57,1)="M",SUBSTITUTE(K57,"M","000000"))</f>
        <v>$691000000</v>
      </c>
      <c r="M57" s="1" t="str">
        <f t="shared" si="1"/>
        <v>691000000</v>
      </c>
      <c r="N57" s="3">
        <v>691000000</v>
      </c>
      <c r="O57" t="s">
        <v>221</v>
      </c>
    </row>
    <row r="58" spans="1:15" x14ac:dyDescent="0.3">
      <c r="A58" t="s">
        <v>222</v>
      </c>
      <c r="B58" t="s">
        <v>194</v>
      </c>
      <c r="C58" t="str">
        <f t="shared" si="0"/>
        <v>10000000000</v>
      </c>
      <c r="D58" s="3">
        <v>10000000000</v>
      </c>
      <c r="E58" s="7">
        <v>43517</v>
      </c>
      <c r="F58" t="s">
        <v>57</v>
      </c>
      <c r="G58" t="s">
        <v>223</v>
      </c>
      <c r="H58" t="s">
        <v>224</v>
      </c>
      <c r="I58" t="s">
        <v>15</v>
      </c>
      <c r="J58">
        <v>2013</v>
      </c>
      <c r="K58" t="s">
        <v>29</v>
      </c>
      <c r="L58" t="str" cm="1">
        <f t="array" ref="L58">_xlfn.IFS(RIGHT(K58,1)="B",SUBSTITUTE(K58,"B","000000000"),RIGHT(K58,1)="M",SUBSTITUTE(K58,"M","000000"))</f>
        <v>$2000000000</v>
      </c>
      <c r="M58" s="1" t="str">
        <f t="shared" si="1"/>
        <v>2000000000</v>
      </c>
      <c r="N58" s="3">
        <v>2000000000</v>
      </c>
      <c r="O58" t="s">
        <v>225</v>
      </c>
    </row>
    <row r="59" spans="1:15" x14ac:dyDescent="0.3">
      <c r="A59" t="s">
        <v>226</v>
      </c>
      <c r="B59" t="s">
        <v>194</v>
      </c>
      <c r="C59" t="str">
        <f t="shared" si="0"/>
        <v>10000000000</v>
      </c>
      <c r="D59" s="3">
        <v>10000000000</v>
      </c>
      <c r="E59" s="7">
        <v>43922</v>
      </c>
      <c r="F59" t="s">
        <v>45</v>
      </c>
      <c r="G59" t="s">
        <v>34</v>
      </c>
      <c r="H59" t="s">
        <v>22</v>
      </c>
      <c r="I59" t="s">
        <v>23</v>
      </c>
      <c r="J59">
        <v>2016</v>
      </c>
      <c r="K59" t="s">
        <v>227</v>
      </c>
      <c r="L59" t="str" cm="1">
        <f t="array" ref="L59">_xlfn.IFS(RIGHT(K59,1)="B",SUBSTITUTE(K59,"B","000000000"),RIGHT(K59,1)="M",SUBSTITUTE(K59,"M","000000"))</f>
        <v>$343000000</v>
      </c>
      <c r="M59" s="1" t="str">
        <f t="shared" si="1"/>
        <v>343000000</v>
      </c>
      <c r="N59" s="3">
        <v>343000000</v>
      </c>
      <c r="O59" t="s">
        <v>228</v>
      </c>
    </row>
    <row r="60" spans="1:15" x14ac:dyDescent="0.3">
      <c r="A60" t="s">
        <v>229</v>
      </c>
      <c r="B60" t="s">
        <v>194</v>
      </c>
      <c r="C60" t="str">
        <f t="shared" si="0"/>
        <v>10000000000</v>
      </c>
      <c r="D60" s="3">
        <v>10000000000</v>
      </c>
      <c r="E60" s="7">
        <v>42947</v>
      </c>
      <c r="F60" t="s">
        <v>45</v>
      </c>
      <c r="G60" t="s">
        <v>34</v>
      </c>
      <c r="H60" t="s">
        <v>22</v>
      </c>
      <c r="I60" t="s">
        <v>23</v>
      </c>
      <c r="J60">
        <v>2005</v>
      </c>
      <c r="K60" t="s">
        <v>146</v>
      </c>
      <c r="L60" t="str" cm="1">
        <f t="array" ref="L60">_xlfn.IFS(RIGHT(K60,1)="B",SUBSTITUTE(K60,"B","000000000"),RIGHT(K60,1)="M",SUBSTITUTE(K60,"M","000000"))</f>
        <v>$1000000000</v>
      </c>
      <c r="M60" s="1" t="str">
        <f t="shared" si="1"/>
        <v>1000000000</v>
      </c>
      <c r="N60" s="3">
        <v>1000000000</v>
      </c>
      <c r="O60" t="s">
        <v>230</v>
      </c>
    </row>
    <row r="61" spans="1:15" x14ac:dyDescent="0.3">
      <c r="A61" t="s">
        <v>231</v>
      </c>
      <c r="B61" t="s">
        <v>194</v>
      </c>
      <c r="C61" t="str">
        <f t="shared" si="0"/>
        <v>10000000000</v>
      </c>
      <c r="D61" s="3">
        <v>10000000000</v>
      </c>
      <c r="E61" s="7">
        <v>43376</v>
      </c>
      <c r="F61" t="s">
        <v>45</v>
      </c>
      <c r="G61" t="s">
        <v>34</v>
      </c>
      <c r="H61" t="s">
        <v>22</v>
      </c>
      <c r="I61" t="s">
        <v>23</v>
      </c>
      <c r="J61">
        <v>2011</v>
      </c>
      <c r="K61" t="s">
        <v>232</v>
      </c>
      <c r="L61" t="str" cm="1">
        <f t="array" ref="L61">_xlfn.IFS(RIGHT(K61,1)="B",SUBSTITUTE(K61,"B","000000000"),RIGHT(K61,1)="M",SUBSTITUTE(K61,"M","000000"))</f>
        <v>$497000000</v>
      </c>
      <c r="M61" s="1" t="str">
        <f t="shared" si="1"/>
        <v>497000000</v>
      </c>
      <c r="N61" s="3">
        <v>497000000</v>
      </c>
      <c r="O61" t="s">
        <v>233</v>
      </c>
    </row>
    <row r="62" spans="1:15" x14ac:dyDescent="0.3">
      <c r="A62" t="s">
        <v>234</v>
      </c>
      <c r="B62" t="s">
        <v>194</v>
      </c>
      <c r="C62" t="str">
        <f t="shared" si="0"/>
        <v>10000000000</v>
      </c>
      <c r="D62" s="3">
        <v>10000000000</v>
      </c>
      <c r="E62" s="7">
        <v>44027</v>
      </c>
      <c r="F62" t="s">
        <v>20</v>
      </c>
      <c r="G62" t="s">
        <v>235</v>
      </c>
      <c r="H62" t="s">
        <v>22</v>
      </c>
      <c r="I62" t="s">
        <v>23</v>
      </c>
      <c r="J62">
        <v>2018</v>
      </c>
      <c r="K62" t="s">
        <v>29</v>
      </c>
      <c r="L62" t="str" cm="1">
        <f t="array" ref="L62">_xlfn.IFS(RIGHT(K62,1)="B",SUBSTITUTE(K62,"B","000000000"),RIGHT(K62,1)="M",SUBSTITUTE(K62,"M","000000"))</f>
        <v>$2000000000</v>
      </c>
      <c r="M62" s="1" t="str">
        <f t="shared" si="1"/>
        <v>2000000000</v>
      </c>
      <c r="N62" s="3">
        <v>2000000000</v>
      </c>
      <c r="O62" t="s">
        <v>236</v>
      </c>
    </row>
    <row r="63" spans="1:15" x14ac:dyDescent="0.3">
      <c r="A63" t="s">
        <v>237</v>
      </c>
      <c r="B63" t="s">
        <v>238</v>
      </c>
      <c r="C63" t="str">
        <f t="shared" si="0"/>
        <v>9000000000</v>
      </c>
      <c r="D63" s="3">
        <v>9000000000</v>
      </c>
      <c r="E63" s="7">
        <v>44399</v>
      </c>
      <c r="F63" t="s">
        <v>33</v>
      </c>
      <c r="G63" t="s">
        <v>239</v>
      </c>
      <c r="H63" t="s">
        <v>240</v>
      </c>
      <c r="I63" t="s">
        <v>15</v>
      </c>
      <c r="J63">
        <v>2012</v>
      </c>
      <c r="K63" t="s">
        <v>241</v>
      </c>
      <c r="L63" t="str" cm="1">
        <f t="array" ref="L63">_xlfn.IFS(RIGHT(K63,1)="B",SUBSTITUTE(K63,"B","000000000"),RIGHT(K63,1)="M",SUBSTITUTE(K63,"M","000000"))</f>
        <v>$71000000</v>
      </c>
      <c r="M63" s="1" t="str">
        <f t="shared" si="1"/>
        <v>71000000</v>
      </c>
      <c r="N63" s="3">
        <v>71000000</v>
      </c>
      <c r="O63" t="s">
        <v>242</v>
      </c>
    </row>
    <row r="64" spans="1:15" x14ac:dyDescent="0.3">
      <c r="A64" t="s">
        <v>243</v>
      </c>
      <c r="B64" t="s">
        <v>238</v>
      </c>
      <c r="C64" t="str">
        <f t="shared" si="0"/>
        <v>9000000000</v>
      </c>
      <c r="D64" s="3">
        <v>9000000000</v>
      </c>
      <c r="E64" s="7">
        <v>43626</v>
      </c>
      <c r="F64" t="s">
        <v>200</v>
      </c>
      <c r="G64" t="s">
        <v>239</v>
      </c>
      <c r="H64" t="s">
        <v>240</v>
      </c>
      <c r="I64" t="s">
        <v>15</v>
      </c>
      <c r="J64">
        <v>2005</v>
      </c>
      <c r="K64" t="s">
        <v>29</v>
      </c>
      <c r="L64" t="str" cm="1">
        <f t="array" ref="L64">_xlfn.IFS(RIGHT(K64,1)="B",SUBSTITUTE(K64,"B","000000000"),RIGHT(K64,1)="M",SUBSTITUTE(K64,"M","000000"))</f>
        <v>$2000000000</v>
      </c>
      <c r="M64" s="1" t="str">
        <f t="shared" si="1"/>
        <v>2000000000</v>
      </c>
      <c r="N64" s="3">
        <v>2000000000</v>
      </c>
      <c r="O64" t="s">
        <v>244</v>
      </c>
    </row>
    <row r="65" spans="1:15" x14ac:dyDescent="0.3">
      <c r="A65" t="s">
        <v>245</v>
      </c>
      <c r="B65" t="s">
        <v>238</v>
      </c>
      <c r="C65" t="str">
        <f t="shared" si="0"/>
        <v>9000000000</v>
      </c>
      <c r="D65" s="3">
        <v>9000000000</v>
      </c>
      <c r="E65" s="7">
        <v>43292</v>
      </c>
      <c r="F65" t="s">
        <v>12</v>
      </c>
      <c r="G65" t="s">
        <v>246</v>
      </c>
      <c r="H65" t="s">
        <v>22</v>
      </c>
      <c r="I65" t="s">
        <v>23</v>
      </c>
      <c r="J65">
        <v>2016</v>
      </c>
      <c r="K65" t="s">
        <v>146</v>
      </c>
      <c r="L65" t="str" cm="1">
        <f t="array" ref="L65">_xlfn.IFS(RIGHT(K65,1)="B",SUBSTITUTE(K65,"B","000000000"),RIGHT(K65,1)="M",SUBSTITUTE(K65,"M","000000"))</f>
        <v>$1000000000</v>
      </c>
      <c r="M65" s="1" t="str">
        <f t="shared" si="1"/>
        <v>1000000000</v>
      </c>
      <c r="N65" s="3">
        <v>1000000000</v>
      </c>
      <c r="O65" t="s">
        <v>247</v>
      </c>
    </row>
    <row r="66" spans="1:15" x14ac:dyDescent="0.3">
      <c r="A66" t="s">
        <v>248</v>
      </c>
      <c r="B66" t="s">
        <v>238</v>
      </c>
      <c r="C66" t="str">
        <f t="shared" si="0"/>
        <v>9000000000</v>
      </c>
      <c r="D66" s="3">
        <v>9000000000</v>
      </c>
      <c r="E66" s="7">
        <v>43507</v>
      </c>
      <c r="F66" t="s">
        <v>173</v>
      </c>
      <c r="G66" t="s">
        <v>249</v>
      </c>
      <c r="H66" t="s">
        <v>22</v>
      </c>
      <c r="I66" t="s">
        <v>23</v>
      </c>
      <c r="J66">
        <v>2016</v>
      </c>
      <c r="K66" t="s">
        <v>29</v>
      </c>
      <c r="L66" t="str" cm="1">
        <f t="array" ref="L66">_xlfn.IFS(RIGHT(K66,1)="B",SUBSTITUTE(K66,"B","000000000"),RIGHT(K66,1)="M",SUBSTITUTE(K66,"M","000000"))</f>
        <v>$2000000000</v>
      </c>
      <c r="M66" s="1" t="str">
        <f t="shared" si="1"/>
        <v>2000000000</v>
      </c>
      <c r="N66" s="3">
        <v>2000000000</v>
      </c>
      <c r="O66" t="s">
        <v>250</v>
      </c>
    </row>
    <row r="67" spans="1:15" x14ac:dyDescent="0.3">
      <c r="A67" t="s">
        <v>251</v>
      </c>
      <c r="B67" t="s">
        <v>238</v>
      </c>
      <c r="C67" t="str">
        <f t="shared" ref="C67:C130" si="2">SUBSTITUTE(RIGHT(B67,LEN(B67)-1),"B","000000000")</f>
        <v>9000000000</v>
      </c>
      <c r="D67" s="3">
        <v>9000000000</v>
      </c>
      <c r="E67" s="7">
        <v>43851</v>
      </c>
      <c r="F67" t="s">
        <v>252</v>
      </c>
      <c r="G67" t="s">
        <v>204</v>
      </c>
      <c r="H67" t="s">
        <v>22</v>
      </c>
      <c r="I67" t="s">
        <v>23</v>
      </c>
      <c r="J67">
        <v>2015</v>
      </c>
      <c r="K67" t="s">
        <v>146</v>
      </c>
      <c r="L67" t="str" cm="1">
        <f t="array" ref="L67">_xlfn.IFS(RIGHT(K67,1)="B",SUBSTITUTE(K67,"B","000000000"),RIGHT(K67,1)="M",SUBSTITUTE(K67,"M","000000"))</f>
        <v>$1000000000</v>
      </c>
      <c r="M67" s="1" t="str">
        <f t="shared" ref="M67:M130" si="3">IFERROR(RIGHT(L67,(LEN(L67))-1),0)</f>
        <v>1000000000</v>
      </c>
      <c r="N67" s="3">
        <v>1000000000</v>
      </c>
      <c r="O67" t="s">
        <v>253</v>
      </c>
    </row>
    <row r="68" spans="1:15" x14ac:dyDescent="0.3">
      <c r="A68" t="s">
        <v>254</v>
      </c>
      <c r="B68" t="s">
        <v>238</v>
      </c>
      <c r="C68" t="str">
        <f t="shared" si="2"/>
        <v>9000000000</v>
      </c>
      <c r="D68" s="3">
        <v>9000000000</v>
      </c>
      <c r="E68" s="7">
        <v>44105</v>
      </c>
      <c r="F68" t="s">
        <v>27</v>
      </c>
      <c r="G68" t="s">
        <v>255</v>
      </c>
      <c r="H68" t="s">
        <v>256</v>
      </c>
      <c r="I68" t="s">
        <v>23</v>
      </c>
      <c r="J68">
        <v>2016</v>
      </c>
      <c r="K68" t="s">
        <v>29</v>
      </c>
      <c r="L68" t="str" cm="1">
        <f t="array" ref="L68">_xlfn.IFS(RIGHT(K68,1)="B",SUBSTITUTE(K68,"B","000000000"),RIGHT(K68,1)="M",SUBSTITUTE(K68,"M","000000"))</f>
        <v>$2000000000</v>
      </c>
      <c r="M68" s="1" t="str">
        <f t="shared" si="3"/>
        <v>2000000000</v>
      </c>
      <c r="N68" s="3">
        <v>2000000000</v>
      </c>
      <c r="O68" t="s">
        <v>257</v>
      </c>
    </row>
    <row r="69" spans="1:15" x14ac:dyDescent="0.3">
      <c r="A69" t="s">
        <v>258</v>
      </c>
      <c r="B69" t="s">
        <v>238</v>
      </c>
      <c r="C69" t="str">
        <f t="shared" si="2"/>
        <v>9000000000</v>
      </c>
      <c r="D69" s="3">
        <v>9000000000</v>
      </c>
      <c r="E69" s="7">
        <v>43475</v>
      </c>
      <c r="F69" t="s">
        <v>33</v>
      </c>
      <c r="G69" t="s">
        <v>259</v>
      </c>
      <c r="H69" t="s">
        <v>191</v>
      </c>
      <c r="I69" t="s">
        <v>40</v>
      </c>
      <c r="J69">
        <v>2013</v>
      </c>
      <c r="K69" t="s">
        <v>29</v>
      </c>
      <c r="L69" t="str" cm="1">
        <f t="array" ref="L69">_xlfn.IFS(RIGHT(K69,1)="B",SUBSTITUTE(K69,"B","000000000"),RIGHT(K69,1)="M",SUBSTITUTE(K69,"M","000000"))</f>
        <v>$2000000000</v>
      </c>
      <c r="M69" s="1" t="str">
        <f t="shared" si="3"/>
        <v>2000000000</v>
      </c>
      <c r="N69" s="3">
        <v>2000000000</v>
      </c>
      <c r="O69" t="s">
        <v>260</v>
      </c>
    </row>
    <row r="70" spans="1:15" x14ac:dyDescent="0.3">
      <c r="A70" t="s">
        <v>261</v>
      </c>
      <c r="B70" t="s">
        <v>238</v>
      </c>
      <c r="C70" t="str">
        <f t="shared" si="2"/>
        <v>9000000000</v>
      </c>
      <c r="D70" s="3">
        <v>9000000000</v>
      </c>
      <c r="E70" s="7">
        <v>44152</v>
      </c>
      <c r="F70" t="s">
        <v>45</v>
      </c>
      <c r="G70" t="s">
        <v>204</v>
      </c>
      <c r="H70" t="s">
        <v>22</v>
      </c>
      <c r="I70" t="s">
        <v>23</v>
      </c>
      <c r="J70">
        <v>2012</v>
      </c>
      <c r="K70" t="s">
        <v>262</v>
      </c>
      <c r="L70" t="str" cm="1">
        <f t="array" ref="L70">_xlfn.IFS(RIGHT(K70,1)="B",SUBSTITUTE(K70,"B","000000000"),RIGHT(K70,1)="M",SUBSTITUTE(K70,"M","000000"))</f>
        <v>$679000000</v>
      </c>
      <c r="M70" s="1" t="str">
        <f t="shared" si="3"/>
        <v>679000000</v>
      </c>
      <c r="N70" s="3">
        <v>679000000</v>
      </c>
      <c r="O70" t="s">
        <v>263</v>
      </c>
    </row>
    <row r="71" spans="1:15" x14ac:dyDescent="0.3">
      <c r="A71" t="s">
        <v>264</v>
      </c>
      <c r="B71" t="s">
        <v>238</v>
      </c>
      <c r="C71" t="str">
        <f t="shared" si="2"/>
        <v>9000000000</v>
      </c>
      <c r="D71" s="3">
        <v>9000000000</v>
      </c>
      <c r="E71" s="7">
        <v>43063</v>
      </c>
      <c r="F71" t="s">
        <v>265</v>
      </c>
      <c r="G71" t="s">
        <v>34</v>
      </c>
      <c r="H71" t="s">
        <v>22</v>
      </c>
      <c r="I71" t="s">
        <v>23</v>
      </c>
      <c r="J71">
        <v>2015</v>
      </c>
      <c r="K71" t="s">
        <v>110</v>
      </c>
      <c r="L71" t="str" cm="1">
        <f t="array" ref="L71">_xlfn.IFS(RIGHT(K71,1)="B",SUBSTITUTE(K71,"B","000000000"),RIGHT(K71,1)="M",SUBSTITUTE(K71,"M","000000"))</f>
        <v>$770000000</v>
      </c>
      <c r="M71" s="1" t="str">
        <f t="shared" si="3"/>
        <v>770000000</v>
      </c>
      <c r="N71" s="3">
        <v>770000000</v>
      </c>
      <c r="O71" t="s">
        <v>266</v>
      </c>
    </row>
    <row r="72" spans="1:15" x14ac:dyDescent="0.3">
      <c r="A72" t="s">
        <v>267</v>
      </c>
      <c r="B72" t="s">
        <v>238</v>
      </c>
      <c r="C72" t="str">
        <f t="shared" si="2"/>
        <v>9000000000</v>
      </c>
      <c r="D72" s="3">
        <v>9000000000</v>
      </c>
      <c r="E72" s="7">
        <v>42094</v>
      </c>
      <c r="F72" t="s">
        <v>252</v>
      </c>
      <c r="G72" t="s">
        <v>268</v>
      </c>
      <c r="H72" t="s">
        <v>22</v>
      </c>
      <c r="I72" t="s">
        <v>23</v>
      </c>
      <c r="J72">
        <v>2007</v>
      </c>
      <c r="K72" t="s">
        <v>269</v>
      </c>
      <c r="L72" t="str" cm="1">
        <f t="array" ref="L72">_xlfn.IFS(RIGHT(K72,1)="B",SUBSTITUTE(K72,"B","000000000"),RIGHT(K72,1)="M",SUBSTITUTE(K72,"M","000000"))</f>
        <v>$775000000</v>
      </c>
      <c r="M72" s="1" t="str">
        <f t="shared" si="3"/>
        <v>775000000</v>
      </c>
      <c r="N72" s="3">
        <v>775000000</v>
      </c>
      <c r="O72" t="s">
        <v>270</v>
      </c>
    </row>
    <row r="73" spans="1:15" x14ac:dyDescent="0.3">
      <c r="A73" t="s">
        <v>271</v>
      </c>
      <c r="B73" t="s">
        <v>16</v>
      </c>
      <c r="C73" t="str">
        <f t="shared" si="2"/>
        <v>8000000000</v>
      </c>
      <c r="D73" s="3">
        <v>8000000000</v>
      </c>
      <c r="E73" s="7">
        <v>43564</v>
      </c>
      <c r="F73" t="s">
        <v>45</v>
      </c>
      <c r="G73" t="s">
        <v>272</v>
      </c>
      <c r="H73" t="s">
        <v>89</v>
      </c>
      <c r="I73" t="s">
        <v>15</v>
      </c>
      <c r="J73">
        <v>2007</v>
      </c>
      <c r="K73" t="s">
        <v>29</v>
      </c>
      <c r="L73" t="str" cm="1">
        <f t="array" ref="L73">_xlfn.IFS(RIGHT(K73,1)="B",SUBSTITUTE(K73,"B","000000000"),RIGHT(K73,1)="M",SUBSTITUTE(K73,"M","000000"))</f>
        <v>$2000000000</v>
      </c>
      <c r="M73" s="1" t="str">
        <f t="shared" si="3"/>
        <v>2000000000</v>
      </c>
      <c r="N73" s="3">
        <v>2000000000</v>
      </c>
      <c r="O73" t="s">
        <v>273</v>
      </c>
    </row>
    <row r="74" spans="1:15" x14ac:dyDescent="0.3">
      <c r="A74" t="s">
        <v>274</v>
      </c>
      <c r="B74" t="s">
        <v>16</v>
      </c>
      <c r="C74" t="str">
        <f t="shared" si="2"/>
        <v>8000000000</v>
      </c>
      <c r="D74" s="3">
        <v>8000000000</v>
      </c>
      <c r="E74" s="7">
        <v>42027</v>
      </c>
      <c r="F74" t="s">
        <v>161</v>
      </c>
      <c r="G74" t="s">
        <v>28</v>
      </c>
      <c r="H74" t="s">
        <v>14</v>
      </c>
      <c r="I74" t="s">
        <v>15</v>
      </c>
      <c r="J74">
        <v>2006</v>
      </c>
      <c r="K74" t="s">
        <v>275</v>
      </c>
      <c r="L74" t="str" cm="1">
        <f t="array" ref="L74">_xlfn.IFS(RIGHT(K74,1)="B",SUBSTITUTE(K74,"B","000000000"),RIGHT(K74,1)="M",SUBSTITUTE(K74,"M","000000"))</f>
        <v>$105000000</v>
      </c>
      <c r="M74" s="1" t="str">
        <f t="shared" si="3"/>
        <v>105000000</v>
      </c>
      <c r="N74" s="3">
        <v>105000000</v>
      </c>
      <c r="O74" t="s">
        <v>276</v>
      </c>
    </row>
    <row r="75" spans="1:15" x14ac:dyDescent="0.3">
      <c r="A75" t="s">
        <v>277</v>
      </c>
      <c r="B75" t="s">
        <v>16</v>
      </c>
      <c r="C75" t="str">
        <f t="shared" si="2"/>
        <v>8000000000</v>
      </c>
      <c r="D75" s="3">
        <v>8000000000</v>
      </c>
      <c r="E75" s="7">
        <v>43417</v>
      </c>
      <c r="F75" t="s">
        <v>252</v>
      </c>
      <c r="G75" t="s">
        <v>278</v>
      </c>
      <c r="H75" t="s">
        <v>22</v>
      </c>
      <c r="I75" t="s">
        <v>23</v>
      </c>
      <c r="J75">
        <v>2012</v>
      </c>
      <c r="K75" t="s">
        <v>146</v>
      </c>
      <c r="L75" t="str" cm="1">
        <f t="array" ref="L75">_xlfn.IFS(RIGHT(K75,1)="B",SUBSTITUTE(K75,"B","000000000"),RIGHT(K75,1)="M",SUBSTITUTE(K75,"M","000000"))</f>
        <v>$1000000000</v>
      </c>
      <c r="M75" s="1" t="str">
        <f t="shared" si="3"/>
        <v>1000000000</v>
      </c>
      <c r="N75" s="3">
        <v>1000000000</v>
      </c>
      <c r="O75" t="s">
        <v>279</v>
      </c>
    </row>
    <row r="76" spans="1:15" x14ac:dyDescent="0.3">
      <c r="A76" t="s">
        <v>280</v>
      </c>
      <c r="B76" t="s">
        <v>16</v>
      </c>
      <c r="C76" t="str">
        <f t="shared" si="2"/>
        <v>8000000000</v>
      </c>
      <c r="D76" s="3">
        <v>8000000000</v>
      </c>
      <c r="E76" s="7">
        <v>44115</v>
      </c>
      <c r="F76" t="s">
        <v>33</v>
      </c>
      <c r="G76" t="s">
        <v>88</v>
      </c>
      <c r="H76" t="s">
        <v>89</v>
      </c>
      <c r="I76" t="s">
        <v>15</v>
      </c>
      <c r="J76">
        <v>2013</v>
      </c>
      <c r="K76" t="s">
        <v>281</v>
      </c>
      <c r="L76" t="str" cm="1">
        <f t="array" ref="L76">_xlfn.IFS(RIGHT(K76,1)="B",SUBSTITUTE(K76,"B","000000000"),RIGHT(K76,1)="M",SUBSTITUTE(K76,"M","000000"))</f>
        <v>$742000000</v>
      </c>
      <c r="M76" s="1" t="str">
        <f t="shared" si="3"/>
        <v>742000000</v>
      </c>
      <c r="N76" s="3">
        <v>742000000</v>
      </c>
      <c r="O76" t="s">
        <v>282</v>
      </c>
    </row>
    <row r="77" spans="1:15" x14ac:dyDescent="0.3">
      <c r="A77" t="s">
        <v>283</v>
      </c>
      <c r="B77" t="s">
        <v>16</v>
      </c>
      <c r="C77" t="str">
        <f t="shared" si="2"/>
        <v>8000000000</v>
      </c>
      <c r="D77" s="3">
        <v>8000000000</v>
      </c>
      <c r="E77" s="7">
        <v>44285</v>
      </c>
      <c r="F77" t="s">
        <v>33</v>
      </c>
      <c r="G77" t="s">
        <v>284</v>
      </c>
      <c r="H77" t="s">
        <v>285</v>
      </c>
      <c r="I77" t="s">
        <v>23</v>
      </c>
      <c r="J77">
        <v>2018</v>
      </c>
      <c r="K77" t="s">
        <v>286</v>
      </c>
      <c r="L77" t="str" cm="1">
        <f t="array" ref="L77">_xlfn.IFS(RIGHT(K77,1)="B",SUBSTITUTE(K77,"B","000000000"),RIGHT(K77,1)="M",SUBSTITUTE(K77,"M","000000"))</f>
        <v>$607000000</v>
      </c>
      <c r="M77" s="1" t="str">
        <f t="shared" si="3"/>
        <v>607000000</v>
      </c>
      <c r="N77" s="3">
        <v>607000000</v>
      </c>
      <c r="O77" t="s">
        <v>287</v>
      </c>
    </row>
    <row r="78" spans="1:15" x14ac:dyDescent="0.3">
      <c r="A78" t="s">
        <v>288</v>
      </c>
      <c r="B78" t="s">
        <v>16</v>
      </c>
      <c r="C78" t="str">
        <f t="shared" si="2"/>
        <v>8000000000</v>
      </c>
      <c r="D78" s="3">
        <v>8000000000</v>
      </c>
      <c r="E78" s="7">
        <v>44203</v>
      </c>
      <c r="F78" t="s">
        <v>252</v>
      </c>
      <c r="G78" t="s">
        <v>289</v>
      </c>
      <c r="H78" t="s">
        <v>22</v>
      </c>
      <c r="I78" t="s">
        <v>23</v>
      </c>
      <c r="J78">
        <v>2015</v>
      </c>
      <c r="K78" t="s">
        <v>29</v>
      </c>
      <c r="L78" t="str" cm="1">
        <f t="array" ref="L78">_xlfn.IFS(RIGHT(K78,1)="B",SUBSTITUTE(K78,"B","000000000"),RIGHT(K78,1)="M",SUBSTITUTE(K78,"M","000000"))</f>
        <v>$2000000000</v>
      </c>
      <c r="M78" s="1" t="str">
        <f t="shared" si="3"/>
        <v>2000000000</v>
      </c>
      <c r="N78" s="3">
        <v>2000000000</v>
      </c>
      <c r="O78" t="s">
        <v>290</v>
      </c>
    </row>
    <row r="79" spans="1:15" x14ac:dyDescent="0.3">
      <c r="A79" t="s">
        <v>291</v>
      </c>
      <c r="B79" t="s">
        <v>16</v>
      </c>
      <c r="C79" t="str">
        <f t="shared" si="2"/>
        <v>8000000000</v>
      </c>
      <c r="D79" s="3">
        <v>8000000000</v>
      </c>
      <c r="E79" s="7">
        <v>44110</v>
      </c>
      <c r="F79" t="s">
        <v>33</v>
      </c>
      <c r="G79" t="s">
        <v>292</v>
      </c>
      <c r="H79" t="s">
        <v>22</v>
      </c>
      <c r="I79" t="s">
        <v>23</v>
      </c>
      <c r="J79">
        <v>2010</v>
      </c>
      <c r="K79" t="s">
        <v>293</v>
      </c>
      <c r="L79" t="str" cm="1">
        <f t="array" ref="L79">_xlfn.IFS(RIGHT(K79,1)="B",SUBSTITUTE(K79,"B","000000000"),RIGHT(K79,1)="M",SUBSTITUTE(K79,"M","000000"))</f>
        <v>$549000000</v>
      </c>
      <c r="M79" s="1" t="str">
        <f t="shared" si="3"/>
        <v>549000000</v>
      </c>
      <c r="N79" s="3">
        <v>549000000</v>
      </c>
      <c r="O79" t="s">
        <v>294</v>
      </c>
    </row>
    <row r="80" spans="1:15" x14ac:dyDescent="0.3">
      <c r="A80" t="s">
        <v>295</v>
      </c>
      <c r="B80" t="s">
        <v>16</v>
      </c>
      <c r="C80" t="str">
        <f t="shared" si="2"/>
        <v>8000000000</v>
      </c>
      <c r="D80" s="3">
        <v>8000000000</v>
      </c>
      <c r="E80" s="7">
        <v>44145</v>
      </c>
      <c r="F80" t="s">
        <v>45</v>
      </c>
      <c r="G80" t="s">
        <v>52</v>
      </c>
      <c r="H80" t="s">
        <v>53</v>
      </c>
      <c r="I80" t="s">
        <v>40</v>
      </c>
      <c r="J80">
        <v>2019</v>
      </c>
      <c r="K80" t="s">
        <v>146</v>
      </c>
      <c r="L80" t="str" cm="1">
        <f t="array" ref="L80">_xlfn.IFS(RIGHT(K80,1)="B",SUBSTITUTE(K80,"B","000000000"),RIGHT(K80,1)="M",SUBSTITUTE(K80,"M","000000"))</f>
        <v>$1000000000</v>
      </c>
      <c r="M80" s="1" t="str">
        <f t="shared" si="3"/>
        <v>1000000000</v>
      </c>
      <c r="N80" s="3">
        <v>1000000000</v>
      </c>
      <c r="O80" t="s">
        <v>296</v>
      </c>
    </row>
    <row r="81" spans="1:15" x14ac:dyDescent="0.3">
      <c r="A81" t="s">
        <v>297</v>
      </c>
      <c r="B81" t="s">
        <v>16</v>
      </c>
      <c r="C81" t="str">
        <f t="shared" si="2"/>
        <v>8000000000</v>
      </c>
      <c r="D81" s="3">
        <v>8000000000</v>
      </c>
      <c r="E81" s="7">
        <v>44328</v>
      </c>
      <c r="F81" t="s">
        <v>129</v>
      </c>
      <c r="G81" t="s">
        <v>298</v>
      </c>
      <c r="H81" t="s">
        <v>22</v>
      </c>
      <c r="I81" t="s">
        <v>23</v>
      </c>
      <c r="J81">
        <v>1996</v>
      </c>
      <c r="K81" t="s">
        <v>146</v>
      </c>
      <c r="L81" t="str" cm="1">
        <f t="array" ref="L81">_xlfn.IFS(RIGHT(K81,1)="B",SUBSTITUTE(K81,"B","000000000"),RIGHT(K81,1)="M",SUBSTITUTE(K81,"M","000000"))</f>
        <v>$1000000000</v>
      </c>
      <c r="M81" s="1" t="str">
        <f t="shared" si="3"/>
        <v>1000000000</v>
      </c>
      <c r="N81" s="3">
        <v>1000000000</v>
      </c>
      <c r="O81" t="s">
        <v>299</v>
      </c>
    </row>
    <row r="82" spans="1:15" x14ac:dyDescent="0.3">
      <c r="A82" t="s">
        <v>300</v>
      </c>
      <c r="B82" t="s">
        <v>16</v>
      </c>
      <c r="C82" t="str">
        <f t="shared" si="2"/>
        <v>8000000000</v>
      </c>
      <c r="D82" s="3">
        <v>8000000000</v>
      </c>
      <c r="E82" s="7">
        <v>44284</v>
      </c>
      <c r="F82" t="s">
        <v>33</v>
      </c>
      <c r="G82" t="s">
        <v>133</v>
      </c>
      <c r="H82" t="s">
        <v>22</v>
      </c>
      <c r="I82" t="s">
        <v>23</v>
      </c>
      <c r="J82">
        <v>2019</v>
      </c>
      <c r="K82" t="s">
        <v>301</v>
      </c>
      <c r="L82" t="str" cm="1">
        <f t="array" ref="L82">_xlfn.IFS(RIGHT(K82,1)="B",SUBSTITUTE(K82,"B","000000000"),RIGHT(K82,1)="M",SUBSTITUTE(K82,"M","000000"))</f>
        <v>$660000000</v>
      </c>
      <c r="M82" s="1" t="str">
        <f t="shared" si="3"/>
        <v>660000000</v>
      </c>
      <c r="N82" s="3">
        <v>660000000</v>
      </c>
      <c r="O82" t="s">
        <v>302</v>
      </c>
    </row>
    <row r="83" spans="1:15" x14ac:dyDescent="0.3">
      <c r="A83" t="s">
        <v>303</v>
      </c>
      <c r="B83" t="s">
        <v>16</v>
      </c>
      <c r="C83" t="str">
        <f t="shared" si="2"/>
        <v>8000000000</v>
      </c>
      <c r="D83" s="3">
        <v>8000000000</v>
      </c>
      <c r="E83" s="7">
        <v>43180</v>
      </c>
      <c r="F83" t="s">
        <v>129</v>
      </c>
      <c r="G83" t="s">
        <v>304</v>
      </c>
      <c r="H83" t="s">
        <v>22</v>
      </c>
      <c r="I83" t="s">
        <v>23</v>
      </c>
      <c r="J83">
        <v>2015</v>
      </c>
      <c r="K83" t="s">
        <v>305</v>
      </c>
      <c r="L83" t="str" cm="1">
        <f t="array" ref="L83">_xlfn.IFS(RIGHT(K83,1)="B",SUBSTITUTE(K83,"B","000000000"),RIGHT(K83,1)="M",SUBSTITUTE(K83,"M","000000"))</f>
        <v>$820000000</v>
      </c>
      <c r="M83" s="1" t="str">
        <f t="shared" si="3"/>
        <v>820000000</v>
      </c>
      <c r="N83" s="3">
        <v>820000000</v>
      </c>
      <c r="O83" t="s">
        <v>306</v>
      </c>
    </row>
    <row r="84" spans="1:15" x14ac:dyDescent="0.3">
      <c r="A84" t="s">
        <v>307</v>
      </c>
      <c r="B84" t="s">
        <v>16</v>
      </c>
      <c r="C84" t="str">
        <f t="shared" si="2"/>
        <v>8000000000</v>
      </c>
      <c r="D84" s="3">
        <v>8000000000</v>
      </c>
      <c r="E84" s="7">
        <v>44404</v>
      </c>
      <c r="F84" t="s">
        <v>33</v>
      </c>
      <c r="G84" t="s">
        <v>133</v>
      </c>
      <c r="H84" t="s">
        <v>22</v>
      </c>
      <c r="I84" t="s">
        <v>23</v>
      </c>
      <c r="J84">
        <v>2018</v>
      </c>
      <c r="K84" t="s">
        <v>146</v>
      </c>
      <c r="L84" t="str" cm="1">
        <f t="array" ref="L84">_xlfn.IFS(RIGHT(K84,1)="B",SUBSTITUTE(K84,"B","000000000"),RIGHT(K84,1)="M",SUBSTITUTE(K84,"M","000000"))</f>
        <v>$1000000000</v>
      </c>
      <c r="M84" s="1" t="str">
        <f t="shared" si="3"/>
        <v>1000000000</v>
      </c>
      <c r="N84" s="3">
        <v>1000000000</v>
      </c>
      <c r="O84" t="s">
        <v>308</v>
      </c>
    </row>
    <row r="85" spans="1:15" x14ac:dyDescent="0.3">
      <c r="A85" t="s">
        <v>309</v>
      </c>
      <c r="B85" t="s">
        <v>16</v>
      </c>
      <c r="C85" t="str">
        <f t="shared" si="2"/>
        <v>8000000000</v>
      </c>
      <c r="D85" s="3">
        <v>8000000000</v>
      </c>
      <c r="E85" s="7">
        <v>43220</v>
      </c>
      <c r="F85" t="s">
        <v>57</v>
      </c>
      <c r="G85" t="s">
        <v>34</v>
      </c>
      <c r="H85" t="s">
        <v>22</v>
      </c>
      <c r="I85" t="s">
        <v>23</v>
      </c>
      <c r="J85">
        <v>2013</v>
      </c>
      <c r="K85" t="s">
        <v>29</v>
      </c>
      <c r="L85" t="str" cm="1">
        <f t="array" ref="L85">_xlfn.IFS(RIGHT(K85,1)="B",SUBSTITUTE(K85,"B","000000000"),RIGHT(K85,1)="M",SUBSTITUTE(K85,"M","000000"))</f>
        <v>$2000000000</v>
      </c>
      <c r="M85" s="1" t="str">
        <f t="shared" si="3"/>
        <v>2000000000</v>
      </c>
      <c r="N85" s="3">
        <v>2000000000</v>
      </c>
      <c r="O85" t="s">
        <v>310</v>
      </c>
    </row>
    <row r="86" spans="1:15" x14ac:dyDescent="0.3">
      <c r="A86" t="s">
        <v>311</v>
      </c>
      <c r="B86" t="s">
        <v>24</v>
      </c>
      <c r="C86" t="str">
        <f t="shared" si="2"/>
        <v>7000000000</v>
      </c>
      <c r="D86" s="3">
        <v>7000000000</v>
      </c>
      <c r="E86" s="7">
        <v>44013</v>
      </c>
      <c r="F86" t="s">
        <v>33</v>
      </c>
      <c r="G86" t="s">
        <v>272</v>
      </c>
      <c r="H86" t="s">
        <v>89</v>
      </c>
      <c r="I86" t="s">
        <v>15</v>
      </c>
      <c r="J86">
        <v>1998</v>
      </c>
      <c r="K86" t="s">
        <v>312</v>
      </c>
      <c r="L86" t="str" cm="1">
        <f t="array" ref="L86">_xlfn.IFS(RIGHT(K86,1)="B",SUBSTITUTE(K86,"B","000000000"),RIGHT(K86,1)="M",SUBSTITUTE(K86,"M","000000"))</f>
        <v>$297000000</v>
      </c>
      <c r="M86" s="1" t="str">
        <f t="shared" si="3"/>
        <v>297000000</v>
      </c>
      <c r="N86" s="3">
        <v>297000000</v>
      </c>
      <c r="O86" t="s">
        <v>313</v>
      </c>
    </row>
    <row r="87" spans="1:15" x14ac:dyDescent="0.3">
      <c r="A87" t="s">
        <v>314</v>
      </c>
      <c r="B87" t="s">
        <v>24</v>
      </c>
      <c r="C87" t="str">
        <f t="shared" si="2"/>
        <v>7000000000</v>
      </c>
      <c r="D87" s="3">
        <v>7000000000</v>
      </c>
      <c r="E87" s="7">
        <v>42543</v>
      </c>
      <c r="F87" t="s">
        <v>265</v>
      </c>
      <c r="G87" t="s">
        <v>13</v>
      </c>
      <c r="H87" t="s">
        <v>14</v>
      </c>
      <c r="I87" t="s">
        <v>15</v>
      </c>
      <c r="J87">
        <v>2014</v>
      </c>
      <c r="K87" t="s">
        <v>146</v>
      </c>
      <c r="L87" t="str" cm="1">
        <f t="array" ref="L87">_xlfn.IFS(RIGHT(K87,1)="B",SUBSTITUTE(K87,"B","000000000"),RIGHT(K87,1)="M",SUBSTITUTE(K87,"M","000000"))</f>
        <v>$1000000000</v>
      </c>
      <c r="M87" s="1" t="str">
        <f t="shared" si="3"/>
        <v>1000000000</v>
      </c>
      <c r="N87" s="3">
        <v>1000000000</v>
      </c>
      <c r="O87" t="s">
        <v>315</v>
      </c>
    </row>
    <row r="88" spans="1:15" x14ac:dyDescent="0.3">
      <c r="A88" t="s">
        <v>316</v>
      </c>
      <c r="B88" t="s">
        <v>24</v>
      </c>
      <c r="C88" t="str">
        <f t="shared" si="2"/>
        <v>7000000000</v>
      </c>
      <c r="D88" s="3">
        <v>7000000000</v>
      </c>
      <c r="E88" s="7">
        <v>43598</v>
      </c>
      <c r="F88" t="s">
        <v>62</v>
      </c>
      <c r="G88" t="s">
        <v>317</v>
      </c>
      <c r="H88" t="s">
        <v>22</v>
      </c>
      <c r="I88" t="s">
        <v>23</v>
      </c>
      <c r="J88">
        <v>2011</v>
      </c>
      <c r="K88" t="s">
        <v>29</v>
      </c>
      <c r="L88" t="str" cm="1">
        <f t="array" ref="L88">_xlfn.IFS(RIGHT(K88,1)="B",SUBSTITUTE(K88,"B","000000000"),RIGHT(K88,1)="M",SUBSTITUTE(K88,"M","000000"))</f>
        <v>$2000000000</v>
      </c>
      <c r="M88" s="1" t="str">
        <f t="shared" si="3"/>
        <v>2000000000</v>
      </c>
      <c r="N88" s="3">
        <v>2000000000</v>
      </c>
      <c r="O88" t="s">
        <v>318</v>
      </c>
    </row>
    <row r="89" spans="1:15" x14ac:dyDescent="0.3">
      <c r="A89" t="s">
        <v>319</v>
      </c>
      <c r="B89" t="s">
        <v>24</v>
      </c>
      <c r="C89" t="str">
        <f t="shared" si="2"/>
        <v>7000000000</v>
      </c>
      <c r="D89" s="3">
        <v>7000000000</v>
      </c>
      <c r="E89" s="7">
        <v>44292</v>
      </c>
      <c r="F89" t="s">
        <v>33</v>
      </c>
      <c r="G89" t="s">
        <v>88</v>
      </c>
      <c r="H89" t="s">
        <v>89</v>
      </c>
      <c r="I89" t="s">
        <v>15</v>
      </c>
      <c r="J89">
        <v>2018</v>
      </c>
      <c r="K89" t="s">
        <v>320</v>
      </c>
      <c r="L89" t="str" cm="1">
        <f t="array" ref="L89">_xlfn.IFS(RIGHT(K89,1)="B",SUBSTITUTE(K89,"B","000000000"),RIGHT(K89,1)="M",SUBSTITUTE(K89,"M","000000"))</f>
        <v>$922000000</v>
      </c>
      <c r="M89" s="1" t="str">
        <f t="shared" si="3"/>
        <v>922000000</v>
      </c>
      <c r="N89" s="3">
        <v>922000000</v>
      </c>
      <c r="O89" t="s">
        <v>321</v>
      </c>
    </row>
    <row r="90" spans="1:15" x14ac:dyDescent="0.3">
      <c r="A90" t="s">
        <v>322</v>
      </c>
      <c r="B90" t="s">
        <v>24</v>
      </c>
      <c r="C90" t="str">
        <f t="shared" si="2"/>
        <v>7000000000</v>
      </c>
      <c r="D90" s="3">
        <v>7000000000</v>
      </c>
      <c r="E90" s="7">
        <v>44097</v>
      </c>
      <c r="F90" t="s">
        <v>265</v>
      </c>
      <c r="G90" t="s">
        <v>323</v>
      </c>
      <c r="H90" t="s">
        <v>22</v>
      </c>
      <c r="I90" t="s">
        <v>23</v>
      </c>
      <c r="J90">
        <v>2016</v>
      </c>
      <c r="K90" t="s">
        <v>324</v>
      </c>
      <c r="L90" t="str" cm="1">
        <f t="array" ref="L90">_xlfn.IFS(RIGHT(K90,1)="B",SUBSTITUTE(K90,"B","000000000"),RIGHT(K90,1)="M",SUBSTITUTE(K90,"M","000000"))</f>
        <v>$863000000</v>
      </c>
      <c r="M90" s="1" t="str">
        <f t="shared" si="3"/>
        <v>863000000</v>
      </c>
      <c r="N90" s="3">
        <v>863000000</v>
      </c>
      <c r="O90" t="s">
        <v>325</v>
      </c>
    </row>
    <row r="91" spans="1:15" x14ac:dyDescent="0.3">
      <c r="A91" t="s">
        <v>326</v>
      </c>
      <c r="B91" t="s">
        <v>24</v>
      </c>
      <c r="C91" t="str">
        <f t="shared" si="2"/>
        <v>7000000000</v>
      </c>
      <c r="D91" s="3">
        <v>7000000000</v>
      </c>
      <c r="E91" s="7">
        <v>41939</v>
      </c>
      <c r="F91" t="s">
        <v>173</v>
      </c>
      <c r="G91" t="s">
        <v>88</v>
      </c>
      <c r="H91" t="s">
        <v>89</v>
      </c>
      <c r="I91" t="s">
        <v>15</v>
      </c>
      <c r="J91">
        <v>2010</v>
      </c>
      <c r="K91" t="s">
        <v>41</v>
      </c>
      <c r="L91" t="str" cm="1">
        <f t="array" ref="L91">_xlfn.IFS(RIGHT(K91,1)="B",SUBSTITUTE(K91,"B","000000000"),RIGHT(K91,1)="M",SUBSTITUTE(K91,"M","000000"))</f>
        <v>$4000000000</v>
      </c>
      <c r="M91" s="1" t="str">
        <f t="shared" si="3"/>
        <v>4000000000</v>
      </c>
      <c r="N91" s="3">
        <v>4000000000</v>
      </c>
      <c r="O91" t="s">
        <v>327</v>
      </c>
    </row>
    <row r="92" spans="1:15" x14ac:dyDescent="0.3">
      <c r="A92" t="s">
        <v>328</v>
      </c>
      <c r="B92" t="s">
        <v>24</v>
      </c>
      <c r="C92" t="str">
        <f t="shared" si="2"/>
        <v>7000000000</v>
      </c>
      <c r="D92" s="3">
        <v>7000000000</v>
      </c>
      <c r="E92" s="7">
        <v>44047</v>
      </c>
      <c r="F92" t="s">
        <v>45</v>
      </c>
      <c r="G92" t="s">
        <v>34</v>
      </c>
      <c r="H92" t="s">
        <v>22</v>
      </c>
      <c r="I92" t="s">
        <v>23</v>
      </c>
      <c r="J92">
        <v>2017</v>
      </c>
      <c r="K92" t="s">
        <v>329</v>
      </c>
      <c r="L92" t="str" cm="1">
        <f t="array" ref="L92">_xlfn.IFS(RIGHT(K92,1)="B",SUBSTITUTE(K92,"B","000000000"),RIGHT(K92,1)="M",SUBSTITUTE(K92,"M","000000"))</f>
        <v>$447000000</v>
      </c>
      <c r="M92" s="1" t="str">
        <f t="shared" si="3"/>
        <v>447000000</v>
      </c>
      <c r="N92" s="3">
        <v>447000000</v>
      </c>
      <c r="O92" t="s">
        <v>330</v>
      </c>
    </row>
    <row r="93" spans="1:15" x14ac:dyDescent="0.3">
      <c r="A93" t="s">
        <v>331</v>
      </c>
      <c r="B93" t="s">
        <v>24</v>
      </c>
      <c r="C93" t="str">
        <f t="shared" si="2"/>
        <v>7000000000</v>
      </c>
      <c r="D93" s="3">
        <v>7000000000</v>
      </c>
      <c r="E93" s="7">
        <v>43591</v>
      </c>
      <c r="F93" t="s">
        <v>33</v>
      </c>
      <c r="G93" t="s">
        <v>34</v>
      </c>
      <c r="H93" t="s">
        <v>22</v>
      </c>
      <c r="I93" t="s">
        <v>23</v>
      </c>
      <c r="J93">
        <v>2012</v>
      </c>
      <c r="K93" t="s">
        <v>146</v>
      </c>
      <c r="L93" t="str" cm="1">
        <f t="array" ref="L93">_xlfn.IFS(RIGHT(K93,1)="B",SUBSTITUTE(K93,"B","000000000"),RIGHT(K93,1)="M",SUBSTITUTE(K93,"M","000000"))</f>
        <v>$1000000000</v>
      </c>
      <c r="M93" s="1" t="str">
        <f t="shared" si="3"/>
        <v>1000000000</v>
      </c>
      <c r="N93" s="3">
        <v>1000000000</v>
      </c>
      <c r="O93" t="s">
        <v>332</v>
      </c>
    </row>
    <row r="94" spans="1:15" x14ac:dyDescent="0.3">
      <c r="A94" t="s">
        <v>333</v>
      </c>
      <c r="B94" t="s">
        <v>24</v>
      </c>
      <c r="C94" t="str">
        <f t="shared" si="2"/>
        <v>7000000000</v>
      </c>
      <c r="D94" s="3">
        <v>7000000000</v>
      </c>
      <c r="E94" s="7">
        <v>43443</v>
      </c>
      <c r="F94" t="s">
        <v>33</v>
      </c>
      <c r="G94" t="s">
        <v>239</v>
      </c>
      <c r="H94" t="s">
        <v>240</v>
      </c>
      <c r="I94" t="s">
        <v>15</v>
      </c>
      <c r="J94">
        <v>2013</v>
      </c>
      <c r="K94" t="s">
        <v>334</v>
      </c>
      <c r="L94" t="str" cm="1">
        <f t="array" ref="L94">_xlfn.IFS(RIGHT(K94,1)="B",SUBSTITUTE(K94,"B","000000000"),RIGHT(K94,1)="M",SUBSTITUTE(K94,"M","000000"))</f>
        <v>$844000000</v>
      </c>
      <c r="M94" s="1" t="str">
        <f t="shared" si="3"/>
        <v>844000000</v>
      </c>
      <c r="N94" s="3">
        <v>844000000</v>
      </c>
      <c r="O94" t="s">
        <v>335</v>
      </c>
    </row>
    <row r="95" spans="1:15" x14ac:dyDescent="0.3">
      <c r="A95" t="s">
        <v>336</v>
      </c>
      <c r="B95" t="s">
        <v>24</v>
      </c>
      <c r="C95" t="str">
        <f t="shared" si="2"/>
        <v>7000000000</v>
      </c>
      <c r="D95" s="3">
        <v>7000000000</v>
      </c>
      <c r="E95" s="7">
        <v>43117</v>
      </c>
      <c r="F95" t="s">
        <v>27</v>
      </c>
      <c r="G95" t="s">
        <v>13</v>
      </c>
      <c r="H95" t="s">
        <v>14</v>
      </c>
      <c r="I95" t="s">
        <v>15</v>
      </c>
      <c r="J95">
        <v>2011</v>
      </c>
      <c r="K95" t="s">
        <v>29</v>
      </c>
      <c r="L95" t="str" cm="1">
        <f t="array" ref="L95">_xlfn.IFS(RIGHT(K95,1)="B",SUBSTITUTE(K95,"B","000000000"),RIGHT(K95,1)="M",SUBSTITUTE(K95,"M","000000"))</f>
        <v>$2000000000</v>
      </c>
      <c r="M95" s="1" t="str">
        <f t="shared" si="3"/>
        <v>2000000000</v>
      </c>
      <c r="N95" s="3">
        <v>2000000000</v>
      </c>
      <c r="O95" t="s">
        <v>337</v>
      </c>
    </row>
    <row r="96" spans="1:15" x14ac:dyDescent="0.3">
      <c r="A96" t="s">
        <v>338</v>
      </c>
      <c r="B96" t="s">
        <v>24</v>
      </c>
      <c r="C96" t="str">
        <f t="shared" si="2"/>
        <v>7000000000</v>
      </c>
      <c r="D96" s="3">
        <v>7000000000</v>
      </c>
      <c r="E96" s="7">
        <v>43682</v>
      </c>
      <c r="F96" t="s">
        <v>12</v>
      </c>
      <c r="G96" t="s">
        <v>34</v>
      </c>
      <c r="H96" t="s">
        <v>22</v>
      </c>
      <c r="I96" t="s">
        <v>23</v>
      </c>
      <c r="J96">
        <v>2018</v>
      </c>
      <c r="K96" t="s">
        <v>339</v>
      </c>
      <c r="L96" t="str" cm="1">
        <f t="array" ref="L96">_xlfn.IFS(RIGHT(K96,1)="B",SUBSTITUTE(K96,"B","000000000"),RIGHT(K96,1)="M",SUBSTITUTE(K96,"M","000000"))</f>
        <v>$603000000</v>
      </c>
      <c r="M96" s="1" t="str">
        <f t="shared" si="3"/>
        <v>603000000</v>
      </c>
      <c r="N96" s="3">
        <v>603000000</v>
      </c>
      <c r="O96" t="s">
        <v>340</v>
      </c>
    </row>
    <row r="97" spans="1:15" x14ac:dyDescent="0.3">
      <c r="A97" t="s">
        <v>341</v>
      </c>
      <c r="B97" t="s">
        <v>24</v>
      </c>
      <c r="C97" t="str">
        <f t="shared" si="2"/>
        <v>7000000000</v>
      </c>
      <c r="D97" s="3">
        <v>7000000000</v>
      </c>
      <c r="E97" s="7">
        <v>44055</v>
      </c>
      <c r="F97" t="s">
        <v>12</v>
      </c>
      <c r="G97" t="s">
        <v>342</v>
      </c>
      <c r="H97" t="s">
        <v>22</v>
      </c>
      <c r="I97" t="s">
        <v>23</v>
      </c>
      <c r="J97">
        <v>2015</v>
      </c>
      <c r="K97" t="s">
        <v>343</v>
      </c>
      <c r="L97" t="str" cm="1">
        <f t="array" ref="L97">_xlfn.IFS(RIGHT(K97,1)="B",SUBSTITUTE(K97,"B","000000000"),RIGHT(K97,1)="M",SUBSTITUTE(K97,"M","000000"))</f>
        <v>$583000000</v>
      </c>
      <c r="M97" s="1" t="str">
        <f t="shared" si="3"/>
        <v>583000000</v>
      </c>
      <c r="N97" s="3">
        <v>583000000</v>
      </c>
      <c r="O97" t="s">
        <v>344</v>
      </c>
    </row>
    <row r="98" spans="1:15" x14ac:dyDescent="0.3">
      <c r="A98" t="s">
        <v>345</v>
      </c>
      <c r="B98" t="s">
        <v>24</v>
      </c>
      <c r="C98" t="str">
        <f t="shared" si="2"/>
        <v>7000000000</v>
      </c>
      <c r="D98" s="3">
        <v>7000000000</v>
      </c>
      <c r="E98" s="7">
        <v>43412</v>
      </c>
      <c r="F98" t="s">
        <v>200</v>
      </c>
      <c r="G98" t="s">
        <v>342</v>
      </c>
      <c r="H98" t="s">
        <v>22</v>
      </c>
      <c r="I98" t="s">
        <v>23</v>
      </c>
      <c r="J98">
        <v>2015</v>
      </c>
      <c r="K98" t="s">
        <v>346</v>
      </c>
      <c r="L98" t="str" cm="1">
        <f t="array" ref="L98">_xlfn.IFS(RIGHT(K98,1)="B",SUBSTITUTE(K98,"B","000000000"),RIGHT(K98,1)="M",SUBSTITUTE(K98,"M","000000"))</f>
        <v>$912000000</v>
      </c>
      <c r="M98" s="1" t="str">
        <f t="shared" si="3"/>
        <v>912000000</v>
      </c>
      <c r="N98" s="3">
        <v>912000000</v>
      </c>
      <c r="O98" t="s">
        <v>347</v>
      </c>
    </row>
    <row r="99" spans="1:15" x14ac:dyDescent="0.3">
      <c r="A99" t="s">
        <v>348</v>
      </c>
      <c r="B99" t="s">
        <v>24</v>
      </c>
      <c r="C99" t="str">
        <f t="shared" si="2"/>
        <v>7000000000</v>
      </c>
      <c r="D99" s="3">
        <v>7000000000</v>
      </c>
      <c r="E99" s="7">
        <v>44385</v>
      </c>
      <c r="F99" t="s">
        <v>252</v>
      </c>
      <c r="G99" t="s">
        <v>349</v>
      </c>
      <c r="H99" t="s">
        <v>285</v>
      </c>
      <c r="I99" t="s">
        <v>23</v>
      </c>
      <c r="J99">
        <v>2005</v>
      </c>
      <c r="K99" t="s">
        <v>350</v>
      </c>
      <c r="L99" t="str" cm="1">
        <f t="array" ref="L99">_xlfn.IFS(RIGHT(K99,1)="B",SUBSTITUTE(K99,"B","000000000"),RIGHT(K99,1)="M",SUBSTITUTE(K99,"M","000000"))</f>
        <v>$920000000</v>
      </c>
      <c r="M99" s="1" t="str">
        <f t="shared" si="3"/>
        <v>920000000</v>
      </c>
      <c r="N99" s="3">
        <v>920000000</v>
      </c>
      <c r="O99" t="s">
        <v>351</v>
      </c>
    </row>
    <row r="100" spans="1:15" x14ac:dyDescent="0.3">
      <c r="A100" t="s">
        <v>352</v>
      </c>
      <c r="B100" t="s">
        <v>24</v>
      </c>
      <c r="C100" t="str">
        <f t="shared" si="2"/>
        <v>7000000000</v>
      </c>
      <c r="D100" s="3">
        <v>7000000000</v>
      </c>
      <c r="E100" s="7">
        <v>43283</v>
      </c>
      <c r="F100" t="s">
        <v>12</v>
      </c>
      <c r="G100" t="s">
        <v>289</v>
      </c>
      <c r="H100" t="s">
        <v>22</v>
      </c>
      <c r="I100" t="s">
        <v>23</v>
      </c>
      <c r="J100">
        <v>2003</v>
      </c>
      <c r="K100" t="s">
        <v>353</v>
      </c>
      <c r="L100" t="str" cm="1">
        <f t="array" ref="L100">_xlfn.IFS(RIGHT(K100,1)="B",SUBSTITUTE(K100,"B","000000000"),RIGHT(K100,1)="M",SUBSTITUTE(K100,"M","000000"))</f>
        <v>$849000000</v>
      </c>
      <c r="M100" s="1" t="str">
        <f t="shared" si="3"/>
        <v>849000000</v>
      </c>
      <c r="N100" s="3">
        <v>849000000</v>
      </c>
      <c r="O100" t="s">
        <v>354</v>
      </c>
    </row>
    <row r="101" spans="1:15" x14ac:dyDescent="0.3">
      <c r="A101" t="s">
        <v>355</v>
      </c>
      <c r="B101" t="s">
        <v>24</v>
      </c>
      <c r="C101" t="str">
        <f t="shared" si="2"/>
        <v>7000000000</v>
      </c>
      <c r="D101" s="3">
        <v>7000000000</v>
      </c>
      <c r="E101" s="7">
        <v>44519</v>
      </c>
      <c r="F101" t="s">
        <v>33</v>
      </c>
      <c r="G101" t="s">
        <v>133</v>
      </c>
      <c r="H101" t="s">
        <v>22</v>
      </c>
      <c r="I101" t="s">
        <v>23</v>
      </c>
      <c r="J101">
        <v>2015</v>
      </c>
      <c r="K101" t="s">
        <v>356</v>
      </c>
      <c r="L101" t="str" cm="1">
        <f t="array" ref="L101">_xlfn.IFS(RIGHT(K101,1)="B",SUBSTITUTE(K101,"B","000000000"),RIGHT(K101,1)="M",SUBSTITUTE(K101,"M","000000"))</f>
        <v>$424000000</v>
      </c>
      <c r="M101" s="1" t="str">
        <f t="shared" si="3"/>
        <v>424000000</v>
      </c>
      <c r="N101" s="3">
        <v>424000000</v>
      </c>
      <c r="O101" t="s">
        <v>357</v>
      </c>
    </row>
    <row r="102" spans="1:15" x14ac:dyDescent="0.3">
      <c r="A102" t="s">
        <v>358</v>
      </c>
      <c r="B102" t="s">
        <v>24</v>
      </c>
      <c r="C102" t="str">
        <f t="shared" si="2"/>
        <v>7000000000</v>
      </c>
      <c r="D102" s="3">
        <v>7000000000</v>
      </c>
      <c r="E102" s="7">
        <v>44517</v>
      </c>
      <c r="F102" t="s">
        <v>33</v>
      </c>
      <c r="G102" t="s">
        <v>133</v>
      </c>
      <c r="H102" t="s">
        <v>22</v>
      </c>
      <c r="I102" t="s">
        <v>23</v>
      </c>
      <c r="J102">
        <v>2014</v>
      </c>
      <c r="K102" t="s">
        <v>301</v>
      </c>
      <c r="L102" t="str" cm="1">
        <f t="array" ref="L102">_xlfn.IFS(RIGHT(K102,1)="B",SUBSTITUTE(K102,"B","000000000"),RIGHT(K102,1)="M",SUBSTITUTE(K102,"M","000000"))</f>
        <v>$660000000</v>
      </c>
      <c r="M102" s="1" t="str">
        <f t="shared" si="3"/>
        <v>660000000</v>
      </c>
      <c r="N102" s="3">
        <v>660000000</v>
      </c>
      <c r="O102" t="s">
        <v>359</v>
      </c>
    </row>
    <row r="103" spans="1:15" x14ac:dyDescent="0.3">
      <c r="A103" t="s">
        <v>360</v>
      </c>
      <c r="B103" t="s">
        <v>24</v>
      </c>
      <c r="C103" t="str">
        <f t="shared" si="2"/>
        <v>7000000000</v>
      </c>
      <c r="D103" s="3">
        <v>7000000000</v>
      </c>
      <c r="E103" s="7">
        <v>44039</v>
      </c>
      <c r="F103" t="s">
        <v>129</v>
      </c>
      <c r="G103" t="s">
        <v>133</v>
      </c>
      <c r="H103" t="s">
        <v>22</v>
      </c>
      <c r="I103" t="s">
        <v>23</v>
      </c>
      <c r="J103">
        <v>2017</v>
      </c>
      <c r="K103" t="s">
        <v>146</v>
      </c>
      <c r="L103" t="str" cm="1">
        <f t="array" ref="L103">_xlfn.IFS(RIGHT(K103,1)="B",SUBSTITUTE(K103,"B","000000000"),RIGHT(K103,1)="M",SUBSTITUTE(K103,"M","000000"))</f>
        <v>$1000000000</v>
      </c>
      <c r="M103" s="1" t="str">
        <f t="shared" si="3"/>
        <v>1000000000</v>
      </c>
      <c r="N103" s="3">
        <v>1000000000</v>
      </c>
      <c r="O103" t="s">
        <v>361</v>
      </c>
    </row>
    <row r="104" spans="1:15" x14ac:dyDescent="0.3">
      <c r="A104" t="s">
        <v>362</v>
      </c>
      <c r="B104" t="s">
        <v>363</v>
      </c>
      <c r="C104" t="str">
        <f t="shared" si="2"/>
        <v>6000000000</v>
      </c>
      <c r="D104" s="3">
        <v>6000000000</v>
      </c>
      <c r="E104" s="7">
        <v>44336</v>
      </c>
      <c r="F104" t="s">
        <v>20</v>
      </c>
      <c r="G104" t="s">
        <v>364</v>
      </c>
      <c r="H104" t="s">
        <v>22</v>
      </c>
      <c r="I104" t="s">
        <v>23</v>
      </c>
      <c r="J104">
        <v>2020</v>
      </c>
      <c r="K104" t="s">
        <v>365</v>
      </c>
      <c r="L104" t="str" cm="1">
        <f t="array" ref="L104">_xlfn.IFS(RIGHT(K104,1)="B",SUBSTITUTE(K104,"B","000000000"),RIGHT(K104,1)="M",SUBSTITUTE(K104,"M","000000"))</f>
        <v>$645000000</v>
      </c>
      <c r="M104" s="1" t="str">
        <f t="shared" si="3"/>
        <v>645000000</v>
      </c>
      <c r="N104" s="3">
        <v>645000000</v>
      </c>
      <c r="O104" t="s">
        <v>366</v>
      </c>
    </row>
    <row r="105" spans="1:15" x14ac:dyDescent="0.3">
      <c r="A105" t="s">
        <v>367</v>
      </c>
      <c r="B105" t="s">
        <v>363</v>
      </c>
      <c r="C105" t="str">
        <f t="shared" si="2"/>
        <v>6000000000</v>
      </c>
      <c r="D105" s="3">
        <v>6000000000</v>
      </c>
      <c r="E105" s="7">
        <v>43143</v>
      </c>
      <c r="F105" t="s">
        <v>62</v>
      </c>
      <c r="G105" t="s">
        <v>13</v>
      </c>
      <c r="H105" t="s">
        <v>14</v>
      </c>
      <c r="I105" t="s">
        <v>15</v>
      </c>
      <c r="J105">
        <v>1999</v>
      </c>
      <c r="K105" t="s">
        <v>29</v>
      </c>
      <c r="L105" t="str" cm="1">
        <f t="array" ref="L105">_xlfn.IFS(RIGHT(K105,1)="B",SUBSTITUTE(K105,"B","000000000"),RIGHT(K105,1)="M",SUBSTITUTE(K105,"M","000000"))</f>
        <v>$2000000000</v>
      </c>
      <c r="M105" s="1" t="str">
        <f t="shared" si="3"/>
        <v>2000000000</v>
      </c>
      <c r="N105" s="3">
        <v>2000000000</v>
      </c>
      <c r="O105" t="s">
        <v>368</v>
      </c>
    </row>
    <row r="106" spans="1:15" x14ac:dyDescent="0.3">
      <c r="A106" t="s">
        <v>369</v>
      </c>
      <c r="B106" t="s">
        <v>363</v>
      </c>
      <c r="C106" t="str">
        <f t="shared" si="2"/>
        <v>6000000000</v>
      </c>
      <c r="D106" s="3">
        <v>6000000000</v>
      </c>
      <c r="E106" s="7">
        <v>42269</v>
      </c>
      <c r="F106" t="s">
        <v>129</v>
      </c>
      <c r="G106" t="s">
        <v>370</v>
      </c>
      <c r="H106" t="s">
        <v>14</v>
      </c>
      <c r="I106" t="s">
        <v>15</v>
      </c>
      <c r="J106">
        <v>2010</v>
      </c>
      <c r="K106" t="s">
        <v>146</v>
      </c>
      <c r="L106" t="str" cm="1">
        <f t="array" ref="L106">_xlfn.IFS(RIGHT(K106,1)="B",SUBSTITUTE(K106,"B","000000000"),RIGHT(K106,1)="M",SUBSTITUTE(K106,"M","000000"))</f>
        <v>$1000000000</v>
      </c>
      <c r="M106" s="1" t="str">
        <f t="shared" si="3"/>
        <v>1000000000</v>
      </c>
      <c r="N106" s="3">
        <v>1000000000</v>
      </c>
      <c r="O106" t="s">
        <v>371</v>
      </c>
    </row>
    <row r="107" spans="1:15" x14ac:dyDescent="0.3">
      <c r="A107" t="s">
        <v>372</v>
      </c>
      <c r="B107" t="s">
        <v>363</v>
      </c>
      <c r="C107" t="str">
        <f t="shared" si="2"/>
        <v>6000000000</v>
      </c>
      <c r="D107" s="3">
        <v>6000000000</v>
      </c>
      <c r="E107" s="7">
        <v>43990</v>
      </c>
      <c r="F107" t="s">
        <v>173</v>
      </c>
      <c r="G107" t="s">
        <v>373</v>
      </c>
      <c r="H107" t="s">
        <v>14</v>
      </c>
      <c r="I107" t="s">
        <v>15</v>
      </c>
      <c r="J107">
        <v>2018</v>
      </c>
      <c r="K107" t="s">
        <v>58</v>
      </c>
      <c r="L107" t="str" cm="1">
        <f t="array" ref="L107">_xlfn.IFS(RIGHT(K107,1)="B",SUBSTITUTE(K107,"B","000000000"),RIGHT(K107,1)="M",SUBSTITUTE(K107,"M","000000"))</f>
        <v>$3000000000</v>
      </c>
      <c r="M107" s="1" t="str">
        <f t="shared" si="3"/>
        <v>3000000000</v>
      </c>
      <c r="N107" s="3">
        <v>3000000000</v>
      </c>
      <c r="O107" t="s">
        <v>374</v>
      </c>
    </row>
    <row r="108" spans="1:15" x14ac:dyDescent="0.3">
      <c r="A108" t="s">
        <v>375</v>
      </c>
      <c r="B108" t="s">
        <v>363</v>
      </c>
      <c r="C108" t="str">
        <f t="shared" si="2"/>
        <v>6000000000</v>
      </c>
      <c r="D108" s="3">
        <v>6000000000</v>
      </c>
      <c r="E108" s="7">
        <v>43549</v>
      </c>
      <c r="F108" t="s">
        <v>33</v>
      </c>
      <c r="G108" t="s">
        <v>376</v>
      </c>
      <c r="H108" t="s">
        <v>47</v>
      </c>
      <c r="I108" t="s">
        <v>48</v>
      </c>
      <c r="J108">
        <v>2015</v>
      </c>
      <c r="K108" t="s">
        <v>377</v>
      </c>
      <c r="L108" t="str" cm="1">
        <f t="array" ref="L108">_xlfn.IFS(RIGHT(K108,1)="B",SUBSTITUTE(K108,"B","000000000"),RIGHT(K108,1)="M",SUBSTITUTE(K108,"M","000000"))</f>
        <v>$802000000</v>
      </c>
      <c r="M108" s="1" t="str">
        <f t="shared" si="3"/>
        <v>802000000</v>
      </c>
      <c r="N108" s="3">
        <v>802000000</v>
      </c>
      <c r="O108" t="s">
        <v>378</v>
      </c>
    </row>
    <row r="109" spans="1:15" x14ac:dyDescent="0.3">
      <c r="A109" t="s">
        <v>379</v>
      </c>
      <c r="B109" t="s">
        <v>363</v>
      </c>
      <c r="C109" t="str">
        <f t="shared" si="2"/>
        <v>6000000000</v>
      </c>
      <c r="D109" s="3">
        <v>6000000000</v>
      </c>
      <c r="E109" s="7">
        <v>44307</v>
      </c>
      <c r="F109" t="s">
        <v>33</v>
      </c>
      <c r="G109" t="s">
        <v>34</v>
      </c>
      <c r="H109" t="s">
        <v>22</v>
      </c>
      <c r="I109" t="s">
        <v>23</v>
      </c>
      <c r="J109">
        <v>2018</v>
      </c>
      <c r="K109" t="s">
        <v>380</v>
      </c>
      <c r="L109" t="str" cm="1">
        <f t="array" ref="L109">_xlfn.IFS(RIGHT(K109,1)="B",SUBSTITUTE(K109,"B","000000000"),RIGHT(K109,1)="M",SUBSTITUTE(K109,"M","000000"))</f>
        <v>$629000000</v>
      </c>
      <c r="M109" s="1" t="str">
        <f t="shared" si="3"/>
        <v>629000000</v>
      </c>
      <c r="N109" s="3">
        <v>629000000</v>
      </c>
      <c r="O109" t="s">
        <v>381</v>
      </c>
    </row>
    <row r="110" spans="1:15" x14ac:dyDescent="0.3">
      <c r="A110" t="s">
        <v>382</v>
      </c>
      <c r="B110" t="s">
        <v>363</v>
      </c>
      <c r="C110" t="str">
        <f t="shared" si="2"/>
        <v>6000000000</v>
      </c>
      <c r="D110" s="3">
        <v>6000000000</v>
      </c>
      <c r="E110" s="7">
        <v>44202</v>
      </c>
      <c r="F110" t="s">
        <v>33</v>
      </c>
      <c r="G110" t="s">
        <v>383</v>
      </c>
      <c r="H110" t="s">
        <v>384</v>
      </c>
      <c r="I110" t="s">
        <v>40</v>
      </c>
      <c r="J110">
        <v>2011</v>
      </c>
      <c r="K110" t="s">
        <v>385</v>
      </c>
      <c r="L110" t="str" cm="1">
        <f t="array" ref="L110">_xlfn.IFS(RIGHT(K110,1)="B",SUBSTITUTE(K110,"B","000000000"),RIGHT(K110,1)="M",SUBSTITUTE(K110,"M","000000"))</f>
        <v>$448000000</v>
      </c>
      <c r="M110" s="1" t="str">
        <f t="shared" si="3"/>
        <v>448000000</v>
      </c>
      <c r="N110" s="3">
        <v>448000000</v>
      </c>
      <c r="O110" t="s">
        <v>386</v>
      </c>
    </row>
    <row r="111" spans="1:15" x14ac:dyDescent="0.3">
      <c r="A111" t="s">
        <v>387</v>
      </c>
      <c r="B111" t="s">
        <v>363</v>
      </c>
      <c r="C111" t="str">
        <f t="shared" si="2"/>
        <v>6000000000</v>
      </c>
      <c r="D111" s="3">
        <v>6000000000</v>
      </c>
      <c r="E111" s="7">
        <v>44082</v>
      </c>
      <c r="F111" t="s">
        <v>33</v>
      </c>
      <c r="G111" t="s">
        <v>383</v>
      </c>
      <c r="H111" t="s">
        <v>384</v>
      </c>
      <c r="I111" t="s">
        <v>40</v>
      </c>
      <c r="J111">
        <v>2004</v>
      </c>
      <c r="K111" t="s">
        <v>388</v>
      </c>
      <c r="L111" t="str" cm="1">
        <f t="array" ref="L111">_xlfn.IFS(RIGHT(K111,1)="B",SUBSTITUTE(K111,"B","000000000"),RIGHT(K111,1)="M",SUBSTITUTE(K111,"M","000000"))</f>
        <v>$928000000</v>
      </c>
      <c r="M111" s="1" t="str">
        <f t="shared" si="3"/>
        <v>928000000</v>
      </c>
      <c r="N111" s="3">
        <v>928000000</v>
      </c>
      <c r="O111" t="s">
        <v>389</v>
      </c>
    </row>
    <row r="112" spans="1:15" x14ac:dyDescent="0.3">
      <c r="A112" t="s">
        <v>390</v>
      </c>
      <c r="B112" t="s">
        <v>363</v>
      </c>
      <c r="C112" t="str">
        <f t="shared" si="2"/>
        <v>6000000000</v>
      </c>
      <c r="D112" s="3">
        <v>6000000000</v>
      </c>
      <c r="E112" s="7">
        <v>43543</v>
      </c>
      <c r="F112" t="s">
        <v>129</v>
      </c>
      <c r="G112" t="s">
        <v>391</v>
      </c>
      <c r="H112" t="s">
        <v>392</v>
      </c>
      <c r="I112" t="s">
        <v>40</v>
      </c>
      <c r="J112">
        <v>2013</v>
      </c>
      <c r="K112" t="s">
        <v>393</v>
      </c>
      <c r="L112" t="str" cm="1">
        <f t="array" ref="L112">_xlfn.IFS(RIGHT(K112,1)="B",SUBSTITUTE(K112,"B","000000000"),RIGHT(K112,1)="M",SUBSTITUTE(K112,"M","000000"))</f>
        <v>$815000000</v>
      </c>
      <c r="M112" s="1" t="str">
        <f t="shared" si="3"/>
        <v>815000000</v>
      </c>
      <c r="N112" s="3">
        <v>815000000</v>
      </c>
      <c r="O112" t="s">
        <v>394</v>
      </c>
    </row>
    <row r="113" spans="1:15" x14ac:dyDescent="0.3">
      <c r="A113" t="s">
        <v>395</v>
      </c>
      <c r="B113" t="s">
        <v>363</v>
      </c>
      <c r="C113" t="str">
        <f t="shared" si="2"/>
        <v>6000000000</v>
      </c>
      <c r="D113" s="3">
        <v>6000000000</v>
      </c>
      <c r="E113" s="7">
        <v>44012</v>
      </c>
      <c r="F113" t="s">
        <v>66</v>
      </c>
      <c r="G113" t="s">
        <v>396</v>
      </c>
      <c r="H113" t="s">
        <v>22</v>
      </c>
      <c r="I113" t="s">
        <v>23</v>
      </c>
      <c r="J113">
        <v>2012</v>
      </c>
      <c r="K113" t="s">
        <v>397</v>
      </c>
      <c r="L113" t="str" cm="1">
        <f t="array" ref="L113">_xlfn.IFS(RIGHT(K113,1)="B",SUBSTITUTE(K113,"B","000000000"),RIGHT(K113,1)="M",SUBSTITUTE(K113,"M","000000"))</f>
        <v>$728000000</v>
      </c>
      <c r="M113" s="1" t="str">
        <f t="shared" si="3"/>
        <v>728000000</v>
      </c>
      <c r="N113" s="3">
        <v>728000000</v>
      </c>
      <c r="O113" t="s">
        <v>398</v>
      </c>
    </row>
    <row r="114" spans="1:15" x14ac:dyDescent="0.3">
      <c r="A114" t="s">
        <v>399</v>
      </c>
      <c r="B114" t="s">
        <v>363</v>
      </c>
      <c r="C114" t="str">
        <f t="shared" si="2"/>
        <v>6000000000</v>
      </c>
      <c r="D114" s="3">
        <v>6000000000</v>
      </c>
      <c r="E114" s="7">
        <v>43993</v>
      </c>
      <c r="F114" t="s">
        <v>45</v>
      </c>
      <c r="G114" t="s">
        <v>34</v>
      </c>
      <c r="H114" t="s">
        <v>22</v>
      </c>
      <c r="I114" t="s">
        <v>23</v>
      </c>
      <c r="J114">
        <v>2014</v>
      </c>
      <c r="K114" t="s">
        <v>400</v>
      </c>
      <c r="L114" t="str" cm="1">
        <f t="array" ref="L114">_xlfn.IFS(RIGHT(K114,1)="B",SUBSTITUTE(K114,"B","000000000"),RIGHT(K114,1)="M",SUBSTITUTE(K114,"M","000000"))</f>
        <v>$433000000</v>
      </c>
      <c r="M114" s="1" t="str">
        <f t="shared" si="3"/>
        <v>433000000</v>
      </c>
      <c r="N114" s="3">
        <v>433000000</v>
      </c>
      <c r="O114" t="s">
        <v>401</v>
      </c>
    </row>
    <row r="115" spans="1:15" x14ac:dyDescent="0.3">
      <c r="A115" t="s">
        <v>402</v>
      </c>
      <c r="B115" t="s">
        <v>363</v>
      </c>
      <c r="C115" t="str">
        <f t="shared" si="2"/>
        <v>6000000000</v>
      </c>
      <c r="D115" s="3">
        <v>6000000000</v>
      </c>
      <c r="E115" s="7">
        <v>44334</v>
      </c>
      <c r="F115" t="s">
        <v>27</v>
      </c>
      <c r="G115" t="s">
        <v>391</v>
      </c>
      <c r="H115" t="s">
        <v>392</v>
      </c>
      <c r="I115" t="s">
        <v>40</v>
      </c>
      <c r="J115">
        <v>2014</v>
      </c>
      <c r="K115" t="s">
        <v>146</v>
      </c>
      <c r="L115" t="str" cm="1">
        <f t="array" ref="L115">_xlfn.IFS(RIGHT(K115,1)="B",SUBSTITUTE(K115,"B","000000000"),RIGHT(K115,1)="M",SUBSTITUTE(K115,"M","000000"))</f>
        <v>$1000000000</v>
      </c>
      <c r="M115" s="1" t="str">
        <f t="shared" si="3"/>
        <v>1000000000</v>
      </c>
      <c r="N115" s="3">
        <v>1000000000</v>
      </c>
      <c r="O115" t="s">
        <v>403</v>
      </c>
    </row>
    <row r="116" spans="1:15" x14ac:dyDescent="0.3">
      <c r="A116" t="s">
        <v>404</v>
      </c>
      <c r="B116" t="s">
        <v>363</v>
      </c>
      <c r="C116" t="str">
        <f t="shared" si="2"/>
        <v>6000000000</v>
      </c>
      <c r="D116" s="3">
        <v>6000000000</v>
      </c>
      <c r="E116" s="7">
        <v>44175</v>
      </c>
      <c r="F116" t="s">
        <v>129</v>
      </c>
      <c r="G116" t="s">
        <v>405</v>
      </c>
      <c r="H116" t="s">
        <v>22</v>
      </c>
      <c r="I116" t="s">
        <v>23</v>
      </c>
      <c r="J116">
        <v>2017</v>
      </c>
      <c r="K116" t="s">
        <v>406</v>
      </c>
      <c r="L116" t="str" cm="1">
        <f t="array" ref="L116">_xlfn.IFS(RIGHT(K116,1)="B",SUBSTITUTE(K116,"B","000000000"),RIGHT(K116,1)="M",SUBSTITUTE(K116,"M","000000"))</f>
        <v>$891000000</v>
      </c>
      <c r="M116" s="1" t="str">
        <f t="shared" si="3"/>
        <v>891000000</v>
      </c>
      <c r="N116" s="3">
        <v>891000000</v>
      </c>
      <c r="O116" t="s">
        <v>407</v>
      </c>
    </row>
    <row r="117" spans="1:15" x14ac:dyDescent="0.3">
      <c r="A117" t="s">
        <v>408</v>
      </c>
      <c r="B117" t="s">
        <v>363</v>
      </c>
      <c r="C117" t="str">
        <f t="shared" si="2"/>
        <v>6000000000</v>
      </c>
      <c r="D117" s="3">
        <v>6000000000</v>
      </c>
      <c r="E117" s="7">
        <v>43675</v>
      </c>
      <c r="F117" t="s">
        <v>12</v>
      </c>
      <c r="G117" t="s">
        <v>204</v>
      </c>
      <c r="H117" t="s">
        <v>22</v>
      </c>
      <c r="I117" t="s">
        <v>23</v>
      </c>
      <c r="J117">
        <v>2012</v>
      </c>
      <c r="K117" t="s">
        <v>146</v>
      </c>
      <c r="L117" t="str" cm="1">
        <f t="array" ref="L117">_xlfn.IFS(RIGHT(K117,1)="B",SUBSTITUTE(K117,"B","000000000"),RIGHT(K117,1)="M",SUBSTITUTE(K117,"M","000000"))</f>
        <v>$1000000000</v>
      </c>
      <c r="M117" s="1" t="str">
        <f t="shared" si="3"/>
        <v>1000000000</v>
      </c>
      <c r="N117" s="3">
        <v>1000000000</v>
      </c>
      <c r="O117" t="s">
        <v>409</v>
      </c>
    </row>
    <row r="118" spans="1:15" x14ac:dyDescent="0.3">
      <c r="A118" t="s">
        <v>410</v>
      </c>
      <c r="B118" t="s">
        <v>363</v>
      </c>
      <c r="C118" t="str">
        <f t="shared" si="2"/>
        <v>6000000000</v>
      </c>
      <c r="D118" s="3">
        <v>6000000000</v>
      </c>
      <c r="E118" s="7">
        <v>44215</v>
      </c>
      <c r="F118" t="s">
        <v>45</v>
      </c>
      <c r="G118" t="s">
        <v>190</v>
      </c>
      <c r="H118" t="s">
        <v>191</v>
      </c>
      <c r="I118" t="s">
        <v>40</v>
      </c>
      <c r="J118">
        <v>2015</v>
      </c>
      <c r="K118" t="s">
        <v>411</v>
      </c>
      <c r="L118" t="str" cm="1">
        <f t="array" ref="L118">_xlfn.IFS(RIGHT(K118,1)="B",SUBSTITUTE(K118,"B","000000000"),RIGHT(K118,1)="M",SUBSTITUTE(K118,"M","000000"))</f>
        <v>$524000000</v>
      </c>
      <c r="M118" s="1" t="str">
        <f t="shared" si="3"/>
        <v>524000000</v>
      </c>
      <c r="N118" s="3">
        <v>524000000</v>
      </c>
      <c r="O118" t="s">
        <v>412</v>
      </c>
    </row>
    <row r="119" spans="1:15" x14ac:dyDescent="0.3">
      <c r="A119" t="s">
        <v>413</v>
      </c>
      <c r="B119" t="s">
        <v>363</v>
      </c>
      <c r="C119" t="str">
        <f t="shared" si="2"/>
        <v>6000000000</v>
      </c>
      <c r="D119" s="3">
        <v>6000000000</v>
      </c>
      <c r="E119" s="7">
        <v>44609</v>
      </c>
      <c r="F119" t="s">
        <v>57</v>
      </c>
      <c r="G119" t="s">
        <v>414</v>
      </c>
      <c r="H119" t="s">
        <v>415</v>
      </c>
      <c r="I119" t="s">
        <v>40</v>
      </c>
      <c r="J119">
        <v>2005</v>
      </c>
      <c r="K119" t="s">
        <v>416</v>
      </c>
      <c r="L119" t="str" cm="1">
        <f t="array" ref="L119">_xlfn.IFS(RIGHT(K119,1)="B",SUBSTITUTE(K119,"B","000000000"),RIGHT(K119,1)="M",SUBSTITUTE(K119,"M","000000"))</f>
        <v>$803000000</v>
      </c>
      <c r="M119" s="1" t="str">
        <f t="shared" si="3"/>
        <v>803000000</v>
      </c>
      <c r="N119" s="3">
        <v>803000000</v>
      </c>
      <c r="O119" t="s">
        <v>417</v>
      </c>
    </row>
    <row r="120" spans="1:15" x14ac:dyDescent="0.3">
      <c r="A120" t="s">
        <v>418</v>
      </c>
      <c r="B120" t="s">
        <v>363</v>
      </c>
      <c r="C120" t="str">
        <f t="shared" si="2"/>
        <v>6000000000</v>
      </c>
      <c r="D120" s="3">
        <v>6000000000</v>
      </c>
      <c r="E120" s="7">
        <v>40635</v>
      </c>
      <c r="F120" t="s">
        <v>45</v>
      </c>
      <c r="G120" t="s">
        <v>405</v>
      </c>
      <c r="H120" t="s">
        <v>22</v>
      </c>
      <c r="I120" t="s">
        <v>23</v>
      </c>
      <c r="J120">
        <v>1994</v>
      </c>
      <c r="K120" t="s">
        <v>146</v>
      </c>
      <c r="L120" t="str" cm="1">
        <f t="array" ref="L120">_xlfn.IFS(RIGHT(K120,1)="B",SUBSTITUTE(K120,"B","000000000"),RIGHT(K120,1)="M",SUBSTITUTE(K120,"M","000000"))</f>
        <v>$1000000000</v>
      </c>
      <c r="M120" s="1" t="str">
        <f t="shared" si="3"/>
        <v>1000000000</v>
      </c>
      <c r="N120" s="3">
        <v>1000000000</v>
      </c>
      <c r="O120" t="s">
        <v>419</v>
      </c>
    </row>
    <row r="121" spans="1:15" x14ac:dyDescent="0.3">
      <c r="A121" t="s">
        <v>420</v>
      </c>
      <c r="B121" t="s">
        <v>363</v>
      </c>
      <c r="C121" t="str">
        <f t="shared" si="2"/>
        <v>6000000000</v>
      </c>
      <c r="D121" s="3">
        <v>6000000000</v>
      </c>
      <c r="E121" s="7">
        <v>44208</v>
      </c>
      <c r="F121" t="s">
        <v>45</v>
      </c>
      <c r="G121" t="s">
        <v>249</v>
      </c>
      <c r="H121" t="s">
        <v>22</v>
      </c>
      <c r="I121" t="s">
        <v>23</v>
      </c>
      <c r="J121">
        <v>2013</v>
      </c>
      <c r="K121" t="s">
        <v>421</v>
      </c>
      <c r="L121" t="str" cm="1">
        <f t="array" ref="L121">_xlfn.IFS(RIGHT(K121,1)="B",SUBSTITUTE(K121,"B","000000000"),RIGHT(K121,1)="M",SUBSTITUTE(K121,"M","000000"))</f>
        <v>$415000000</v>
      </c>
      <c r="M121" s="1" t="str">
        <f t="shared" si="3"/>
        <v>415000000</v>
      </c>
      <c r="N121" s="3">
        <v>415000000</v>
      </c>
      <c r="O121" t="s">
        <v>422</v>
      </c>
    </row>
    <row r="122" spans="1:15" x14ac:dyDescent="0.3">
      <c r="A122" t="s">
        <v>423</v>
      </c>
      <c r="B122" t="s">
        <v>363</v>
      </c>
      <c r="C122" t="str">
        <f t="shared" si="2"/>
        <v>6000000000</v>
      </c>
      <c r="D122" s="3">
        <v>6000000000</v>
      </c>
      <c r="E122" s="7">
        <v>43143</v>
      </c>
      <c r="F122" t="s">
        <v>33</v>
      </c>
      <c r="G122" t="s">
        <v>34</v>
      </c>
      <c r="H122" t="s">
        <v>22</v>
      </c>
      <c r="I122" t="s">
        <v>23</v>
      </c>
      <c r="J122">
        <v>2016</v>
      </c>
      <c r="K122" t="s">
        <v>424</v>
      </c>
      <c r="L122" t="str" cm="1">
        <f t="array" ref="L122">_xlfn.IFS(RIGHT(K122,1)="B",SUBSTITUTE(K122,"B","000000000"),RIGHT(K122,1)="M",SUBSTITUTE(K122,"M","000000"))</f>
        <v>$587000000</v>
      </c>
      <c r="M122" s="1" t="str">
        <f t="shared" si="3"/>
        <v>587000000</v>
      </c>
      <c r="N122" s="3">
        <v>587000000</v>
      </c>
      <c r="O122" t="s">
        <v>425</v>
      </c>
    </row>
    <row r="123" spans="1:15" x14ac:dyDescent="0.3">
      <c r="A123" t="s">
        <v>426</v>
      </c>
      <c r="B123" t="s">
        <v>363</v>
      </c>
      <c r="C123" t="str">
        <f t="shared" si="2"/>
        <v>6000000000</v>
      </c>
      <c r="D123" s="3">
        <v>6000000000</v>
      </c>
      <c r="E123" s="7">
        <v>42467</v>
      </c>
      <c r="F123" t="s">
        <v>27</v>
      </c>
      <c r="G123" t="s">
        <v>13</v>
      </c>
      <c r="H123" t="s">
        <v>14</v>
      </c>
      <c r="I123" t="s">
        <v>15</v>
      </c>
      <c r="J123">
        <v>2001</v>
      </c>
      <c r="K123" t="s">
        <v>146</v>
      </c>
      <c r="L123" t="str" cm="1">
        <f t="array" ref="L123">_xlfn.IFS(RIGHT(K123,1)="B",SUBSTITUTE(K123,"B","000000000"),RIGHT(K123,1)="M",SUBSTITUTE(K123,"M","000000"))</f>
        <v>$1000000000</v>
      </c>
      <c r="M123" s="1" t="str">
        <f t="shared" si="3"/>
        <v>1000000000</v>
      </c>
      <c r="N123" s="3">
        <v>1000000000</v>
      </c>
      <c r="O123" t="s">
        <v>427</v>
      </c>
    </row>
    <row r="124" spans="1:15" x14ac:dyDescent="0.3">
      <c r="A124" t="s">
        <v>428</v>
      </c>
      <c r="B124" t="s">
        <v>363</v>
      </c>
      <c r="C124" t="str">
        <f t="shared" si="2"/>
        <v>6000000000</v>
      </c>
      <c r="D124" s="3">
        <v>6000000000</v>
      </c>
      <c r="E124" s="7">
        <v>44202</v>
      </c>
      <c r="F124" t="s">
        <v>129</v>
      </c>
      <c r="G124" t="s">
        <v>34</v>
      </c>
      <c r="H124" t="s">
        <v>22</v>
      </c>
      <c r="I124" t="s">
        <v>23</v>
      </c>
      <c r="J124">
        <v>2015</v>
      </c>
      <c r="K124" t="s">
        <v>429</v>
      </c>
      <c r="L124" t="str" cm="1">
        <f t="array" ref="L124">_xlfn.IFS(RIGHT(K124,1)="B",SUBSTITUTE(K124,"B","000000000"),RIGHT(K124,1)="M",SUBSTITUTE(K124,"M","000000"))</f>
        <v>$826000000</v>
      </c>
      <c r="M124" s="1" t="str">
        <f t="shared" si="3"/>
        <v>826000000</v>
      </c>
      <c r="N124" s="3">
        <v>826000000</v>
      </c>
      <c r="O124" t="s">
        <v>430</v>
      </c>
    </row>
    <row r="125" spans="1:15" x14ac:dyDescent="0.3">
      <c r="A125" t="s">
        <v>431</v>
      </c>
      <c r="B125" t="s">
        <v>363</v>
      </c>
      <c r="C125" t="str">
        <f t="shared" si="2"/>
        <v>6000000000</v>
      </c>
      <c r="D125" s="3">
        <v>6000000000</v>
      </c>
      <c r="E125" s="7">
        <v>44068</v>
      </c>
      <c r="F125" t="s">
        <v>129</v>
      </c>
      <c r="G125" t="s">
        <v>432</v>
      </c>
      <c r="H125" t="s">
        <v>22</v>
      </c>
      <c r="I125" t="s">
        <v>23</v>
      </c>
      <c r="J125">
        <v>2015</v>
      </c>
      <c r="K125" t="s">
        <v>433</v>
      </c>
      <c r="L125" t="str" cm="1">
        <f t="array" ref="L125">_xlfn.IFS(RIGHT(K125,1)="B",SUBSTITUTE(K125,"B","000000000"),RIGHT(K125,1)="M",SUBSTITUTE(K125,"M","000000"))</f>
        <v>$910000000</v>
      </c>
      <c r="M125" s="1" t="str">
        <f t="shared" si="3"/>
        <v>910000000</v>
      </c>
      <c r="N125" s="3">
        <v>910000000</v>
      </c>
      <c r="O125" t="s">
        <v>434</v>
      </c>
    </row>
    <row r="126" spans="1:15" x14ac:dyDescent="0.3">
      <c r="A126" t="s">
        <v>435</v>
      </c>
      <c r="B126" t="s">
        <v>363</v>
      </c>
      <c r="C126" t="str">
        <f t="shared" si="2"/>
        <v>6000000000</v>
      </c>
      <c r="D126" s="3">
        <v>6000000000</v>
      </c>
      <c r="E126" s="7">
        <v>44300</v>
      </c>
      <c r="F126" t="s">
        <v>45</v>
      </c>
      <c r="G126" t="s">
        <v>34</v>
      </c>
      <c r="H126" t="s">
        <v>22</v>
      </c>
      <c r="I126" t="s">
        <v>23</v>
      </c>
      <c r="J126">
        <v>2012</v>
      </c>
      <c r="K126" t="s">
        <v>436</v>
      </c>
      <c r="L126" t="str" cm="1">
        <f t="array" ref="L126">_xlfn.IFS(RIGHT(K126,1)="B",SUBSTITUTE(K126,"B","000000000"),RIGHT(K126,1)="M",SUBSTITUTE(K126,"M","000000"))</f>
        <v>$412000000</v>
      </c>
      <c r="M126" s="1" t="str">
        <f t="shared" si="3"/>
        <v>412000000</v>
      </c>
      <c r="N126" s="3">
        <v>412000000</v>
      </c>
      <c r="O126" t="s">
        <v>437</v>
      </c>
    </row>
    <row r="127" spans="1:15" x14ac:dyDescent="0.3">
      <c r="A127" t="s">
        <v>438</v>
      </c>
      <c r="B127" t="s">
        <v>363</v>
      </c>
      <c r="C127" t="str">
        <f t="shared" si="2"/>
        <v>6000000000</v>
      </c>
      <c r="D127" s="3">
        <v>6000000000</v>
      </c>
      <c r="E127" s="7">
        <v>44145</v>
      </c>
      <c r="F127" t="s">
        <v>33</v>
      </c>
      <c r="G127" t="s">
        <v>133</v>
      </c>
      <c r="H127" t="s">
        <v>22</v>
      </c>
      <c r="I127" t="s">
        <v>23</v>
      </c>
      <c r="J127">
        <v>2018</v>
      </c>
      <c r="K127" t="s">
        <v>439</v>
      </c>
      <c r="L127" t="str" cm="1">
        <f t="array" ref="L127">_xlfn.IFS(RIGHT(K127,1)="B",SUBSTITUTE(K127,"B","000000000"),RIGHT(K127,1)="M",SUBSTITUTE(K127,"M","000000"))</f>
        <v>$405000000</v>
      </c>
      <c r="M127" s="1" t="str">
        <f t="shared" si="3"/>
        <v>405000000</v>
      </c>
      <c r="N127" s="3">
        <v>405000000</v>
      </c>
      <c r="O127" t="s">
        <v>440</v>
      </c>
    </row>
    <row r="128" spans="1:15" x14ac:dyDescent="0.3">
      <c r="A128" t="s">
        <v>441</v>
      </c>
      <c r="B128" t="s">
        <v>363</v>
      </c>
      <c r="C128" t="str">
        <f t="shared" si="2"/>
        <v>6000000000</v>
      </c>
      <c r="D128" s="3">
        <v>6000000000</v>
      </c>
      <c r="E128" s="7">
        <v>44404</v>
      </c>
      <c r="F128" t="s">
        <v>33</v>
      </c>
      <c r="G128" t="s">
        <v>133</v>
      </c>
      <c r="H128" t="s">
        <v>22</v>
      </c>
      <c r="I128" t="s">
        <v>23</v>
      </c>
      <c r="J128">
        <v>2013</v>
      </c>
      <c r="K128" t="s">
        <v>442</v>
      </c>
      <c r="L128" t="str" cm="1">
        <f t="array" ref="L128">_xlfn.IFS(RIGHT(K128,1)="B",SUBSTITUTE(K128,"B","000000000"),RIGHT(K128,1)="M",SUBSTITUTE(K128,"M","000000"))</f>
        <v>$729000000</v>
      </c>
      <c r="M128" s="1" t="str">
        <f t="shared" si="3"/>
        <v>729000000</v>
      </c>
      <c r="N128" s="3">
        <v>729000000</v>
      </c>
      <c r="O128" t="s">
        <v>443</v>
      </c>
    </row>
    <row r="129" spans="1:15" x14ac:dyDescent="0.3">
      <c r="A129" t="s">
        <v>444</v>
      </c>
      <c r="B129" t="s">
        <v>363</v>
      </c>
      <c r="C129" t="str">
        <f t="shared" si="2"/>
        <v>6000000000</v>
      </c>
      <c r="D129" s="3">
        <v>6000000000</v>
      </c>
      <c r="E129" s="7">
        <v>44272</v>
      </c>
      <c r="F129" t="s">
        <v>252</v>
      </c>
      <c r="G129" t="s">
        <v>445</v>
      </c>
      <c r="H129" t="s">
        <v>446</v>
      </c>
      <c r="I129" t="s">
        <v>15</v>
      </c>
      <c r="J129">
        <v>2020</v>
      </c>
      <c r="K129" t="s">
        <v>447</v>
      </c>
      <c r="L129" t="str" cm="1">
        <f t="array" ref="L129">_xlfn.IFS(RIGHT(K129,1)="B",SUBSTITUTE(K129,"B","000000000"),RIGHT(K129,1)="M",SUBSTITUTE(K129,"M","000000"))</f>
        <v>$600000000</v>
      </c>
      <c r="M129" s="1" t="str">
        <f t="shared" si="3"/>
        <v>600000000</v>
      </c>
      <c r="N129" s="3">
        <v>600000000</v>
      </c>
      <c r="O129" t="s">
        <v>448</v>
      </c>
    </row>
    <row r="130" spans="1:15" x14ac:dyDescent="0.3">
      <c r="A130" t="s">
        <v>449</v>
      </c>
      <c r="B130" t="s">
        <v>95</v>
      </c>
      <c r="C130" t="str">
        <f t="shared" si="2"/>
        <v>5000000000</v>
      </c>
      <c r="D130" s="3">
        <v>5000000000</v>
      </c>
      <c r="E130" s="7">
        <v>44187</v>
      </c>
      <c r="F130" t="s">
        <v>45</v>
      </c>
      <c r="G130" t="s">
        <v>88</v>
      </c>
      <c r="H130" t="s">
        <v>89</v>
      </c>
      <c r="I130" t="s">
        <v>15</v>
      </c>
      <c r="J130">
        <v>2007</v>
      </c>
      <c r="K130" t="s">
        <v>450</v>
      </c>
      <c r="L130" t="str" cm="1">
        <f t="array" ref="L130">_xlfn.IFS(RIGHT(K130,1)="B",SUBSTITUTE(K130,"B","000000000"),RIGHT(K130,1)="M",SUBSTITUTE(K130,"M","000000"))</f>
        <v>$869000000</v>
      </c>
      <c r="M130" s="1" t="str">
        <f t="shared" si="3"/>
        <v>869000000</v>
      </c>
      <c r="N130" s="3">
        <v>869000000</v>
      </c>
      <c r="O130" t="s">
        <v>451</v>
      </c>
    </row>
    <row r="131" spans="1:15" x14ac:dyDescent="0.3">
      <c r="A131" t="s">
        <v>452</v>
      </c>
      <c r="B131" t="s">
        <v>95</v>
      </c>
      <c r="C131" t="str">
        <f t="shared" ref="C131:C194" si="4">SUBSTITUTE(RIGHT(B131,LEN(B131)-1),"B","000000000")</f>
        <v>5000000000</v>
      </c>
      <c r="D131" s="3">
        <v>5000000000</v>
      </c>
      <c r="E131" s="7">
        <v>44103</v>
      </c>
      <c r="F131" t="s">
        <v>20</v>
      </c>
      <c r="G131" t="s">
        <v>52</v>
      </c>
      <c r="H131" t="s">
        <v>53</v>
      </c>
      <c r="I131" t="s">
        <v>40</v>
      </c>
      <c r="J131">
        <v>1994</v>
      </c>
      <c r="K131" t="s">
        <v>453</v>
      </c>
      <c r="L131" t="str" cm="1">
        <f t="array" ref="L131">_xlfn.IFS(RIGHT(K131,1)="B",SUBSTITUTE(K131,"B","000000000"),RIGHT(K131,1)="M",SUBSTITUTE(K131,"M","000000"))</f>
        <v>$187000000</v>
      </c>
      <c r="M131" s="1" t="str">
        <f t="shared" ref="M131:M194" si="5">IFERROR(RIGHT(L131,(LEN(L131))-1),0)</f>
        <v>187000000</v>
      </c>
      <c r="N131" s="3">
        <v>187000000</v>
      </c>
      <c r="O131" t="s">
        <v>454</v>
      </c>
    </row>
    <row r="132" spans="1:15" x14ac:dyDescent="0.3">
      <c r="A132" t="s">
        <v>455</v>
      </c>
      <c r="B132" t="s">
        <v>95</v>
      </c>
      <c r="C132" t="str">
        <f t="shared" si="4"/>
        <v>5000000000</v>
      </c>
      <c r="D132" s="3">
        <v>5000000000</v>
      </c>
      <c r="E132" s="7">
        <v>44291</v>
      </c>
      <c r="F132" t="s">
        <v>45</v>
      </c>
      <c r="G132" t="s">
        <v>88</v>
      </c>
      <c r="H132" t="s">
        <v>89</v>
      </c>
      <c r="I132" t="s">
        <v>15</v>
      </c>
      <c r="J132">
        <v>2015</v>
      </c>
      <c r="K132" t="s">
        <v>146</v>
      </c>
      <c r="L132" t="str" cm="1">
        <f t="array" ref="L132">_xlfn.IFS(RIGHT(K132,1)="B",SUBSTITUTE(K132,"B","000000000"),RIGHT(K132,1)="M",SUBSTITUTE(K132,"M","000000"))</f>
        <v>$1000000000</v>
      </c>
      <c r="M132" s="1" t="str">
        <f t="shared" si="5"/>
        <v>1000000000</v>
      </c>
      <c r="N132" s="3">
        <v>1000000000</v>
      </c>
      <c r="O132" t="s">
        <v>456</v>
      </c>
    </row>
    <row r="133" spans="1:15" x14ac:dyDescent="0.3">
      <c r="A133" t="s">
        <v>457</v>
      </c>
      <c r="B133" t="s">
        <v>95</v>
      </c>
      <c r="C133" t="str">
        <f t="shared" si="4"/>
        <v>5000000000</v>
      </c>
      <c r="D133" s="3">
        <v>5000000000</v>
      </c>
      <c r="E133" s="7">
        <v>41843</v>
      </c>
      <c r="F133" t="s">
        <v>161</v>
      </c>
      <c r="G133" t="s">
        <v>458</v>
      </c>
      <c r="H133" t="s">
        <v>14</v>
      </c>
      <c r="I133" t="s">
        <v>15</v>
      </c>
      <c r="J133">
        <v>2003</v>
      </c>
      <c r="K133" t="s">
        <v>459</v>
      </c>
      <c r="L133" t="str" cm="1">
        <f t="array" ref="L133">_xlfn.IFS(RIGHT(K133,1)="B",SUBSTITUTE(K133,"B","000000000"),RIGHT(K133,1)="M",SUBSTITUTE(K133,"M","000000"))</f>
        <v>$943000000</v>
      </c>
      <c r="M133" s="1" t="str">
        <f t="shared" si="5"/>
        <v>943000000</v>
      </c>
      <c r="N133" s="3">
        <v>943000000</v>
      </c>
      <c r="O133" t="s">
        <v>460</v>
      </c>
    </row>
    <row r="134" spans="1:15" x14ac:dyDescent="0.3">
      <c r="A134" t="s">
        <v>461</v>
      </c>
      <c r="B134" t="s">
        <v>95</v>
      </c>
      <c r="C134" t="str">
        <f t="shared" si="4"/>
        <v>5000000000</v>
      </c>
      <c r="D134" s="3">
        <v>5000000000</v>
      </c>
      <c r="E134" s="7">
        <v>43381</v>
      </c>
      <c r="F134" t="s">
        <v>12</v>
      </c>
      <c r="G134" t="s">
        <v>462</v>
      </c>
      <c r="H134" t="s">
        <v>14</v>
      </c>
      <c r="I134" t="s">
        <v>15</v>
      </c>
      <c r="J134">
        <v>2015</v>
      </c>
      <c r="K134" t="s">
        <v>463</v>
      </c>
      <c r="L134" t="str" cm="1">
        <f t="array" ref="L134">_xlfn.IFS(RIGHT(K134,1)="B",SUBSTITUTE(K134,"B","000000000"),RIGHT(K134,1)="M",SUBSTITUTE(K134,"M","000000"))</f>
        <v>$514000000</v>
      </c>
      <c r="M134" s="1" t="str">
        <f t="shared" si="5"/>
        <v>514000000</v>
      </c>
      <c r="N134" s="3">
        <v>514000000</v>
      </c>
      <c r="O134" t="s">
        <v>464</v>
      </c>
    </row>
    <row r="135" spans="1:15" x14ac:dyDescent="0.3">
      <c r="A135" t="s">
        <v>465</v>
      </c>
      <c r="B135" t="s">
        <v>95</v>
      </c>
      <c r="C135" t="str">
        <f t="shared" si="4"/>
        <v>5000000000</v>
      </c>
      <c r="D135" s="3">
        <v>5000000000</v>
      </c>
      <c r="E135" s="7">
        <v>42234</v>
      </c>
      <c r="F135" t="s">
        <v>161</v>
      </c>
      <c r="G135" t="s">
        <v>28</v>
      </c>
      <c r="H135" t="s">
        <v>14</v>
      </c>
      <c r="I135" t="s">
        <v>15</v>
      </c>
      <c r="J135">
        <v>2012</v>
      </c>
      <c r="K135" t="s">
        <v>466</v>
      </c>
      <c r="L135" t="str" cm="1">
        <f t="array" ref="L135">_xlfn.IFS(RIGHT(K135,1)="B",SUBSTITUTE(K135,"B","000000000"),RIGHT(K135,1)="M",SUBSTITUTE(K135,"M","000000"))</f>
        <v>$492000000</v>
      </c>
      <c r="M135" s="1" t="str">
        <f t="shared" si="5"/>
        <v>492000000</v>
      </c>
      <c r="N135" s="3">
        <v>492000000</v>
      </c>
      <c r="O135" t="s">
        <v>467</v>
      </c>
    </row>
    <row r="136" spans="1:15" x14ac:dyDescent="0.3">
      <c r="A136" t="s">
        <v>468</v>
      </c>
      <c r="B136" t="s">
        <v>95</v>
      </c>
      <c r="C136" t="str">
        <f t="shared" si="4"/>
        <v>5000000000</v>
      </c>
      <c r="D136" s="3">
        <v>5000000000</v>
      </c>
      <c r="E136" s="7">
        <v>43404</v>
      </c>
      <c r="F136" t="s">
        <v>33</v>
      </c>
      <c r="G136" t="s">
        <v>52</v>
      </c>
      <c r="H136" t="s">
        <v>53</v>
      </c>
      <c r="I136" t="s">
        <v>40</v>
      </c>
      <c r="J136">
        <v>2015</v>
      </c>
      <c r="K136" t="s">
        <v>146</v>
      </c>
      <c r="L136" t="str" cm="1">
        <f t="array" ref="L136">_xlfn.IFS(RIGHT(K136,1)="B",SUBSTITUTE(K136,"B","000000000"),RIGHT(K136,1)="M",SUBSTITUTE(K136,"M","000000"))</f>
        <v>$1000000000</v>
      </c>
      <c r="M136" s="1" t="str">
        <f t="shared" si="5"/>
        <v>1000000000</v>
      </c>
      <c r="N136" s="3">
        <v>1000000000</v>
      </c>
      <c r="O136" t="s">
        <v>469</v>
      </c>
    </row>
    <row r="137" spans="1:15" x14ac:dyDescent="0.3">
      <c r="A137" t="s">
        <v>470</v>
      </c>
      <c r="B137" t="s">
        <v>95</v>
      </c>
      <c r="C137" t="str">
        <f t="shared" si="4"/>
        <v>5000000000</v>
      </c>
      <c r="D137" s="3">
        <v>5000000000</v>
      </c>
      <c r="E137" s="7">
        <v>44271</v>
      </c>
      <c r="F137" t="s">
        <v>252</v>
      </c>
      <c r="G137" t="s">
        <v>133</v>
      </c>
      <c r="H137" t="s">
        <v>22</v>
      </c>
      <c r="I137" t="s">
        <v>23</v>
      </c>
      <c r="J137">
        <v>2012</v>
      </c>
      <c r="K137" t="s">
        <v>471</v>
      </c>
      <c r="L137" t="str" cm="1">
        <f t="array" ref="L137">_xlfn.IFS(RIGHT(K137,1)="B",SUBSTITUTE(K137,"B","000000000"),RIGHT(K137,1)="M",SUBSTITUTE(K137,"M","000000"))</f>
        <v>$644000000</v>
      </c>
      <c r="M137" s="1" t="str">
        <f t="shared" si="5"/>
        <v>644000000</v>
      </c>
      <c r="N137" s="3">
        <v>644000000</v>
      </c>
      <c r="O137" t="s">
        <v>472</v>
      </c>
    </row>
    <row r="138" spans="1:15" x14ac:dyDescent="0.3">
      <c r="A138" t="s">
        <v>473</v>
      </c>
      <c r="B138" t="s">
        <v>95</v>
      </c>
      <c r="C138" t="str">
        <f t="shared" si="4"/>
        <v>5000000000</v>
      </c>
      <c r="D138" s="3">
        <v>5000000000</v>
      </c>
      <c r="E138" s="7">
        <v>42586</v>
      </c>
      <c r="F138" t="s">
        <v>87</v>
      </c>
      <c r="G138" t="s">
        <v>13</v>
      </c>
      <c r="H138" t="s">
        <v>14</v>
      </c>
      <c r="I138" t="s">
        <v>15</v>
      </c>
      <c r="J138">
        <v>2013</v>
      </c>
      <c r="K138" t="s">
        <v>146</v>
      </c>
      <c r="L138" t="str" cm="1">
        <f t="array" ref="L138">_xlfn.IFS(RIGHT(K138,1)="B",SUBSTITUTE(K138,"B","000000000"),RIGHT(K138,1)="M",SUBSTITUTE(K138,"M","000000"))</f>
        <v>$1000000000</v>
      </c>
      <c r="M138" s="1" t="str">
        <f t="shared" si="5"/>
        <v>1000000000</v>
      </c>
      <c r="N138" s="3">
        <v>1000000000</v>
      </c>
      <c r="O138" t="s">
        <v>474</v>
      </c>
    </row>
    <row r="139" spans="1:15" x14ac:dyDescent="0.3">
      <c r="A139" t="s">
        <v>475</v>
      </c>
      <c r="B139" t="s">
        <v>95</v>
      </c>
      <c r="C139" t="str">
        <f t="shared" si="4"/>
        <v>5000000000</v>
      </c>
      <c r="D139" s="3">
        <v>5000000000</v>
      </c>
      <c r="E139" s="7">
        <v>43796</v>
      </c>
      <c r="F139" t="s">
        <v>27</v>
      </c>
      <c r="G139" t="s">
        <v>476</v>
      </c>
      <c r="H139" t="s">
        <v>477</v>
      </c>
      <c r="I139" t="s">
        <v>40</v>
      </c>
      <c r="J139">
        <v>2008</v>
      </c>
      <c r="K139" t="s">
        <v>478</v>
      </c>
      <c r="L139" t="str" cm="1">
        <f t="array" ref="L139">_xlfn.IFS(RIGHT(K139,1)="B",SUBSTITUTE(K139,"B","000000000"),RIGHT(K139,1)="M",SUBSTITUTE(K139,"M","000000"))</f>
        <v>$562000000</v>
      </c>
      <c r="M139" s="1" t="str">
        <f t="shared" si="5"/>
        <v>562000000</v>
      </c>
      <c r="N139" s="3">
        <v>562000000</v>
      </c>
      <c r="O139" t="s">
        <v>479</v>
      </c>
    </row>
    <row r="140" spans="1:15" x14ac:dyDescent="0.3">
      <c r="A140" t="s">
        <v>480</v>
      </c>
      <c r="B140" t="s">
        <v>95</v>
      </c>
      <c r="C140" t="str">
        <f t="shared" si="4"/>
        <v>5000000000</v>
      </c>
      <c r="D140" s="3">
        <v>5000000000</v>
      </c>
      <c r="E140" s="7">
        <v>44286</v>
      </c>
      <c r="F140" t="s">
        <v>33</v>
      </c>
      <c r="G140" t="s">
        <v>52</v>
      </c>
      <c r="H140" t="s">
        <v>53</v>
      </c>
      <c r="I140" t="s">
        <v>40</v>
      </c>
      <c r="J140">
        <v>2014</v>
      </c>
      <c r="K140" t="s">
        <v>481</v>
      </c>
      <c r="L140" t="str" cm="1">
        <f t="array" ref="L140">_xlfn.IFS(RIGHT(K140,1)="B",SUBSTITUTE(K140,"B","000000000"),RIGHT(K140,1)="M",SUBSTITUTE(K140,"M","000000"))</f>
        <v>$286000000</v>
      </c>
      <c r="M140" s="1" t="str">
        <f t="shared" si="5"/>
        <v>286000000</v>
      </c>
      <c r="N140" s="3">
        <v>286000000</v>
      </c>
      <c r="O140" t="s">
        <v>482</v>
      </c>
    </row>
    <row r="141" spans="1:15" x14ac:dyDescent="0.3">
      <c r="A141" t="s">
        <v>483</v>
      </c>
      <c r="B141" t="s">
        <v>95</v>
      </c>
      <c r="C141" t="str">
        <f t="shared" si="4"/>
        <v>5000000000</v>
      </c>
      <c r="D141" s="3">
        <v>5000000000</v>
      </c>
      <c r="E141" s="7">
        <v>42576</v>
      </c>
      <c r="F141" t="s">
        <v>161</v>
      </c>
      <c r="G141" t="s">
        <v>28</v>
      </c>
      <c r="H141" t="s">
        <v>14</v>
      </c>
      <c r="I141" t="s">
        <v>15</v>
      </c>
      <c r="J141">
        <v>2012</v>
      </c>
      <c r="K141" t="s">
        <v>459</v>
      </c>
      <c r="L141" t="str" cm="1">
        <f t="array" ref="L141">_xlfn.IFS(RIGHT(K141,1)="B",SUBSTITUTE(K141,"B","000000000"),RIGHT(K141,1)="M",SUBSTITUTE(K141,"M","000000"))</f>
        <v>$943000000</v>
      </c>
      <c r="M141" s="1" t="str">
        <f t="shared" si="5"/>
        <v>943000000</v>
      </c>
      <c r="N141" s="3">
        <v>943000000</v>
      </c>
      <c r="O141" t="s">
        <v>484</v>
      </c>
    </row>
    <row r="142" spans="1:15" x14ac:dyDescent="0.3">
      <c r="A142" t="s">
        <v>485</v>
      </c>
      <c r="B142" t="s">
        <v>95</v>
      </c>
      <c r="C142" t="str">
        <f t="shared" si="4"/>
        <v>5000000000</v>
      </c>
      <c r="D142" s="3">
        <v>5000000000</v>
      </c>
      <c r="E142" s="7">
        <v>43719</v>
      </c>
      <c r="F142" t="s">
        <v>12</v>
      </c>
      <c r="G142" t="s">
        <v>486</v>
      </c>
      <c r="H142" t="s">
        <v>22</v>
      </c>
      <c r="I142" t="s">
        <v>23</v>
      </c>
      <c r="J142">
        <v>2017</v>
      </c>
      <c r="K142" t="s">
        <v>220</v>
      </c>
      <c r="L142" t="str" cm="1">
        <f t="array" ref="L142">_xlfn.IFS(RIGHT(K142,1)="B",SUBSTITUTE(K142,"B","000000000"),RIGHT(K142,1)="M",SUBSTITUTE(K142,"M","000000"))</f>
        <v>$691000000</v>
      </c>
      <c r="M142" s="1" t="str">
        <f t="shared" si="5"/>
        <v>691000000</v>
      </c>
      <c r="N142" s="3">
        <v>691000000</v>
      </c>
      <c r="O142" t="s">
        <v>487</v>
      </c>
    </row>
    <row r="143" spans="1:15" x14ac:dyDescent="0.3">
      <c r="A143" t="s">
        <v>488</v>
      </c>
      <c r="B143" t="s">
        <v>95</v>
      </c>
      <c r="C143" t="str">
        <f t="shared" si="4"/>
        <v>5000000000</v>
      </c>
      <c r="D143" s="3">
        <v>5000000000</v>
      </c>
      <c r="E143" s="7">
        <v>43727</v>
      </c>
      <c r="F143" t="s">
        <v>45</v>
      </c>
      <c r="G143" t="s">
        <v>34</v>
      </c>
      <c r="H143" t="s">
        <v>22</v>
      </c>
      <c r="I143" t="s">
        <v>23</v>
      </c>
      <c r="J143">
        <v>2014</v>
      </c>
      <c r="K143" t="s">
        <v>489</v>
      </c>
      <c r="L143" t="str" cm="1">
        <f t="array" ref="L143">_xlfn.IFS(RIGHT(K143,1)="B",SUBSTITUTE(K143,"B","000000000"),RIGHT(K143,1)="M",SUBSTITUTE(K143,"M","000000"))</f>
        <v>$559000000</v>
      </c>
      <c r="M143" s="1" t="str">
        <f t="shared" si="5"/>
        <v>559000000</v>
      </c>
      <c r="N143" s="3">
        <v>559000000</v>
      </c>
      <c r="O143" t="s">
        <v>490</v>
      </c>
    </row>
    <row r="144" spans="1:15" x14ac:dyDescent="0.3">
      <c r="A144" t="s">
        <v>491</v>
      </c>
      <c r="B144" t="s">
        <v>95</v>
      </c>
      <c r="C144" t="str">
        <f t="shared" si="4"/>
        <v>5000000000</v>
      </c>
      <c r="D144" s="3">
        <v>5000000000</v>
      </c>
      <c r="E144" s="7">
        <v>44200</v>
      </c>
      <c r="F144" t="s">
        <v>129</v>
      </c>
      <c r="G144" t="s">
        <v>432</v>
      </c>
      <c r="H144" t="s">
        <v>22</v>
      </c>
      <c r="I144" t="s">
        <v>23</v>
      </c>
      <c r="J144">
        <v>2013</v>
      </c>
      <c r="K144" t="s">
        <v>232</v>
      </c>
      <c r="L144" t="str" cm="1">
        <f t="array" ref="L144">_xlfn.IFS(RIGHT(K144,1)="B",SUBSTITUTE(K144,"B","000000000"),RIGHT(K144,1)="M",SUBSTITUTE(K144,"M","000000"))</f>
        <v>$497000000</v>
      </c>
      <c r="M144" s="1" t="str">
        <f t="shared" si="5"/>
        <v>497000000</v>
      </c>
      <c r="N144" s="3">
        <v>497000000</v>
      </c>
      <c r="O144" t="s">
        <v>492</v>
      </c>
    </row>
    <row r="145" spans="1:15" x14ac:dyDescent="0.3">
      <c r="A145" t="s">
        <v>493</v>
      </c>
      <c r="B145" t="s">
        <v>95</v>
      </c>
      <c r="C145" t="str">
        <f t="shared" si="4"/>
        <v>5000000000</v>
      </c>
      <c r="D145" s="3">
        <v>5000000000</v>
      </c>
      <c r="E145" s="7">
        <v>43803</v>
      </c>
      <c r="F145" t="s">
        <v>45</v>
      </c>
      <c r="G145" t="s">
        <v>133</v>
      </c>
      <c r="H145" t="s">
        <v>22</v>
      </c>
      <c r="I145" t="s">
        <v>23</v>
      </c>
      <c r="J145">
        <v>2013</v>
      </c>
      <c r="K145" t="s">
        <v>494</v>
      </c>
      <c r="L145" t="str" cm="1">
        <f t="array" ref="L145">_xlfn.IFS(RIGHT(K145,1)="B",SUBSTITUTE(K145,"B","000000000"),RIGHT(K145,1)="M",SUBSTITUTE(K145,"M","000000"))</f>
        <v>$647000000</v>
      </c>
      <c r="M145" s="1" t="str">
        <f t="shared" si="5"/>
        <v>647000000</v>
      </c>
      <c r="N145" s="3">
        <v>647000000</v>
      </c>
      <c r="O145" t="s">
        <v>495</v>
      </c>
    </row>
    <row r="146" spans="1:15" x14ac:dyDescent="0.3">
      <c r="A146" t="s">
        <v>496</v>
      </c>
      <c r="B146" t="s">
        <v>95</v>
      </c>
      <c r="C146" t="str">
        <f t="shared" si="4"/>
        <v>5000000000</v>
      </c>
      <c r="D146" s="3">
        <v>5000000000</v>
      </c>
      <c r="E146" s="7">
        <v>44252</v>
      </c>
      <c r="F146" t="s">
        <v>45</v>
      </c>
      <c r="G146" t="s">
        <v>34</v>
      </c>
      <c r="H146" t="s">
        <v>22</v>
      </c>
      <c r="I146" t="s">
        <v>23</v>
      </c>
      <c r="J146">
        <v>2013</v>
      </c>
      <c r="K146" t="s">
        <v>497</v>
      </c>
      <c r="L146" t="str" cm="1">
        <f t="array" ref="L146">_xlfn.IFS(RIGHT(K146,1)="B",SUBSTITUTE(K146,"B","000000000"),RIGHT(K146,1)="M",SUBSTITUTE(K146,"M","000000"))</f>
        <v>$567000000</v>
      </c>
      <c r="M146" s="1" t="str">
        <f t="shared" si="5"/>
        <v>567000000</v>
      </c>
      <c r="N146" s="3">
        <v>567000000</v>
      </c>
      <c r="O146" t="s">
        <v>498</v>
      </c>
    </row>
    <row r="147" spans="1:15" x14ac:dyDescent="0.3">
      <c r="A147" t="s">
        <v>499</v>
      </c>
      <c r="B147" t="s">
        <v>95</v>
      </c>
      <c r="C147" t="str">
        <f t="shared" si="4"/>
        <v>5000000000</v>
      </c>
      <c r="D147" s="3">
        <v>5000000000</v>
      </c>
      <c r="E147" s="7">
        <v>44383</v>
      </c>
      <c r="F147" t="s">
        <v>33</v>
      </c>
      <c r="G147" t="s">
        <v>500</v>
      </c>
      <c r="H147" t="s">
        <v>501</v>
      </c>
      <c r="I147" t="s">
        <v>40</v>
      </c>
      <c r="J147">
        <v>2015</v>
      </c>
      <c r="K147" t="s">
        <v>502</v>
      </c>
      <c r="L147" t="str" cm="1">
        <f t="array" ref="L147">_xlfn.IFS(RIGHT(K147,1)="B",SUBSTITUTE(K147,"B","000000000"),RIGHT(K147,1)="M",SUBSTITUTE(K147,"M","000000"))</f>
        <v>$428000000</v>
      </c>
      <c r="M147" s="1" t="str">
        <f t="shared" si="5"/>
        <v>428000000</v>
      </c>
      <c r="N147" s="3">
        <v>428000000</v>
      </c>
      <c r="O147" t="s">
        <v>503</v>
      </c>
    </row>
    <row r="148" spans="1:15" x14ac:dyDescent="0.3">
      <c r="A148" t="s">
        <v>504</v>
      </c>
      <c r="B148" t="s">
        <v>95</v>
      </c>
      <c r="C148" t="str">
        <f t="shared" si="4"/>
        <v>5000000000</v>
      </c>
      <c r="D148" s="3">
        <v>5000000000</v>
      </c>
      <c r="E148" s="7">
        <v>44336</v>
      </c>
      <c r="F148" t="s">
        <v>33</v>
      </c>
      <c r="G148" t="s">
        <v>259</v>
      </c>
      <c r="H148" t="s">
        <v>191</v>
      </c>
      <c r="I148" t="s">
        <v>40</v>
      </c>
      <c r="J148">
        <v>2015</v>
      </c>
      <c r="K148" t="s">
        <v>505</v>
      </c>
      <c r="L148" t="str" cm="1">
        <f t="array" ref="L148">_xlfn.IFS(RIGHT(K148,1)="B",SUBSTITUTE(K148,"B","000000000"),RIGHT(K148,1)="M",SUBSTITUTE(K148,"M","000000"))</f>
        <v>$996000000</v>
      </c>
      <c r="M148" s="1" t="str">
        <f t="shared" si="5"/>
        <v>996000000</v>
      </c>
      <c r="N148" s="3">
        <v>996000000</v>
      </c>
      <c r="O148" t="s">
        <v>506</v>
      </c>
    </row>
    <row r="149" spans="1:15" x14ac:dyDescent="0.3">
      <c r="A149" t="s">
        <v>507</v>
      </c>
      <c r="B149" t="s">
        <v>95</v>
      </c>
      <c r="C149" t="str">
        <f t="shared" si="4"/>
        <v>5000000000</v>
      </c>
      <c r="D149" s="3">
        <v>5000000000</v>
      </c>
      <c r="E149" s="7">
        <v>44546</v>
      </c>
      <c r="F149" t="s">
        <v>161</v>
      </c>
      <c r="G149" t="s">
        <v>13</v>
      </c>
      <c r="H149" t="s">
        <v>14</v>
      </c>
      <c r="I149" t="s">
        <v>15</v>
      </c>
      <c r="J149">
        <v>2008</v>
      </c>
      <c r="K149" t="s">
        <v>146</v>
      </c>
      <c r="L149" t="str" cm="1">
        <f t="array" ref="L149">_xlfn.IFS(RIGHT(K149,1)="B",SUBSTITUTE(K149,"B","000000000"),RIGHT(K149,1)="M",SUBSTITUTE(K149,"M","000000"))</f>
        <v>$1000000000</v>
      </c>
      <c r="M149" s="1" t="str">
        <f t="shared" si="5"/>
        <v>1000000000</v>
      </c>
      <c r="N149" s="3">
        <v>1000000000</v>
      </c>
      <c r="O149" t="s">
        <v>508</v>
      </c>
    </row>
    <row r="150" spans="1:15" x14ac:dyDescent="0.3">
      <c r="A150" t="s">
        <v>509</v>
      </c>
      <c r="B150" t="s">
        <v>95</v>
      </c>
      <c r="C150" t="str">
        <f t="shared" si="4"/>
        <v>5000000000</v>
      </c>
      <c r="D150" s="3">
        <v>5000000000</v>
      </c>
      <c r="E150" s="7">
        <v>43494</v>
      </c>
      <c r="F150" t="s">
        <v>66</v>
      </c>
      <c r="G150" t="s">
        <v>510</v>
      </c>
      <c r="H150" t="s">
        <v>511</v>
      </c>
      <c r="I150" t="s">
        <v>40</v>
      </c>
      <c r="J150">
        <v>2008</v>
      </c>
      <c r="K150" t="s">
        <v>512</v>
      </c>
      <c r="L150" t="str" cm="1">
        <f t="array" ref="L150">_xlfn.IFS(RIGHT(K150,1)="B",SUBSTITUTE(K150,"B","000000000"),RIGHT(K150,1)="M",SUBSTITUTE(K150,"M","000000"))</f>
        <v>$596000000</v>
      </c>
      <c r="M150" s="1" t="str">
        <f t="shared" si="5"/>
        <v>596000000</v>
      </c>
      <c r="N150" s="3">
        <v>596000000</v>
      </c>
      <c r="O150" t="s">
        <v>513</v>
      </c>
    </row>
    <row r="151" spans="1:15" x14ac:dyDescent="0.3">
      <c r="A151" t="s">
        <v>514</v>
      </c>
      <c r="B151" t="s">
        <v>95</v>
      </c>
      <c r="C151" t="str">
        <f t="shared" si="4"/>
        <v>5000000000</v>
      </c>
      <c r="D151" s="3">
        <v>5000000000</v>
      </c>
      <c r="E151" s="7">
        <v>43343</v>
      </c>
      <c r="F151" t="s">
        <v>57</v>
      </c>
      <c r="G151" t="s">
        <v>515</v>
      </c>
      <c r="H151" t="s">
        <v>516</v>
      </c>
      <c r="I151" t="s">
        <v>517</v>
      </c>
      <c r="J151">
        <v>2015</v>
      </c>
      <c r="K151" t="s">
        <v>29</v>
      </c>
      <c r="L151" t="str" cm="1">
        <f t="array" ref="L151">_xlfn.IFS(RIGHT(K151,1)="B",SUBSTITUTE(K151,"B","000000000"),RIGHT(K151,1)="M",SUBSTITUTE(K151,"M","000000"))</f>
        <v>$2000000000</v>
      </c>
      <c r="M151" s="1" t="str">
        <f t="shared" si="5"/>
        <v>2000000000</v>
      </c>
      <c r="N151" s="3">
        <v>2000000000</v>
      </c>
      <c r="O151" t="s">
        <v>518</v>
      </c>
    </row>
    <row r="152" spans="1:15" x14ac:dyDescent="0.3">
      <c r="A152" t="s">
        <v>519</v>
      </c>
      <c r="B152" t="s">
        <v>95</v>
      </c>
      <c r="C152" t="str">
        <f t="shared" si="4"/>
        <v>5000000000</v>
      </c>
      <c r="D152" s="3">
        <v>5000000000</v>
      </c>
      <c r="E152" s="7">
        <v>44285</v>
      </c>
      <c r="F152" t="s">
        <v>12</v>
      </c>
      <c r="G152" t="s">
        <v>34</v>
      </c>
      <c r="H152" t="s">
        <v>22</v>
      </c>
      <c r="I152" t="s">
        <v>23</v>
      </c>
      <c r="J152">
        <v>2013</v>
      </c>
      <c r="K152" t="s">
        <v>520</v>
      </c>
      <c r="L152" t="str" cm="1">
        <f t="array" ref="L152">_xlfn.IFS(RIGHT(K152,1)="B",SUBSTITUTE(K152,"B","000000000"),RIGHT(K152,1)="M",SUBSTITUTE(K152,"M","000000"))</f>
        <v>$426000000</v>
      </c>
      <c r="M152" s="1" t="str">
        <f t="shared" si="5"/>
        <v>426000000</v>
      </c>
      <c r="N152" s="3">
        <v>426000000</v>
      </c>
      <c r="O152" t="s">
        <v>521</v>
      </c>
    </row>
    <row r="153" spans="1:15" x14ac:dyDescent="0.3">
      <c r="A153" t="s">
        <v>522</v>
      </c>
      <c r="B153" t="s">
        <v>95</v>
      </c>
      <c r="C153" t="str">
        <f t="shared" si="4"/>
        <v>5000000000</v>
      </c>
      <c r="D153" s="3">
        <v>5000000000</v>
      </c>
      <c r="E153" s="7">
        <v>44357</v>
      </c>
      <c r="F153" t="s">
        <v>129</v>
      </c>
      <c r="G153" t="s">
        <v>34</v>
      </c>
      <c r="H153" t="s">
        <v>22</v>
      </c>
      <c r="I153" t="s">
        <v>23</v>
      </c>
      <c r="J153">
        <v>2020</v>
      </c>
      <c r="K153" t="s">
        <v>523</v>
      </c>
      <c r="L153" t="str" cm="1">
        <f t="array" ref="L153">_xlfn.IFS(RIGHT(K153,1)="B",SUBSTITUTE(K153,"B","000000000"),RIGHT(K153,1)="M",SUBSTITUTE(K153,"M","000000"))</f>
        <v>$462000000</v>
      </c>
      <c r="M153" s="1" t="str">
        <f t="shared" si="5"/>
        <v>462000000</v>
      </c>
      <c r="N153" s="3">
        <v>462000000</v>
      </c>
      <c r="O153" t="s">
        <v>524</v>
      </c>
    </row>
    <row r="154" spans="1:15" x14ac:dyDescent="0.3">
      <c r="A154" t="s">
        <v>525</v>
      </c>
      <c r="B154" t="s">
        <v>95</v>
      </c>
      <c r="C154" t="str">
        <f t="shared" si="4"/>
        <v>5000000000</v>
      </c>
      <c r="D154" s="3">
        <v>5000000000</v>
      </c>
      <c r="E154" s="7">
        <v>44183</v>
      </c>
      <c r="F154" t="s">
        <v>33</v>
      </c>
      <c r="G154" t="s">
        <v>526</v>
      </c>
      <c r="H154" t="s">
        <v>527</v>
      </c>
      <c r="I154" t="s">
        <v>517</v>
      </c>
      <c r="J154">
        <v>2012</v>
      </c>
      <c r="K154" t="s">
        <v>528</v>
      </c>
      <c r="L154" t="str" cm="1">
        <f t="array" ref="L154">_xlfn.IFS(RIGHT(K154,1)="B",SUBSTITUTE(K154,"B","000000000"),RIGHT(K154,1)="M",SUBSTITUTE(K154,"M","000000"))</f>
        <v>$824000000</v>
      </c>
      <c r="M154" s="1" t="str">
        <f t="shared" si="5"/>
        <v>824000000</v>
      </c>
      <c r="N154" s="3">
        <v>824000000</v>
      </c>
      <c r="O154" t="s">
        <v>529</v>
      </c>
    </row>
    <row r="155" spans="1:15" x14ac:dyDescent="0.3">
      <c r="A155" t="s">
        <v>530</v>
      </c>
      <c r="B155" t="s">
        <v>95</v>
      </c>
      <c r="C155" t="str">
        <f t="shared" si="4"/>
        <v>5000000000</v>
      </c>
      <c r="D155" s="3">
        <v>5000000000</v>
      </c>
      <c r="E155" s="7">
        <v>43657</v>
      </c>
      <c r="F155" t="s">
        <v>45</v>
      </c>
      <c r="G155" t="s">
        <v>531</v>
      </c>
      <c r="H155" t="s">
        <v>22</v>
      </c>
      <c r="I155" t="s">
        <v>23</v>
      </c>
      <c r="J155">
        <v>2016</v>
      </c>
      <c r="K155" t="s">
        <v>532</v>
      </c>
      <c r="L155" t="str" cm="1">
        <f t="array" ref="L155">_xlfn.IFS(RIGHT(K155,1)="B",SUBSTITUTE(K155,"B","000000000"),RIGHT(K155,1)="M",SUBSTITUTE(K155,"M","000000"))</f>
        <v>$926000000</v>
      </c>
      <c r="M155" s="1" t="str">
        <f t="shared" si="5"/>
        <v>926000000</v>
      </c>
      <c r="N155" s="3">
        <v>926000000</v>
      </c>
      <c r="O155" t="s">
        <v>533</v>
      </c>
    </row>
    <row r="156" spans="1:15" x14ac:dyDescent="0.3">
      <c r="A156" t="s">
        <v>534</v>
      </c>
      <c r="B156" t="s">
        <v>95</v>
      </c>
      <c r="C156" t="str">
        <f t="shared" si="4"/>
        <v>5000000000</v>
      </c>
      <c r="D156" s="3">
        <v>5000000000</v>
      </c>
      <c r="E156" s="7">
        <v>43717</v>
      </c>
      <c r="F156" t="s">
        <v>27</v>
      </c>
      <c r="G156" t="s">
        <v>535</v>
      </c>
      <c r="H156" t="s">
        <v>527</v>
      </c>
      <c r="I156" t="s">
        <v>517</v>
      </c>
      <c r="J156">
        <v>2012</v>
      </c>
      <c r="K156" t="s">
        <v>536</v>
      </c>
      <c r="L156" t="str" cm="1">
        <f t="array" ref="L156">_xlfn.IFS(RIGHT(K156,1)="B",SUBSTITUTE(K156,"B","000000000"),RIGHT(K156,1)="M",SUBSTITUTE(K156,"M","000000"))</f>
        <v>$755000000</v>
      </c>
      <c r="M156" s="1" t="str">
        <f t="shared" si="5"/>
        <v>755000000</v>
      </c>
      <c r="N156" s="3">
        <v>755000000</v>
      </c>
      <c r="O156" t="s">
        <v>537</v>
      </c>
    </row>
    <row r="157" spans="1:15" x14ac:dyDescent="0.3">
      <c r="A157" t="s">
        <v>538</v>
      </c>
      <c r="B157" t="s">
        <v>95</v>
      </c>
      <c r="C157" t="str">
        <f t="shared" si="4"/>
        <v>5000000000</v>
      </c>
      <c r="D157" s="3">
        <v>5000000000</v>
      </c>
      <c r="E157" s="7">
        <v>44167</v>
      </c>
      <c r="F157" t="s">
        <v>33</v>
      </c>
      <c r="G157" t="s">
        <v>526</v>
      </c>
      <c r="H157" t="s">
        <v>527</v>
      </c>
      <c r="I157" t="s">
        <v>517</v>
      </c>
      <c r="J157">
        <v>2018</v>
      </c>
      <c r="K157" t="s">
        <v>29</v>
      </c>
      <c r="L157" t="str" cm="1">
        <f t="array" ref="L157">_xlfn.IFS(RIGHT(K157,1)="B",SUBSTITUTE(K157,"B","000000000"),RIGHT(K157,1)="M",SUBSTITUTE(K157,"M","000000"))</f>
        <v>$2000000000</v>
      </c>
      <c r="M157" s="1" t="str">
        <f t="shared" si="5"/>
        <v>2000000000</v>
      </c>
      <c r="N157" s="3">
        <v>2000000000</v>
      </c>
      <c r="O157" t="s">
        <v>539</v>
      </c>
    </row>
    <row r="158" spans="1:15" x14ac:dyDescent="0.3">
      <c r="A158" t="s">
        <v>540</v>
      </c>
      <c r="B158" t="s">
        <v>95</v>
      </c>
      <c r="C158" t="str">
        <f t="shared" si="4"/>
        <v>5000000000</v>
      </c>
      <c r="D158" s="3">
        <v>5000000000</v>
      </c>
      <c r="E158" s="7">
        <v>44208</v>
      </c>
      <c r="F158" t="s">
        <v>66</v>
      </c>
      <c r="G158" t="s">
        <v>133</v>
      </c>
      <c r="H158" t="s">
        <v>22</v>
      </c>
      <c r="I158" t="s">
        <v>23</v>
      </c>
      <c r="J158">
        <v>2015</v>
      </c>
      <c r="K158" t="s">
        <v>541</v>
      </c>
      <c r="L158" t="str" cm="1">
        <f t="array" ref="L158">_xlfn.IFS(RIGHT(K158,1)="B",SUBSTITUTE(K158,"B","000000000"),RIGHT(K158,1)="M",SUBSTITUTE(K158,"M","000000"))</f>
        <v>$633000000</v>
      </c>
      <c r="M158" s="1" t="str">
        <f t="shared" si="5"/>
        <v>633000000</v>
      </c>
      <c r="N158" s="3">
        <v>633000000</v>
      </c>
      <c r="O158" t="s">
        <v>542</v>
      </c>
    </row>
    <row r="159" spans="1:15" x14ac:dyDescent="0.3">
      <c r="A159" t="s">
        <v>543</v>
      </c>
      <c r="B159" t="s">
        <v>95</v>
      </c>
      <c r="C159" t="str">
        <f t="shared" si="4"/>
        <v>5000000000</v>
      </c>
      <c r="D159" s="3">
        <v>5000000000</v>
      </c>
      <c r="E159" s="7">
        <v>44279</v>
      </c>
      <c r="F159" t="s">
        <v>200</v>
      </c>
      <c r="G159" t="s">
        <v>544</v>
      </c>
      <c r="H159" t="s">
        <v>285</v>
      </c>
      <c r="I159" t="s">
        <v>23</v>
      </c>
      <c r="J159">
        <v>2007</v>
      </c>
      <c r="K159" t="s">
        <v>545</v>
      </c>
      <c r="L159" t="str" cm="1">
        <f t="array" ref="L159">_xlfn.IFS(RIGHT(K159,1)="B",SUBSTITUTE(K159,"B","000000000"),RIGHT(K159,1)="M",SUBSTITUTE(K159,"M","000000"))</f>
        <v>$599000000</v>
      </c>
      <c r="M159" s="1" t="str">
        <f t="shared" si="5"/>
        <v>599000000</v>
      </c>
      <c r="N159" s="3">
        <v>599000000</v>
      </c>
      <c r="O159" t="s">
        <v>546</v>
      </c>
    </row>
    <row r="160" spans="1:15" x14ac:dyDescent="0.3">
      <c r="A160" t="s">
        <v>547</v>
      </c>
      <c r="B160" t="s">
        <v>95</v>
      </c>
      <c r="C160" t="str">
        <f t="shared" si="4"/>
        <v>5000000000</v>
      </c>
      <c r="D160" s="3">
        <v>5000000000</v>
      </c>
      <c r="E160" s="7">
        <v>43663</v>
      </c>
      <c r="F160" t="s">
        <v>12</v>
      </c>
      <c r="G160" t="s">
        <v>548</v>
      </c>
      <c r="H160" t="s">
        <v>22</v>
      </c>
      <c r="I160" t="s">
        <v>23</v>
      </c>
      <c r="J160">
        <v>2009</v>
      </c>
      <c r="K160" t="s">
        <v>549</v>
      </c>
      <c r="L160" t="str" cm="1">
        <f t="array" ref="L160">_xlfn.IFS(RIGHT(K160,1)="B",SUBSTITUTE(K160,"B","000000000"),RIGHT(K160,1)="M",SUBSTITUTE(K160,"M","000000"))</f>
        <v>$371000000</v>
      </c>
      <c r="M160" s="1" t="str">
        <f t="shared" si="5"/>
        <v>371000000</v>
      </c>
      <c r="N160" s="3">
        <v>371000000</v>
      </c>
      <c r="O160" t="s">
        <v>550</v>
      </c>
    </row>
    <row r="161" spans="1:15" x14ac:dyDescent="0.3">
      <c r="A161" t="s">
        <v>551</v>
      </c>
      <c r="B161" t="s">
        <v>95</v>
      </c>
      <c r="C161" t="str">
        <f t="shared" si="4"/>
        <v>5000000000</v>
      </c>
      <c r="D161" s="3">
        <v>5000000000</v>
      </c>
      <c r="E161" s="7">
        <v>43856</v>
      </c>
      <c r="F161" t="s">
        <v>265</v>
      </c>
      <c r="G161" t="s">
        <v>445</v>
      </c>
      <c r="H161" t="s">
        <v>446</v>
      </c>
      <c r="I161" t="s">
        <v>15</v>
      </c>
      <c r="J161">
        <v>2011</v>
      </c>
      <c r="K161" t="s">
        <v>552</v>
      </c>
      <c r="L161" t="str" cm="1">
        <f t="array" ref="L161">_xlfn.IFS(RIGHT(K161,1)="B",SUBSTITUTE(K161,"B","000000000"),RIGHT(K161,1)="M",SUBSTITUTE(K161,"M","000000"))</f>
        <v>$425000000</v>
      </c>
      <c r="M161" s="1" t="str">
        <f t="shared" si="5"/>
        <v>425000000</v>
      </c>
      <c r="N161" s="3">
        <v>425000000</v>
      </c>
      <c r="O161" t="s">
        <v>553</v>
      </c>
    </row>
    <row r="162" spans="1:15" x14ac:dyDescent="0.3">
      <c r="A162" t="s">
        <v>554</v>
      </c>
      <c r="B162" t="s">
        <v>95</v>
      </c>
      <c r="C162" t="str">
        <f t="shared" si="4"/>
        <v>5000000000</v>
      </c>
      <c r="D162" s="3">
        <v>5000000000</v>
      </c>
      <c r="E162" s="7">
        <v>44408</v>
      </c>
      <c r="F162" t="s">
        <v>27</v>
      </c>
      <c r="G162" t="s">
        <v>555</v>
      </c>
      <c r="H162" t="s">
        <v>89</v>
      </c>
      <c r="I162" t="s">
        <v>15</v>
      </c>
      <c r="J162">
        <v>2015</v>
      </c>
      <c r="K162" t="s">
        <v>126</v>
      </c>
      <c r="L162" t="str" cm="1">
        <f t="array" ref="L162">_xlfn.IFS(RIGHT(K162,1)="B",SUBSTITUTE(K162,"B","000000000"),RIGHT(K162,1)="M",SUBSTITUTE(K162,"M","000000"))</f>
        <v>$734000000</v>
      </c>
      <c r="M162" s="1" t="str">
        <f t="shared" si="5"/>
        <v>734000000</v>
      </c>
      <c r="N162" s="3">
        <v>734000000</v>
      </c>
      <c r="O162" t="s">
        <v>556</v>
      </c>
    </row>
    <row r="163" spans="1:15" x14ac:dyDescent="0.3">
      <c r="A163" t="s">
        <v>557</v>
      </c>
      <c r="B163" t="s">
        <v>95</v>
      </c>
      <c r="C163" t="str">
        <f t="shared" si="4"/>
        <v>5000000000</v>
      </c>
      <c r="D163" s="3">
        <v>5000000000</v>
      </c>
      <c r="E163" s="7">
        <v>43648</v>
      </c>
      <c r="F163" t="s">
        <v>173</v>
      </c>
      <c r="G163" t="s">
        <v>88</v>
      </c>
      <c r="H163" t="s">
        <v>89</v>
      </c>
      <c r="I163" t="s">
        <v>15</v>
      </c>
      <c r="J163">
        <v>2019</v>
      </c>
      <c r="K163" t="s">
        <v>558</v>
      </c>
      <c r="L163" t="str" cm="1">
        <f t="array" ref="L163">_xlfn.IFS(RIGHT(K163,1)="B",SUBSTITUTE(K163,"B","000000000"),RIGHT(K163,1)="M",SUBSTITUTE(K163,"M","000000"))</f>
        <v>$761000000</v>
      </c>
      <c r="M163" s="1" t="str">
        <f t="shared" si="5"/>
        <v>761000000</v>
      </c>
      <c r="N163" s="3">
        <v>761000000</v>
      </c>
      <c r="O163" t="s">
        <v>559</v>
      </c>
    </row>
    <row r="164" spans="1:15" x14ac:dyDescent="0.3">
      <c r="A164" t="s">
        <v>560</v>
      </c>
      <c r="B164" t="s">
        <v>95</v>
      </c>
      <c r="C164" t="str">
        <f t="shared" si="4"/>
        <v>5000000000</v>
      </c>
      <c r="D164" s="3">
        <v>5000000000</v>
      </c>
      <c r="E164" s="7">
        <v>43854</v>
      </c>
      <c r="F164" t="s">
        <v>33</v>
      </c>
      <c r="G164" t="s">
        <v>561</v>
      </c>
      <c r="H164" t="s">
        <v>89</v>
      </c>
      <c r="I164" t="s">
        <v>15</v>
      </c>
      <c r="J164">
        <v>1998</v>
      </c>
      <c r="K164" t="s">
        <v>562</v>
      </c>
      <c r="L164" t="str" cm="1">
        <f t="array" ref="L164">_xlfn.IFS(RIGHT(K164,1)="B",SUBSTITUTE(K164,"B","000000000"),RIGHT(K164,1)="M",SUBSTITUTE(K164,"M","000000"))</f>
        <v>$903000000</v>
      </c>
      <c r="M164" s="1" t="str">
        <f t="shared" si="5"/>
        <v>903000000</v>
      </c>
      <c r="N164" s="3">
        <v>903000000</v>
      </c>
      <c r="O164" t="s">
        <v>563</v>
      </c>
    </row>
    <row r="165" spans="1:15" x14ac:dyDescent="0.3">
      <c r="A165" t="s">
        <v>564</v>
      </c>
      <c r="B165" t="s">
        <v>95</v>
      </c>
      <c r="C165" t="str">
        <f t="shared" si="4"/>
        <v>5000000000</v>
      </c>
      <c r="D165" s="3">
        <v>5000000000</v>
      </c>
      <c r="E165" s="7">
        <v>44572</v>
      </c>
      <c r="F165" t="s">
        <v>33</v>
      </c>
      <c r="G165" t="s">
        <v>391</v>
      </c>
      <c r="H165" t="s">
        <v>392</v>
      </c>
      <c r="I165" t="s">
        <v>40</v>
      </c>
      <c r="J165">
        <v>2016</v>
      </c>
      <c r="K165" t="s">
        <v>565</v>
      </c>
      <c r="L165" t="str" cm="1">
        <f t="array" ref="L165">_xlfn.IFS(RIGHT(K165,1)="B",SUBSTITUTE(K165,"B","000000000"),RIGHT(K165,1)="M",SUBSTITUTE(K165,"M","000000"))</f>
        <v>$704000000</v>
      </c>
      <c r="M165" s="1" t="str">
        <f t="shared" si="5"/>
        <v>704000000</v>
      </c>
      <c r="N165" s="3">
        <v>704000000</v>
      </c>
      <c r="O165" t="s">
        <v>566</v>
      </c>
    </row>
    <row r="166" spans="1:15" x14ac:dyDescent="0.3">
      <c r="A166" t="s">
        <v>567</v>
      </c>
      <c r="B166" t="s">
        <v>95</v>
      </c>
      <c r="C166" t="str">
        <f t="shared" si="4"/>
        <v>5000000000</v>
      </c>
      <c r="D166" s="3">
        <v>5000000000</v>
      </c>
      <c r="E166" s="7">
        <v>44299</v>
      </c>
      <c r="F166" t="s">
        <v>66</v>
      </c>
      <c r="G166" t="s">
        <v>342</v>
      </c>
      <c r="H166" t="s">
        <v>22</v>
      </c>
      <c r="I166" t="s">
        <v>23</v>
      </c>
      <c r="J166">
        <v>2017</v>
      </c>
      <c r="K166" t="s">
        <v>146</v>
      </c>
      <c r="L166" t="str" cm="1">
        <f t="array" ref="L166">_xlfn.IFS(RIGHT(K166,1)="B",SUBSTITUTE(K166,"B","000000000"),RIGHT(K166,1)="M",SUBSTITUTE(K166,"M","000000"))</f>
        <v>$1000000000</v>
      </c>
      <c r="M166" s="1" t="str">
        <f t="shared" si="5"/>
        <v>1000000000</v>
      </c>
      <c r="N166" s="3">
        <v>1000000000</v>
      </c>
      <c r="O166" t="s">
        <v>568</v>
      </c>
    </row>
    <row r="167" spans="1:15" x14ac:dyDescent="0.3">
      <c r="A167" t="s">
        <v>569</v>
      </c>
      <c r="B167" t="s">
        <v>95</v>
      </c>
      <c r="C167" t="str">
        <f t="shared" si="4"/>
        <v>5000000000</v>
      </c>
      <c r="D167" s="3">
        <v>5000000000</v>
      </c>
      <c r="E167" s="7">
        <v>42993</v>
      </c>
      <c r="F167" t="s">
        <v>129</v>
      </c>
      <c r="G167" t="s">
        <v>98</v>
      </c>
      <c r="H167" t="s">
        <v>14</v>
      </c>
      <c r="I167" t="s">
        <v>15</v>
      </c>
      <c r="J167">
        <v>2011</v>
      </c>
      <c r="K167" t="s">
        <v>570</v>
      </c>
      <c r="L167" t="str" cm="1">
        <f t="array" ref="L167">_xlfn.IFS(RIGHT(K167,1)="B",SUBSTITUTE(K167,"B","000000000"),RIGHT(K167,1)="M",SUBSTITUTE(K167,"M","000000"))</f>
        <v>$503000000</v>
      </c>
      <c r="M167" s="1" t="str">
        <f t="shared" si="5"/>
        <v>503000000</v>
      </c>
      <c r="N167" s="3">
        <v>503000000</v>
      </c>
      <c r="O167" t="s">
        <v>571</v>
      </c>
    </row>
    <row r="168" spans="1:15" x14ac:dyDescent="0.3">
      <c r="A168" t="s">
        <v>572</v>
      </c>
      <c r="B168" t="s">
        <v>95</v>
      </c>
      <c r="C168" t="str">
        <f t="shared" si="4"/>
        <v>5000000000</v>
      </c>
      <c r="D168" s="3">
        <v>5000000000</v>
      </c>
      <c r="E168" s="7">
        <v>43532</v>
      </c>
      <c r="F168" t="s">
        <v>173</v>
      </c>
      <c r="G168" t="s">
        <v>98</v>
      </c>
      <c r="H168" t="s">
        <v>14</v>
      </c>
      <c r="I168" t="s">
        <v>15</v>
      </c>
      <c r="J168">
        <v>2015</v>
      </c>
      <c r="K168" t="s">
        <v>41</v>
      </c>
      <c r="L168" t="str" cm="1">
        <f t="array" ref="L168">_xlfn.IFS(RIGHT(K168,1)="B",SUBSTITUTE(K168,"B","000000000"),RIGHT(K168,1)="M",SUBSTITUTE(K168,"M","000000"))</f>
        <v>$4000000000</v>
      </c>
      <c r="M168" s="1" t="str">
        <f t="shared" si="5"/>
        <v>4000000000</v>
      </c>
      <c r="N168" s="3">
        <v>4000000000</v>
      </c>
      <c r="O168" t="s">
        <v>573</v>
      </c>
    </row>
    <row r="169" spans="1:15" x14ac:dyDescent="0.3">
      <c r="A169" t="s">
        <v>574</v>
      </c>
      <c r="B169" t="s">
        <v>95</v>
      </c>
      <c r="C169" t="str">
        <f t="shared" si="4"/>
        <v>5000000000</v>
      </c>
      <c r="D169" s="3">
        <v>5000000000</v>
      </c>
      <c r="E169" s="7">
        <v>44431</v>
      </c>
      <c r="F169" t="s">
        <v>33</v>
      </c>
      <c r="G169" t="s">
        <v>52</v>
      </c>
      <c r="H169" t="s">
        <v>53</v>
      </c>
      <c r="I169" t="s">
        <v>40</v>
      </c>
      <c r="J169">
        <v>2010</v>
      </c>
      <c r="K169" t="s">
        <v>575</v>
      </c>
      <c r="L169" t="str" cm="1">
        <f t="array" ref="L169">_xlfn.IFS(RIGHT(K169,1)="B",SUBSTITUTE(K169,"B","000000000"),RIGHT(K169,1)="M",SUBSTITUTE(K169,"M","000000"))</f>
        <v>$655000000</v>
      </c>
      <c r="M169" s="1" t="str">
        <f t="shared" si="5"/>
        <v>655000000</v>
      </c>
      <c r="N169" s="3">
        <v>655000000</v>
      </c>
      <c r="O169" t="s">
        <v>576</v>
      </c>
    </row>
    <row r="170" spans="1:15" x14ac:dyDescent="0.3">
      <c r="A170" t="s">
        <v>577</v>
      </c>
      <c r="B170" t="s">
        <v>41</v>
      </c>
      <c r="C170" t="str">
        <f t="shared" si="4"/>
        <v>4000000000</v>
      </c>
      <c r="D170" s="3">
        <v>4000000000</v>
      </c>
      <c r="E170" s="7">
        <v>44529</v>
      </c>
      <c r="F170" t="s">
        <v>129</v>
      </c>
      <c r="G170" t="s">
        <v>578</v>
      </c>
      <c r="H170" t="s">
        <v>14</v>
      </c>
      <c r="I170" t="s">
        <v>15</v>
      </c>
      <c r="J170">
        <v>2019</v>
      </c>
      <c r="K170" t="s">
        <v>146</v>
      </c>
      <c r="L170" t="str" cm="1">
        <f t="array" ref="L170">_xlfn.IFS(RIGHT(K170,1)="B",SUBSTITUTE(K170,"B","000000000"),RIGHT(K170,1)="M",SUBSTITUTE(K170,"M","000000"))</f>
        <v>$1000000000</v>
      </c>
      <c r="M170" s="1" t="str">
        <f t="shared" si="5"/>
        <v>1000000000</v>
      </c>
      <c r="N170" s="3">
        <v>1000000000</v>
      </c>
      <c r="O170" t="s">
        <v>579</v>
      </c>
    </row>
    <row r="171" spans="1:15" x14ac:dyDescent="0.3">
      <c r="A171" t="s">
        <v>580</v>
      </c>
      <c r="B171" t="s">
        <v>41</v>
      </c>
      <c r="C171" t="str">
        <f t="shared" si="4"/>
        <v>4000000000</v>
      </c>
      <c r="D171" s="3">
        <v>4000000000</v>
      </c>
      <c r="E171" s="7">
        <v>43297</v>
      </c>
      <c r="F171" t="s">
        <v>33</v>
      </c>
      <c r="G171" t="s">
        <v>52</v>
      </c>
      <c r="H171" t="s">
        <v>53</v>
      </c>
      <c r="I171" t="s">
        <v>40</v>
      </c>
      <c r="J171">
        <v>2011</v>
      </c>
      <c r="K171" t="s">
        <v>29</v>
      </c>
      <c r="L171" t="str" cm="1">
        <f t="array" ref="L171">_xlfn.IFS(RIGHT(K171,1)="B",SUBSTITUTE(K171,"B","000000000"),RIGHT(K171,1)="M",SUBSTITUTE(K171,"M","000000"))</f>
        <v>$2000000000</v>
      </c>
      <c r="M171" s="1" t="str">
        <f t="shared" si="5"/>
        <v>2000000000</v>
      </c>
      <c r="N171" s="3">
        <v>2000000000</v>
      </c>
      <c r="O171" t="s">
        <v>581</v>
      </c>
    </row>
    <row r="172" spans="1:15" x14ac:dyDescent="0.3">
      <c r="A172" t="s">
        <v>582</v>
      </c>
      <c r="B172" t="s">
        <v>41</v>
      </c>
      <c r="C172" t="str">
        <f t="shared" si="4"/>
        <v>4000000000</v>
      </c>
      <c r="D172" s="3">
        <v>4000000000</v>
      </c>
      <c r="E172" s="7">
        <v>43977</v>
      </c>
      <c r="F172" t="s">
        <v>265</v>
      </c>
      <c r="H172" t="s">
        <v>583</v>
      </c>
      <c r="I172" t="s">
        <v>15</v>
      </c>
      <c r="J172">
        <v>2015</v>
      </c>
      <c r="K172" t="s">
        <v>584</v>
      </c>
      <c r="L172" t="str" cm="1">
        <f t="array" ref="L172">_xlfn.IFS(RIGHT(K172,1)="B",SUBSTITUTE(K172,"B","000000000"),RIGHT(K172,1)="M",SUBSTITUTE(K172,"M","000000"))</f>
        <v>$263000000</v>
      </c>
      <c r="M172" s="1" t="str">
        <f t="shared" si="5"/>
        <v>263000000</v>
      </c>
      <c r="N172" s="3">
        <v>263000000</v>
      </c>
      <c r="O172" t="s">
        <v>585</v>
      </c>
    </row>
    <row r="173" spans="1:15" x14ac:dyDescent="0.3">
      <c r="A173" t="s">
        <v>586</v>
      </c>
      <c r="B173" t="s">
        <v>41</v>
      </c>
      <c r="C173" t="str">
        <f t="shared" si="4"/>
        <v>4000000000</v>
      </c>
      <c r="D173" s="3">
        <v>4000000000</v>
      </c>
      <c r="E173" s="7">
        <v>43157</v>
      </c>
      <c r="F173" t="s">
        <v>129</v>
      </c>
      <c r="G173" t="s">
        <v>587</v>
      </c>
      <c r="H173" t="s">
        <v>22</v>
      </c>
      <c r="I173" t="s">
        <v>23</v>
      </c>
      <c r="J173">
        <v>2012</v>
      </c>
      <c r="K173" t="s">
        <v>146</v>
      </c>
      <c r="L173" t="str" cm="1">
        <f t="array" ref="L173">_xlfn.IFS(RIGHT(K173,1)="B",SUBSTITUTE(K173,"B","000000000"),RIGHT(K173,1)="M",SUBSTITUTE(K173,"M","000000"))</f>
        <v>$1000000000</v>
      </c>
      <c r="M173" s="1" t="str">
        <f t="shared" si="5"/>
        <v>1000000000</v>
      </c>
      <c r="N173" s="3">
        <v>1000000000</v>
      </c>
      <c r="O173" t="s">
        <v>588</v>
      </c>
    </row>
    <row r="174" spans="1:15" x14ac:dyDescent="0.3">
      <c r="A174" t="s">
        <v>589</v>
      </c>
      <c r="B174" t="s">
        <v>41</v>
      </c>
      <c r="C174" t="str">
        <f t="shared" si="4"/>
        <v>4000000000</v>
      </c>
      <c r="D174" s="3">
        <v>4000000000</v>
      </c>
      <c r="E174" s="7">
        <v>41954</v>
      </c>
      <c r="F174" t="s">
        <v>265</v>
      </c>
      <c r="G174" t="s">
        <v>239</v>
      </c>
      <c r="H174" t="s">
        <v>240</v>
      </c>
      <c r="I174" t="s">
        <v>15</v>
      </c>
      <c r="J174">
        <v>2012</v>
      </c>
      <c r="K174" t="s">
        <v>590</v>
      </c>
      <c r="L174" t="str" cm="1">
        <f t="array" ref="L174">_xlfn.IFS(RIGHT(K174,1)="B",SUBSTITUTE(K174,"B","000000000"),RIGHT(K174,1)="M",SUBSTITUTE(K174,"M","000000"))</f>
        <v>$216000000</v>
      </c>
      <c r="M174" s="1" t="str">
        <f t="shared" si="5"/>
        <v>216000000</v>
      </c>
      <c r="N174" s="3">
        <v>216000000</v>
      </c>
      <c r="O174" t="s">
        <v>591</v>
      </c>
    </row>
    <row r="175" spans="1:15" x14ac:dyDescent="0.3">
      <c r="A175" t="s">
        <v>592</v>
      </c>
      <c r="B175" t="s">
        <v>41</v>
      </c>
      <c r="C175" t="str">
        <f t="shared" si="4"/>
        <v>4000000000</v>
      </c>
      <c r="D175" s="3">
        <v>4000000000</v>
      </c>
      <c r="E175" s="7">
        <v>44550</v>
      </c>
      <c r="F175" t="s">
        <v>45</v>
      </c>
      <c r="G175" t="s">
        <v>342</v>
      </c>
      <c r="H175" t="s">
        <v>22</v>
      </c>
      <c r="I175" t="s">
        <v>23</v>
      </c>
      <c r="J175">
        <v>2018</v>
      </c>
      <c r="K175" t="s">
        <v>593</v>
      </c>
      <c r="L175" t="str" cm="1">
        <f t="array" ref="L175">_xlfn.IFS(RIGHT(K175,1)="B",SUBSTITUTE(K175,"B","000000000"),RIGHT(K175,1)="M",SUBSTITUTE(K175,"M","000000"))</f>
        <v>$128000000</v>
      </c>
      <c r="M175" s="1" t="str">
        <f t="shared" si="5"/>
        <v>128000000</v>
      </c>
      <c r="N175" s="3">
        <v>128000000</v>
      </c>
      <c r="O175" t="s">
        <v>594</v>
      </c>
    </row>
    <row r="176" spans="1:15" x14ac:dyDescent="0.3">
      <c r="A176" t="s">
        <v>595</v>
      </c>
      <c r="B176" t="s">
        <v>41</v>
      </c>
      <c r="C176" t="str">
        <f t="shared" si="4"/>
        <v>4000000000</v>
      </c>
      <c r="D176" s="3">
        <v>4000000000</v>
      </c>
      <c r="E176" s="7">
        <v>43819</v>
      </c>
      <c r="F176" t="s">
        <v>27</v>
      </c>
      <c r="G176" t="s">
        <v>596</v>
      </c>
      <c r="H176" t="s">
        <v>89</v>
      </c>
      <c r="I176" t="s">
        <v>15</v>
      </c>
      <c r="J176">
        <v>2008</v>
      </c>
      <c r="K176" t="s">
        <v>597</v>
      </c>
      <c r="L176" t="str" cm="1">
        <f t="array" ref="L176">_xlfn.IFS(RIGHT(K176,1)="B",SUBSTITUTE(K176,"B","000000000"),RIGHT(K176,1)="M",SUBSTITUTE(K176,"M","000000"))</f>
        <v>$776000000</v>
      </c>
      <c r="M176" s="1" t="str">
        <f t="shared" si="5"/>
        <v>776000000</v>
      </c>
      <c r="N176" s="3">
        <v>776000000</v>
      </c>
      <c r="O176" t="s">
        <v>598</v>
      </c>
    </row>
    <row r="177" spans="1:15" x14ac:dyDescent="0.3">
      <c r="A177" t="s">
        <v>599</v>
      </c>
      <c r="B177" t="s">
        <v>41</v>
      </c>
      <c r="C177" t="str">
        <f t="shared" si="4"/>
        <v>4000000000</v>
      </c>
      <c r="D177" s="3">
        <v>4000000000</v>
      </c>
      <c r="E177" s="7">
        <v>43641</v>
      </c>
      <c r="F177" t="s">
        <v>33</v>
      </c>
      <c r="G177" t="s">
        <v>34</v>
      </c>
      <c r="H177" t="s">
        <v>22</v>
      </c>
      <c r="I177" t="s">
        <v>23</v>
      </c>
      <c r="J177">
        <v>2011</v>
      </c>
      <c r="K177" t="s">
        <v>600</v>
      </c>
      <c r="L177" t="str" cm="1">
        <f t="array" ref="L177">_xlfn.IFS(RIGHT(K177,1)="B",SUBSTITUTE(K177,"B","000000000"),RIGHT(K177,1)="M",SUBSTITUTE(K177,"M","000000"))</f>
        <v>$119000000</v>
      </c>
      <c r="M177" s="1" t="str">
        <f t="shared" si="5"/>
        <v>119000000</v>
      </c>
      <c r="N177" s="3">
        <v>119000000</v>
      </c>
      <c r="O177" t="s">
        <v>601</v>
      </c>
    </row>
    <row r="178" spans="1:15" x14ac:dyDescent="0.3">
      <c r="A178" t="s">
        <v>602</v>
      </c>
      <c r="B178" t="s">
        <v>41</v>
      </c>
      <c r="C178" t="str">
        <f t="shared" si="4"/>
        <v>4000000000</v>
      </c>
      <c r="D178" s="3">
        <v>4000000000</v>
      </c>
      <c r="E178" s="7">
        <v>43523</v>
      </c>
      <c r="F178" t="s">
        <v>12</v>
      </c>
      <c r="G178" t="s">
        <v>13</v>
      </c>
      <c r="H178" t="s">
        <v>14</v>
      </c>
      <c r="I178" t="s">
        <v>15</v>
      </c>
      <c r="J178">
        <v>2015</v>
      </c>
      <c r="K178" t="s">
        <v>29</v>
      </c>
      <c r="L178" t="str" cm="1">
        <f t="array" ref="L178">_xlfn.IFS(RIGHT(K178,1)="B",SUBSTITUTE(K178,"B","000000000"),RIGHT(K178,1)="M",SUBSTITUTE(K178,"M","000000"))</f>
        <v>$2000000000</v>
      </c>
      <c r="M178" s="1" t="str">
        <f t="shared" si="5"/>
        <v>2000000000</v>
      </c>
      <c r="N178" s="3">
        <v>2000000000</v>
      </c>
      <c r="O178" t="s">
        <v>603</v>
      </c>
    </row>
    <row r="179" spans="1:15" x14ac:dyDescent="0.3">
      <c r="A179" t="s">
        <v>604</v>
      </c>
      <c r="B179" t="s">
        <v>41</v>
      </c>
      <c r="C179" t="str">
        <f t="shared" si="4"/>
        <v>4000000000</v>
      </c>
      <c r="D179" s="3">
        <v>4000000000</v>
      </c>
      <c r="E179" s="7">
        <v>44522</v>
      </c>
      <c r="F179" t="s">
        <v>33</v>
      </c>
      <c r="G179" t="s">
        <v>605</v>
      </c>
      <c r="H179" t="s">
        <v>22</v>
      </c>
      <c r="I179" t="s">
        <v>23</v>
      </c>
      <c r="J179">
        <v>2019</v>
      </c>
      <c r="K179" t="s">
        <v>606</v>
      </c>
      <c r="L179" t="str" cm="1">
        <f t="array" ref="L179">_xlfn.IFS(RIGHT(K179,1)="B",SUBSTITUTE(K179,"B","000000000"),RIGHT(K179,1)="M",SUBSTITUTE(K179,"M","000000"))</f>
        <v>$555000000</v>
      </c>
      <c r="M179" s="1" t="str">
        <f t="shared" si="5"/>
        <v>555000000</v>
      </c>
      <c r="N179" s="3">
        <v>555000000</v>
      </c>
      <c r="O179" t="s">
        <v>607</v>
      </c>
    </row>
    <row r="180" spans="1:15" x14ac:dyDescent="0.3">
      <c r="A180" t="s">
        <v>608</v>
      </c>
      <c r="B180" t="s">
        <v>41</v>
      </c>
      <c r="C180" t="str">
        <f t="shared" si="4"/>
        <v>4000000000</v>
      </c>
      <c r="D180" s="3">
        <v>4000000000</v>
      </c>
      <c r="E180" s="7">
        <v>44481</v>
      </c>
      <c r="F180" t="s">
        <v>33</v>
      </c>
      <c r="G180" t="s">
        <v>323</v>
      </c>
      <c r="H180" t="s">
        <v>22</v>
      </c>
      <c r="I180" t="s">
        <v>23</v>
      </c>
      <c r="J180">
        <v>2017</v>
      </c>
      <c r="K180" t="s">
        <v>609</v>
      </c>
      <c r="L180" t="str" cm="1">
        <f t="array" ref="L180">_xlfn.IFS(RIGHT(K180,1)="B",SUBSTITUTE(K180,"B","000000000"),RIGHT(K180,1)="M",SUBSTITUTE(K180,"M","000000"))</f>
        <v>$864000000</v>
      </c>
      <c r="M180" s="1" t="str">
        <f t="shared" si="5"/>
        <v>864000000</v>
      </c>
      <c r="N180" s="3">
        <v>864000000</v>
      </c>
      <c r="O180" t="s">
        <v>610</v>
      </c>
    </row>
    <row r="181" spans="1:15" x14ac:dyDescent="0.3">
      <c r="A181" t="s">
        <v>611</v>
      </c>
      <c r="B181" t="s">
        <v>41</v>
      </c>
      <c r="C181" t="str">
        <f t="shared" si="4"/>
        <v>4000000000</v>
      </c>
      <c r="D181" s="3">
        <v>4000000000</v>
      </c>
      <c r="E181" s="7">
        <v>44306</v>
      </c>
      <c r="F181" t="s">
        <v>33</v>
      </c>
      <c r="G181" t="s">
        <v>612</v>
      </c>
      <c r="H181" t="s">
        <v>22</v>
      </c>
      <c r="I181" t="s">
        <v>23</v>
      </c>
      <c r="J181">
        <v>2011</v>
      </c>
      <c r="K181" t="s">
        <v>613</v>
      </c>
      <c r="L181" t="str" cm="1">
        <f t="array" ref="L181">_xlfn.IFS(RIGHT(K181,1)="B",SUBSTITUTE(K181,"B","000000000"),RIGHT(K181,1)="M",SUBSTITUTE(K181,"M","000000"))</f>
        <v>$468000000</v>
      </c>
      <c r="M181" s="1" t="str">
        <f t="shared" si="5"/>
        <v>468000000</v>
      </c>
      <c r="N181" s="3">
        <v>468000000</v>
      </c>
      <c r="O181" t="s">
        <v>614</v>
      </c>
    </row>
    <row r="182" spans="1:15" x14ac:dyDescent="0.3">
      <c r="A182" t="s">
        <v>615</v>
      </c>
      <c r="B182" t="s">
        <v>41</v>
      </c>
      <c r="C182" t="str">
        <f t="shared" si="4"/>
        <v>4000000000</v>
      </c>
      <c r="D182" s="3">
        <v>4000000000</v>
      </c>
      <c r="E182" s="7">
        <v>44272</v>
      </c>
      <c r="F182" t="s">
        <v>252</v>
      </c>
      <c r="G182" t="s">
        <v>34</v>
      </c>
      <c r="H182" t="s">
        <v>22</v>
      </c>
      <c r="I182" t="s">
        <v>23</v>
      </c>
      <c r="J182">
        <v>2017</v>
      </c>
      <c r="K182" t="s">
        <v>616</v>
      </c>
      <c r="L182" t="str" cm="1">
        <f t="array" ref="L182">_xlfn.IFS(RIGHT(K182,1)="B",SUBSTITUTE(K182,"B","000000000"),RIGHT(K182,1)="M",SUBSTITUTE(K182,"M","000000"))</f>
        <v>$505000000</v>
      </c>
      <c r="M182" s="1" t="str">
        <f t="shared" si="5"/>
        <v>505000000</v>
      </c>
      <c r="N182" s="3">
        <v>505000000</v>
      </c>
      <c r="O182" t="s">
        <v>472</v>
      </c>
    </row>
    <row r="183" spans="1:15" x14ac:dyDescent="0.3">
      <c r="A183" t="s">
        <v>617</v>
      </c>
      <c r="B183" t="s">
        <v>41</v>
      </c>
      <c r="C183" t="str">
        <f t="shared" si="4"/>
        <v>4000000000</v>
      </c>
      <c r="D183" s="3">
        <v>4000000000</v>
      </c>
      <c r="E183" s="7">
        <v>44455</v>
      </c>
      <c r="F183" t="s">
        <v>45</v>
      </c>
      <c r="G183" t="s">
        <v>34</v>
      </c>
      <c r="H183" t="s">
        <v>22</v>
      </c>
      <c r="I183" t="s">
        <v>23</v>
      </c>
      <c r="J183">
        <v>2017</v>
      </c>
      <c r="K183" t="s">
        <v>618</v>
      </c>
      <c r="L183" t="str" cm="1">
        <f t="array" ref="L183">_xlfn.IFS(RIGHT(K183,1)="B",SUBSTITUTE(K183,"B","000000000"),RIGHT(K183,1)="M",SUBSTITUTE(K183,"M","000000"))</f>
        <v>$542000000</v>
      </c>
      <c r="M183" s="1" t="str">
        <f t="shared" si="5"/>
        <v>542000000</v>
      </c>
      <c r="N183" s="3">
        <v>542000000</v>
      </c>
      <c r="O183" t="s">
        <v>619</v>
      </c>
    </row>
    <row r="184" spans="1:15" x14ac:dyDescent="0.3">
      <c r="A184" t="s">
        <v>620</v>
      </c>
      <c r="B184" t="s">
        <v>41</v>
      </c>
      <c r="C184" t="str">
        <f t="shared" si="4"/>
        <v>4000000000</v>
      </c>
      <c r="D184" s="3">
        <v>4000000000</v>
      </c>
      <c r="E184" s="7">
        <v>44390</v>
      </c>
      <c r="F184" t="s">
        <v>161</v>
      </c>
      <c r="G184" t="s">
        <v>531</v>
      </c>
      <c r="H184" t="s">
        <v>22</v>
      </c>
      <c r="I184" t="s">
        <v>23</v>
      </c>
      <c r="J184">
        <v>2017</v>
      </c>
      <c r="K184" t="s">
        <v>621</v>
      </c>
      <c r="L184" t="str" cm="1">
        <f t="array" ref="L184">_xlfn.IFS(RIGHT(K184,1)="B",SUBSTITUTE(K184,"B","000000000"),RIGHT(K184,1)="M",SUBSTITUTE(K184,"M","000000"))</f>
        <v>$381000000</v>
      </c>
      <c r="M184" s="1" t="str">
        <f t="shared" si="5"/>
        <v>381000000</v>
      </c>
      <c r="N184" s="3">
        <v>381000000</v>
      </c>
      <c r="O184" t="s">
        <v>622</v>
      </c>
    </row>
    <row r="185" spans="1:15" x14ac:dyDescent="0.3">
      <c r="A185" t="s">
        <v>623</v>
      </c>
      <c r="B185" t="s">
        <v>41</v>
      </c>
      <c r="C185" t="str">
        <f t="shared" si="4"/>
        <v>4000000000</v>
      </c>
      <c r="D185" s="3">
        <v>4000000000</v>
      </c>
      <c r="E185" s="7">
        <v>44328</v>
      </c>
      <c r="F185" t="s">
        <v>45</v>
      </c>
      <c r="G185" t="s">
        <v>34</v>
      </c>
      <c r="H185" t="s">
        <v>22</v>
      </c>
      <c r="I185" t="s">
        <v>23</v>
      </c>
      <c r="J185">
        <v>2014</v>
      </c>
      <c r="K185" t="s">
        <v>624</v>
      </c>
      <c r="L185" t="str" cm="1">
        <f t="array" ref="L185">_xlfn.IFS(RIGHT(K185,1)="B",SUBSTITUTE(K185,"B","000000000"),RIGHT(K185,1)="M",SUBSTITUTE(K185,"M","000000"))</f>
        <v>$434000000</v>
      </c>
      <c r="M185" s="1" t="str">
        <f t="shared" si="5"/>
        <v>434000000</v>
      </c>
      <c r="N185" s="3">
        <v>434000000</v>
      </c>
      <c r="O185" t="s">
        <v>625</v>
      </c>
    </row>
    <row r="186" spans="1:15" x14ac:dyDescent="0.3">
      <c r="A186" t="s">
        <v>626</v>
      </c>
      <c r="B186" t="s">
        <v>41</v>
      </c>
      <c r="C186" t="str">
        <f t="shared" si="4"/>
        <v>4000000000</v>
      </c>
      <c r="D186" s="3">
        <v>4000000000</v>
      </c>
      <c r="E186" s="7">
        <v>44249</v>
      </c>
      <c r="F186" t="s">
        <v>45</v>
      </c>
      <c r="G186" t="s">
        <v>627</v>
      </c>
      <c r="H186" t="s">
        <v>22</v>
      </c>
      <c r="I186" t="s">
        <v>23</v>
      </c>
      <c r="J186">
        <v>2013</v>
      </c>
      <c r="K186" t="s">
        <v>628</v>
      </c>
      <c r="L186" t="str" cm="1">
        <f t="array" ref="L186">_xlfn.IFS(RIGHT(K186,1)="B",SUBSTITUTE(K186,"B","000000000"),RIGHT(K186,1)="M",SUBSTITUTE(K186,"M","000000"))</f>
        <v>$643000000</v>
      </c>
      <c r="M186" s="1" t="str">
        <f t="shared" si="5"/>
        <v>643000000</v>
      </c>
      <c r="N186" s="3">
        <v>643000000</v>
      </c>
      <c r="O186" t="s">
        <v>629</v>
      </c>
    </row>
    <row r="187" spans="1:15" x14ac:dyDescent="0.3">
      <c r="A187" t="s">
        <v>630</v>
      </c>
      <c r="B187" t="s">
        <v>41</v>
      </c>
      <c r="C187" t="str">
        <f t="shared" si="4"/>
        <v>4000000000</v>
      </c>
      <c r="D187" s="3">
        <v>4000000000</v>
      </c>
      <c r="E187" s="7">
        <v>43004</v>
      </c>
      <c r="F187" t="s">
        <v>12</v>
      </c>
      <c r="G187" t="s">
        <v>204</v>
      </c>
      <c r="H187" t="s">
        <v>22</v>
      </c>
      <c r="I187" t="s">
        <v>23</v>
      </c>
      <c r="J187">
        <v>2014</v>
      </c>
      <c r="K187" t="s">
        <v>146</v>
      </c>
      <c r="L187" t="str" cm="1">
        <f t="array" ref="L187">_xlfn.IFS(RIGHT(K187,1)="B",SUBSTITUTE(K187,"B","000000000"),RIGHT(K187,1)="M",SUBSTITUTE(K187,"M","000000"))</f>
        <v>$1000000000</v>
      </c>
      <c r="M187" s="1" t="str">
        <f t="shared" si="5"/>
        <v>1000000000</v>
      </c>
      <c r="N187" s="3">
        <v>1000000000</v>
      </c>
      <c r="O187" t="s">
        <v>631</v>
      </c>
    </row>
    <row r="188" spans="1:15" x14ac:dyDescent="0.3">
      <c r="A188" t="s">
        <v>632</v>
      </c>
      <c r="B188" t="s">
        <v>41</v>
      </c>
      <c r="C188" t="str">
        <f t="shared" si="4"/>
        <v>4000000000</v>
      </c>
      <c r="D188" s="3">
        <v>4000000000</v>
      </c>
      <c r="E188" s="7">
        <v>44096</v>
      </c>
      <c r="F188" t="s">
        <v>27</v>
      </c>
      <c r="G188" t="s">
        <v>391</v>
      </c>
      <c r="H188" t="s">
        <v>392</v>
      </c>
      <c r="I188" t="s">
        <v>40</v>
      </c>
      <c r="J188">
        <v>2011</v>
      </c>
      <c r="K188" t="s">
        <v>633</v>
      </c>
      <c r="L188" t="str" cm="1">
        <f t="array" ref="L188">_xlfn.IFS(RIGHT(K188,1)="B",SUBSTITUTE(K188,"B","000000000"),RIGHT(K188,1)="M",SUBSTITUTE(K188,"M","000000"))</f>
        <v>$948000000</v>
      </c>
      <c r="M188" s="1" t="str">
        <f t="shared" si="5"/>
        <v>948000000</v>
      </c>
      <c r="N188" s="3">
        <v>948000000</v>
      </c>
      <c r="O188" t="s">
        <v>634</v>
      </c>
    </row>
    <row r="189" spans="1:15" x14ac:dyDescent="0.3">
      <c r="A189" t="s">
        <v>635</v>
      </c>
      <c r="B189" t="s">
        <v>41</v>
      </c>
      <c r="C189" t="str">
        <f t="shared" si="4"/>
        <v>4000000000</v>
      </c>
      <c r="D189" s="3">
        <v>4000000000</v>
      </c>
      <c r="E189" s="7">
        <v>44278</v>
      </c>
      <c r="F189" t="s">
        <v>45</v>
      </c>
      <c r="G189" t="s">
        <v>627</v>
      </c>
      <c r="H189" t="s">
        <v>22</v>
      </c>
      <c r="I189" t="s">
        <v>23</v>
      </c>
      <c r="J189">
        <v>2016</v>
      </c>
      <c r="K189" t="s">
        <v>197</v>
      </c>
      <c r="L189" t="str" cm="1">
        <f t="array" ref="L189">_xlfn.IFS(RIGHT(K189,1)="B",SUBSTITUTE(K189,"B","000000000"),RIGHT(K189,1)="M",SUBSTITUTE(K189,"M","000000"))</f>
        <v>$294000000</v>
      </c>
      <c r="M189" s="1" t="str">
        <f t="shared" si="5"/>
        <v>294000000</v>
      </c>
      <c r="N189" s="3">
        <v>294000000</v>
      </c>
      <c r="O189" t="s">
        <v>636</v>
      </c>
    </row>
    <row r="190" spans="1:15" x14ac:dyDescent="0.3">
      <c r="A190" t="s">
        <v>637</v>
      </c>
      <c r="B190" t="s">
        <v>41</v>
      </c>
      <c r="C190" t="str">
        <f t="shared" si="4"/>
        <v>4000000000</v>
      </c>
      <c r="D190" s="3">
        <v>4000000000</v>
      </c>
      <c r="E190" s="7">
        <v>44125</v>
      </c>
      <c r="F190" t="s">
        <v>45</v>
      </c>
      <c r="G190" t="s">
        <v>638</v>
      </c>
      <c r="H190" t="s">
        <v>22</v>
      </c>
      <c r="I190" t="s">
        <v>23</v>
      </c>
      <c r="J190">
        <v>2016</v>
      </c>
      <c r="K190" t="s">
        <v>639</v>
      </c>
      <c r="L190" t="str" cm="1">
        <f t="array" ref="L190">_xlfn.IFS(RIGHT(K190,1)="B",SUBSTITUTE(K190,"B","000000000"),RIGHT(K190,1)="M",SUBSTITUTE(K190,"M","000000"))</f>
        <v>$435000000</v>
      </c>
      <c r="M190" s="1" t="str">
        <f t="shared" si="5"/>
        <v>435000000</v>
      </c>
      <c r="N190" s="3">
        <v>435000000</v>
      </c>
      <c r="O190" t="s">
        <v>640</v>
      </c>
    </row>
    <row r="191" spans="1:15" x14ac:dyDescent="0.3">
      <c r="A191" t="s">
        <v>641</v>
      </c>
      <c r="B191" t="s">
        <v>41</v>
      </c>
      <c r="C191" t="str">
        <f t="shared" si="4"/>
        <v>4000000000</v>
      </c>
      <c r="D191" s="3">
        <v>4000000000</v>
      </c>
      <c r="E191" s="7">
        <v>42910</v>
      </c>
      <c r="F191" t="s">
        <v>129</v>
      </c>
      <c r="G191" t="s">
        <v>642</v>
      </c>
      <c r="H191" t="s">
        <v>191</v>
      </c>
      <c r="I191" t="s">
        <v>40</v>
      </c>
      <c r="J191">
        <v>1919</v>
      </c>
      <c r="K191" t="s">
        <v>643</v>
      </c>
      <c r="L191" t="str" cm="1">
        <f t="array" ref="L191">_xlfn.IFS(RIGHT(K191,1)="B",SUBSTITUTE(K191,"B","000000000"),RIGHT(K191,1)="M",SUBSTITUTE(K191,"M","000000"))</f>
        <v>$0000000</v>
      </c>
      <c r="M191" s="1" t="str">
        <f t="shared" si="5"/>
        <v>0000000</v>
      </c>
      <c r="N191" s="3">
        <v>0</v>
      </c>
      <c r="O191" t="s">
        <v>644</v>
      </c>
    </row>
    <row r="192" spans="1:15" x14ac:dyDescent="0.3">
      <c r="A192" t="s">
        <v>645</v>
      </c>
      <c r="B192" t="s">
        <v>41</v>
      </c>
      <c r="C192" t="str">
        <f t="shared" si="4"/>
        <v>4000000000</v>
      </c>
      <c r="D192" s="3">
        <v>4000000000</v>
      </c>
      <c r="E192" s="7">
        <v>43571</v>
      </c>
      <c r="F192" t="s">
        <v>45</v>
      </c>
      <c r="G192" t="s">
        <v>627</v>
      </c>
      <c r="H192" t="s">
        <v>22</v>
      </c>
      <c r="I192" t="s">
        <v>23</v>
      </c>
      <c r="J192">
        <v>2011</v>
      </c>
      <c r="K192" t="s">
        <v>646</v>
      </c>
      <c r="L192" t="str" cm="1">
        <f t="array" ref="L192">_xlfn.IFS(RIGHT(K192,1)="B",SUBSTITUTE(K192,"B","000000000"),RIGHT(K192,1)="M",SUBSTITUTE(K192,"M","000000"))</f>
        <v>$489000000</v>
      </c>
      <c r="M192" s="1" t="str">
        <f t="shared" si="5"/>
        <v>489000000</v>
      </c>
      <c r="N192" s="3">
        <v>489000000</v>
      </c>
      <c r="O192" t="s">
        <v>647</v>
      </c>
    </row>
    <row r="193" spans="1:15" x14ac:dyDescent="0.3">
      <c r="A193" t="s">
        <v>648</v>
      </c>
      <c r="B193" t="s">
        <v>41</v>
      </c>
      <c r="C193" t="str">
        <f t="shared" si="4"/>
        <v>4000000000</v>
      </c>
      <c r="D193" s="3">
        <v>4000000000</v>
      </c>
      <c r="E193" s="7">
        <v>44188</v>
      </c>
      <c r="F193" t="s">
        <v>173</v>
      </c>
      <c r="G193" t="s">
        <v>462</v>
      </c>
      <c r="H193" t="s">
        <v>14</v>
      </c>
      <c r="I193" t="s">
        <v>15</v>
      </c>
      <c r="J193">
        <v>2017</v>
      </c>
      <c r="K193" t="s">
        <v>146</v>
      </c>
      <c r="L193" t="str" cm="1">
        <f t="array" ref="L193">_xlfn.IFS(RIGHT(K193,1)="B",SUBSTITUTE(K193,"B","000000000"),RIGHT(K193,1)="M",SUBSTITUTE(K193,"M","000000"))</f>
        <v>$1000000000</v>
      </c>
      <c r="M193" s="1" t="str">
        <f t="shared" si="5"/>
        <v>1000000000</v>
      </c>
      <c r="N193" s="3">
        <v>1000000000</v>
      </c>
      <c r="O193" t="s">
        <v>649</v>
      </c>
    </row>
    <row r="194" spans="1:15" x14ac:dyDescent="0.3">
      <c r="A194" t="s">
        <v>650</v>
      </c>
      <c r="B194" t="s">
        <v>41</v>
      </c>
      <c r="C194" t="str">
        <f t="shared" si="4"/>
        <v>4000000000</v>
      </c>
      <c r="D194" s="3">
        <v>4000000000</v>
      </c>
      <c r="E194" s="7">
        <v>44126</v>
      </c>
      <c r="F194" t="s">
        <v>66</v>
      </c>
      <c r="G194" t="s">
        <v>651</v>
      </c>
      <c r="H194" t="s">
        <v>22</v>
      </c>
      <c r="I194" t="s">
        <v>23</v>
      </c>
      <c r="J194">
        <v>2017</v>
      </c>
      <c r="K194" t="s">
        <v>652</v>
      </c>
      <c r="L194" t="str" cm="1">
        <f t="array" ref="L194">_xlfn.IFS(RIGHT(K194,1)="B",SUBSTITUTE(K194,"B","000000000"),RIGHT(K194,1)="M",SUBSTITUTE(K194,"M","000000"))</f>
        <v>$352000000</v>
      </c>
      <c r="M194" s="1" t="str">
        <f t="shared" si="5"/>
        <v>352000000</v>
      </c>
      <c r="N194" s="3">
        <v>352000000</v>
      </c>
      <c r="O194" t="s">
        <v>653</v>
      </c>
    </row>
    <row r="195" spans="1:15" x14ac:dyDescent="0.3">
      <c r="A195" t="s">
        <v>654</v>
      </c>
      <c r="B195" t="s">
        <v>41</v>
      </c>
      <c r="C195" t="str">
        <f t="shared" ref="C195:C258" si="6">SUBSTITUTE(RIGHT(B195,LEN(B195)-1),"B","000000000")</f>
        <v>4000000000</v>
      </c>
      <c r="D195" s="3">
        <v>4000000000</v>
      </c>
      <c r="E195" s="7">
        <v>43873</v>
      </c>
      <c r="F195" t="s">
        <v>87</v>
      </c>
      <c r="G195" t="s">
        <v>317</v>
      </c>
      <c r="H195" t="s">
        <v>22</v>
      </c>
      <c r="I195" t="s">
        <v>23</v>
      </c>
      <c r="J195">
        <v>2006</v>
      </c>
      <c r="K195" t="s">
        <v>655</v>
      </c>
      <c r="L195" t="str" cm="1">
        <f t="array" ref="L195">_xlfn.IFS(RIGHT(K195,1)="B",SUBSTITUTE(K195,"B","000000000"),RIGHT(K195,1)="M",SUBSTITUTE(K195,"M","000000"))</f>
        <v>$477000000</v>
      </c>
      <c r="M195" s="1" t="str">
        <f t="shared" ref="M195:M258" si="7">IFERROR(RIGHT(L195,(LEN(L195))-1),0)</f>
        <v>477000000</v>
      </c>
      <c r="N195" s="3">
        <v>477000000</v>
      </c>
      <c r="O195" t="s">
        <v>656</v>
      </c>
    </row>
    <row r="196" spans="1:15" x14ac:dyDescent="0.3">
      <c r="A196" t="s">
        <v>657</v>
      </c>
      <c r="B196" t="s">
        <v>41</v>
      </c>
      <c r="C196" t="str">
        <f t="shared" si="6"/>
        <v>4000000000</v>
      </c>
      <c r="D196" s="3">
        <v>4000000000</v>
      </c>
      <c r="E196" s="7">
        <v>44273</v>
      </c>
      <c r="F196" t="s">
        <v>45</v>
      </c>
      <c r="G196" t="s">
        <v>304</v>
      </c>
      <c r="H196" t="s">
        <v>22</v>
      </c>
      <c r="I196" t="s">
        <v>23</v>
      </c>
      <c r="J196">
        <v>2001</v>
      </c>
      <c r="K196" t="s">
        <v>658</v>
      </c>
      <c r="L196" t="str" cm="1">
        <f t="array" ref="L196">_xlfn.IFS(RIGHT(K196,1)="B",SUBSTITUTE(K196,"B","000000000"),RIGHT(K196,1)="M",SUBSTITUTE(K196,"M","000000"))</f>
        <v>$125000000</v>
      </c>
      <c r="M196" s="1" t="str">
        <f t="shared" si="7"/>
        <v>125000000</v>
      </c>
      <c r="N196" s="3">
        <v>125000000</v>
      </c>
      <c r="O196" t="s">
        <v>659</v>
      </c>
    </row>
    <row r="197" spans="1:15" x14ac:dyDescent="0.3">
      <c r="A197" t="s">
        <v>660</v>
      </c>
      <c r="B197" t="s">
        <v>41</v>
      </c>
      <c r="C197" t="str">
        <f t="shared" si="6"/>
        <v>4000000000</v>
      </c>
      <c r="D197" s="3">
        <v>4000000000</v>
      </c>
      <c r="E197" s="7">
        <v>44132</v>
      </c>
      <c r="F197" t="s">
        <v>27</v>
      </c>
      <c r="G197" t="s">
        <v>204</v>
      </c>
      <c r="H197" t="s">
        <v>22</v>
      </c>
      <c r="I197" t="s">
        <v>23</v>
      </c>
      <c r="J197">
        <v>2012</v>
      </c>
      <c r="K197" t="s">
        <v>661</v>
      </c>
      <c r="L197" t="str" cm="1">
        <f t="array" ref="L197">_xlfn.IFS(RIGHT(K197,1)="B",SUBSTITUTE(K197,"B","000000000"),RIGHT(K197,1)="M",SUBSTITUTE(K197,"M","000000"))</f>
        <v>$404000000</v>
      </c>
      <c r="M197" s="1" t="str">
        <f t="shared" si="7"/>
        <v>404000000</v>
      </c>
      <c r="N197" s="3">
        <v>404000000</v>
      </c>
      <c r="O197" t="s">
        <v>662</v>
      </c>
    </row>
    <row r="198" spans="1:15" x14ac:dyDescent="0.3">
      <c r="A198" t="s">
        <v>663</v>
      </c>
      <c r="B198" t="s">
        <v>41</v>
      </c>
      <c r="C198" t="str">
        <f t="shared" si="6"/>
        <v>4000000000</v>
      </c>
      <c r="D198" s="3">
        <v>4000000000</v>
      </c>
      <c r="E198" s="7">
        <v>44126</v>
      </c>
      <c r="F198" t="s">
        <v>252</v>
      </c>
      <c r="G198" t="s">
        <v>664</v>
      </c>
      <c r="H198" t="s">
        <v>22</v>
      </c>
      <c r="I198" t="s">
        <v>23</v>
      </c>
      <c r="J198">
        <v>2012</v>
      </c>
      <c r="K198" t="s">
        <v>665</v>
      </c>
      <c r="L198" t="str" cm="1">
        <f t="array" ref="L198">_xlfn.IFS(RIGHT(K198,1)="B",SUBSTITUTE(K198,"B","000000000"),RIGHT(K198,1)="M",SUBSTITUTE(K198,"M","000000"))</f>
        <v>$498000000</v>
      </c>
      <c r="M198" s="1" t="str">
        <f t="shared" si="7"/>
        <v>498000000</v>
      </c>
      <c r="N198" s="3">
        <v>498000000</v>
      </c>
      <c r="O198" t="s">
        <v>666</v>
      </c>
    </row>
    <row r="199" spans="1:15" x14ac:dyDescent="0.3">
      <c r="A199" t="s">
        <v>667</v>
      </c>
      <c r="B199" t="s">
        <v>41</v>
      </c>
      <c r="C199" t="str">
        <f t="shared" si="6"/>
        <v>4000000000</v>
      </c>
      <c r="D199" s="3">
        <v>4000000000</v>
      </c>
      <c r="E199" s="7">
        <v>44097</v>
      </c>
      <c r="F199" t="s">
        <v>27</v>
      </c>
      <c r="G199" t="s">
        <v>668</v>
      </c>
      <c r="H199" t="s">
        <v>22</v>
      </c>
      <c r="I199" t="s">
        <v>23</v>
      </c>
      <c r="J199">
        <v>2015</v>
      </c>
      <c r="K199" t="s">
        <v>669</v>
      </c>
      <c r="L199" t="str" cm="1">
        <f t="array" ref="L199">_xlfn.IFS(RIGHT(K199,1)="B",SUBSTITUTE(K199,"B","000000000"),RIGHT(K199,1)="M",SUBSTITUTE(K199,"M","000000"))</f>
        <v>$493000000</v>
      </c>
      <c r="M199" s="1" t="str">
        <f t="shared" si="7"/>
        <v>493000000</v>
      </c>
      <c r="N199" s="3">
        <v>493000000</v>
      </c>
      <c r="O199" t="s">
        <v>670</v>
      </c>
    </row>
    <row r="200" spans="1:15" x14ac:dyDescent="0.3">
      <c r="A200" t="s">
        <v>671</v>
      </c>
      <c r="B200" t="s">
        <v>41</v>
      </c>
      <c r="C200" t="str">
        <f t="shared" si="6"/>
        <v>4000000000</v>
      </c>
      <c r="D200" s="3">
        <v>4000000000</v>
      </c>
      <c r="E200" s="7">
        <v>44340</v>
      </c>
      <c r="F200" t="s">
        <v>129</v>
      </c>
      <c r="G200" t="s">
        <v>133</v>
      </c>
      <c r="H200" t="s">
        <v>22</v>
      </c>
      <c r="I200" t="s">
        <v>23</v>
      </c>
      <c r="J200">
        <v>2006</v>
      </c>
      <c r="K200" t="s">
        <v>672</v>
      </c>
      <c r="L200" t="str" cm="1">
        <f t="array" ref="L200">_xlfn.IFS(RIGHT(K200,1)="B",SUBSTITUTE(K200,"B","000000000"),RIGHT(K200,1)="M",SUBSTITUTE(K200,"M","000000"))</f>
        <v>$657000000</v>
      </c>
      <c r="M200" s="1" t="str">
        <f t="shared" si="7"/>
        <v>657000000</v>
      </c>
      <c r="N200" s="3">
        <v>657000000</v>
      </c>
      <c r="O200" t="s">
        <v>673</v>
      </c>
    </row>
    <row r="201" spans="1:15" x14ac:dyDescent="0.3">
      <c r="A201" t="s">
        <v>674</v>
      </c>
      <c r="B201" t="s">
        <v>41</v>
      </c>
      <c r="C201" t="str">
        <f t="shared" si="6"/>
        <v>4000000000</v>
      </c>
      <c r="D201" s="3">
        <v>4000000000</v>
      </c>
      <c r="E201" s="7">
        <v>44259</v>
      </c>
      <c r="F201" t="s">
        <v>45</v>
      </c>
      <c r="G201" t="s">
        <v>133</v>
      </c>
      <c r="H201" t="s">
        <v>22</v>
      </c>
      <c r="I201" t="s">
        <v>23</v>
      </c>
      <c r="J201">
        <v>2016</v>
      </c>
      <c r="K201" t="s">
        <v>675</v>
      </c>
      <c r="L201" t="str" cm="1">
        <f t="array" ref="L201">_xlfn.IFS(RIGHT(K201,1)="B",SUBSTITUTE(K201,"B","000000000"),RIGHT(K201,1)="M",SUBSTITUTE(K201,"M","000000"))</f>
        <v>$440000000</v>
      </c>
      <c r="M201" s="1" t="str">
        <f t="shared" si="7"/>
        <v>440000000</v>
      </c>
      <c r="N201" s="3">
        <v>440000000</v>
      </c>
      <c r="O201" t="s">
        <v>676</v>
      </c>
    </row>
    <row r="202" spans="1:15" x14ac:dyDescent="0.3">
      <c r="A202" t="s">
        <v>677</v>
      </c>
      <c r="B202" t="s">
        <v>41</v>
      </c>
      <c r="C202" t="str">
        <f t="shared" si="6"/>
        <v>4000000000</v>
      </c>
      <c r="D202" s="3">
        <v>4000000000</v>
      </c>
      <c r="E202" s="7">
        <v>44405</v>
      </c>
      <c r="F202" t="s">
        <v>20</v>
      </c>
      <c r="G202" t="s">
        <v>678</v>
      </c>
      <c r="H202" t="s">
        <v>22</v>
      </c>
      <c r="I202" t="s">
        <v>23</v>
      </c>
      <c r="J202">
        <v>2017</v>
      </c>
      <c r="K202" t="s">
        <v>679</v>
      </c>
      <c r="L202" t="str" cm="1">
        <f t="array" ref="L202">_xlfn.IFS(RIGHT(K202,1)="B",SUBSTITUTE(K202,"B","000000000"),RIGHT(K202,1)="M",SUBSTITUTE(K202,"M","000000"))</f>
        <v>$792000000</v>
      </c>
      <c r="M202" s="1" t="str">
        <f t="shared" si="7"/>
        <v>792000000</v>
      </c>
      <c r="N202" s="3">
        <v>792000000</v>
      </c>
      <c r="O202" t="s">
        <v>680</v>
      </c>
    </row>
    <row r="203" spans="1:15" x14ac:dyDescent="0.3">
      <c r="A203" t="s">
        <v>681</v>
      </c>
      <c r="B203" t="s">
        <v>41</v>
      </c>
      <c r="C203" t="str">
        <f t="shared" si="6"/>
        <v>4000000000</v>
      </c>
      <c r="D203" s="3">
        <v>4000000000</v>
      </c>
      <c r="E203" s="7">
        <v>44294</v>
      </c>
      <c r="F203" t="s">
        <v>45</v>
      </c>
      <c r="G203" t="s">
        <v>88</v>
      </c>
      <c r="H203" t="s">
        <v>89</v>
      </c>
      <c r="I203" t="s">
        <v>15</v>
      </c>
      <c r="J203">
        <v>2015</v>
      </c>
      <c r="K203" t="s">
        <v>146</v>
      </c>
      <c r="L203" t="str" cm="1">
        <f t="array" ref="L203">_xlfn.IFS(RIGHT(K203,1)="B",SUBSTITUTE(K203,"B","000000000"),RIGHT(K203,1)="M",SUBSTITUTE(K203,"M","000000"))</f>
        <v>$1000000000</v>
      </c>
      <c r="M203" s="1" t="str">
        <f t="shared" si="7"/>
        <v>1000000000</v>
      </c>
      <c r="N203" s="3">
        <v>1000000000</v>
      </c>
      <c r="O203" t="s">
        <v>682</v>
      </c>
    </row>
    <row r="204" spans="1:15" x14ac:dyDescent="0.3">
      <c r="A204" t="s">
        <v>683</v>
      </c>
      <c r="B204" t="s">
        <v>41</v>
      </c>
      <c r="C204" t="str">
        <f t="shared" si="6"/>
        <v>4000000000</v>
      </c>
      <c r="D204" s="3">
        <v>4000000000</v>
      </c>
      <c r="E204" s="7">
        <v>44460</v>
      </c>
      <c r="F204" t="s">
        <v>27</v>
      </c>
      <c r="G204" t="s">
        <v>391</v>
      </c>
      <c r="H204" t="s">
        <v>392</v>
      </c>
      <c r="I204" t="s">
        <v>40</v>
      </c>
      <c r="J204">
        <v>2019</v>
      </c>
      <c r="K204" t="s">
        <v>684</v>
      </c>
      <c r="L204" t="str" cm="1">
        <f t="array" ref="L204">_xlfn.IFS(RIGHT(K204,1)="B",SUBSTITUTE(K204,"B","000000000"),RIGHT(K204,1)="M",SUBSTITUTE(K204,"M","000000"))</f>
        <v>$739000000</v>
      </c>
      <c r="M204" s="1" t="str">
        <f t="shared" si="7"/>
        <v>739000000</v>
      </c>
      <c r="N204" s="3">
        <v>739000000</v>
      </c>
      <c r="O204" t="s">
        <v>685</v>
      </c>
    </row>
    <row r="205" spans="1:15" x14ac:dyDescent="0.3">
      <c r="A205" t="s">
        <v>686</v>
      </c>
      <c r="B205" t="s">
        <v>41</v>
      </c>
      <c r="C205" t="str">
        <f t="shared" si="6"/>
        <v>4000000000</v>
      </c>
      <c r="D205" s="3">
        <v>4000000000</v>
      </c>
      <c r="E205" s="7">
        <v>43937</v>
      </c>
      <c r="F205" t="s">
        <v>66</v>
      </c>
      <c r="G205" t="s">
        <v>133</v>
      </c>
      <c r="H205" t="s">
        <v>22</v>
      </c>
      <c r="I205" t="s">
        <v>23</v>
      </c>
      <c r="J205">
        <v>2016</v>
      </c>
      <c r="K205" t="s">
        <v>584</v>
      </c>
      <c r="L205" t="str" cm="1">
        <f t="array" ref="L205">_xlfn.IFS(RIGHT(K205,1)="B",SUBSTITUTE(K205,"B","000000000"),RIGHT(K205,1)="M",SUBSTITUTE(K205,"M","000000"))</f>
        <v>$263000000</v>
      </c>
      <c r="M205" s="1" t="str">
        <f t="shared" si="7"/>
        <v>263000000</v>
      </c>
      <c r="N205" s="3">
        <v>263000000</v>
      </c>
      <c r="O205" t="s">
        <v>687</v>
      </c>
    </row>
    <row r="206" spans="1:15" x14ac:dyDescent="0.3">
      <c r="A206" t="s">
        <v>688</v>
      </c>
      <c r="B206" t="s">
        <v>41</v>
      </c>
      <c r="C206" t="str">
        <f t="shared" si="6"/>
        <v>4000000000</v>
      </c>
      <c r="D206" s="3">
        <v>4000000000</v>
      </c>
      <c r="E206" s="7">
        <v>44378</v>
      </c>
      <c r="F206" t="s">
        <v>87</v>
      </c>
      <c r="G206" t="s">
        <v>133</v>
      </c>
      <c r="H206" t="s">
        <v>22</v>
      </c>
      <c r="I206" t="s">
        <v>23</v>
      </c>
      <c r="J206">
        <v>2015</v>
      </c>
      <c r="K206" t="s">
        <v>29</v>
      </c>
      <c r="L206" t="str" cm="1">
        <f t="array" ref="L206">_xlfn.IFS(RIGHT(K206,1)="B",SUBSTITUTE(K206,"B","000000000"),RIGHT(K206,1)="M",SUBSTITUTE(K206,"M","000000"))</f>
        <v>$2000000000</v>
      </c>
      <c r="M206" s="1" t="str">
        <f t="shared" si="7"/>
        <v>2000000000</v>
      </c>
      <c r="N206" s="3">
        <v>2000000000</v>
      </c>
      <c r="O206" t="s">
        <v>689</v>
      </c>
    </row>
    <row r="207" spans="1:15" x14ac:dyDescent="0.3">
      <c r="A207" t="s">
        <v>690</v>
      </c>
      <c r="B207" t="s">
        <v>41</v>
      </c>
      <c r="C207" t="str">
        <f t="shared" si="6"/>
        <v>4000000000</v>
      </c>
      <c r="D207" s="3">
        <v>4000000000</v>
      </c>
      <c r="E207" s="7">
        <v>44271</v>
      </c>
      <c r="F207" t="s">
        <v>27</v>
      </c>
      <c r="G207" t="s">
        <v>691</v>
      </c>
      <c r="H207" t="s">
        <v>22</v>
      </c>
      <c r="I207" t="s">
        <v>23</v>
      </c>
      <c r="J207">
        <v>2017</v>
      </c>
      <c r="K207" t="s">
        <v>339</v>
      </c>
      <c r="L207" t="str" cm="1">
        <f t="array" ref="L207">_xlfn.IFS(RIGHT(K207,1)="B",SUBSTITUTE(K207,"B","000000000"),RIGHT(K207,1)="M",SUBSTITUTE(K207,"M","000000"))</f>
        <v>$603000000</v>
      </c>
      <c r="M207" s="1" t="str">
        <f t="shared" si="7"/>
        <v>603000000</v>
      </c>
      <c r="N207" s="3">
        <v>603000000</v>
      </c>
      <c r="O207" t="s">
        <v>692</v>
      </c>
    </row>
    <row r="208" spans="1:15" x14ac:dyDescent="0.3">
      <c r="A208" t="s">
        <v>693</v>
      </c>
      <c r="B208" t="s">
        <v>41</v>
      </c>
      <c r="C208" t="str">
        <f t="shared" si="6"/>
        <v>4000000000</v>
      </c>
      <c r="D208" s="3">
        <v>4000000000</v>
      </c>
      <c r="E208" s="7">
        <v>44418</v>
      </c>
      <c r="F208" t="s">
        <v>33</v>
      </c>
      <c r="G208" t="s">
        <v>292</v>
      </c>
      <c r="H208" t="s">
        <v>22</v>
      </c>
      <c r="I208" t="s">
        <v>23</v>
      </c>
      <c r="J208">
        <v>2018</v>
      </c>
      <c r="K208" t="s">
        <v>694</v>
      </c>
      <c r="L208" t="str" cm="1">
        <f t="array" ref="L208">_xlfn.IFS(RIGHT(K208,1)="B",SUBSTITUTE(K208,"B","000000000"),RIGHT(K208,1)="M",SUBSTITUTE(K208,"M","000000"))</f>
        <v>$324000000</v>
      </c>
      <c r="M208" s="1" t="str">
        <f t="shared" si="7"/>
        <v>324000000</v>
      </c>
      <c r="N208" s="3">
        <v>324000000</v>
      </c>
      <c r="O208" t="s">
        <v>695</v>
      </c>
    </row>
    <row r="209" spans="1:15" x14ac:dyDescent="0.3">
      <c r="A209" t="s">
        <v>696</v>
      </c>
      <c r="B209" t="s">
        <v>41</v>
      </c>
      <c r="C209" t="str">
        <f t="shared" si="6"/>
        <v>4000000000</v>
      </c>
      <c r="D209" s="3">
        <v>4000000000</v>
      </c>
      <c r="E209" s="7">
        <v>43782</v>
      </c>
      <c r="F209" t="s">
        <v>45</v>
      </c>
      <c r="G209" t="s">
        <v>697</v>
      </c>
      <c r="H209" t="s">
        <v>22</v>
      </c>
      <c r="I209" t="s">
        <v>23</v>
      </c>
      <c r="J209">
        <v>2015</v>
      </c>
      <c r="K209" t="s">
        <v>698</v>
      </c>
      <c r="L209" t="str" cm="1">
        <f t="array" ref="L209">_xlfn.IFS(RIGHT(K209,1)="B",SUBSTITUTE(K209,"B","000000000"),RIGHT(K209,1)="M",SUBSTITUTE(K209,"M","000000"))</f>
        <v>$379000000</v>
      </c>
      <c r="M209" s="1" t="str">
        <f t="shared" si="7"/>
        <v>379000000</v>
      </c>
      <c r="N209" s="3">
        <v>379000000</v>
      </c>
      <c r="O209" t="s">
        <v>699</v>
      </c>
    </row>
    <row r="210" spans="1:15" x14ac:dyDescent="0.3">
      <c r="A210" t="s">
        <v>700</v>
      </c>
      <c r="B210" t="s">
        <v>41</v>
      </c>
      <c r="C210" t="str">
        <f t="shared" si="6"/>
        <v>4000000000</v>
      </c>
      <c r="D210" s="3">
        <v>4000000000</v>
      </c>
      <c r="E210" s="7">
        <v>44158</v>
      </c>
      <c r="F210" t="s">
        <v>33</v>
      </c>
      <c r="G210" t="s">
        <v>133</v>
      </c>
      <c r="H210" t="s">
        <v>22</v>
      </c>
      <c r="I210" t="s">
        <v>23</v>
      </c>
      <c r="J210">
        <v>2014</v>
      </c>
      <c r="K210" t="s">
        <v>701</v>
      </c>
      <c r="L210" t="str" cm="1">
        <f t="array" ref="L210">_xlfn.IFS(RIGHT(K210,1)="B",SUBSTITUTE(K210,"B","000000000"),RIGHT(K210,1)="M",SUBSTITUTE(K210,"M","000000"))</f>
        <v>$367000000</v>
      </c>
      <c r="M210" s="1" t="str">
        <f t="shared" si="7"/>
        <v>367000000</v>
      </c>
      <c r="N210" s="3">
        <v>367000000</v>
      </c>
      <c r="O210" t="s">
        <v>702</v>
      </c>
    </row>
    <row r="211" spans="1:15" x14ac:dyDescent="0.3">
      <c r="A211" t="s">
        <v>703</v>
      </c>
      <c r="B211" t="s">
        <v>41</v>
      </c>
      <c r="C211" t="str">
        <f t="shared" si="6"/>
        <v>4000000000</v>
      </c>
      <c r="D211" s="3">
        <v>4000000000</v>
      </c>
      <c r="E211" s="7">
        <v>44377</v>
      </c>
      <c r="F211" t="s">
        <v>66</v>
      </c>
      <c r="G211" t="s">
        <v>119</v>
      </c>
      <c r="H211" t="s">
        <v>22</v>
      </c>
      <c r="I211" t="s">
        <v>23</v>
      </c>
      <c r="J211">
        <v>2016</v>
      </c>
      <c r="K211" t="s">
        <v>704</v>
      </c>
      <c r="L211" t="str" cm="1">
        <f t="array" ref="L211">_xlfn.IFS(RIGHT(K211,1)="B",SUBSTITUTE(K211,"B","000000000"),RIGHT(K211,1)="M",SUBSTITUTE(K211,"M","000000"))</f>
        <v>$414000000</v>
      </c>
      <c r="M211" s="1" t="str">
        <f t="shared" si="7"/>
        <v>414000000</v>
      </c>
      <c r="N211" s="3">
        <v>414000000</v>
      </c>
      <c r="O211" t="s">
        <v>705</v>
      </c>
    </row>
    <row r="212" spans="1:15" x14ac:dyDescent="0.3">
      <c r="A212" t="s">
        <v>706</v>
      </c>
      <c r="B212" t="s">
        <v>41</v>
      </c>
      <c r="C212" t="str">
        <f t="shared" si="6"/>
        <v>4000000000</v>
      </c>
      <c r="D212" s="3">
        <v>4000000000</v>
      </c>
      <c r="E212" s="7">
        <v>44585</v>
      </c>
      <c r="F212" t="s">
        <v>45</v>
      </c>
      <c r="G212" t="s">
        <v>204</v>
      </c>
      <c r="H212" t="s">
        <v>22</v>
      </c>
      <c r="I212" t="s">
        <v>23</v>
      </c>
      <c r="J212">
        <v>2012</v>
      </c>
      <c r="K212" t="s">
        <v>707</v>
      </c>
      <c r="L212" t="str" cm="1">
        <f t="array" ref="L212">_xlfn.IFS(RIGHT(K212,1)="B",SUBSTITUTE(K212,"B","000000000"),RIGHT(K212,1)="M",SUBSTITUTE(K212,"M","000000"))</f>
        <v>$350000000</v>
      </c>
      <c r="M212" s="1" t="str">
        <f t="shared" si="7"/>
        <v>350000000</v>
      </c>
      <c r="N212" s="3">
        <v>350000000</v>
      </c>
      <c r="O212" t="s">
        <v>708</v>
      </c>
    </row>
    <row r="213" spans="1:15" x14ac:dyDescent="0.3">
      <c r="A213" t="s">
        <v>709</v>
      </c>
      <c r="B213" t="s">
        <v>41</v>
      </c>
      <c r="C213" t="str">
        <f t="shared" si="6"/>
        <v>4000000000</v>
      </c>
      <c r="D213" s="3">
        <v>4000000000</v>
      </c>
      <c r="E213" s="7">
        <v>41730</v>
      </c>
      <c r="F213" t="s">
        <v>129</v>
      </c>
      <c r="G213" t="s">
        <v>204</v>
      </c>
      <c r="H213" t="s">
        <v>22</v>
      </c>
      <c r="I213" t="s">
        <v>23</v>
      </c>
      <c r="J213">
        <v>1995</v>
      </c>
      <c r="K213" t="s">
        <v>146</v>
      </c>
      <c r="L213" t="str" cm="1">
        <f t="array" ref="L213">_xlfn.IFS(RIGHT(K213,1)="B",SUBSTITUTE(K213,"B","000000000"),RIGHT(K213,1)="M",SUBSTITUTE(K213,"M","000000"))</f>
        <v>$1000000000</v>
      </c>
      <c r="M213" s="1" t="str">
        <f t="shared" si="7"/>
        <v>1000000000</v>
      </c>
      <c r="N213" s="3">
        <v>1000000000</v>
      </c>
      <c r="O213" t="s">
        <v>710</v>
      </c>
    </row>
    <row r="214" spans="1:15" x14ac:dyDescent="0.3">
      <c r="A214" t="s">
        <v>711</v>
      </c>
      <c r="B214" t="s">
        <v>41</v>
      </c>
      <c r="C214" t="str">
        <f t="shared" si="6"/>
        <v>4000000000</v>
      </c>
      <c r="D214" s="3">
        <v>4000000000</v>
      </c>
      <c r="E214" s="7">
        <v>44158</v>
      </c>
      <c r="F214" t="s">
        <v>20</v>
      </c>
      <c r="G214" t="s">
        <v>712</v>
      </c>
      <c r="H214" t="s">
        <v>22</v>
      </c>
      <c r="I214" t="s">
        <v>23</v>
      </c>
      <c r="J214">
        <v>2016</v>
      </c>
      <c r="K214" t="s">
        <v>146</v>
      </c>
      <c r="L214" t="str" cm="1">
        <f t="array" ref="L214">_xlfn.IFS(RIGHT(K214,1)="B",SUBSTITUTE(K214,"B","000000000"),RIGHT(K214,1)="M",SUBSTITUTE(K214,"M","000000"))</f>
        <v>$1000000000</v>
      </c>
      <c r="M214" s="1" t="str">
        <f t="shared" si="7"/>
        <v>1000000000</v>
      </c>
      <c r="N214" s="3">
        <v>1000000000</v>
      </c>
      <c r="O214" t="s">
        <v>713</v>
      </c>
    </row>
    <row r="215" spans="1:15" x14ac:dyDescent="0.3">
      <c r="A215" t="s">
        <v>714</v>
      </c>
      <c r="B215" t="s">
        <v>41</v>
      </c>
      <c r="C215" t="str">
        <f t="shared" si="6"/>
        <v>4000000000</v>
      </c>
      <c r="D215" s="3">
        <v>4000000000</v>
      </c>
      <c r="E215" s="7">
        <v>43642</v>
      </c>
      <c r="F215" t="s">
        <v>27</v>
      </c>
      <c r="G215" t="s">
        <v>715</v>
      </c>
      <c r="H215" t="s">
        <v>22</v>
      </c>
      <c r="I215" t="s">
        <v>23</v>
      </c>
      <c r="J215">
        <v>2016</v>
      </c>
      <c r="K215" t="s">
        <v>716</v>
      </c>
      <c r="L215" t="str" cm="1">
        <f t="array" ref="L215">_xlfn.IFS(RIGHT(K215,1)="B",SUBSTITUTE(K215,"B","000000000"),RIGHT(K215,1)="M",SUBSTITUTE(K215,"M","000000"))</f>
        <v>$495000000</v>
      </c>
      <c r="M215" s="1" t="str">
        <f t="shared" si="7"/>
        <v>495000000</v>
      </c>
      <c r="N215" s="3">
        <v>495000000</v>
      </c>
      <c r="O215" t="s">
        <v>717</v>
      </c>
    </row>
    <row r="216" spans="1:15" x14ac:dyDescent="0.3">
      <c r="A216" t="s">
        <v>718</v>
      </c>
      <c r="B216" t="s">
        <v>41</v>
      </c>
      <c r="C216" t="str">
        <f t="shared" si="6"/>
        <v>4000000000</v>
      </c>
      <c r="D216" s="3">
        <v>4000000000</v>
      </c>
      <c r="E216" s="7">
        <v>43228</v>
      </c>
      <c r="F216" t="s">
        <v>45</v>
      </c>
      <c r="G216" t="s">
        <v>651</v>
      </c>
      <c r="H216" t="s">
        <v>22</v>
      </c>
      <c r="I216" t="s">
        <v>23</v>
      </c>
      <c r="J216">
        <v>2012</v>
      </c>
      <c r="K216" t="s">
        <v>719</v>
      </c>
      <c r="L216" t="str" cm="1">
        <f t="array" ref="L216">_xlfn.IFS(RIGHT(K216,1)="B",SUBSTITUTE(K216,"B","000000000"),RIGHT(K216,1)="M",SUBSTITUTE(K216,"M","000000"))</f>
        <v>$664000000</v>
      </c>
      <c r="M216" s="1" t="str">
        <f t="shared" si="7"/>
        <v>664000000</v>
      </c>
      <c r="N216" s="3">
        <v>664000000</v>
      </c>
      <c r="O216" t="s">
        <v>720</v>
      </c>
    </row>
    <row r="217" spans="1:15" x14ac:dyDescent="0.3">
      <c r="A217" t="s">
        <v>721</v>
      </c>
      <c r="B217" t="s">
        <v>41</v>
      </c>
      <c r="C217" t="str">
        <f t="shared" si="6"/>
        <v>4000000000</v>
      </c>
      <c r="D217" s="3">
        <v>4000000000</v>
      </c>
      <c r="E217" s="7">
        <v>44355</v>
      </c>
      <c r="F217" t="s">
        <v>27</v>
      </c>
      <c r="G217" t="s">
        <v>544</v>
      </c>
      <c r="H217" t="s">
        <v>285</v>
      </c>
      <c r="I217" t="s">
        <v>23</v>
      </c>
      <c r="J217">
        <v>2003</v>
      </c>
      <c r="K217" t="s">
        <v>722</v>
      </c>
      <c r="L217" t="e" cm="1">
        <f t="array" ref="L217">_xlfn.IFS(RIGHT(K217,1)="B",SUBSTITUTE(K217,"B","000000000"),RIGHT(K217,1)="M",SUBSTITUTE(K217,"M","000000"))</f>
        <v>#N/A</v>
      </c>
      <c r="M217" s="1">
        <f t="shared" si="7"/>
        <v>0</v>
      </c>
      <c r="N217" s="3">
        <v>0</v>
      </c>
      <c r="O217" t="s">
        <v>723</v>
      </c>
    </row>
    <row r="218" spans="1:15" x14ac:dyDescent="0.3">
      <c r="A218" t="s">
        <v>724</v>
      </c>
      <c r="B218" t="s">
        <v>41</v>
      </c>
      <c r="C218" t="str">
        <f t="shared" si="6"/>
        <v>4000000000</v>
      </c>
      <c r="D218" s="3">
        <v>4000000000</v>
      </c>
      <c r="E218" s="7">
        <v>44271</v>
      </c>
      <c r="F218" t="s">
        <v>33</v>
      </c>
      <c r="G218" t="s">
        <v>725</v>
      </c>
      <c r="H218" t="s">
        <v>726</v>
      </c>
      <c r="I218" t="s">
        <v>40</v>
      </c>
      <c r="J218">
        <v>2014</v>
      </c>
      <c r="K218" t="s">
        <v>727</v>
      </c>
      <c r="L218" t="str" cm="1">
        <f t="array" ref="L218">_xlfn.IFS(RIGHT(K218,1)="B",SUBSTITUTE(K218,"B","000000000"),RIGHT(K218,1)="M",SUBSTITUTE(K218,"M","000000"))</f>
        <v>$546000000</v>
      </c>
      <c r="M218" s="1" t="str">
        <f t="shared" si="7"/>
        <v>546000000</v>
      </c>
      <c r="N218" s="3">
        <v>546000000</v>
      </c>
      <c r="O218" t="s">
        <v>728</v>
      </c>
    </row>
    <row r="219" spans="1:15" x14ac:dyDescent="0.3">
      <c r="A219" t="s">
        <v>729</v>
      </c>
      <c r="B219" t="s">
        <v>41</v>
      </c>
      <c r="C219" t="str">
        <f t="shared" si="6"/>
        <v>4000000000</v>
      </c>
      <c r="D219" s="3">
        <v>4000000000</v>
      </c>
      <c r="E219" s="7">
        <v>43255</v>
      </c>
      <c r="F219" t="s">
        <v>12</v>
      </c>
      <c r="G219" t="s">
        <v>133</v>
      </c>
      <c r="H219" t="s">
        <v>22</v>
      </c>
      <c r="I219" t="s">
        <v>23</v>
      </c>
      <c r="J219">
        <v>2009</v>
      </c>
      <c r="K219" t="s">
        <v>146</v>
      </c>
      <c r="L219" t="str" cm="1">
        <f t="array" ref="L219">_xlfn.IFS(RIGHT(K219,1)="B",SUBSTITUTE(K219,"B","000000000"),RIGHT(K219,1)="M",SUBSTITUTE(K219,"M","000000"))</f>
        <v>$1000000000</v>
      </c>
      <c r="M219" s="1" t="str">
        <f t="shared" si="7"/>
        <v>1000000000</v>
      </c>
      <c r="N219" s="3">
        <v>1000000000</v>
      </c>
      <c r="O219" t="s">
        <v>730</v>
      </c>
    </row>
    <row r="220" spans="1:15" x14ac:dyDescent="0.3">
      <c r="A220" t="s">
        <v>731</v>
      </c>
      <c r="B220" t="s">
        <v>41</v>
      </c>
      <c r="C220" t="str">
        <f t="shared" si="6"/>
        <v>4000000000</v>
      </c>
      <c r="D220" s="3">
        <v>4000000000</v>
      </c>
      <c r="E220" s="7">
        <v>44271</v>
      </c>
      <c r="F220" t="s">
        <v>57</v>
      </c>
      <c r="G220" t="s">
        <v>246</v>
      </c>
      <c r="H220" t="s">
        <v>22</v>
      </c>
      <c r="I220" t="s">
        <v>23</v>
      </c>
      <c r="J220">
        <v>2015</v>
      </c>
      <c r="K220" t="s">
        <v>609</v>
      </c>
      <c r="L220" t="str" cm="1">
        <f t="array" ref="L220">_xlfn.IFS(RIGHT(K220,1)="B",SUBSTITUTE(K220,"B","000000000"),RIGHT(K220,1)="M",SUBSTITUTE(K220,"M","000000"))</f>
        <v>$864000000</v>
      </c>
      <c r="M220" s="1" t="str">
        <f t="shared" si="7"/>
        <v>864000000</v>
      </c>
      <c r="N220" s="3">
        <v>864000000</v>
      </c>
      <c r="O220" t="s">
        <v>732</v>
      </c>
    </row>
    <row r="221" spans="1:15" x14ac:dyDescent="0.3">
      <c r="A221" t="s">
        <v>733</v>
      </c>
      <c r="B221" t="s">
        <v>41</v>
      </c>
      <c r="C221" t="str">
        <f t="shared" si="6"/>
        <v>4000000000</v>
      </c>
      <c r="D221" s="3">
        <v>4000000000</v>
      </c>
      <c r="E221" s="7">
        <v>43312</v>
      </c>
      <c r="F221" t="s">
        <v>129</v>
      </c>
      <c r="G221" t="s">
        <v>734</v>
      </c>
      <c r="H221" t="s">
        <v>14</v>
      </c>
      <c r="I221" t="s">
        <v>15</v>
      </c>
      <c r="J221">
        <v>2014</v>
      </c>
      <c r="K221" t="s">
        <v>558</v>
      </c>
      <c r="L221" t="str" cm="1">
        <f t="array" ref="L221">_xlfn.IFS(RIGHT(K221,1)="B",SUBSTITUTE(K221,"B","000000000"),RIGHT(K221,1)="M",SUBSTITUTE(K221,"M","000000"))</f>
        <v>$761000000</v>
      </c>
      <c r="M221" s="1" t="str">
        <f t="shared" si="7"/>
        <v>761000000</v>
      </c>
      <c r="N221" s="3">
        <v>761000000</v>
      </c>
      <c r="O221" t="s">
        <v>735</v>
      </c>
    </row>
    <row r="222" spans="1:15" x14ac:dyDescent="0.3">
      <c r="A222" t="s">
        <v>736</v>
      </c>
      <c r="B222" t="s">
        <v>41</v>
      </c>
      <c r="C222" t="str">
        <f t="shared" si="6"/>
        <v>4000000000</v>
      </c>
      <c r="D222" s="3">
        <v>4000000000</v>
      </c>
      <c r="E222" s="7">
        <v>44614</v>
      </c>
      <c r="F222" t="s">
        <v>173</v>
      </c>
      <c r="G222" t="s">
        <v>98</v>
      </c>
      <c r="H222" t="s">
        <v>14</v>
      </c>
      <c r="I222" t="s">
        <v>15</v>
      </c>
      <c r="J222">
        <v>2014</v>
      </c>
      <c r="K222" t="s">
        <v>29</v>
      </c>
      <c r="L222" t="str" cm="1">
        <f t="array" ref="L222">_xlfn.IFS(RIGHT(K222,1)="B",SUBSTITUTE(K222,"B","000000000"),RIGHT(K222,1)="M",SUBSTITUTE(K222,"M","000000"))</f>
        <v>$2000000000</v>
      </c>
      <c r="M222" s="1" t="str">
        <f t="shared" si="7"/>
        <v>2000000000</v>
      </c>
      <c r="N222" s="3">
        <v>2000000000</v>
      </c>
      <c r="O222" t="s">
        <v>737</v>
      </c>
    </row>
    <row r="223" spans="1:15" x14ac:dyDescent="0.3">
      <c r="A223" t="s">
        <v>738</v>
      </c>
      <c r="B223" t="s">
        <v>41</v>
      </c>
      <c r="C223" t="str">
        <f t="shared" si="6"/>
        <v>4000000000</v>
      </c>
      <c r="D223" s="3">
        <v>4000000000</v>
      </c>
      <c r="E223" s="7">
        <v>44340</v>
      </c>
      <c r="F223" t="s">
        <v>45</v>
      </c>
      <c r="G223" t="s">
        <v>34</v>
      </c>
      <c r="H223" t="s">
        <v>22</v>
      </c>
      <c r="I223" t="s">
        <v>23</v>
      </c>
      <c r="J223">
        <v>2013</v>
      </c>
      <c r="K223" t="s">
        <v>739</v>
      </c>
      <c r="L223" t="str" cm="1">
        <f t="array" ref="L223">_xlfn.IFS(RIGHT(K223,1)="B",SUBSTITUTE(K223,"B","000000000"),RIGHT(K223,1)="M",SUBSTITUTE(K223,"M","000000"))</f>
        <v>$523000000</v>
      </c>
      <c r="M223" s="1" t="str">
        <f t="shared" si="7"/>
        <v>523000000</v>
      </c>
      <c r="N223" s="3">
        <v>523000000</v>
      </c>
      <c r="O223" t="s">
        <v>740</v>
      </c>
    </row>
    <row r="224" spans="1:15" x14ac:dyDescent="0.3">
      <c r="A224" t="s">
        <v>741</v>
      </c>
      <c r="B224" t="s">
        <v>41</v>
      </c>
      <c r="C224" t="str">
        <f t="shared" si="6"/>
        <v>4000000000</v>
      </c>
      <c r="D224" s="3">
        <v>4000000000</v>
      </c>
      <c r="E224" s="7">
        <v>43353</v>
      </c>
      <c r="F224" t="s">
        <v>265</v>
      </c>
      <c r="G224" t="s">
        <v>317</v>
      </c>
      <c r="H224" t="s">
        <v>22</v>
      </c>
      <c r="I224" t="s">
        <v>23</v>
      </c>
      <c r="J224">
        <v>2014</v>
      </c>
      <c r="K224" t="s">
        <v>742</v>
      </c>
      <c r="L224" t="str" cm="1">
        <f t="array" ref="L224">_xlfn.IFS(RIGHT(K224,1)="B",SUBSTITUTE(K224,"B","000000000"),RIGHT(K224,1)="M",SUBSTITUTE(K224,"M","000000"))</f>
        <v>$667000000</v>
      </c>
      <c r="M224" s="1" t="str">
        <f t="shared" si="7"/>
        <v>667000000</v>
      </c>
      <c r="N224" s="3">
        <v>667000000</v>
      </c>
      <c r="O224" t="s">
        <v>743</v>
      </c>
    </row>
    <row r="225" spans="1:15" x14ac:dyDescent="0.3">
      <c r="A225" t="s">
        <v>744</v>
      </c>
      <c r="B225" t="s">
        <v>41</v>
      </c>
      <c r="C225" t="str">
        <f t="shared" si="6"/>
        <v>4000000000</v>
      </c>
      <c r="D225" s="3">
        <v>4000000000</v>
      </c>
      <c r="E225" s="7">
        <v>44363</v>
      </c>
      <c r="F225" t="s">
        <v>45</v>
      </c>
      <c r="G225" t="s">
        <v>745</v>
      </c>
      <c r="H225" t="s">
        <v>746</v>
      </c>
      <c r="I225" t="s">
        <v>40</v>
      </c>
      <c r="J225">
        <v>2011</v>
      </c>
      <c r="K225" t="s">
        <v>747</v>
      </c>
      <c r="L225" t="str" cm="1">
        <f t="array" ref="L225">_xlfn.IFS(RIGHT(K225,1)="B",SUBSTITUTE(K225,"B","000000000"),RIGHT(K225,1)="M",SUBSTITUTE(K225,"M","000000"))</f>
        <v>$250000000</v>
      </c>
      <c r="M225" s="1" t="str">
        <f t="shared" si="7"/>
        <v>250000000</v>
      </c>
      <c r="N225" s="3">
        <v>250000000</v>
      </c>
      <c r="O225" t="s">
        <v>748</v>
      </c>
    </row>
    <row r="226" spans="1:15" x14ac:dyDescent="0.3">
      <c r="A226" t="s">
        <v>749</v>
      </c>
      <c r="B226" t="s">
        <v>41</v>
      </c>
      <c r="C226" t="str">
        <f t="shared" si="6"/>
        <v>4000000000</v>
      </c>
      <c r="D226" s="3">
        <v>4000000000</v>
      </c>
      <c r="E226" s="7">
        <v>43418</v>
      </c>
      <c r="F226" t="s">
        <v>161</v>
      </c>
      <c r="G226" t="s">
        <v>750</v>
      </c>
      <c r="H226" t="s">
        <v>22</v>
      </c>
      <c r="I226" t="s">
        <v>23</v>
      </c>
      <c r="J226">
        <v>2016</v>
      </c>
      <c r="K226" t="s">
        <v>751</v>
      </c>
      <c r="L226" t="str" cm="1">
        <f t="array" ref="L226">_xlfn.IFS(RIGHT(K226,1)="B",SUBSTITUTE(K226,"B","000000000"),RIGHT(K226,1)="M",SUBSTITUTE(K226,"M","000000"))</f>
        <v>$720000000</v>
      </c>
      <c r="M226" s="1" t="str">
        <f t="shared" si="7"/>
        <v>720000000</v>
      </c>
      <c r="N226" s="3">
        <v>720000000</v>
      </c>
      <c r="O226" t="s">
        <v>752</v>
      </c>
    </row>
    <row r="227" spans="1:15" x14ac:dyDescent="0.3">
      <c r="A227" t="s">
        <v>753</v>
      </c>
      <c r="B227" t="s">
        <v>41</v>
      </c>
      <c r="C227" t="str">
        <f t="shared" si="6"/>
        <v>4000000000</v>
      </c>
      <c r="D227" s="3">
        <v>4000000000</v>
      </c>
      <c r="E227" s="7">
        <v>44180</v>
      </c>
      <c r="F227" t="s">
        <v>45</v>
      </c>
      <c r="G227" t="s">
        <v>157</v>
      </c>
      <c r="H227" t="s">
        <v>22</v>
      </c>
      <c r="I227" t="s">
        <v>23</v>
      </c>
      <c r="J227">
        <v>2017</v>
      </c>
      <c r="K227" t="s">
        <v>754</v>
      </c>
      <c r="L227" t="str" cm="1">
        <f t="array" ref="L227">_xlfn.IFS(RIGHT(K227,1)="B",SUBSTITUTE(K227,"B","000000000"),RIGHT(K227,1)="M",SUBSTITUTE(K227,"M","000000"))</f>
        <v>$535000000</v>
      </c>
      <c r="M227" s="1" t="str">
        <f t="shared" si="7"/>
        <v>535000000</v>
      </c>
      <c r="N227" s="3">
        <v>535000000</v>
      </c>
      <c r="O227" t="s">
        <v>755</v>
      </c>
    </row>
    <row r="228" spans="1:15" x14ac:dyDescent="0.3">
      <c r="A228" t="s">
        <v>756</v>
      </c>
      <c r="B228" t="s">
        <v>41</v>
      </c>
      <c r="C228" t="str">
        <f t="shared" si="6"/>
        <v>4000000000</v>
      </c>
      <c r="D228" s="3">
        <v>4000000000</v>
      </c>
      <c r="E228" s="7">
        <v>44220</v>
      </c>
      <c r="F228" t="s">
        <v>265</v>
      </c>
      <c r="G228" t="s">
        <v>34</v>
      </c>
      <c r="H228" t="s">
        <v>22</v>
      </c>
      <c r="I228" t="s">
        <v>23</v>
      </c>
      <c r="J228">
        <v>2020</v>
      </c>
      <c r="K228" t="s">
        <v>757</v>
      </c>
      <c r="L228" t="str" cm="1">
        <f t="array" ref="L228">_xlfn.IFS(RIGHT(K228,1)="B",SUBSTITUTE(K228,"B","000000000"),RIGHT(K228,1)="M",SUBSTITUTE(K228,"M","000000"))</f>
        <v>$110000000</v>
      </c>
      <c r="M228" s="1" t="str">
        <f t="shared" si="7"/>
        <v>110000000</v>
      </c>
      <c r="N228" s="3">
        <v>110000000</v>
      </c>
      <c r="O228" t="s">
        <v>758</v>
      </c>
    </row>
    <row r="229" spans="1:15" x14ac:dyDescent="0.3">
      <c r="A229" t="s">
        <v>759</v>
      </c>
      <c r="B229" t="s">
        <v>41</v>
      </c>
      <c r="C229" t="str">
        <f t="shared" si="6"/>
        <v>4000000000</v>
      </c>
      <c r="D229" s="3">
        <v>4000000000</v>
      </c>
      <c r="E229" s="7">
        <v>44046</v>
      </c>
      <c r="F229" t="s">
        <v>20</v>
      </c>
      <c r="G229" t="s">
        <v>760</v>
      </c>
      <c r="H229" t="s">
        <v>22</v>
      </c>
      <c r="I229" t="s">
        <v>23</v>
      </c>
      <c r="J229">
        <v>2014</v>
      </c>
      <c r="K229" t="s">
        <v>761</v>
      </c>
      <c r="L229" t="str" cm="1">
        <f t="array" ref="L229">_xlfn.IFS(RIGHT(K229,1)="B",SUBSTITUTE(K229,"B","000000000"),RIGHT(K229,1)="M",SUBSTITUTE(K229,"M","000000"))</f>
        <v>$870000000</v>
      </c>
      <c r="M229" s="1" t="str">
        <f t="shared" si="7"/>
        <v>870000000</v>
      </c>
      <c r="N229" s="3">
        <v>870000000</v>
      </c>
      <c r="O229" t="s">
        <v>762</v>
      </c>
    </row>
    <row r="230" spans="1:15" x14ac:dyDescent="0.3">
      <c r="A230" t="s">
        <v>763</v>
      </c>
      <c r="B230" t="s">
        <v>41</v>
      </c>
      <c r="C230" t="str">
        <f t="shared" si="6"/>
        <v>4000000000</v>
      </c>
      <c r="D230" s="3">
        <v>4000000000</v>
      </c>
      <c r="E230" s="7">
        <v>41912</v>
      </c>
      <c r="F230" t="s">
        <v>27</v>
      </c>
      <c r="G230" t="s">
        <v>342</v>
      </c>
      <c r="H230" t="s">
        <v>22</v>
      </c>
      <c r="I230" t="s">
        <v>23</v>
      </c>
      <c r="J230">
        <v>2008</v>
      </c>
      <c r="K230" t="s">
        <v>764</v>
      </c>
      <c r="L230" t="str" cm="1">
        <f t="array" ref="L230">_xlfn.IFS(RIGHT(K230,1)="B",SUBSTITUTE(K230,"B","000000000"),RIGHT(K230,1)="M",SUBSTITUTE(K230,"M","000000"))</f>
        <v>$614000000</v>
      </c>
      <c r="M230" s="1" t="str">
        <f t="shared" si="7"/>
        <v>614000000</v>
      </c>
      <c r="N230" s="3">
        <v>614000000</v>
      </c>
      <c r="O230" t="s">
        <v>765</v>
      </c>
    </row>
    <row r="231" spans="1:15" x14ac:dyDescent="0.3">
      <c r="A231" t="s">
        <v>766</v>
      </c>
      <c r="B231" t="s">
        <v>41</v>
      </c>
      <c r="C231" t="str">
        <f t="shared" si="6"/>
        <v>4000000000</v>
      </c>
      <c r="D231" s="3">
        <v>4000000000</v>
      </c>
      <c r="E231" s="7">
        <v>43039</v>
      </c>
      <c r="F231" t="s">
        <v>12</v>
      </c>
      <c r="G231" t="s">
        <v>13</v>
      </c>
      <c r="H231" t="s">
        <v>14</v>
      </c>
      <c r="I231" t="s">
        <v>15</v>
      </c>
      <c r="J231">
        <v>2011</v>
      </c>
      <c r="K231" t="s">
        <v>146</v>
      </c>
      <c r="L231" t="str" cm="1">
        <f t="array" ref="L231">_xlfn.IFS(RIGHT(K231,1)="B",SUBSTITUTE(K231,"B","000000000"),RIGHT(K231,1)="M",SUBSTITUTE(K231,"M","000000"))</f>
        <v>$1000000000</v>
      </c>
      <c r="M231" s="1" t="str">
        <f t="shared" si="7"/>
        <v>1000000000</v>
      </c>
      <c r="N231" s="3">
        <v>1000000000</v>
      </c>
      <c r="O231" t="s">
        <v>767</v>
      </c>
    </row>
    <row r="232" spans="1:15" x14ac:dyDescent="0.3">
      <c r="A232" t="s">
        <v>768</v>
      </c>
      <c r="B232" t="s">
        <v>41</v>
      </c>
      <c r="C232" t="str">
        <f t="shared" si="6"/>
        <v>4000000000</v>
      </c>
      <c r="D232" s="3">
        <v>4000000000</v>
      </c>
      <c r="E232" s="7">
        <v>44221</v>
      </c>
      <c r="F232" t="s">
        <v>33</v>
      </c>
      <c r="G232" t="s">
        <v>133</v>
      </c>
      <c r="H232" t="s">
        <v>22</v>
      </c>
      <c r="I232" t="s">
        <v>23</v>
      </c>
      <c r="J232">
        <v>2018</v>
      </c>
      <c r="K232" t="s">
        <v>769</v>
      </c>
      <c r="L232" t="str" cm="1">
        <f t="array" ref="L232">_xlfn.IFS(RIGHT(K232,1)="B",SUBSTITUTE(K232,"B","000000000"),RIGHT(K232,1)="M",SUBSTITUTE(K232,"M","000000"))</f>
        <v>$504000000</v>
      </c>
      <c r="M232" s="1" t="str">
        <f t="shared" si="7"/>
        <v>504000000</v>
      </c>
      <c r="N232" s="3">
        <v>504000000</v>
      </c>
      <c r="O232" t="s">
        <v>770</v>
      </c>
    </row>
    <row r="233" spans="1:15" x14ac:dyDescent="0.3">
      <c r="A233" t="s">
        <v>771</v>
      </c>
      <c r="B233" t="s">
        <v>41</v>
      </c>
      <c r="C233" t="str">
        <f t="shared" si="6"/>
        <v>4000000000</v>
      </c>
      <c r="D233" s="3">
        <v>4000000000</v>
      </c>
      <c r="E233" s="7">
        <v>43745</v>
      </c>
      <c r="F233" t="s">
        <v>33</v>
      </c>
      <c r="G233" t="s">
        <v>342</v>
      </c>
      <c r="H233" t="s">
        <v>22</v>
      </c>
      <c r="I233" t="s">
        <v>23</v>
      </c>
      <c r="J233">
        <v>2016</v>
      </c>
      <c r="K233" t="s">
        <v>772</v>
      </c>
      <c r="L233" t="str" cm="1">
        <f t="array" ref="L233">_xlfn.IFS(RIGHT(K233,1)="B",SUBSTITUTE(K233,"B","000000000"),RIGHT(K233,1)="M",SUBSTITUTE(K233,"M","000000"))</f>
        <v>$881000000</v>
      </c>
      <c r="M233" s="1" t="str">
        <f t="shared" si="7"/>
        <v>881000000</v>
      </c>
      <c r="N233" s="3">
        <v>881000000</v>
      </c>
      <c r="O233" t="s">
        <v>773</v>
      </c>
    </row>
    <row r="234" spans="1:15" x14ac:dyDescent="0.3">
      <c r="A234" t="s">
        <v>774</v>
      </c>
      <c r="B234" t="s">
        <v>41</v>
      </c>
      <c r="C234" t="str">
        <f t="shared" si="6"/>
        <v>4000000000</v>
      </c>
      <c r="D234" s="3">
        <v>4000000000</v>
      </c>
      <c r="E234" s="7">
        <v>44166</v>
      </c>
      <c r="F234" t="s">
        <v>45</v>
      </c>
      <c r="G234" t="s">
        <v>775</v>
      </c>
      <c r="H234" t="s">
        <v>22</v>
      </c>
      <c r="I234" t="s">
        <v>23</v>
      </c>
      <c r="J234">
        <v>2012</v>
      </c>
      <c r="K234" t="s">
        <v>776</v>
      </c>
      <c r="L234" t="str" cm="1">
        <f t="array" ref="L234">_xlfn.IFS(RIGHT(K234,1)="B",SUBSTITUTE(K234,"B","000000000"),RIGHT(K234,1)="M",SUBSTITUTE(K234,"M","000000"))</f>
        <v>$856000000</v>
      </c>
      <c r="M234" s="1" t="str">
        <f t="shared" si="7"/>
        <v>856000000</v>
      </c>
      <c r="N234" s="3">
        <v>856000000</v>
      </c>
      <c r="O234" t="s">
        <v>777</v>
      </c>
    </row>
    <row r="235" spans="1:15" x14ac:dyDescent="0.3">
      <c r="A235" t="s">
        <v>778</v>
      </c>
      <c r="B235" t="s">
        <v>41</v>
      </c>
      <c r="C235" t="str">
        <f t="shared" si="6"/>
        <v>4000000000</v>
      </c>
      <c r="D235" s="3">
        <v>4000000000</v>
      </c>
      <c r="E235" s="7">
        <v>44076</v>
      </c>
      <c r="F235" t="s">
        <v>45</v>
      </c>
      <c r="G235" t="s">
        <v>34</v>
      </c>
      <c r="H235" t="s">
        <v>22</v>
      </c>
      <c r="I235" t="s">
        <v>23</v>
      </c>
      <c r="J235">
        <v>2013</v>
      </c>
      <c r="K235" t="s">
        <v>779</v>
      </c>
      <c r="L235" t="str" cm="1">
        <f t="array" ref="L235">_xlfn.IFS(RIGHT(K235,1)="B",SUBSTITUTE(K235,"B","000000000"),RIGHT(K235,1)="M",SUBSTITUTE(K235,"M","000000"))</f>
        <v>$413000000</v>
      </c>
      <c r="M235" s="1" t="str">
        <f t="shared" si="7"/>
        <v>413000000</v>
      </c>
      <c r="N235" s="3">
        <v>413000000</v>
      </c>
      <c r="O235" t="s">
        <v>780</v>
      </c>
    </row>
    <row r="236" spans="1:15" x14ac:dyDescent="0.3">
      <c r="A236" t="s">
        <v>781</v>
      </c>
      <c r="B236" t="s">
        <v>41</v>
      </c>
      <c r="C236" t="str">
        <f t="shared" si="6"/>
        <v>4000000000</v>
      </c>
      <c r="D236" s="3">
        <v>4000000000</v>
      </c>
      <c r="E236" s="7">
        <v>44203</v>
      </c>
      <c r="F236" t="s">
        <v>45</v>
      </c>
      <c r="G236" t="s">
        <v>782</v>
      </c>
      <c r="H236" t="s">
        <v>285</v>
      </c>
      <c r="I236" t="s">
        <v>23</v>
      </c>
      <c r="J236">
        <v>2000</v>
      </c>
      <c r="K236" t="s">
        <v>783</v>
      </c>
      <c r="L236" t="str" cm="1">
        <f t="array" ref="L236">_xlfn.IFS(RIGHT(K236,1)="B",SUBSTITUTE(K236,"B","000000000"),RIGHT(K236,1)="M",SUBSTITUTE(K236,"M","000000"))</f>
        <v>$230000000</v>
      </c>
      <c r="M236" s="1" t="str">
        <f t="shared" si="7"/>
        <v>230000000</v>
      </c>
      <c r="N236" s="3">
        <v>230000000</v>
      </c>
      <c r="O236" t="s">
        <v>784</v>
      </c>
    </row>
    <row r="237" spans="1:15" x14ac:dyDescent="0.3">
      <c r="A237" t="s">
        <v>785</v>
      </c>
      <c r="B237" t="s">
        <v>41</v>
      </c>
      <c r="C237" t="str">
        <f t="shared" si="6"/>
        <v>4000000000</v>
      </c>
      <c r="D237" s="3">
        <v>4000000000</v>
      </c>
      <c r="E237" s="7">
        <v>42853</v>
      </c>
      <c r="F237" t="s">
        <v>66</v>
      </c>
      <c r="G237" t="s">
        <v>342</v>
      </c>
      <c r="H237" t="s">
        <v>22</v>
      </c>
      <c r="I237" t="s">
        <v>23</v>
      </c>
      <c r="J237">
        <v>2014</v>
      </c>
      <c r="K237" t="s">
        <v>786</v>
      </c>
      <c r="L237" t="str" cm="1">
        <f t="array" ref="L237">_xlfn.IFS(RIGHT(K237,1)="B",SUBSTITUTE(K237,"B","000000000"),RIGHT(K237,1)="M",SUBSTITUTE(K237,"M","000000"))</f>
        <v>$553000000</v>
      </c>
      <c r="M237" s="1" t="str">
        <f t="shared" si="7"/>
        <v>553000000</v>
      </c>
      <c r="N237" s="3">
        <v>553000000</v>
      </c>
      <c r="O237" t="s">
        <v>787</v>
      </c>
    </row>
    <row r="238" spans="1:15" x14ac:dyDescent="0.3">
      <c r="A238" t="s">
        <v>788</v>
      </c>
      <c r="B238" t="s">
        <v>41</v>
      </c>
      <c r="C238" t="str">
        <f t="shared" si="6"/>
        <v>4000000000</v>
      </c>
      <c r="D238" s="3">
        <v>4000000000</v>
      </c>
      <c r="E238" s="7">
        <v>44482</v>
      </c>
      <c r="F238" t="s">
        <v>27</v>
      </c>
      <c r="G238" t="s">
        <v>789</v>
      </c>
      <c r="H238" t="s">
        <v>22</v>
      </c>
      <c r="I238" t="s">
        <v>23</v>
      </c>
      <c r="J238">
        <v>2015</v>
      </c>
      <c r="K238" t="s">
        <v>790</v>
      </c>
      <c r="L238" t="str" cm="1">
        <f t="array" ref="L238">_xlfn.IFS(RIGHT(K238,1)="B",SUBSTITUTE(K238,"B","000000000"),RIGHT(K238,1)="M",SUBSTITUTE(K238,"M","000000"))</f>
        <v>$445000000</v>
      </c>
      <c r="M238" s="1" t="str">
        <f t="shared" si="7"/>
        <v>445000000</v>
      </c>
      <c r="N238" s="3">
        <v>445000000</v>
      </c>
      <c r="O238" t="s">
        <v>791</v>
      </c>
    </row>
    <row r="239" spans="1:15" x14ac:dyDescent="0.3">
      <c r="A239" t="s">
        <v>792</v>
      </c>
      <c r="B239" t="s">
        <v>41</v>
      </c>
      <c r="C239" t="str">
        <f t="shared" si="6"/>
        <v>4000000000</v>
      </c>
      <c r="D239" s="3">
        <v>4000000000</v>
      </c>
      <c r="E239" s="7">
        <v>44209</v>
      </c>
      <c r="F239" t="s">
        <v>45</v>
      </c>
      <c r="G239" t="s">
        <v>34</v>
      </c>
      <c r="H239" t="s">
        <v>22</v>
      </c>
      <c r="I239" t="s">
        <v>23</v>
      </c>
      <c r="J239">
        <v>2012</v>
      </c>
      <c r="K239" t="s">
        <v>793</v>
      </c>
      <c r="L239" t="str" cm="1">
        <f t="array" ref="L239">_xlfn.IFS(RIGHT(K239,1)="B",SUBSTITUTE(K239,"B","000000000"),RIGHT(K239,1)="M",SUBSTITUTE(K239,"M","000000"))</f>
        <v>$335000000</v>
      </c>
      <c r="M239" s="1" t="str">
        <f t="shared" si="7"/>
        <v>335000000</v>
      </c>
      <c r="N239" s="3">
        <v>335000000</v>
      </c>
      <c r="O239" t="s">
        <v>794</v>
      </c>
    </row>
    <row r="240" spans="1:15" x14ac:dyDescent="0.3">
      <c r="A240" t="s">
        <v>795</v>
      </c>
      <c r="B240" t="s">
        <v>41</v>
      </c>
      <c r="C240" t="str">
        <f t="shared" si="6"/>
        <v>4000000000</v>
      </c>
      <c r="D240" s="3">
        <v>4000000000</v>
      </c>
      <c r="E240" s="7">
        <v>44642</v>
      </c>
      <c r="F240" t="s">
        <v>33</v>
      </c>
      <c r="G240" t="s">
        <v>605</v>
      </c>
      <c r="H240" t="s">
        <v>22</v>
      </c>
      <c r="I240" t="s">
        <v>23</v>
      </c>
      <c r="J240">
        <v>2021</v>
      </c>
      <c r="K240" t="s">
        <v>796</v>
      </c>
      <c r="L240" t="str" cm="1">
        <f t="array" ref="L240">_xlfn.IFS(RIGHT(K240,1)="B",SUBSTITUTE(K240,"B","000000000"),RIGHT(K240,1)="M",SUBSTITUTE(K240,"M","000000"))</f>
        <v>$450000000</v>
      </c>
      <c r="M240" s="1" t="str">
        <f t="shared" si="7"/>
        <v>450000000</v>
      </c>
      <c r="N240" s="3">
        <v>450000000</v>
      </c>
      <c r="O240" t="s">
        <v>797</v>
      </c>
    </row>
    <row r="241" spans="1:15" x14ac:dyDescent="0.3">
      <c r="A241" t="s">
        <v>798</v>
      </c>
      <c r="B241" t="s">
        <v>41</v>
      </c>
      <c r="C241" t="str">
        <f t="shared" si="6"/>
        <v>4000000000</v>
      </c>
      <c r="D241" s="3">
        <v>4000000000</v>
      </c>
      <c r="E241" s="7">
        <v>44210</v>
      </c>
      <c r="F241" t="s">
        <v>45</v>
      </c>
      <c r="G241" t="s">
        <v>651</v>
      </c>
      <c r="H241" t="s">
        <v>22</v>
      </c>
      <c r="I241" t="s">
        <v>23</v>
      </c>
      <c r="J241">
        <v>2011</v>
      </c>
      <c r="K241" t="s">
        <v>799</v>
      </c>
      <c r="L241" t="str" cm="1">
        <f t="array" ref="L241">_xlfn.IFS(RIGHT(K241,1)="B",SUBSTITUTE(K241,"B","000000000"),RIGHT(K241,1)="M",SUBSTITUTE(K241,"M","000000"))</f>
        <v>$1000000</v>
      </c>
      <c r="M241" s="1" t="str">
        <f t="shared" si="7"/>
        <v>1000000</v>
      </c>
      <c r="N241" s="3">
        <v>1000000</v>
      </c>
      <c r="O241" t="s">
        <v>800</v>
      </c>
    </row>
    <row r="242" spans="1:15" x14ac:dyDescent="0.3">
      <c r="A242" t="s">
        <v>801</v>
      </c>
      <c r="B242" t="s">
        <v>58</v>
      </c>
      <c r="C242" t="str">
        <f t="shared" si="6"/>
        <v>3000000000</v>
      </c>
      <c r="D242" s="3">
        <v>3000000000</v>
      </c>
      <c r="E242" s="7">
        <v>42501</v>
      </c>
      <c r="F242" t="s">
        <v>20</v>
      </c>
      <c r="G242" t="s">
        <v>28</v>
      </c>
      <c r="H242" t="s">
        <v>14</v>
      </c>
      <c r="I242" t="s">
        <v>15</v>
      </c>
      <c r="J242">
        <v>2006</v>
      </c>
      <c r="K242" t="s">
        <v>802</v>
      </c>
      <c r="L242" t="str" cm="1">
        <f t="array" ref="L242">_xlfn.IFS(RIGHT(K242,1)="B",SUBSTITUTE(K242,"B","000000000"),RIGHT(K242,1)="M",SUBSTITUTE(K242,"M","000000"))</f>
        <v>$154000000</v>
      </c>
      <c r="M242" s="1" t="str">
        <f t="shared" si="7"/>
        <v>154000000</v>
      </c>
      <c r="N242" s="3">
        <v>154000000</v>
      </c>
      <c r="O242" t="s">
        <v>803</v>
      </c>
    </row>
    <row r="243" spans="1:15" x14ac:dyDescent="0.3">
      <c r="A243" t="s">
        <v>804</v>
      </c>
      <c r="B243" t="s">
        <v>58</v>
      </c>
      <c r="C243" t="str">
        <f t="shared" si="6"/>
        <v>3000000000</v>
      </c>
      <c r="D243" s="3">
        <v>3000000000</v>
      </c>
      <c r="E243" s="7">
        <v>44386</v>
      </c>
      <c r="F243" t="s">
        <v>57</v>
      </c>
      <c r="G243" t="s">
        <v>239</v>
      </c>
      <c r="H243" t="s">
        <v>240</v>
      </c>
      <c r="I243" t="s">
        <v>15</v>
      </c>
      <c r="J243">
        <v>2014</v>
      </c>
      <c r="K243" t="s">
        <v>110</v>
      </c>
      <c r="L243" t="str" cm="1">
        <f t="array" ref="L243">_xlfn.IFS(RIGHT(K243,1)="B",SUBSTITUTE(K243,"B","000000000"),RIGHT(K243,1)="M",SUBSTITUTE(K243,"M","000000"))</f>
        <v>$770000000</v>
      </c>
      <c r="M243" s="1" t="str">
        <f t="shared" si="7"/>
        <v>770000000</v>
      </c>
      <c r="N243" s="3">
        <v>770000000</v>
      </c>
      <c r="O243" t="s">
        <v>805</v>
      </c>
    </row>
    <row r="244" spans="1:15" x14ac:dyDescent="0.3">
      <c r="A244" t="s">
        <v>806</v>
      </c>
      <c r="B244" t="s">
        <v>58</v>
      </c>
      <c r="C244" t="str">
        <f t="shared" si="6"/>
        <v>3000000000</v>
      </c>
      <c r="D244" s="3">
        <v>3000000000</v>
      </c>
      <c r="E244" s="7">
        <v>44333</v>
      </c>
      <c r="F244" t="s">
        <v>27</v>
      </c>
      <c r="H244" t="s">
        <v>583</v>
      </c>
      <c r="I244" t="s">
        <v>15</v>
      </c>
      <c r="J244">
        <v>2015</v>
      </c>
      <c r="K244" t="s">
        <v>807</v>
      </c>
      <c r="L244" t="str" cm="1">
        <f t="array" ref="L244">_xlfn.IFS(RIGHT(K244,1)="B",SUBSTITUTE(K244,"B","000000000"),RIGHT(K244,1)="M",SUBSTITUTE(K244,"M","000000"))</f>
        <v>$471000000</v>
      </c>
      <c r="M244" s="1" t="str">
        <f t="shared" si="7"/>
        <v>471000000</v>
      </c>
      <c r="N244" s="3">
        <v>471000000</v>
      </c>
      <c r="O244" t="s">
        <v>808</v>
      </c>
    </row>
    <row r="245" spans="1:15" x14ac:dyDescent="0.3">
      <c r="A245" t="s">
        <v>809</v>
      </c>
      <c r="B245" t="s">
        <v>58</v>
      </c>
      <c r="C245" t="str">
        <f t="shared" si="6"/>
        <v>3000000000</v>
      </c>
      <c r="D245" s="3">
        <v>3000000000</v>
      </c>
      <c r="E245" s="7">
        <v>43668</v>
      </c>
      <c r="F245" t="s">
        <v>12</v>
      </c>
      <c r="G245" t="s">
        <v>34</v>
      </c>
      <c r="H245" t="s">
        <v>22</v>
      </c>
      <c r="I245" t="s">
        <v>23</v>
      </c>
      <c r="J245">
        <v>2015</v>
      </c>
      <c r="K245" t="s">
        <v>146</v>
      </c>
      <c r="L245" t="str" cm="1">
        <f t="array" ref="L245">_xlfn.IFS(RIGHT(K245,1)="B",SUBSTITUTE(K245,"B","000000000"),RIGHT(K245,1)="M",SUBSTITUTE(K245,"M","000000"))</f>
        <v>$1000000000</v>
      </c>
      <c r="M245" s="1" t="str">
        <f t="shared" si="7"/>
        <v>1000000000</v>
      </c>
      <c r="N245" s="3">
        <v>1000000000</v>
      </c>
      <c r="O245" t="s">
        <v>810</v>
      </c>
    </row>
    <row r="246" spans="1:15" x14ac:dyDescent="0.3">
      <c r="A246" t="s">
        <v>811</v>
      </c>
      <c r="B246" t="s">
        <v>58</v>
      </c>
      <c r="C246" t="str">
        <f t="shared" si="6"/>
        <v>3000000000</v>
      </c>
      <c r="D246" s="3">
        <v>3000000000</v>
      </c>
      <c r="E246" s="7">
        <v>44529</v>
      </c>
      <c r="F246" t="s">
        <v>33</v>
      </c>
      <c r="G246" t="s">
        <v>272</v>
      </c>
      <c r="H246" t="s">
        <v>89</v>
      </c>
      <c r="I246" t="s">
        <v>15</v>
      </c>
      <c r="J246">
        <v>2010</v>
      </c>
      <c r="K246" t="s">
        <v>812</v>
      </c>
      <c r="L246" t="str" cm="1">
        <f t="array" ref="L246">_xlfn.IFS(RIGHT(K246,1)="B",SUBSTITUTE(K246,"B","000000000"),RIGHT(K246,1)="M",SUBSTITUTE(K246,"M","000000"))</f>
        <v>$54000000</v>
      </c>
      <c r="M246" s="1" t="str">
        <f t="shared" si="7"/>
        <v>54000000</v>
      </c>
      <c r="N246" s="3">
        <v>54000000</v>
      </c>
      <c r="O246" t="s">
        <v>813</v>
      </c>
    </row>
    <row r="247" spans="1:15" x14ac:dyDescent="0.3">
      <c r="A247" t="s">
        <v>814</v>
      </c>
      <c r="B247" t="s">
        <v>58</v>
      </c>
      <c r="C247" t="str">
        <f t="shared" si="6"/>
        <v>3000000000</v>
      </c>
      <c r="D247" s="3">
        <v>3000000000</v>
      </c>
      <c r="E247" s="7">
        <v>42970</v>
      </c>
      <c r="F247" t="s">
        <v>20</v>
      </c>
      <c r="G247" t="s">
        <v>815</v>
      </c>
      <c r="H247" t="s">
        <v>816</v>
      </c>
      <c r="I247" t="s">
        <v>15</v>
      </c>
      <c r="J247">
        <v>2004</v>
      </c>
      <c r="K247" t="s">
        <v>817</v>
      </c>
      <c r="L247" t="str" cm="1">
        <f t="array" ref="L247">_xlfn.IFS(RIGHT(K247,1)="B",SUBSTITUTE(K247,"B","000000000"),RIGHT(K247,1)="M",SUBSTITUTE(K247,"M","000000"))</f>
        <v>$418000000</v>
      </c>
      <c r="M247" s="1" t="str">
        <f t="shared" si="7"/>
        <v>418000000</v>
      </c>
      <c r="N247" s="3">
        <v>418000000</v>
      </c>
      <c r="O247" t="s">
        <v>818</v>
      </c>
    </row>
    <row r="248" spans="1:15" x14ac:dyDescent="0.3">
      <c r="A248" t="s">
        <v>819</v>
      </c>
      <c r="B248" t="s">
        <v>58</v>
      </c>
      <c r="C248" t="str">
        <f t="shared" si="6"/>
        <v>3000000000</v>
      </c>
      <c r="D248" s="3">
        <v>3000000000</v>
      </c>
      <c r="E248" s="7">
        <v>42332</v>
      </c>
      <c r="F248" t="s">
        <v>265</v>
      </c>
      <c r="G248" t="s">
        <v>13</v>
      </c>
      <c r="H248" t="s">
        <v>14</v>
      </c>
      <c r="I248" t="s">
        <v>15</v>
      </c>
      <c r="J248">
        <v>2011</v>
      </c>
      <c r="K248" t="s">
        <v>269</v>
      </c>
      <c r="L248" t="str" cm="1">
        <f t="array" ref="L248">_xlfn.IFS(RIGHT(K248,1)="B",SUBSTITUTE(K248,"B","000000000"),RIGHT(K248,1)="M",SUBSTITUTE(K248,"M","000000"))</f>
        <v>$775000000</v>
      </c>
      <c r="M248" s="1" t="str">
        <f t="shared" si="7"/>
        <v>775000000</v>
      </c>
      <c r="N248" s="3">
        <v>775000000</v>
      </c>
      <c r="O248" t="s">
        <v>820</v>
      </c>
    </row>
    <row r="249" spans="1:15" x14ac:dyDescent="0.3">
      <c r="A249" t="s">
        <v>821</v>
      </c>
      <c r="B249" t="s">
        <v>58</v>
      </c>
      <c r="C249" t="str">
        <f t="shared" si="6"/>
        <v>3000000000</v>
      </c>
      <c r="D249" s="3">
        <v>3000000000</v>
      </c>
      <c r="E249" s="7">
        <v>41421</v>
      </c>
      <c r="F249" t="s">
        <v>45</v>
      </c>
      <c r="G249" t="s">
        <v>34</v>
      </c>
      <c r="H249" t="s">
        <v>22</v>
      </c>
      <c r="I249" t="s">
        <v>23</v>
      </c>
      <c r="J249">
        <v>2005</v>
      </c>
      <c r="K249" t="s">
        <v>822</v>
      </c>
      <c r="L249" t="str" cm="1">
        <f t="array" ref="L249">_xlfn.IFS(RIGHT(K249,1)="B",SUBSTITUTE(K249,"B","000000000"),RIGHT(K249,1)="M",SUBSTITUTE(K249,"M","000000"))</f>
        <v>$859000000</v>
      </c>
      <c r="M249" s="1" t="str">
        <f t="shared" si="7"/>
        <v>859000000</v>
      </c>
      <c r="N249" s="3">
        <v>859000000</v>
      </c>
      <c r="O249" t="s">
        <v>823</v>
      </c>
    </row>
    <row r="250" spans="1:15" x14ac:dyDescent="0.3">
      <c r="A250" t="s">
        <v>824</v>
      </c>
      <c r="B250" t="s">
        <v>58</v>
      </c>
      <c r="C250" t="str">
        <f t="shared" si="6"/>
        <v>3000000000</v>
      </c>
      <c r="D250" s="3">
        <v>3000000000</v>
      </c>
      <c r="E250" s="7">
        <v>43020</v>
      </c>
      <c r="F250" t="s">
        <v>33</v>
      </c>
      <c r="G250" t="s">
        <v>52</v>
      </c>
      <c r="H250" t="s">
        <v>53</v>
      </c>
      <c r="I250" t="s">
        <v>40</v>
      </c>
      <c r="J250">
        <v>2015</v>
      </c>
      <c r="K250" t="s">
        <v>146</v>
      </c>
      <c r="L250" t="str" cm="1">
        <f t="array" ref="L250">_xlfn.IFS(RIGHT(K250,1)="B",SUBSTITUTE(K250,"B","000000000"),RIGHT(K250,1)="M",SUBSTITUTE(K250,"M","000000"))</f>
        <v>$1000000000</v>
      </c>
      <c r="M250" s="1" t="str">
        <f t="shared" si="7"/>
        <v>1000000000</v>
      </c>
      <c r="N250" s="3">
        <v>1000000000</v>
      </c>
      <c r="O250" t="s">
        <v>825</v>
      </c>
    </row>
    <row r="251" spans="1:15" x14ac:dyDescent="0.3">
      <c r="A251" t="s">
        <v>826</v>
      </c>
      <c r="B251" t="s">
        <v>58</v>
      </c>
      <c r="C251" t="str">
        <f t="shared" si="6"/>
        <v>3000000000</v>
      </c>
      <c r="D251" s="3">
        <v>3000000000</v>
      </c>
      <c r="E251" s="7">
        <v>44376</v>
      </c>
      <c r="F251" t="s">
        <v>33</v>
      </c>
      <c r="G251" t="s">
        <v>34</v>
      </c>
      <c r="H251" t="s">
        <v>22</v>
      </c>
      <c r="I251" t="s">
        <v>23</v>
      </c>
      <c r="J251">
        <v>2019</v>
      </c>
      <c r="K251" t="s">
        <v>658</v>
      </c>
      <c r="L251" t="str" cm="1">
        <f t="array" ref="L251">_xlfn.IFS(RIGHT(K251,1)="B",SUBSTITUTE(K251,"B","000000000"),RIGHT(K251,1)="M",SUBSTITUTE(K251,"M","000000"))</f>
        <v>$125000000</v>
      </c>
      <c r="M251" s="1" t="str">
        <f t="shared" si="7"/>
        <v>125000000</v>
      </c>
      <c r="N251" s="3">
        <v>125000000</v>
      </c>
      <c r="O251" t="s">
        <v>827</v>
      </c>
    </row>
    <row r="252" spans="1:15" x14ac:dyDescent="0.3">
      <c r="A252" t="s">
        <v>828</v>
      </c>
      <c r="B252" t="s">
        <v>58</v>
      </c>
      <c r="C252" t="str">
        <f t="shared" si="6"/>
        <v>3000000000</v>
      </c>
      <c r="D252" s="3">
        <v>3000000000</v>
      </c>
      <c r="E252" s="7">
        <v>43123</v>
      </c>
      <c r="F252" t="s">
        <v>57</v>
      </c>
      <c r="G252" t="s">
        <v>28</v>
      </c>
      <c r="H252" t="s">
        <v>14</v>
      </c>
      <c r="I252" t="s">
        <v>15</v>
      </c>
      <c r="J252">
        <v>2015</v>
      </c>
      <c r="K252" t="s">
        <v>146</v>
      </c>
      <c r="L252" t="str" cm="1">
        <f t="array" ref="L252">_xlfn.IFS(RIGHT(K252,1)="B",SUBSTITUTE(K252,"B","000000000"),RIGHT(K252,1)="M",SUBSTITUTE(K252,"M","000000"))</f>
        <v>$1000000000</v>
      </c>
      <c r="M252" s="1" t="str">
        <f t="shared" si="7"/>
        <v>1000000000</v>
      </c>
      <c r="N252" s="3">
        <v>1000000000</v>
      </c>
      <c r="O252" t="s">
        <v>829</v>
      </c>
    </row>
    <row r="253" spans="1:15" x14ac:dyDescent="0.3">
      <c r="A253" t="s">
        <v>830</v>
      </c>
      <c r="B253" t="s">
        <v>58</v>
      </c>
      <c r="C253" t="str">
        <f t="shared" si="6"/>
        <v>3000000000</v>
      </c>
      <c r="D253" s="3">
        <v>3000000000</v>
      </c>
      <c r="E253" s="7">
        <v>43668</v>
      </c>
      <c r="F253" t="s">
        <v>12</v>
      </c>
      <c r="H253" t="s">
        <v>583</v>
      </c>
      <c r="I253" t="s">
        <v>15</v>
      </c>
      <c r="J253">
        <v>2010</v>
      </c>
      <c r="K253" t="s">
        <v>146</v>
      </c>
      <c r="L253" t="str" cm="1">
        <f t="array" ref="L253">_xlfn.IFS(RIGHT(K253,1)="B",SUBSTITUTE(K253,"B","000000000"),RIGHT(K253,1)="M",SUBSTITUTE(K253,"M","000000"))</f>
        <v>$1000000000</v>
      </c>
      <c r="M253" s="1" t="str">
        <f t="shared" si="7"/>
        <v>1000000000</v>
      </c>
      <c r="N253" s="3">
        <v>1000000000</v>
      </c>
      <c r="O253" t="s">
        <v>831</v>
      </c>
    </row>
    <row r="254" spans="1:15" x14ac:dyDescent="0.3">
      <c r="A254" t="s">
        <v>832</v>
      </c>
      <c r="B254" t="s">
        <v>58</v>
      </c>
      <c r="C254" t="str">
        <f t="shared" si="6"/>
        <v>3000000000</v>
      </c>
      <c r="D254" s="3">
        <v>3000000000</v>
      </c>
      <c r="E254" s="7">
        <v>44112</v>
      </c>
      <c r="F254" t="s">
        <v>265</v>
      </c>
      <c r="G254" t="s">
        <v>383</v>
      </c>
      <c r="H254" t="s">
        <v>384</v>
      </c>
      <c r="I254" t="s">
        <v>40</v>
      </c>
      <c r="J254">
        <v>2011</v>
      </c>
      <c r="K254" t="s">
        <v>146</v>
      </c>
      <c r="L254" t="str" cm="1">
        <f t="array" ref="L254">_xlfn.IFS(RIGHT(K254,1)="B",SUBSTITUTE(K254,"B","000000000"),RIGHT(K254,1)="M",SUBSTITUTE(K254,"M","000000"))</f>
        <v>$1000000000</v>
      </c>
      <c r="M254" s="1" t="str">
        <f t="shared" si="7"/>
        <v>1000000000</v>
      </c>
      <c r="N254" s="3">
        <v>1000000000</v>
      </c>
      <c r="O254" t="s">
        <v>833</v>
      </c>
    </row>
    <row r="255" spans="1:15" x14ac:dyDescent="0.3">
      <c r="A255" t="s">
        <v>834</v>
      </c>
      <c r="B255" t="s">
        <v>58</v>
      </c>
      <c r="C255" t="str">
        <f t="shared" si="6"/>
        <v>3000000000</v>
      </c>
      <c r="D255" s="3">
        <v>3000000000</v>
      </c>
      <c r="E255" s="7">
        <v>43262</v>
      </c>
      <c r="F255" t="s">
        <v>66</v>
      </c>
      <c r="G255" t="s">
        <v>289</v>
      </c>
      <c r="H255" t="s">
        <v>22</v>
      </c>
      <c r="I255" t="s">
        <v>23</v>
      </c>
      <c r="J255">
        <v>2013</v>
      </c>
      <c r="K255" t="s">
        <v>301</v>
      </c>
      <c r="L255" t="str" cm="1">
        <f t="array" ref="L255">_xlfn.IFS(RIGHT(K255,1)="B",SUBSTITUTE(K255,"B","000000000"),RIGHT(K255,1)="M",SUBSTITUTE(K255,"M","000000"))</f>
        <v>$660000000</v>
      </c>
      <c r="M255" s="1" t="str">
        <f t="shared" si="7"/>
        <v>660000000</v>
      </c>
      <c r="N255" s="3">
        <v>660000000</v>
      </c>
      <c r="O255" t="s">
        <v>835</v>
      </c>
    </row>
    <row r="256" spans="1:15" x14ac:dyDescent="0.3">
      <c r="A256" t="s">
        <v>836</v>
      </c>
      <c r="B256" t="s">
        <v>58</v>
      </c>
      <c r="C256" t="str">
        <f t="shared" si="6"/>
        <v>3000000000</v>
      </c>
      <c r="D256" s="3">
        <v>3000000000</v>
      </c>
      <c r="E256" s="7">
        <v>43683</v>
      </c>
      <c r="F256" t="s">
        <v>252</v>
      </c>
      <c r="G256" t="s">
        <v>204</v>
      </c>
      <c r="H256" t="s">
        <v>22</v>
      </c>
      <c r="I256" t="s">
        <v>23</v>
      </c>
      <c r="J256">
        <v>2012</v>
      </c>
      <c r="K256" t="s">
        <v>837</v>
      </c>
      <c r="L256" t="str" cm="1">
        <f t="array" ref="L256">_xlfn.IFS(RIGHT(K256,1)="B",SUBSTITUTE(K256,"B","000000000"),RIGHT(K256,1)="M",SUBSTITUTE(K256,"M","000000"))</f>
        <v>$714000000</v>
      </c>
      <c r="M256" s="1" t="str">
        <f t="shared" si="7"/>
        <v>714000000</v>
      </c>
      <c r="N256" s="3">
        <v>714000000</v>
      </c>
      <c r="O256" t="s">
        <v>838</v>
      </c>
    </row>
    <row r="257" spans="1:15" x14ac:dyDescent="0.3">
      <c r="A257" t="s">
        <v>839</v>
      </c>
      <c r="B257" t="s">
        <v>58</v>
      </c>
      <c r="C257" t="str">
        <f t="shared" si="6"/>
        <v>3000000000</v>
      </c>
      <c r="D257" s="3">
        <v>3000000000</v>
      </c>
      <c r="E257" s="7">
        <v>44629</v>
      </c>
      <c r="F257" t="s">
        <v>20</v>
      </c>
      <c r="G257" t="s">
        <v>133</v>
      </c>
      <c r="H257" t="s">
        <v>22</v>
      </c>
      <c r="I257" t="s">
        <v>23</v>
      </c>
      <c r="J257">
        <v>2012</v>
      </c>
      <c r="K257" t="s">
        <v>840</v>
      </c>
      <c r="L257" t="str" cm="1">
        <f t="array" ref="L257">_xlfn.IFS(RIGHT(K257,1)="B",SUBSTITUTE(K257,"B","000000000"),RIGHT(K257,1)="M",SUBSTITUTE(K257,"M","000000"))</f>
        <v>$225000000</v>
      </c>
      <c r="M257" s="1" t="str">
        <f t="shared" si="7"/>
        <v>225000000</v>
      </c>
      <c r="N257" s="3">
        <v>225000000</v>
      </c>
      <c r="O257" t="s">
        <v>841</v>
      </c>
    </row>
    <row r="258" spans="1:15" x14ac:dyDescent="0.3">
      <c r="A258" t="s">
        <v>842</v>
      </c>
      <c r="B258" t="s">
        <v>58</v>
      </c>
      <c r="C258" t="str">
        <f t="shared" si="6"/>
        <v>3000000000</v>
      </c>
      <c r="D258" s="3">
        <v>3000000000</v>
      </c>
      <c r="E258" s="7">
        <v>43726</v>
      </c>
      <c r="F258" t="s">
        <v>252</v>
      </c>
      <c r="G258" t="s">
        <v>843</v>
      </c>
      <c r="H258" t="s">
        <v>844</v>
      </c>
      <c r="I258" t="s">
        <v>40</v>
      </c>
      <c r="J258">
        <v>2003</v>
      </c>
      <c r="K258" t="s">
        <v>845</v>
      </c>
      <c r="L258" t="str" cm="1">
        <f t="array" ref="L258">_xlfn.IFS(RIGHT(K258,1)="B",SUBSTITUTE(K258,"B","000000000"),RIGHT(K258,1)="M",SUBSTITUTE(K258,"M","000000"))</f>
        <v>$408000000</v>
      </c>
      <c r="M258" s="1" t="str">
        <f t="shared" si="7"/>
        <v>408000000</v>
      </c>
      <c r="N258" s="3">
        <v>408000000</v>
      </c>
      <c r="O258" t="s">
        <v>846</v>
      </c>
    </row>
    <row r="259" spans="1:15" x14ac:dyDescent="0.3">
      <c r="A259" t="s">
        <v>847</v>
      </c>
      <c r="B259" t="s">
        <v>58</v>
      </c>
      <c r="C259" t="str">
        <f t="shared" ref="C259:C322" si="8">SUBSTITUTE(RIGHT(B259,LEN(B259)-1),"B","000000000")</f>
        <v>3000000000</v>
      </c>
      <c r="D259" s="3">
        <v>3000000000</v>
      </c>
      <c r="E259" s="7">
        <v>44356</v>
      </c>
      <c r="F259" t="s">
        <v>252</v>
      </c>
      <c r="G259" t="s">
        <v>848</v>
      </c>
      <c r="H259" t="s">
        <v>22</v>
      </c>
      <c r="I259" t="s">
        <v>23</v>
      </c>
      <c r="J259">
        <v>2019</v>
      </c>
      <c r="K259" t="s">
        <v>849</v>
      </c>
      <c r="L259" t="str" cm="1">
        <f t="array" ref="L259">_xlfn.IFS(RIGHT(K259,1)="B",SUBSTITUTE(K259,"B","000000000"),RIGHT(K259,1)="M",SUBSTITUTE(K259,"M","000000"))</f>
        <v>$500000000</v>
      </c>
      <c r="M259" s="1" t="str">
        <f t="shared" ref="M259:M322" si="9">IFERROR(RIGHT(L259,(LEN(L259))-1),0)</f>
        <v>500000000</v>
      </c>
      <c r="N259" s="3">
        <v>500000000</v>
      </c>
      <c r="O259" t="s">
        <v>850</v>
      </c>
    </row>
    <row r="260" spans="1:15" x14ac:dyDescent="0.3">
      <c r="A260" t="s">
        <v>851</v>
      </c>
      <c r="B260" t="s">
        <v>58</v>
      </c>
      <c r="C260" t="str">
        <f t="shared" si="8"/>
        <v>3000000000</v>
      </c>
      <c r="D260" s="3">
        <v>3000000000</v>
      </c>
      <c r="E260" s="7">
        <v>43210</v>
      </c>
      <c r="F260" t="s">
        <v>173</v>
      </c>
      <c r="G260" t="s">
        <v>852</v>
      </c>
      <c r="H260" t="s">
        <v>14</v>
      </c>
      <c r="I260" t="s">
        <v>15</v>
      </c>
      <c r="J260">
        <v>2016</v>
      </c>
      <c r="K260" t="s">
        <v>146</v>
      </c>
      <c r="L260" t="str" cm="1">
        <f t="array" ref="L260">_xlfn.IFS(RIGHT(K260,1)="B",SUBSTITUTE(K260,"B","000000000"),RIGHT(K260,1)="M",SUBSTITUTE(K260,"M","000000"))</f>
        <v>$1000000000</v>
      </c>
      <c r="M260" s="1" t="str">
        <f t="shared" si="9"/>
        <v>1000000000</v>
      </c>
      <c r="N260" s="3">
        <v>1000000000</v>
      </c>
      <c r="O260" t="s">
        <v>853</v>
      </c>
    </row>
    <row r="261" spans="1:15" x14ac:dyDescent="0.3">
      <c r="A261" t="s">
        <v>854</v>
      </c>
      <c r="B261" t="s">
        <v>58</v>
      </c>
      <c r="C261" t="str">
        <f t="shared" si="8"/>
        <v>3000000000</v>
      </c>
      <c r="D261" s="3">
        <v>3000000000</v>
      </c>
      <c r="E261" s="7">
        <v>44152</v>
      </c>
      <c r="F261" t="s">
        <v>252</v>
      </c>
      <c r="G261" t="s">
        <v>445</v>
      </c>
      <c r="H261" t="s">
        <v>446</v>
      </c>
      <c r="I261" t="s">
        <v>15</v>
      </c>
      <c r="J261">
        <v>2015</v>
      </c>
      <c r="K261" t="s">
        <v>855</v>
      </c>
      <c r="L261" t="str" cm="1">
        <f t="array" ref="L261">_xlfn.IFS(RIGHT(K261,1)="B",SUBSTITUTE(K261,"B","000000000"),RIGHT(K261,1)="M",SUBSTITUTE(K261,"M","000000"))</f>
        <v>$532000000</v>
      </c>
      <c r="M261" s="1" t="str">
        <f t="shared" si="9"/>
        <v>532000000</v>
      </c>
      <c r="N261" s="3">
        <v>532000000</v>
      </c>
      <c r="O261" t="s">
        <v>856</v>
      </c>
    </row>
    <row r="262" spans="1:15" x14ac:dyDescent="0.3">
      <c r="A262" t="s">
        <v>857</v>
      </c>
      <c r="B262" t="s">
        <v>58</v>
      </c>
      <c r="C262" t="str">
        <f t="shared" si="8"/>
        <v>3000000000</v>
      </c>
      <c r="D262" s="3">
        <v>3000000000</v>
      </c>
      <c r="E262" s="7">
        <v>44211</v>
      </c>
      <c r="F262" t="s">
        <v>33</v>
      </c>
      <c r="G262" t="s">
        <v>88</v>
      </c>
      <c r="H262" t="s">
        <v>89</v>
      </c>
      <c r="I262" t="s">
        <v>15</v>
      </c>
      <c r="J262">
        <v>2016</v>
      </c>
      <c r="K262" t="s">
        <v>858</v>
      </c>
      <c r="L262" t="str" cm="1">
        <f t="array" ref="L262">_xlfn.IFS(RIGHT(K262,1)="B",SUBSTITUTE(K262,"B","000000000"),RIGHT(K262,1)="M",SUBSTITUTE(K262,"M","000000"))</f>
        <v>$531000000</v>
      </c>
      <c r="M262" s="1" t="str">
        <f t="shared" si="9"/>
        <v>531000000</v>
      </c>
      <c r="N262" s="3">
        <v>531000000</v>
      </c>
      <c r="O262" t="s">
        <v>859</v>
      </c>
    </row>
    <row r="263" spans="1:15" x14ac:dyDescent="0.3">
      <c r="A263" t="s">
        <v>860</v>
      </c>
      <c r="B263" t="s">
        <v>58</v>
      </c>
      <c r="C263" t="str">
        <f t="shared" si="8"/>
        <v>3000000000</v>
      </c>
      <c r="D263" s="3">
        <v>3000000000</v>
      </c>
      <c r="E263" s="7">
        <v>44286</v>
      </c>
      <c r="F263" t="s">
        <v>27</v>
      </c>
      <c r="G263" t="s">
        <v>861</v>
      </c>
      <c r="H263" t="s">
        <v>22</v>
      </c>
      <c r="I263" t="s">
        <v>23</v>
      </c>
      <c r="J263">
        <v>2014</v>
      </c>
      <c r="K263" t="s">
        <v>862</v>
      </c>
      <c r="L263" t="str" cm="1">
        <f t="array" ref="L263">_xlfn.IFS(RIGHT(K263,1)="B",SUBSTITUTE(K263,"B","000000000"),RIGHT(K263,1)="M",SUBSTITUTE(K263,"M","000000"))</f>
        <v>$582000000</v>
      </c>
      <c r="M263" s="1" t="str">
        <f t="shared" si="9"/>
        <v>582000000</v>
      </c>
      <c r="N263" s="3">
        <v>582000000</v>
      </c>
      <c r="O263" t="s">
        <v>863</v>
      </c>
    </row>
    <row r="264" spans="1:15" x14ac:dyDescent="0.3">
      <c r="A264" t="s">
        <v>864</v>
      </c>
      <c r="B264" t="s">
        <v>58</v>
      </c>
      <c r="C264" t="str">
        <f t="shared" si="8"/>
        <v>3000000000</v>
      </c>
      <c r="D264" s="3">
        <v>3000000000</v>
      </c>
      <c r="E264" s="7">
        <v>44650</v>
      </c>
      <c r="F264" t="s">
        <v>45</v>
      </c>
      <c r="G264" t="s">
        <v>272</v>
      </c>
      <c r="H264" t="s">
        <v>89</v>
      </c>
      <c r="I264" t="s">
        <v>15</v>
      </c>
      <c r="J264">
        <v>2006</v>
      </c>
      <c r="K264" t="s">
        <v>865</v>
      </c>
      <c r="L264" t="str" cm="1">
        <f t="array" ref="L264">_xlfn.IFS(RIGHT(K264,1)="B",SUBSTITUTE(K264,"B","000000000"),RIGHT(K264,1)="M",SUBSTITUTE(K264,"M","000000"))</f>
        <v>$75000000</v>
      </c>
      <c r="M264" s="1" t="str">
        <f t="shared" si="9"/>
        <v>75000000</v>
      </c>
      <c r="N264" s="3">
        <v>75000000</v>
      </c>
      <c r="O264" t="s">
        <v>866</v>
      </c>
    </row>
    <row r="265" spans="1:15" x14ac:dyDescent="0.3">
      <c r="A265" t="s">
        <v>867</v>
      </c>
      <c r="B265" t="s">
        <v>58</v>
      </c>
      <c r="C265" t="str">
        <f t="shared" si="8"/>
        <v>3000000000</v>
      </c>
      <c r="D265" s="3">
        <v>3000000000</v>
      </c>
      <c r="E265" s="7">
        <v>44369</v>
      </c>
      <c r="F265" t="s">
        <v>87</v>
      </c>
      <c r="G265" t="s">
        <v>725</v>
      </c>
      <c r="H265" t="s">
        <v>726</v>
      </c>
      <c r="I265" t="s">
        <v>40</v>
      </c>
      <c r="J265">
        <v>2017</v>
      </c>
      <c r="K265" t="s">
        <v>868</v>
      </c>
      <c r="L265" t="str" cm="1">
        <f t="array" ref="L265">_xlfn.IFS(RIGHT(K265,1)="B",SUBSTITUTE(K265,"B","000000000"),RIGHT(K265,1)="M",SUBSTITUTE(K265,"M","000000"))</f>
        <v>$685000000</v>
      </c>
      <c r="M265" s="1" t="str">
        <f t="shared" si="9"/>
        <v>685000000</v>
      </c>
      <c r="N265" s="3">
        <v>685000000</v>
      </c>
      <c r="O265" t="s">
        <v>869</v>
      </c>
    </row>
    <row r="266" spans="1:15" x14ac:dyDescent="0.3">
      <c r="A266" t="s">
        <v>870</v>
      </c>
      <c r="B266" t="s">
        <v>58</v>
      </c>
      <c r="C266" t="str">
        <f t="shared" si="8"/>
        <v>3000000000</v>
      </c>
      <c r="D266" s="3">
        <v>3000000000</v>
      </c>
      <c r="E266" s="7">
        <v>44627</v>
      </c>
      <c r="F266" t="s">
        <v>33</v>
      </c>
      <c r="G266" t="s">
        <v>871</v>
      </c>
      <c r="H266" t="s">
        <v>47</v>
      </c>
      <c r="I266" t="s">
        <v>48</v>
      </c>
      <c r="J266">
        <v>2018</v>
      </c>
      <c r="K266" t="s">
        <v>872</v>
      </c>
      <c r="L266" t="str" cm="1">
        <f t="array" ref="L266">_xlfn.IFS(RIGHT(K266,1)="B",SUBSTITUTE(K266,"B","000000000"),RIGHT(K266,1)="M",SUBSTITUTE(K266,"M","000000"))</f>
        <v>$280000000</v>
      </c>
      <c r="M266" s="1" t="str">
        <f t="shared" si="9"/>
        <v>280000000</v>
      </c>
      <c r="N266" s="3">
        <v>280000000</v>
      </c>
      <c r="O266" t="s">
        <v>873</v>
      </c>
    </row>
    <row r="267" spans="1:15" x14ac:dyDescent="0.3">
      <c r="A267" t="s">
        <v>874</v>
      </c>
      <c r="B267" t="s">
        <v>58</v>
      </c>
      <c r="C267" t="str">
        <f t="shared" si="8"/>
        <v>3000000000</v>
      </c>
      <c r="D267" s="3">
        <v>3000000000</v>
      </c>
      <c r="E267" s="7">
        <v>44252</v>
      </c>
      <c r="F267" t="s">
        <v>27</v>
      </c>
      <c r="G267" t="s">
        <v>875</v>
      </c>
      <c r="H267" t="s">
        <v>89</v>
      </c>
      <c r="I267" t="s">
        <v>15</v>
      </c>
      <c r="J267">
        <v>2016</v>
      </c>
      <c r="K267" t="s">
        <v>876</v>
      </c>
      <c r="L267" t="str" cm="1">
        <f t="array" ref="L267">_xlfn.IFS(RIGHT(K267,1)="B",SUBSTITUTE(K267,"B","000000000"),RIGHT(K267,1)="M",SUBSTITUTE(K267,"M","000000"))</f>
        <v>$274000000</v>
      </c>
      <c r="M267" s="1" t="str">
        <f t="shared" si="9"/>
        <v>274000000</v>
      </c>
      <c r="N267" s="3">
        <v>274000000</v>
      </c>
      <c r="O267" t="s">
        <v>877</v>
      </c>
    </row>
    <row r="268" spans="1:15" x14ac:dyDescent="0.3">
      <c r="A268" t="s">
        <v>878</v>
      </c>
      <c r="B268" t="s">
        <v>58</v>
      </c>
      <c r="C268" t="str">
        <f t="shared" si="8"/>
        <v>3000000000</v>
      </c>
      <c r="D268" s="3">
        <v>3000000000</v>
      </c>
      <c r="E268" s="7">
        <v>44277</v>
      </c>
      <c r="F268" t="s">
        <v>45</v>
      </c>
      <c r="G268" t="s">
        <v>34</v>
      </c>
      <c r="H268" t="s">
        <v>22</v>
      </c>
      <c r="I268" t="s">
        <v>23</v>
      </c>
      <c r="J268">
        <v>2017</v>
      </c>
      <c r="K268" t="s">
        <v>879</v>
      </c>
      <c r="L268" t="str" cm="1">
        <f t="array" ref="L268">_xlfn.IFS(RIGHT(K268,1)="B",SUBSTITUTE(K268,"B","000000000"),RIGHT(K268,1)="M",SUBSTITUTE(K268,"M","000000"))</f>
        <v>$314000000</v>
      </c>
      <c r="M268" s="1" t="str">
        <f t="shared" si="9"/>
        <v>314000000</v>
      </c>
      <c r="N268" s="3">
        <v>314000000</v>
      </c>
      <c r="O268" t="s">
        <v>880</v>
      </c>
    </row>
    <row r="269" spans="1:15" x14ac:dyDescent="0.3">
      <c r="A269" t="s">
        <v>881</v>
      </c>
      <c r="B269" t="s">
        <v>58</v>
      </c>
      <c r="C269" t="str">
        <f t="shared" si="8"/>
        <v>3000000000</v>
      </c>
      <c r="D269" s="3">
        <v>3000000000</v>
      </c>
      <c r="E269" s="7">
        <v>44636</v>
      </c>
      <c r="F269" t="s">
        <v>161</v>
      </c>
      <c r="G269" t="s">
        <v>292</v>
      </c>
      <c r="H269" t="s">
        <v>22</v>
      </c>
      <c r="I269" t="s">
        <v>23</v>
      </c>
      <c r="J269">
        <v>2015</v>
      </c>
      <c r="K269" t="s">
        <v>882</v>
      </c>
      <c r="L269" t="str" cm="1">
        <f t="array" ref="L269">_xlfn.IFS(RIGHT(K269,1)="B",SUBSTITUTE(K269,"B","000000000"),RIGHT(K269,1)="M",SUBSTITUTE(K269,"M","000000"))</f>
        <v>$366000000</v>
      </c>
      <c r="M269" s="1" t="str">
        <f t="shared" si="9"/>
        <v>366000000</v>
      </c>
      <c r="N269" s="3">
        <v>366000000</v>
      </c>
      <c r="O269" t="s">
        <v>883</v>
      </c>
    </row>
    <row r="270" spans="1:15" x14ac:dyDescent="0.3">
      <c r="A270" t="s">
        <v>884</v>
      </c>
      <c r="B270" t="s">
        <v>58</v>
      </c>
      <c r="C270" t="str">
        <f t="shared" si="8"/>
        <v>3000000000</v>
      </c>
      <c r="D270" s="3">
        <v>3000000000</v>
      </c>
      <c r="E270" s="7">
        <v>44615</v>
      </c>
      <c r="F270" t="s">
        <v>129</v>
      </c>
      <c r="G270" t="s">
        <v>885</v>
      </c>
      <c r="H270" t="s">
        <v>22</v>
      </c>
      <c r="I270" t="s">
        <v>23</v>
      </c>
      <c r="J270">
        <v>2016</v>
      </c>
      <c r="K270" t="s">
        <v>886</v>
      </c>
      <c r="L270" t="str" cm="1">
        <f t="array" ref="L270">_xlfn.IFS(RIGHT(K270,1)="B",SUBSTITUTE(K270,"B","000000000"),RIGHT(K270,1)="M",SUBSTITUTE(K270,"M","000000"))</f>
        <v>$465000000</v>
      </c>
      <c r="M270" s="1" t="str">
        <f t="shared" si="9"/>
        <v>465000000</v>
      </c>
      <c r="N270" s="3">
        <v>465000000</v>
      </c>
      <c r="O270" t="s">
        <v>887</v>
      </c>
    </row>
    <row r="271" spans="1:15" x14ac:dyDescent="0.3">
      <c r="A271" t="s">
        <v>888</v>
      </c>
      <c r="B271" t="s">
        <v>58</v>
      </c>
      <c r="C271" t="str">
        <f t="shared" si="8"/>
        <v>3000000000</v>
      </c>
      <c r="D271" s="3">
        <v>3000000000</v>
      </c>
      <c r="E271" s="7">
        <v>44314</v>
      </c>
      <c r="F271" t="s">
        <v>252</v>
      </c>
      <c r="G271" t="s">
        <v>34</v>
      </c>
      <c r="H271" t="s">
        <v>22</v>
      </c>
      <c r="I271" t="s">
        <v>23</v>
      </c>
      <c r="J271">
        <v>2013</v>
      </c>
      <c r="K271" t="s">
        <v>889</v>
      </c>
      <c r="L271" t="str" cm="1">
        <f t="array" ref="L271">_xlfn.IFS(RIGHT(K271,1)="B",SUBSTITUTE(K271,"B","000000000"),RIGHT(K271,1)="M",SUBSTITUTE(K271,"M","000000"))</f>
        <v>$730000000</v>
      </c>
      <c r="M271" s="1" t="str">
        <f t="shared" si="9"/>
        <v>730000000</v>
      </c>
      <c r="N271" s="3">
        <v>730000000</v>
      </c>
      <c r="O271" t="s">
        <v>890</v>
      </c>
    </row>
    <row r="272" spans="1:15" x14ac:dyDescent="0.3">
      <c r="A272" t="s">
        <v>891</v>
      </c>
      <c r="B272" t="s">
        <v>58</v>
      </c>
      <c r="C272" t="str">
        <f t="shared" si="8"/>
        <v>3000000000</v>
      </c>
      <c r="D272" s="3">
        <v>3000000000</v>
      </c>
      <c r="E272" s="7">
        <v>44608</v>
      </c>
      <c r="F272" t="s">
        <v>892</v>
      </c>
      <c r="G272" t="s">
        <v>342</v>
      </c>
      <c r="H272" t="s">
        <v>22</v>
      </c>
      <c r="I272" t="s">
        <v>23</v>
      </c>
      <c r="J272">
        <v>2008</v>
      </c>
      <c r="K272" t="s">
        <v>286</v>
      </c>
      <c r="L272" t="str" cm="1">
        <f t="array" ref="L272">_xlfn.IFS(RIGHT(K272,1)="B",SUBSTITUTE(K272,"B","000000000"),RIGHT(K272,1)="M",SUBSTITUTE(K272,"M","000000"))</f>
        <v>$607000000</v>
      </c>
      <c r="M272" s="1" t="str">
        <f t="shared" si="9"/>
        <v>607000000</v>
      </c>
      <c r="N272" s="3">
        <v>607000000</v>
      </c>
      <c r="O272" t="s">
        <v>893</v>
      </c>
    </row>
    <row r="273" spans="1:15" x14ac:dyDescent="0.3">
      <c r="A273" t="s">
        <v>894</v>
      </c>
      <c r="B273" t="s">
        <v>58</v>
      </c>
      <c r="C273" t="str">
        <f t="shared" si="8"/>
        <v>3000000000</v>
      </c>
      <c r="D273" s="3">
        <v>3000000000</v>
      </c>
      <c r="E273" s="7">
        <v>44448</v>
      </c>
      <c r="F273" t="s">
        <v>33</v>
      </c>
      <c r="G273" t="s">
        <v>34</v>
      </c>
      <c r="H273" t="s">
        <v>22</v>
      </c>
      <c r="I273" t="s">
        <v>23</v>
      </c>
      <c r="J273">
        <v>2015</v>
      </c>
      <c r="K273" t="s">
        <v>895</v>
      </c>
      <c r="L273" t="str" cm="1">
        <f t="array" ref="L273">_xlfn.IFS(RIGHT(K273,1)="B",SUBSTITUTE(K273,"B","000000000"),RIGHT(K273,1)="M",SUBSTITUTE(K273,"M","000000"))</f>
        <v>$987000000</v>
      </c>
      <c r="M273" s="1" t="str">
        <f t="shared" si="9"/>
        <v>987000000</v>
      </c>
      <c r="N273" s="3">
        <v>987000000</v>
      </c>
      <c r="O273" t="s">
        <v>896</v>
      </c>
    </row>
    <row r="274" spans="1:15" x14ac:dyDescent="0.3">
      <c r="A274" t="s">
        <v>897</v>
      </c>
      <c r="B274" t="s">
        <v>58</v>
      </c>
      <c r="C274" t="str">
        <f t="shared" si="8"/>
        <v>3000000000</v>
      </c>
      <c r="D274" s="3">
        <v>3000000000</v>
      </c>
      <c r="E274" s="7">
        <v>44370</v>
      </c>
      <c r="F274" t="s">
        <v>45</v>
      </c>
      <c r="G274" t="s">
        <v>34</v>
      </c>
      <c r="H274" t="s">
        <v>22</v>
      </c>
      <c r="I274" t="s">
        <v>23</v>
      </c>
      <c r="J274">
        <v>2015</v>
      </c>
      <c r="K274" t="s">
        <v>898</v>
      </c>
      <c r="L274" t="str" cm="1">
        <f t="array" ref="L274">_xlfn.IFS(RIGHT(K274,1)="B",SUBSTITUTE(K274,"B","000000000"),RIGHT(K274,1)="M",SUBSTITUTE(K274,"M","000000"))</f>
        <v>$313000000</v>
      </c>
      <c r="M274" s="1" t="str">
        <f t="shared" si="9"/>
        <v>313000000</v>
      </c>
      <c r="N274" s="3">
        <v>313000000</v>
      </c>
      <c r="O274" t="s">
        <v>899</v>
      </c>
    </row>
    <row r="275" spans="1:15" x14ac:dyDescent="0.3">
      <c r="A275" t="s">
        <v>900</v>
      </c>
      <c r="B275" t="s">
        <v>58</v>
      </c>
      <c r="C275" t="str">
        <f t="shared" si="8"/>
        <v>3000000000</v>
      </c>
      <c r="D275" s="3">
        <v>3000000000</v>
      </c>
      <c r="E275" s="7">
        <v>44656</v>
      </c>
      <c r="F275" t="s">
        <v>129</v>
      </c>
      <c r="G275" t="s">
        <v>901</v>
      </c>
      <c r="H275" t="s">
        <v>415</v>
      </c>
      <c r="I275" t="s">
        <v>40</v>
      </c>
      <c r="J275">
        <v>2013</v>
      </c>
      <c r="K275" t="s">
        <v>902</v>
      </c>
      <c r="L275" t="str" cm="1">
        <f t="array" ref="L275">_xlfn.IFS(RIGHT(K275,1)="B",SUBSTITUTE(K275,"B","000000000"),RIGHT(K275,1)="M",SUBSTITUTE(K275,"M","000000"))</f>
        <v>$148000000</v>
      </c>
      <c r="M275" s="1" t="str">
        <f t="shared" si="9"/>
        <v>148000000</v>
      </c>
      <c r="N275" s="3">
        <v>148000000</v>
      </c>
      <c r="O275" t="s">
        <v>903</v>
      </c>
    </row>
    <row r="276" spans="1:15" x14ac:dyDescent="0.3">
      <c r="A276" t="s">
        <v>904</v>
      </c>
      <c r="B276" t="s">
        <v>58</v>
      </c>
      <c r="C276" t="str">
        <f t="shared" si="8"/>
        <v>3000000000</v>
      </c>
      <c r="D276" s="3">
        <v>3000000000</v>
      </c>
      <c r="E276" s="7">
        <v>44076</v>
      </c>
      <c r="F276" t="s">
        <v>87</v>
      </c>
      <c r="G276" t="s">
        <v>88</v>
      </c>
      <c r="H276" t="s">
        <v>89</v>
      </c>
      <c r="I276" t="s">
        <v>15</v>
      </c>
      <c r="J276">
        <v>2015</v>
      </c>
      <c r="K276" t="s">
        <v>905</v>
      </c>
      <c r="L276" t="str" cm="1">
        <f t="array" ref="L276">_xlfn.IFS(RIGHT(K276,1)="B",SUBSTITUTE(K276,"B","000000000"),RIGHT(K276,1)="M",SUBSTITUTE(K276,"M","000000"))</f>
        <v>$789000000</v>
      </c>
      <c r="M276" s="1" t="str">
        <f t="shared" si="9"/>
        <v>789000000</v>
      </c>
      <c r="N276" s="3">
        <v>789000000</v>
      </c>
      <c r="O276" t="s">
        <v>906</v>
      </c>
    </row>
    <row r="277" spans="1:15" x14ac:dyDescent="0.3">
      <c r="A277" t="s">
        <v>907</v>
      </c>
      <c r="B277" t="s">
        <v>58</v>
      </c>
      <c r="C277" t="str">
        <f t="shared" si="8"/>
        <v>3000000000</v>
      </c>
      <c r="D277" s="3">
        <v>3000000000</v>
      </c>
      <c r="E277" s="7">
        <v>44256</v>
      </c>
      <c r="F277" t="s">
        <v>252</v>
      </c>
      <c r="G277" t="s">
        <v>133</v>
      </c>
      <c r="H277" t="s">
        <v>22</v>
      </c>
      <c r="I277" t="s">
        <v>23</v>
      </c>
      <c r="J277">
        <v>2017</v>
      </c>
      <c r="K277" t="s">
        <v>908</v>
      </c>
      <c r="L277" t="str" cm="1">
        <f t="array" ref="L277">_xlfn.IFS(RIGHT(K277,1)="B",SUBSTITUTE(K277,"B","000000000"),RIGHT(K277,1)="M",SUBSTITUTE(K277,"M","000000"))</f>
        <v>$395000000</v>
      </c>
      <c r="M277" s="1" t="str">
        <f t="shared" si="9"/>
        <v>395000000</v>
      </c>
      <c r="N277" s="3">
        <v>395000000</v>
      </c>
      <c r="O277" t="s">
        <v>909</v>
      </c>
    </row>
    <row r="278" spans="1:15" x14ac:dyDescent="0.3">
      <c r="A278" t="s">
        <v>910</v>
      </c>
      <c r="B278" t="s">
        <v>58</v>
      </c>
      <c r="C278" t="str">
        <f t="shared" si="8"/>
        <v>3000000000</v>
      </c>
      <c r="D278" s="3">
        <v>3000000000</v>
      </c>
      <c r="E278" s="7">
        <v>44258</v>
      </c>
      <c r="F278" t="s">
        <v>45</v>
      </c>
      <c r="G278" t="s">
        <v>651</v>
      </c>
      <c r="H278" t="s">
        <v>22</v>
      </c>
      <c r="I278" t="s">
        <v>23</v>
      </c>
      <c r="J278">
        <v>2012</v>
      </c>
      <c r="K278" t="s">
        <v>911</v>
      </c>
      <c r="L278" t="str" cm="1">
        <f t="array" ref="L278">_xlfn.IFS(RIGHT(K278,1)="B",SUBSTITUTE(K278,"B","000000000"),RIGHT(K278,1)="M",SUBSTITUTE(K278,"M","000000"))</f>
        <v>$496000000</v>
      </c>
      <c r="M278" s="1" t="str">
        <f t="shared" si="9"/>
        <v>496000000</v>
      </c>
      <c r="N278" s="3">
        <v>496000000</v>
      </c>
      <c r="O278" t="s">
        <v>912</v>
      </c>
    </row>
    <row r="279" spans="1:15" x14ac:dyDescent="0.3">
      <c r="A279" t="s">
        <v>913</v>
      </c>
      <c r="B279" t="s">
        <v>58</v>
      </c>
      <c r="C279" t="str">
        <f t="shared" si="8"/>
        <v>3000000000</v>
      </c>
      <c r="D279" s="3">
        <v>3000000000</v>
      </c>
      <c r="E279" s="7">
        <v>44382</v>
      </c>
      <c r="F279" t="s">
        <v>27</v>
      </c>
      <c r="G279" t="s">
        <v>391</v>
      </c>
      <c r="H279" t="s">
        <v>392</v>
      </c>
      <c r="I279" t="s">
        <v>40</v>
      </c>
      <c r="J279">
        <v>2013</v>
      </c>
      <c r="K279" t="s">
        <v>914</v>
      </c>
      <c r="L279" t="str" cm="1">
        <f t="array" ref="L279">_xlfn.IFS(RIGHT(K279,1)="B",SUBSTITUTE(K279,"B","000000000"),RIGHT(K279,1)="M",SUBSTITUTE(K279,"M","000000"))</f>
        <v>$706000000</v>
      </c>
      <c r="M279" s="1" t="str">
        <f t="shared" si="9"/>
        <v>706000000</v>
      </c>
      <c r="N279" s="3">
        <v>706000000</v>
      </c>
      <c r="O279" t="s">
        <v>915</v>
      </c>
    </row>
    <row r="280" spans="1:15" x14ac:dyDescent="0.3">
      <c r="A280" t="s">
        <v>916</v>
      </c>
      <c r="B280" t="s">
        <v>58</v>
      </c>
      <c r="C280" t="str">
        <f t="shared" si="8"/>
        <v>3000000000</v>
      </c>
      <c r="D280" s="3">
        <v>3000000000</v>
      </c>
      <c r="E280" s="7">
        <v>43755</v>
      </c>
      <c r="F280" t="s">
        <v>45</v>
      </c>
      <c r="G280" t="s">
        <v>917</v>
      </c>
      <c r="H280" t="s">
        <v>22</v>
      </c>
      <c r="I280" t="s">
        <v>23</v>
      </c>
      <c r="J280">
        <v>2013</v>
      </c>
      <c r="K280" t="s">
        <v>918</v>
      </c>
      <c r="L280" t="str" cm="1">
        <f t="array" ref="L280">_xlfn.IFS(RIGHT(K280,1)="B",SUBSTITUTE(K280,"B","000000000"),RIGHT(K280,1)="M",SUBSTITUTE(K280,"M","000000"))</f>
        <v>$357000000</v>
      </c>
      <c r="M280" s="1" t="str">
        <f t="shared" si="9"/>
        <v>357000000</v>
      </c>
      <c r="N280" s="3">
        <v>357000000</v>
      </c>
      <c r="O280" t="s">
        <v>919</v>
      </c>
    </row>
    <row r="281" spans="1:15" x14ac:dyDescent="0.3">
      <c r="A281" t="s">
        <v>920</v>
      </c>
      <c r="B281" t="s">
        <v>58</v>
      </c>
      <c r="C281" t="str">
        <f t="shared" si="8"/>
        <v>3000000000</v>
      </c>
      <c r="D281" s="3">
        <v>3000000000</v>
      </c>
      <c r="E281" s="7">
        <v>44250</v>
      </c>
      <c r="F281" t="s">
        <v>45</v>
      </c>
      <c r="G281" t="s">
        <v>342</v>
      </c>
      <c r="H281" t="s">
        <v>22</v>
      </c>
      <c r="I281" t="s">
        <v>23</v>
      </c>
      <c r="J281">
        <v>2015</v>
      </c>
      <c r="K281" t="s">
        <v>921</v>
      </c>
      <c r="L281" t="str" cm="1">
        <f t="array" ref="L281">_xlfn.IFS(RIGHT(K281,1)="B",SUBSTITUTE(K281,"B","000000000"),RIGHT(K281,1)="M",SUBSTITUTE(K281,"M","000000"))</f>
        <v>$722000000</v>
      </c>
      <c r="M281" s="1" t="str">
        <f t="shared" si="9"/>
        <v>722000000</v>
      </c>
      <c r="N281" s="3">
        <v>722000000</v>
      </c>
      <c r="O281" t="s">
        <v>922</v>
      </c>
    </row>
    <row r="282" spans="1:15" x14ac:dyDescent="0.3">
      <c r="A282" t="s">
        <v>923</v>
      </c>
      <c r="B282" t="s">
        <v>58</v>
      </c>
      <c r="C282" t="str">
        <f t="shared" si="8"/>
        <v>3000000000</v>
      </c>
      <c r="D282" s="3">
        <v>3000000000</v>
      </c>
      <c r="E282" s="7">
        <v>44452</v>
      </c>
      <c r="F282" t="s">
        <v>66</v>
      </c>
      <c r="G282" t="s">
        <v>924</v>
      </c>
      <c r="H282" t="s">
        <v>22</v>
      </c>
      <c r="I282" t="s">
        <v>23</v>
      </c>
      <c r="J282">
        <v>2012</v>
      </c>
      <c r="K282" t="s">
        <v>925</v>
      </c>
      <c r="L282" t="str" cm="1">
        <f t="array" ref="L282">_xlfn.IFS(RIGHT(K282,1)="B",SUBSTITUTE(K282,"B","000000000"),RIGHT(K282,1)="M",SUBSTITUTE(K282,"M","000000"))</f>
        <v>$407000000</v>
      </c>
      <c r="M282" s="1" t="str">
        <f t="shared" si="9"/>
        <v>407000000</v>
      </c>
      <c r="N282" s="3">
        <v>407000000</v>
      </c>
      <c r="O282" t="s">
        <v>926</v>
      </c>
    </row>
    <row r="283" spans="1:15" x14ac:dyDescent="0.3">
      <c r="A283" t="s">
        <v>927</v>
      </c>
      <c r="B283" t="s">
        <v>58</v>
      </c>
      <c r="C283" t="str">
        <f t="shared" si="8"/>
        <v>3000000000</v>
      </c>
      <c r="D283" s="3">
        <v>3000000000</v>
      </c>
      <c r="E283" s="7">
        <v>44348</v>
      </c>
      <c r="F283" t="s">
        <v>57</v>
      </c>
      <c r="G283" t="s">
        <v>304</v>
      </c>
      <c r="H283" t="s">
        <v>22</v>
      </c>
      <c r="I283" t="s">
        <v>23</v>
      </c>
      <c r="J283">
        <v>2014</v>
      </c>
      <c r="K283" t="s">
        <v>928</v>
      </c>
      <c r="L283" t="str" cm="1">
        <f t="array" ref="L283">_xlfn.IFS(RIGHT(K283,1)="B",SUBSTITUTE(K283,"B","000000000"),RIGHT(K283,1)="M",SUBSTITUTE(K283,"M","000000"))</f>
        <v>$818000000</v>
      </c>
      <c r="M283" s="1" t="str">
        <f t="shared" si="9"/>
        <v>818000000</v>
      </c>
      <c r="N283" s="3">
        <v>818000000</v>
      </c>
      <c r="O283" t="s">
        <v>929</v>
      </c>
    </row>
    <row r="284" spans="1:15" x14ac:dyDescent="0.3">
      <c r="A284" t="s">
        <v>930</v>
      </c>
      <c r="B284" t="s">
        <v>58</v>
      </c>
      <c r="C284" t="str">
        <f t="shared" si="8"/>
        <v>3000000000</v>
      </c>
      <c r="D284" s="3">
        <v>3000000000</v>
      </c>
      <c r="E284" s="7">
        <v>44390</v>
      </c>
      <c r="F284" t="s">
        <v>45</v>
      </c>
      <c r="G284" t="s">
        <v>34</v>
      </c>
      <c r="H284" t="s">
        <v>22</v>
      </c>
      <c r="I284" t="s">
        <v>23</v>
      </c>
      <c r="J284">
        <v>2013</v>
      </c>
      <c r="K284" t="s">
        <v>931</v>
      </c>
      <c r="L284" t="str" cm="1">
        <f t="array" ref="L284">_xlfn.IFS(RIGHT(K284,1)="B",SUBSTITUTE(K284,"B","000000000"),RIGHT(K284,1)="M",SUBSTITUTE(K284,"M","000000"))</f>
        <v>$248000000</v>
      </c>
      <c r="M284" s="1" t="str">
        <f t="shared" si="9"/>
        <v>248000000</v>
      </c>
      <c r="N284" s="3">
        <v>248000000</v>
      </c>
      <c r="O284" t="s">
        <v>932</v>
      </c>
    </row>
    <row r="285" spans="1:15" x14ac:dyDescent="0.3">
      <c r="A285" t="s">
        <v>933</v>
      </c>
      <c r="B285" t="s">
        <v>58</v>
      </c>
      <c r="C285" t="str">
        <f t="shared" si="8"/>
        <v>3000000000</v>
      </c>
      <c r="D285" s="3">
        <v>3000000000</v>
      </c>
      <c r="E285" s="7">
        <v>44224</v>
      </c>
      <c r="F285" t="s">
        <v>66</v>
      </c>
      <c r="G285" t="s">
        <v>934</v>
      </c>
      <c r="H285" t="s">
        <v>22</v>
      </c>
      <c r="I285" t="s">
        <v>23</v>
      </c>
      <c r="J285">
        <v>2015</v>
      </c>
      <c r="K285" t="s">
        <v>935</v>
      </c>
      <c r="L285" t="str" cm="1">
        <f t="array" ref="L285">_xlfn.IFS(RIGHT(K285,1)="B",SUBSTITUTE(K285,"B","000000000"),RIGHT(K285,1)="M",SUBSTITUTE(K285,"M","000000"))</f>
        <v>$507000000</v>
      </c>
      <c r="M285" s="1" t="str">
        <f t="shared" si="9"/>
        <v>507000000</v>
      </c>
      <c r="N285" s="3">
        <v>507000000</v>
      </c>
      <c r="O285" t="s">
        <v>936</v>
      </c>
    </row>
    <row r="286" spans="1:15" x14ac:dyDescent="0.3">
      <c r="A286" t="s">
        <v>937</v>
      </c>
      <c r="B286" t="s">
        <v>58</v>
      </c>
      <c r="C286" t="str">
        <f t="shared" si="8"/>
        <v>3000000000</v>
      </c>
      <c r="D286" s="3">
        <v>3000000000</v>
      </c>
      <c r="E286" s="7">
        <v>44202</v>
      </c>
      <c r="F286" t="s">
        <v>66</v>
      </c>
      <c r="G286" t="s">
        <v>204</v>
      </c>
      <c r="H286" t="s">
        <v>22</v>
      </c>
      <c r="I286" t="s">
        <v>23</v>
      </c>
      <c r="J286">
        <v>1999</v>
      </c>
      <c r="K286" t="s">
        <v>704</v>
      </c>
      <c r="L286" t="str" cm="1">
        <f t="array" ref="L286">_xlfn.IFS(RIGHT(K286,1)="B",SUBSTITUTE(K286,"B","000000000"),RIGHT(K286,1)="M",SUBSTITUTE(K286,"M","000000"))</f>
        <v>$414000000</v>
      </c>
      <c r="M286" s="1" t="str">
        <f t="shared" si="9"/>
        <v>414000000</v>
      </c>
      <c r="N286" s="3">
        <v>414000000</v>
      </c>
      <c r="O286" t="s">
        <v>938</v>
      </c>
    </row>
    <row r="287" spans="1:15" x14ac:dyDescent="0.3">
      <c r="A287" t="s">
        <v>939</v>
      </c>
      <c r="B287" t="s">
        <v>58</v>
      </c>
      <c r="C287" t="str">
        <f t="shared" si="8"/>
        <v>3000000000</v>
      </c>
      <c r="D287" s="3">
        <v>3000000000</v>
      </c>
      <c r="E287" s="7">
        <v>43192</v>
      </c>
      <c r="F287" t="s">
        <v>173</v>
      </c>
      <c r="G287" t="s">
        <v>98</v>
      </c>
      <c r="H287" t="s">
        <v>14</v>
      </c>
      <c r="I287" t="s">
        <v>15</v>
      </c>
      <c r="J287">
        <v>2014</v>
      </c>
      <c r="K287" t="s">
        <v>146</v>
      </c>
      <c r="L287" t="str" cm="1">
        <f t="array" ref="L287">_xlfn.IFS(RIGHT(K287,1)="B",SUBSTITUTE(K287,"B","000000000"),RIGHT(K287,1)="M",SUBSTITUTE(K287,"M","000000"))</f>
        <v>$1000000000</v>
      </c>
      <c r="M287" s="1" t="str">
        <f t="shared" si="9"/>
        <v>1000000000</v>
      </c>
      <c r="N287" s="3">
        <v>1000000000</v>
      </c>
      <c r="O287" t="s">
        <v>940</v>
      </c>
    </row>
    <row r="288" spans="1:15" x14ac:dyDescent="0.3">
      <c r="A288" t="s">
        <v>941</v>
      </c>
      <c r="B288" t="s">
        <v>58</v>
      </c>
      <c r="C288" t="str">
        <f t="shared" si="8"/>
        <v>3000000000</v>
      </c>
      <c r="D288" s="3">
        <v>3000000000</v>
      </c>
      <c r="E288" s="7">
        <v>44428</v>
      </c>
      <c r="F288" t="s">
        <v>45</v>
      </c>
      <c r="G288" t="s">
        <v>88</v>
      </c>
      <c r="H288" t="s">
        <v>89</v>
      </c>
      <c r="I288" t="s">
        <v>15</v>
      </c>
      <c r="J288">
        <v>2018</v>
      </c>
      <c r="K288" t="s">
        <v>942</v>
      </c>
      <c r="L288" t="str" cm="1">
        <f t="array" ref="L288">_xlfn.IFS(RIGHT(K288,1)="B",SUBSTITUTE(K288,"B","000000000"),RIGHT(K288,1)="M",SUBSTITUTE(K288,"M","000000"))</f>
        <v>$543000000</v>
      </c>
      <c r="M288" s="1" t="str">
        <f t="shared" si="9"/>
        <v>543000000</v>
      </c>
      <c r="N288" s="3">
        <v>543000000</v>
      </c>
      <c r="O288" t="s">
        <v>943</v>
      </c>
    </row>
    <row r="289" spans="1:15" x14ac:dyDescent="0.3">
      <c r="A289" t="s">
        <v>944</v>
      </c>
      <c r="B289" t="s">
        <v>58</v>
      </c>
      <c r="C289" t="str">
        <f t="shared" si="8"/>
        <v>3000000000</v>
      </c>
      <c r="D289" s="3">
        <v>3000000000</v>
      </c>
      <c r="E289" s="7">
        <v>44159</v>
      </c>
      <c r="F289" t="s">
        <v>27</v>
      </c>
      <c r="G289" t="s">
        <v>555</v>
      </c>
      <c r="H289" t="s">
        <v>89</v>
      </c>
      <c r="I289" t="s">
        <v>15</v>
      </c>
      <c r="J289">
        <v>2015</v>
      </c>
      <c r="K289" t="s">
        <v>146</v>
      </c>
      <c r="L289" t="str" cm="1">
        <f t="array" ref="L289">_xlfn.IFS(RIGHT(K289,1)="B",SUBSTITUTE(K289,"B","000000000"),RIGHT(K289,1)="M",SUBSTITUTE(K289,"M","000000"))</f>
        <v>$1000000000</v>
      </c>
      <c r="M289" s="1" t="str">
        <f t="shared" si="9"/>
        <v>1000000000</v>
      </c>
      <c r="N289" s="3">
        <v>1000000000</v>
      </c>
      <c r="O289" t="s">
        <v>945</v>
      </c>
    </row>
    <row r="290" spans="1:15" x14ac:dyDescent="0.3">
      <c r="A290" t="s">
        <v>946</v>
      </c>
      <c r="B290" t="s">
        <v>58</v>
      </c>
      <c r="C290" t="str">
        <f t="shared" si="8"/>
        <v>3000000000</v>
      </c>
      <c r="D290" s="3">
        <v>3000000000</v>
      </c>
      <c r="E290" s="7">
        <v>44327</v>
      </c>
      <c r="F290" t="s">
        <v>33</v>
      </c>
      <c r="G290" t="s">
        <v>34</v>
      </c>
      <c r="H290" t="s">
        <v>22</v>
      </c>
      <c r="I290" t="s">
        <v>23</v>
      </c>
      <c r="J290">
        <v>2016</v>
      </c>
      <c r="K290" t="s">
        <v>925</v>
      </c>
      <c r="L290" t="str" cm="1">
        <f t="array" ref="L290">_xlfn.IFS(RIGHT(K290,1)="B",SUBSTITUTE(K290,"B","000000000"),RIGHT(K290,1)="M",SUBSTITUTE(K290,"M","000000"))</f>
        <v>$407000000</v>
      </c>
      <c r="M290" s="1" t="str">
        <f t="shared" si="9"/>
        <v>407000000</v>
      </c>
      <c r="N290" s="3">
        <v>407000000</v>
      </c>
      <c r="O290" t="s">
        <v>947</v>
      </c>
    </row>
    <row r="291" spans="1:15" x14ac:dyDescent="0.3">
      <c r="A291" t="s">
        <v>948</v>
      </c>
      <c r="B291" t="s">
        <v>58</v>
      </c>
      <c r="C291" t="str">
        <f t="shared" si="8"/>
        <v>3000000000</v>
      </c>
      <c r="D291" s="3">
        <v>3000000000</v>
      </c>
      <c r="E291" s="7">
        <v>43973</v>
      </c>
      <c r="F291" t="s">
        <v>129</v>
      </c>
      <c r="G291" t="s">
        <v>34</v>
      </c>
      <c r="H291" t="s">
        <v>22</v>
      </c>
      <c r="I291" t="s">
        <v>23</v>
      </c>
      <c r="J291">
        <v>2014</v>
      </c>
      <c r="K291" t="s">
        <v>879</v>
      </c>
      <c r="L291" t="str" cm="1">
        <f t="array" ref="L291">_xlfn.IFS(RIGHT(K291,1)="B",SUBSTITUTE(K291,"B","000000000"),RIGHT(K291,1)="M",SUBSTITUTE(K291,"M","000000"))</f>
        <v>$314000000</v>
      </c>
      <c r="M291" s="1" t="str">
        <f t="shared" si="9"/>
        <v>314000000</v>
      </c>
      <c r="N291" s="3">
        <v>314000000</v>
      </c>
      <c r="O291" t="s">
        <v>949</v>
      </c>
    </row>
    <row r="292" spans="1:15" x14ac:dyDescent="0.3">
      <c r="A292" t="s">
        <v>950</v>
      </c>
      <c r="B292" t="s">
        <v>58</v>
      </c>
      <c r="C292" t="str">
        <f t="shared" si="8"/>
        <v>3000000000</v>
      </c>
      <c r="D292" s="3">
        <v>3000000000</v>
      </c>
      <c r="E292" s="7">
        <v>44453</v>
      </c>
      <c r="F292" t="s">
        <v>45</v>
      </c>
      <c r="G292" t="s">
        <v>951</v>
      </c>
      <c r="H292" t="s">
        <v>22</v>
      </c>
      <c r="I292" t="s">
        <v>23</v>
      </c>
      <c r="J292">
        <v>2008</v>
      </c>
      <c r="K292" t="s">
        <v>952</v>
      </c>
      <c r="L292" t="str" cm="1">
        <f t="array" ref="L292">_xlfn.IFS(RIGHT(K292,1)="B",SUBSTITUTE(K292,"B","000000000"),RIGHT(K292,1)="M",SUBSTITUTE(K292,"M","000000"))</f>
        <v>$200000000</v>
      </c>
      <c r="M292" s="1" t="str">
        <f t="shared" si="9"/>
        <v>200000000</v>
      </c>
      <c r="N292" s="3">
        <v>200000000</v>
      </c>
      <c r="O292" t="s">
        <v>953</v>
      </c>
    </row>
    <row r="293" spans="1:15" x14ac:dyDescent="0.3">
      <c r="A293" t="s">
        <v>954</v>
      </c>
      <c r="B293" t="s">
        <v>58</v>
      </c>
      <c r="C293" t="str">
        <f t="shared" si="8"/>
        <v>3000000000</v>
      </c>
      <c r="D293" s="3">
        <v>3000000000</v>
      </c>
      <c r="E293" s="7">
        <v>43949</v>
      </c>
      <c r="F293" t="s">
        <v>12</v>
      </c>
      <c r="G293" t="s">
        <v>955</v>
      </c>
      <c r="H293" t="s">
        <v>22</v>
      </c>
      <c r="I293" t="s">
        <v>23</v>
      </c>
      <c r="J293">
        <v>2009</v>
      </c>
      <c r="K293" t="s">
        <v>956</v>
      </c>
      <c r="L293" t="str" cm="1">
        <f t="array" ref="L293">_xlfn.IFS(RIGHT(K293,1)="B",SUBSTITUTE(K293,"B","000000000"),RIGHT(K293,1)="M",SUBSTITUTE(K293,"M","000000"))</f>
        <v>$417000000</v>
      </c>
      <c r="M293" s="1" t="str">
        <f t="shared" si="9"/>
        <v>417000000</v>
      </c>
      <c r="N293" s="3">
        <v>417000000</v>
      </c>
      <c r="O293" t="s">
        <v>957</v>
      </c>
    </row>
    <row r="294" spans="1:15" x14ac:dyDescent="0.3">
      <c r="A294" t="s">
        <v>958</v>
      </c>
      <c r="B294" t="s">
        <v>58</v>
      </c>
      <c r="C294" t="str">
        <f t="shared" si="8"/>
        <v>3000000000</v>
      </c>
      <c r="D294" s="3">
        <v>3000000000</v>
      </c>
      <c r="E294" s="7">
        <v>43767</v>
      </c>
      <c r="F294" t="s">
        <v>265</v>
      </c>
      <c r="G294" t="s">
        <v>668</v>
      </c>
      <c r="H294" t="s">
        <v>22</v>
      </c>
      <c r="I294" t="s">
        <v>23</v>
      </c>
      <c r="J294">
        <v>2011</v>
      </c>
      <c r="K294" t="s">
        <v>959</v>
      </c>
      <c r="L294" t="str" cm="1">
        <f t="array" ref="L294">_xlfn.IFS(RIGHT(K294,1)="B",SUBSTITUTE(K294,"B","000000000"),RIGHT(K294,1)="M",SUBSTITUTE(K294,"M","000000"))</f>
        <v>$999000000</v>
      </c>
      <c r="M294" s="1" t="str">
        <f t="shared" si="9"/>
        <v>999000000</v>
      </c>
      <c r="N294" s="3">
        <v>999000000</v>
      </c>
      <c r="O294" t="s">
        <v>960</v>
      </c>
    </row>
    <row r="295" spans="1:15" x14ac:dyDescent="0.3">
      <c r="A295" t="s">
        <v>961</v>
      </c>
      <c r="B295" t="s">
        <v>58</v>
      </c>
      <c r="C295" t="str">
        <f t="shared" si="8"/>
        <v>3000000000</v>
      </c>
      <c r="D295" s="3">
        <v>3000000000</v>
      </c>
      <c r="E295" s="7">
        <v>43571</v>
      </c>
      <c r="F295" t="s">
        <v>20</v>
      </c>
      <c r="G295" t="s">
        <v>962</v>
      </c>
      <c r="H295" t="s">
        <v>22</v>
      </c>
      <c r="I295" t="s">
        <v>23</v>
      </c>
      <c r="J295">
        <v>2011</v>
      </c>
      <c r="K295" t="s">
        <v>963</v>
      </c>
      <c r="L295" t="str" cm="1">
        <f t="array" ref="L295">_xlfn.IFS(RIGHT(K295,1)="B",SUBSTITUTE(K295,"B","000000000"),RIGHT(K295,1)="M",SUBSTITUTE(K295,"M","000000"))</f>
        <v>$880000000</v>
      </c>
      <c r="M295" s="1" t="str">
        <f t="shared" si="9"/>
        <v>880000000</v>
      </c>
      <c r="N295" s="3">
        <v>880000000</v>
      </c>
      <c r="O295" t="s">
        <v>964</v>
      </c>
    </row>
    <row r="296" spans="1:15" x14ac:dyDescent="0.3">
      <c r="A296" t="s">
        <v>965</v>
      </c>
      <c r="B296" t="s">
        <v>58</v>
      </c>
      <c r="C296" t="str">
        <f t="shared" si="8"/>
        <v>3000000000</v>
      </c>
      <c r="D296" s="3">
        <v>3000000000</v>
      </c>
      <c r="E296" s="7">
        <v>43920</v>
      </c>
      <c r="F296" t="s">
        <v>173</v>
      </c>
      <c r="G296" t="s">
        <v>133</v>
      </c>
      <c r="H296" t="s">
        <v>22</v>
      </c>
      <c r="I296" t="s">
        <v>23</v>
      </c>
      <c r="J296">
        <v>2012</v>
      </c>
      <c r="K296" t="s">
        <v>966</v>
      </c>
      <c r="L296" t="str" cm="1">
        <f t="array" ref="L296">_xlfn.IFS(RIGHT(K296,1)="B",SUBSTITUTE(K296,"B","000000000"),RIGHT(K296,1)="M",SUBSTITUTE(K296,"M","000000"))</f>
        <v>$777000000</v>
      </c>
      <c r="M296" s="1" t="str">
        <f t="shared" si="9"/>
        <v>777000000</v>
      </c>
      <c r="N296" s="3">
        <v>777000000</v>
      </c>
      <c r="O296" t="s">
        <v>967</v>
      </c>
    </row>
    <row r="297" spans="1:15" x14ac:dyDescent="0.3">
      <c r="A297" t="s">
        <v>968</v>
      </c>
      <c r="B297" t="s">
        <v>58</v>
      </c>
      <c r="C297" t="str">
        <f t="shared" si="8"/>
        <v>3000000000</v>
      </c>
      <c r="D297" s="3">
        <v>3000000000</v>
      </c>
      <c r="E297" s="7">
        <v>44369</v>
      </c>
      <c r="F297" t="s">
        <v>252</v>
      </c>
      <c r="G297" t="s">
        <v>445</v>
      </c>
      <c r="H297" t="s">
        <v>446</v>
      </c>
      <c r="I297" t="s">
        <v>15</v>
      </c>
      <c r="J297">
        <v>2014</v>
      </c>
      <c r="K297" t="s">
        <v>343</v>
      </c>
      <c r="L297" t="str" cm="1">
        <f t="array" ref="L297">_xlfn.IFS(RIGHT(K297,1)="B",SUBSTITUTE(K297,"B","000000000"),RIGHT(K297,1)="M",SUBSTITUTE(K297,"M","000000"))</f>
        <v>$583000000</v>
      </c>
      <c r="M297" s="1" t="str">
        <f t="shared" si="9"/>
        <v>583000000</v>
      </c>
      <c r="N297" s="3">
        <v>583000000</v>
      </c>
      <c r="O297" t="s">
        <v>969</v>
      </c>
    </row>
    <row r="298" spans="1:15" x14ac:dyDescent="0.3">
      <c r="A298" t="s">
        <v>970</v>
      </c>
      <c r="B298" t="s">
        <v>58</v>
      </c>
      <c r="C298" t="str">
        <f t="shared" si="8"/>
        <v>3000000000</v>
      </c>
      <c r="D298" s="3">
        <v>3000000000</v>
      </c>
      <c r="E298" s="7">
        <v>44460</v>
      </c>
      <c r="F298" t="s">
        <v>33</v>
      </c>
      <c r="G298" t="s">
        <v>364</v>
      </c>
      <c r="H298" t="s">
        <v>22</v>
      </c>
      <c r="I298" t="s">
        <v>23</v>
      </c>
      <c r="J298">
        <v>2016</v>
      </c>
      <c r="K298" t="s">
        <v>971</v>
      </c>
      <c r="L298" t="str" cm="1">
        <f t="array" ref="L298">_xlfn.IFS(RIGHT(K298,1)="B",SUBSTITUTE(K298,"B","000000000"),RIGHT(K298,1)="M",SUBSTITUTE(K298,"M","000000"))</f>
        <v>$398000000</v>
      </c>
      <c r="M298" s="1" t="str">
        <f t="shared" si="9"/>
        <v>398000000</v>
      </c>
      <c r="N298" s="3">
        <v>398000000</v>
      </c>
      <c r="O298" t="s">
        <v>972</v>
      </c>
    </row>
    <row r="299" spans="1:15" x14ac:dyDescent="0.3">
      <c r="A299" t="s">
        <v>973</v>
      </c>
      <c r="B299" t="s">
        <v>58</v>
      </c>
      <c r="C299" t="str">
        <f t="shared" si="8"/>
        <v>3000000000</v>
      </c>
      <c r="D299" s="3">
        <v>3000000000</v>
      </c>
      <c r="E299" s="7">
        <v>43364</v>
      </c>
      <c r="F299" t="s">
        <v>57</v>
      </c>
      <c r="G299" t="s">
        <v>627</v>
      </c>
      <c r="H299" t="s">
        <v>22</v>
      </c>
      <c r="I299" t="s">
        <v>23</v>
      </c>
      <c r="J299">
        <v>2015</v>
      </c>
      <c r="K299" t="s">
        <v>974</v>
      </c>
      <c r="L299" t="str" cm="1">
        <f t="array" ref="L299">_xlfn.IFS(RIGHT(K299,1)="B",SUBSTITUTE(K299,"B","000000000"),RIGHT(K299,1)="M",SUBSTITUTE(K299,"M","000000"))</f>
        <v>$666000000</v>
      </c>
      <c r="M299" s="1" t="str">
        <f t="shared" si="9"/>
        <v>666000000</v>
      </c>
      <c r="N299" s="3">
        <v>666000000</v>
      </c>
      <c r="O299" t="s">
        <v>975</v>
      </c>
    </row>
    <row r="300" spans="1:15" x14ac:dyDescent="0.3">
      <c r="A300" t="s">
        <v>976</v>
      </c>
      <c r="B300" t="s">
        <v>58</v>
      </c>
      <c r="C300" t="str">
        <f t="shared" si="8"/>
        <v>3000000000</v>
      </c>
      <c r="D300" s="3">
        <v>3000000000</v>
      </c>
      <c r="E300" s="7">
        <v>44377</v>
      </c>
      <c r="F300" t="s">
        <v>265</v>
      </c>
      <c r="G300" t="s">
        <v>153</v>
      </c>
      <c r="H300" t="s">
        <v>154</v>
      </c>
      <c r="I300" t="s">
        <v>40</v>
      </c>
      <c r="J300">
        <v>2019</v>
      </c>
      <c r="K300" t="s">
        <v>613</v>
      </c>
      <c r="L300" t="str" cm="1">
        <f t="array" ref="L300">_xlfn.IFS(RIGHT(K300,1)="B",SUBSTITUTE(K300,"B","000000000"),RIGHT(K300,1)="M",SUBSTITUTE(K300,"M","000000"))</f>
        <v>$468000000</v>
      </c>
      <c r="M300" s="1" t="str">
        <f t="shared" si="9"/>
        <v>468000000</v>
      </c>
      <c r="N300" s="3">
        <v>468000000</v>
      </c>
      <c r="O300" t="s">
        <v>977</v>
      </c>
    </row>
    <row r="301" spans="1:15" x14ac:dyDescent="0.3">
      <c r="A301" t="s">
        <v>978</v>
      </c>
      <c r="B301" t="s">
        <v>58</v>
      </c>
      <c r="C301" t="str">
        <f t="shared" si="8"/>
        <v>3000000000</v>
      </c>
      <c r="D301" s="3">
        <v>3000000000</v>
      </c>
      <c r="E301" s="7">
        <v>42108</v>
      </c>
      <c r="F301" t="s">
        <v>252</v>
      </c>
      <c r="G301" t="s">
        <v>651</v>
      </c>
      <c r="H301" t="s">
        <v>22</v>
      </c>
      <c r="I301" t="s">
        <v>23</v>
      </c>
      <c r="J301">
        <v>2013</v>
      </c>
      <c r="K301" t="s">
        <v>184</v>
      </c>
      <c r="L301" t="str" cm="1">
        <f t="array" ref="L301">_xlfn.IFS(RIGHT(K301,1)="B",SUBSTITUTE(K301,"B","000000000"),RIGHT(K301,1)="M",SUBSTITUTE(K301,"M","000000"))</f>
        <v>$558000000</v>
      </c>
      <c r="M301" s="1" t="str">
        <f t="shared" si="9"/>
        <v>558000000</v>
      </c>
      <c r="N301" s="3">
        <v>558000000</v>
      </c>
      <c r="O301" t="s">
        <v>979</v>
      </c>
    </row>
    <row r="302" spans="1:15" x14ac:dyDescent="0.3">
      <c r="A302" t="s">
        <v>980</v>
      </c>
      <c r="B302" t="s">
        <v>58</v>
      </c>
      <c r="C302" t="str">
        <f t="shared" si="8"/>
        <v>3000000000</v>
      </c>
      <c r="D302" s="3">
        <v>3000000000</v>
      </c>
      <c r="E302" s="7">
        <v>44329</v>
      </c>
      <c r="F302" t="s">
        <v>87</v>
      </c>
      <c r="G302" t="s">
        <v>34</v>
      </c>
      <c r="H302" t="s">
        <v>22</v>
      </c>
      <c r="I302" t="s">
        <v>23</v>
      </c>
      <c r="J302">
        <v>2015</v>
      </c>
      <c r="K302" t="s">
        <v>981</v>
      </c>
      <c r="L302" t="str" cm="1">
        <f t="array" ref="L302">_xlfn.IFS(RIGHT(K302,1)="B",SUBSTITUTE(K302,"B","000000000"),RIGHT(K302,1)="M",SUBSTITUTE(K302,"M","000000"))</f>
        <v>$461000000</v>
      </c>
      <c r="M302" s="1" t="str">
        <f t="shared" si="9"/>
        <v>461000000</v>
      </c>
      <c r="N302" s="3">
        <v>461000000</v>
      </c>
      <c r="O302" t="s">
        <v>982</v>
      </c>
    </row>
    <row r="303" spans="1:15" x14ac:dyDescent="0.3">
      <c r="A303" t="s">
        <v>983</v>
      </c>
      <c r="B303" t="s">
        <v>58</v>
      </c>
      <c r="C303" t="str">
        <f t="shared" si="8"/>
        <v>3000000000</v>
      </c>
      <c r="D303" s="3">
        <v>3000000000</v>
      </c>
      <c r="E303" s="7">
        <v>43452</v>
      </c>
      <c r="F303" t="s">
        <v>12</v>
      </c>
      <c r="G303" t="s">
        <v>984</v>
      </c>
      <c r="H303" t="s">
        <v>53</v>
      </c>
      <c r="I303" t="s">
        <v>40</v>
      </c>
      <c r="J303">
        <v>2016</v>
      </c>
      <c r="K303" t="s">
        <v>985</v>
      </c>
      <c r="L303" t="str" cm="1">
        <f t="array" ref="L303">_xlfn.IFS(RIGHT(K303,1)="B",SUBSTITUTE(K303,"B","000000000"),RIGHT(K303,1)="M",SUBSTITUTE(K303,"M","000000"))</f>
        <v>$682000000</v>
      </c>
      <c r="M303" s="1" t="str">
        <f t="shared" si="9"/>
        <v>682000000</v>
      </c>
      <c r="N303" s="3">
        <v>682000000</v>
      </c>
      <c r="O303" t="s">
        <v>986</v>
      </c>
    </row>
    <row r="304" spans="1:15" x14ac:dyDescent="0.3">
      <c r="A304" t="s">
        <v>987</v>
      </c>
      <c r="B304" t="s">
        <v>58</v>
      </c>
      <c r="C304" t="str">
        <f t="shared" si="8"/>
        <v>3000000000</v>
      </c>
      <c r="D304" s="3">
        <v>3000000000</v>
      </c>
      <c r="E304" s="7">
        <v>43956</v>
      </c>
      <c r="F304" t="s">
        <v>87</v>
      </c>
      <c r="G304" t="s">
        <v>988</v>
      </c>
      <c r="H304" t="s">
        <v>285</v>
      </c>
      <c r="I304" t="s">
        <v>23</v>
      </c>
      <c r="J304">
        <v>2015</v>
      </c>
      <c r="K304" t="s">
        <v>989</v>
      </c>
      <c r="L304" t="str" cm="1">
        <f t="array" ref="L304">_xlfn.IFS(RIGHT(K304,1)="B",SUBSTITUTE(K304,"B","000000000"),RIGHT(K304,1)="M",SUBSTITUTE(K304,"M","000000"))</f>
        <v>$483000000</v>
      </c>
      <c r="M304" s="1" t="str">
        <f t="shared" si="9"/>
        <v>483000000</v>
      </c>
      <c r="N304" s="3">
        <v>483000000</v>
      </c>
      <c r="O304" t="s">
        <v>990</v>
      </c>
    </row>
    <row r="305" spans="1:15" x14ac:dyDescent="0.3">
      <c r="A305" t="s">
        <v>991</v>
      </c>
      <c r="B305" t="s">
        <v>58</v>
      </c>
      <c r="C305" t="str">
        <f t="shared" si="8"/>
        <v>3000000000</v>
      </c>
      <c r="D305" s="3">
        <v>3000000000</v>
      </c>
      <c r="E305" s="7">
        <v>44432</v>
      </c>
      <c r="F305" t="s">
        <v>33</v>
      </c>
      <c r="G305" t="s">
        <v>284</v>
      </c>
      <c r="H305" t="s">
        <v>285</v>
      </c>
      <c r="I305" t="s">
        <v>23</v>
      </c>
      <c r="J305">
        <v>2014</v>
      </c>
      <c r="K305" t="s">
        <v>992</v>
      </c>
      <c r="L305" t="str" cm="1">
        <f t="array" ref="L305">_xlfn.IFS(RIGHT(K305,1)="B",SUBSTITUTE(K305,"B","000000000"),RIGHT(K305,1)="M",SUBSTITUTE(K305,"M","000000"))</f>
        <v>$299000000</v>
      </c>
      <c r="M305" s="1" t="str">
        <f t="shared" si="9"/>
        <v>299000000</v>
      </c>
      <c r="N305" s="3">
        <v>299000000</v>
      </c>
      <c r="O305" t="s">
        <v>993</v>
      </c>
    </row>
    <row r="306" spans="1:15" x14ac:dyDescent="0.3">
      <c r="A306" t="s">
        <v>994</v>
      </c>
      <c r="B306" t="s">
        <v>58</v>
      </c>
      <c r="C306" t="str">
        <f t="shared" si="8"/>
        <v>3000000000</v>
      </c>
      <c r="D306" s="3">
        <v>3000000000</v>
      </c>
      <c r="E306" s="7">
        <v>44264</v>
      </c>
      <c r="F306" t="s">
        <v>33</v>
      </c>
      <c r="G306" t="s">
        <v>133</v>
      </c>
      <c r="H306" t="s">
        <v>22</v>
      </c>
      <c r="I306" t="s">
        <v>23</v>
      </c>
      <c r="J306">
        <v>2016</v>
      </c>
      <c r="K306" t="s">
        <v>995</v>
      </c>
      <c r="L306" t="str" cm="1">
        <f t="array" ref="L306">_xlfn.IFS(RIGHT(K306,1)="B",SUBSTITUTE(K306,"B","000000000"),RIGHT(K306,1)="M",SUBSTITUTE(K306,"M","000000"))</f>
        <v>$326000000</v>
      </c>
      <c r="M306" s="1" t="str">
        <f t="shared" si="9"/>
        <v>326000000</v>
      </c>
      <c r="N306" s="3">
        <v>326000000</v>
      </c>
      <c r="O306" t="s">
        <v>996</v>
      </c>
    </row>
    <row r="307" spans="1:15" x14ac:dyDescent="0.3">
      <c r="A307" t="s">
        <v>997</v>
      </c>
      <c r="B307" t="s">
        <v>58</v>
      </c>
      <c r="C307" t="str">
        <f t="shared" si="8"/>
        <v>3000000000</v>
      </c>
      <c r="D307" s="3">
        <v>3000000000</v>
      </c>
      <c r="E307" s="7">
        <v>44341</v>
      </c>
      <c r="F307" t="s">
        <v>45</v>
      </c>
      <c r="G307" t="s">
        <v>391</v>
      </c>
      <c r="H307" t="s">
        <v>392</v>
      </c>
      <c r="I307" t="s">
        <v>40</v>
      </c>
      <c r="J307">
        <v>2012</v>
      </c>
      <c r="K307" t="s">
        <v>998</v>
      </c>
      <c r="L307" t="str" cm="1">
        <f t="array" ref="L307">_xlfn.IFS(RIGHT(K307,1)="B",SUBSTITUTE(K307,"B","000000000"),RIGHT(K307,1)="M",SUBSTITUTE(K307,"M","000000"))</f>
        <v>$812000000</v>
      </c>
      <c r="M307" s="1" t="str">
        <f t="shared" si="9"/>
        <v>812000000</v>
      </c>
      <c r="N307" s="3">
        <v>812000000</v>
      </c>
      <c r="O307" t="s">
        <v>999</v>
      </c>
    </row>
    <row r="308" spans="1:15" x14ac:dyDescent="0.3">
      <c r="A308" t="s">
        <v>1000</v>
      </c>
      <c r="B308" t="s">
        <v>58</v>
      </c>
      <c r="C308" t="str">
        <f t="shared" si="8"/>
        <v>3000000000</v>
      </c>
      <c r="D308" s="3">
        <v>3000000000</v>
      </c>
      <c r="E308" s="7">
        <v>44420</v>
      </c>
      <c r="F308" t="s">
        <v>87</v>
      </c>
      <c r="G308" t="s">
        <v>272</v>
      </c>
      <c r="H308" t="s">
        <v>89</v>
      </c>
      <c r="I308" t="s">
        <v>15</v>
      </c>
      <c r="J308">
        <v>2010</v>
      </c>
      <c r="K308" t="s">
        <v>1001</v>
      </c>
      <c r="L308" t="str" cm="1">
        <f t="array" ref="L308">_xlfn.IFS(RIGHT(K308,1)="B",SUBSTITUTE(K308,"B","000000000"),RIGHT(K308,1)="M",SUBSTITUTE(K308,"M","000000"))</f>
        <v>$591000000</v>
      </c>
      <c r="M308" s="1" t="str">
        <f t="shared" si="9"/>
        <v>591000000</v>
      </c>
      <c r="N308" s="3">
        <v>591000000</v>
      </c>
      <c r="O308" t="s">
        <v>1002</v>
      </c>
    </row>
    <row r="309" spans="1:15" x14ac:dyDescent="0.3">
      <c r="A309" t="s">
        <v>1003</v>
      </c>
      <c r="B309" t="s">
        <v>58</v>
      </c>
      <c r="C309" t="str">
        <f t="shared" si="8"/>
        <v>3000000000</v>
      </c>
      <c r="D309" s="3">
        <v>3000000000</v>
      </c>
      <c r="E309" s="7">
        <v>44246</v>
      </c>
      <c r="F309" t="s">
        <v>129</v>
      </c>
      <c r="G309" t="s">
        <v>34</v>
      </c>
      <c r="H309" t="s">
        <v>22</v>
      </c>
      <c r="I309" t="s">
        <v>23</v>
      </c>
      <c r="J309">
        <v>2014</v>
      </c>
      <c r="K309" t="s">
        <v>698</v>
      </c>
      <c r="L309" t="str" cm="1">
        <f t="array" ref="L309">_xlfn.IFS(RIGHT(K309,1)="B",SUBSTITUTE(K309,"B","000000000"),RIGHT(K309,1)="M",SUBSTITUTE(K309,"M","000000"))</f>
        <v>$379000000</v>
      </c>
      <c r="M309" s="1" t="str">
        <f t="shared" si="9"/>
        <v>379000000</v>
      </c>
      <c r="N309" s="3">
        <v>379000000</v>
      </c>
      <c r="O309" t="s">
        <v>1004</v>
      </c>
    </row>
    <row r="310" spans="1:15" x14ac:dyDescent="0.3">
      <c r="A310" t="s">
        <v>1005</v>
      </c>
      <c r="B310" t="s">
        <v>58</v>
      </c>
      <c r="C310" t="str">
        <f t="shared" si="8"/>
        <v>3000000000</v>
      </c>
      <c r="D310" s="3">
        <v>3000000000</v>
      </c>
      <c r="E310" s="7">
        <v>44579</v>
      </c>
      <c r="F310" t="s">
        <v>45</v>
      </c>
      <c r="G310" t="s">
        <v>1006</v>
      </c>
      <c r="H310" t="s">
        <v>22</v>
      </c>
      <c r="I310" t="s">
        <v>23</v>
      </c>
      <c r="J310">
        <v>2014</v>
      </c>
      <c r="K310" t="s">
        <v>1007</v>
      </c>
      <c r="L310" t="str" cm="1">
        <f t="array" ref="L310">_xlfn.IFS(RIGHT(K310,1)="B",SUBSTITUTE(K310,"B","000000000"),RIGHT(K310,1)="M",SUBSTITUTE(K310,"M","000000"))</f>
        <v>$334000000</v>
      </c>
      <c r="M310" s="1" t="str">
        <f t="shared" si="9"/>
        <v>334000000</v>
      </c>
      <c r="N310" s="3">
        <v>334000000</v>
      </c>
      <c r="O310" t="s">
        <v>1008</v>
      </c>
    </row>
    <row r="311" spans="1:15" x14ac:dyDescent="0.3">
      <c r="A311" t="s">
        <v>1009</v>
      </c>
      <c r="B311" t="s">
        <v>58</v>
      </c>
      <c r="C311" t="str">
        <f t="shared" si="8"/>
        <v>3000000000</v>
      </c>
      <c r="D311" s="3">
        <v>3000000000</v>
      </c>
      <c r="E311" s="7">
        <v>44295</v>
      </c>
      <c r="F311" t="s">
        <v>27</v>
      </c>
      <c r="G311" t="s">
        <v>364</v>
      </c>
      <c r="H311" t="s">
        <v>22</v>
      </c>
      <c r="I311" t="s">
        <v>23</v>
      </c>
      <c r="J311">
        <v>2019</v>
      </c>
      <c r="K311" t="s">
        <v>1010</v>
      </c>
      <c r="L311" t="str" cm="1">
        <f t="array" ref="L311">_xlfn.IFS(RIGHT(K311,1)="B",SUBSTITUTE(K311,"B","000000000"),RIGHT(K311,1)="M",SUBSTITUTE(K311,"M","000000"))</f>
        <v>$399000000</v>
      </c>
      <c r="M311" s="1" t="str">
        <f t="shared" si="9"/>
        <v>399000000</v>
      </c>
      <c r="N311" s="3">
        <v>399000000</v>
      </c>
      <c r="O311" t="s">
        <v>1011</v>
      </c>
    </row>
    <row r="312" spans="1:15" x14ac:dyDescent="0.3">
      <c r="A312" t="s">
        <v>1012</v>
      </c>
      <c r="B312" t="s">
        <v>58</v>
      </c>
      <c r="C312" t="str">
        <f t="shared" si="8"/>
        <v>3000000000</v>
      </c>
      <c r="D312" s="3">
        <v>3000000000</v>
      </c>
      <c r="E312" s="7">
        <v>42276</v>
      </c>
      <c r="F312" t="s">
        <v>27</v>
      </c>
      <c r="G312" t="s">
        <v>34</v>
      </c>
      <c r="H312" t="s">
        <v>22</v>
      </c>
      <c r="I312" t="s">
        <v>23</v>
      </c>
      <c r="J312">
        <v>2008</v>
      </c>
      <c r="K312" t="s">
        <v>1013</v>
      </c>
      <c r="L312" t="str" cm="1">
        <f t="array" ref="L312">_xlfn.IFS(RIGHT(K312,1)="B",SUBSTITUTE(K312,"B","000000000"),RIGHT(K312,1)="M",SUBSTITUTE(K312,"M","000000"))</f>
        <v>$698000000</v>
      </c>
      <c r="M312" s="1" t="str">
        <f t="shared" si="9"/>
        <v>698000000</v>
      </c>
      <c r="N312" s="3">
        <v>698000000</v>
      </c>
      <c r="O312" t="s">
        <v>1014</v>
      </c>
    </row>
    <row r="313" spans="1:15" x14ac:dyDescent="0.3">
      <c r="A313" t="s">
        <v>1015</v>
      </c>
      <c r="B313" t="s">
        <v>58</v>
      </c>
      <c r="C313" t="str">
        <f t="shared" si="8"/>
        <v>3000000000</v>
      </c>
      <c r="D313" s="3">
        <v>3000000000</v>
      </c>
      <c r="E313" s="7">
        <v>43605</v>
      </c>
      <c r="F313" t="s">
        <v>57</v>
      </c>
      <c r="G313" t="s">
        <v>1016</v>
      </c>
      <c r="H313" t="s">
        <v>22</v>
      </c>
      <c r="I313" t="s">
        <v>23</v>
      </c>
      <c r="J313">
        <v>2014</v>
      </c>
      <c r="K313" t="s">
        <v>989</v>
      </c>
      <c r="L313" t="str" cm="1">
        <f t="array" ref="L313">_xlfn.IFS(RIGHT(K313,1)="B",SUBSTITUTE(K313,"B","000000000"),RIGHT(K313,1)="M",SUBSTITUTE(K313,"M","000000"))</f>
        <v>$483000000</v>
      </c>
      <c r="M313" s="1" t="str">
        <f t="shared" si="9"/>
        <v>483000000</v>
      </c>
      <c r="N313" s="3">
        <v>483000000</v>
      </c>
      <c r="O313" t="s">
        <v>1017</v>
      </c>
    </row>
    <row r="314" spans="1:15" x14ac:dyDescent="0.3">
      <c r="A314" t="s">
        <v>1018</v>
      </c>
      <c r="B314" t="s">
        <v>58</v>
      </c>
      <c r="C314" t="str">
        <f t="shared" si="8"/>
        <v>3000000000</v>
      </c>
      <c r="D314" s="3">
        <v>3000000000</v>
      </c>
      <c r="E314" s="7">
        <v>44407</v>
      </c>
      <c r="F314" t="s">
        <v>33</v>
      </c>
      <c r="G314" t="s">
        <v>1019</v>
      </c>
      <c r="H314" t="s">
        <v>89</v>
      </c>
      <c r="I314" t="s">
        <v>15</v>
      </c>
      <c r="J314">
        <v>2018</v>
      </c>
      <c r="K314" t="s">
        <v>447</v>
      </c>
      <c r="L314" t="str" cm="1">
        <f t="array" ref="L314">_xlfn.IFS(RIGHT(K314,1)="B",SUBSTITUTE(K314,"B","000000000"),RIGHT(K314,1)="M",SUBSTITUTE(K314,"M","000000"))</f>
        <v>$600000000</v>
      </c>
      <c r="M314" s="1" t="str">
        <f t="shared" si="9"/>
        <v>600000000</v>
      </c>
      <c r="N314" s="3">
        <v>600000000</v>
      </c>
      <c r="O314" t="s">
        <v>1020</v>
      </c>
    </row>
    <row r="315" spans="1:15" x14ac:dyDescent="0.3">
      <c r="A315" t="s">
        <v>1021</v>
      </c>
      <c r="B315" t="s">
        <v>58</v>
      </c>
      <c r="C315" t="str">
        <f t="shared" si="8"/>
        <v>3000000000</v>
      </c>
      <c r="D315" s="3">
        <v>3000000000</v>
      </c>
      <c r="E315" s="7">
        <v>44428</v>
      </c>
      <c r="F315" t="s">
        <v>33</v>
      </c>
      <c r="G315" t="s">
        <v>1022</v>
      </c>
      <c r="H315" t="s">
        <v>22</v>
      </c>
      <c r="I315" t="s">
        <v>23</v>
      </c>
      <c r="J315">
        <v>2012</v>
      </c>
      <c r="K315" t="s">
        <v>1023</v>
      </c>
      <c r="L315" t="str" cm="1">
        <f t="array" ref="L315">_xlfn.IFS(RIGHT(K315,1)="B",SUBSTITUTE(K315,"B","000000000"),RIGHT(K315,1)="M",SUBSTITUTE(K315,"M","000000"))</f>
        <v>$551000000</v>
      </c>
      <c r="M315" s="1" t="str">
        <f t="shared" si="9"/>
        <v>551000000</v>
      </c>
      <c r="N315" s="3">
        <v>551000000</v>
      </c>
      <c r="O315" t="s">
        <v>1024</v>
      </c>
    </row>
    <row r="316" spans="1:15" x14ac:dyDescent="0.3">
      <c r="A316" t="s">
        <v>1025</v>
      </c>
      <c r="B316" t="s">
        <v>58</v>
      </c>
      <c r="C316" t="str">
        <f t="shared" si="8"/>
        <v>3000000000</v>
      </c>
      <c r="D316" s="3">
        <v>3000000000</v>
      </c>
      <c r="E316" s="7">
        <v>44531</v>
      </c>
      <c r="F316" t="s">
        <v>27</v>
      </c>
      <c r="G316" t="s">
        <v>259</v>
      </c>
      <c r="H316" t="s">
        <v>191</v>
      </c>
      <c r="I316" t="s">
        <v>40</v>
      </c>
      <c r="J316">
        <v>2021</v>
      </c>
      <c r="K316" t="s">
        <v>146</v>
      </c>
      <c r="L316" t="str" cm="1">
        <f t="array" ref="L316">_xlfn.IFS(RIGHT(K316,1)="B",SUBSTITUTE(K316,"B","000000000"),RIGHT(K316,1)="M",SUBSTITUTE(K316,"M","000000"))</f>
        <v>$1000000000</v>
      </c>
      <c r="M316" s="1" t="str">
        <f t="shared" si="9"/>
        <v>1000000000</v>
      </c>
      <c r="N316" s="3">
        <v>1000000000</v>
      </c>
      <c r="O316" t="s">
        <v>1026</v>
      </c>
    </row>
    <row r="317" spans="1:15" x14ac:dyDescent="0.3">
      <c r="A317" t="s">
        <v>1027</v>
      </c>
      <c r="B317" t="s">
        <v>58</v>
      </c>
      <c r="C317" t="str">
        <f t="shared" si="8"/>
        <v>3000000000</v>
      </c>
      <c r="D317" s="3">
        <v>3000000000</v>
      </c>
      <c r="E317" s="7">
        <v>44404</v>
      </c>
      <c r="F317" t="s">
        <v>161</v>
      </c>
      <c r="G317" t="s">
        <v>342</v>
      </c>
      <c r="H317" t="s">
        <v>22</v>
      </c>
      <c r="I317" t="s">
        <v>23</v>
      </c>
      <c r="J317">
        <v>2016</v>
      </c>
      <c r="K317" t="s">
        <v>1028</v>
      </c>
      <c r="L317" t="str" cm="1">
        <f t="array" ref="L317">_xlfn.IFS(RIGHT(K317,1)="B",SUBSTITUTE(K317,"B","000000000"),RIGHT(K317,1)="M",SUBSTITUTE(K317,"M","000000"))</f>
        <v>$665000000</v>
      </c>
      <c r="M317" s="1" t="str">
        <f t="shared" si="9"/>
        <v>665000000</v>
      </c>
      <c r="N317" s="3">
        <v>665000000</v>
      </c>
      <c r="O317" t="s">
        <v>1029</v>
      </c>
    </row>
    <row r="318" spans="1:15" x14ac:dyDescent="0.3">
      <c r="A318" t="s">
        <v>1030</v>
      </c>
      <c r="B318" t="s">
        <v>58</v>
      </c>
      <c r="C318" t="str">
        <f t="shared" si="8"/>
        <v>3000000000</v>
      </c>
      <c r="D318" s="3">
        <v>3000000000</v>
      </c>
      <c r="E318" s="7">
        <v>44342</v>
      </c>
      <c r="F318" t="s">
        <v>33</v>
      </c>
      <c r="G318" t="s">
        <v>34</v>
      </c>
      <c r="H318" t="s">
        <v>22</v>
      </c>
      <c r="I318" t="s">
        <v>23</v>
      </c>
      <c r="J318">
        <v>2017</v>
      </c>
      <c r="K318" t="s">
        <v>1031</v>
      </c>
      <c r="L318" t="str" cm="1">
        <f t="array" ref="L318">_xlfn.IFS(RIGHT(K318,1)="B",SUBSTITUTE(K318,"B","000000000"),RIGHT(K318,1)="M",SUBSTITUTE(K318,"M","000000"))</f>
        <v>$628000000</v>
      </c>
      <c r="M318" s="1" t="str">
        <f t="shared" si="9"/>
        <v>628000000</v>
      </c>
      <c r="N318" s="3">
        <v>628000000</v>
      </c>
      <c r="O318" t="s">
        <v>1032</v>
      </c>
    </row>
    <row r="319" spans="1:15" x14ac:dyDescent="0.3">
      <c r="A319" t="s">
        <v>1033</v>
      </c>
      <c r="B319" t="s">
        <v>58</v>
      </c>
      <c r="C319" t="str">
        <f t="shared" si="8"/>
        <v>3000000000</v>
      </c>
      <c r="D319" s="3">
        <v>3000000000</v>
      </c>
      <c r="E319" s="7">
        <v>44280</v>
      </c>
      <c r="F319" t="s">
        <v>27</v>
      </c>
      <c r="G319" t="s">
        <v>259</v>
      </c>
      <c r="H319" t="s">
        <v>191</v>
      </c>
      <c r="I319" t="s">
        <v>40</v>
      </c>
      <c r="J319">
        <v>2020</v>
      </c>
      <c r="K319" t="s">
        <v>146</v>
      </c>
      <c r="L319" t="str" cm="1">
        <f t="array" ref="L319">_xlfn.IFS(RIGHT(K319,1)="B",SUBSTITUTE(K319,"B","000000000"),RIGHT(K319,1)="M",SUBSTITUTE(K319,"M","000000"))</f>
        <v>$1000000000</v>
      </c>
      <c r="M319" s="1" t="str">
        <f t="shared" si="9"/>
        <v>1000000000</v>
      </c>
      <c r="N319" s="3">
        <v>1000000000</v>
      </c>
      <c r="O319" t="s">
        <v>1034</v>
      </c>
    </row>
    <row r="320" spans="1:15" x14ac:dyDescent="0.3">
      <c r="A320" t="s">
        <v>1035</v>
      </c>
      <c r="B320" t="s">
        <v>58</v>
      </c>
      <c r="C320" t="str">
        <f t="shared" si="8"/>
        <v>3000000000</v>
      </c>
      <c r="D320" s="3">
        <v>3000000000</v>
      </c>
      <c r="E320" s="7">
        <v>43837</v>
      </c>
      <c r="F320" t="s">
        <v>33</v>
      </c>
      <c r="G320" t="s">
        <v>1036</v>
      </c>
      <c r="H320" t="s">
        <v>22</v>
      </c>
      <c r="I320" t="s">
        <v>23</v>
      </c>
      <c r="J320">
        <v>2006</v>
      </c>
      <c r="K320" t="s">
        <v>1037</v>
      </c>
      <c r="L320" t="str" cm="1">
        <f t="array" ref="L320">_xlfn.IFS(RIGHT(K320,1)="B",SUBSTITUTE(K320,"B","000000000"),RIGHT(K320,1)="M",SUBSTITUTE(K320,"M","000000"))</f>
        <v>$475000000</v>
      </c>
      <c r="M320" s="1" t="str">
        <f t="shared" si="9"/>
        <v>475000000</v>
      </c>
      <c r="N320" s="3">
        <v>475000000</v>
      </c>
      <c r="O320" t="s">
        <v>1038</v>
      </c>
    </row>
    <row r="321" spans="1:15" x14ac:dyDescent="0.3">
      <c r="A321" t="s">
        <v>1039</v>
      </c>
      <c r="B321" t="s">
        <v>58</v>
      </c>
      <c r="C321" t="str">
        <f t="shared" si="8"/>
        <v>3000000000</v>
      </c>
      <c r="D321" s="3">
        <v>3000000000</v>
      </c>
      <c r="E321" s="7">
        <v>43833</v>
      </c>
      <c r="F321" t="s">
        <v>27</v>
      </c>
      <c r="G321" t="s">
        <v>526</v>
      </c>
      <c r="H321" t="s">
        <v>527</v>
      </c>
      <c r="I321" t="s">
        <v>517</v>
      </c>
      <c r="J321">
        <v>2018</v>
      </c>
      <c r="K321" t="s">
        <v>1040</v>
      </c>
      <c r="L321" t="str" cm="1">
        <f t="array" ref="L321">_xlfn.IFS(RIGHT(K321,1)="B",SUBSTITUTE(K321,"B","000000000"),RIGHT(K321,1)="M",SUBSTITUTE(K321,"M","000000"))</f>
        <v>$788000000</v>
      </c>
      <c r="M321" s="1" t="str">
        <f t="shared" si="9"/>
        <v>788000000</v>
      </c>
      <c r="N321" s="3">
        <v>788000000</v>
      </c>
      <c r="O321" t="s">
        <v>1041</v>
      </c>
    </row>
    <row r="322" spans="1:15" x14ac:dyDescent="0.3">
      <c r="A322" t="s">
        <v>1042</v>
      </c>
      <c r="B322" t="s">
        <v>58</v>
      </c>
      <c r="C322" t="str">
        <f t="shared" si="8"/>
        <v>3000000000</v>
      </c>
      <c r="D322" s="3">
        <v>3000000000</v>
      </c>
      <c r="E322" s="7">
        <v>44425</v>
      </c>
      <c r="F322" t="s">
        <v>27</v>
      </c>
      <c r="G322" t="s">
        <v>526</v>
      </c>
      <c r="H322" t="s">
        <v>527</v>
      </c>
      <c r="I322" t="s">
        <v>517</v>
      </c>
      <c r="J322">
        <v>2011</v>
      </c>
      <c r="K322" t="s">
        <v>1031</v>
      </c>
      <c r="L322" t="str" cm="1">
        <f t="array" ref="L322">_xlfn.IFS(RIGHT(K322,1)="B",SUBSTITUTE(K322,"B","000000000"),RIGHT(K322,1)="M",SUBSTITUTE(K322,"M","000000"))</f>
        <v>$628000000</v>
      </c>
      <c r="M322" s="1" t="str">
        <f t="shared" si="9"/>
        <v>628000000</v>
      </c>
      <c r="N322" s="3">
        <v>628000000</v>
      </c>
      <c r="O322" t="s">
        <v>1043</v>
      </c>
    </row>
    <row r="323" spans="1:15" x14ac:dyDescent="0.3">
      <c r="A323" t="s">
        <v>1044</v>
      </c>
      <c r="B323" t="s">
        <v>58</v>
      </c>
      <c r="C323" t="str">
        <f t="shared" ref="C323:C386" si="10">SUBSTITUTE(RIGHT(B323,LEN(B323)-1),"B","000000000")</f>
        <v>3000000000</v>
      </c>
      <c r="D323" s="3">
        <v>3000000000</v>
      </c>
      <c r="E323" s="7">
        <v>43347</v>
      </c>
      <c r="F323" t="s">
        <v>57</v>
      </c>
      <c r="G323" t="s">
        <v>88</v>
      </c>
      <c r="H323" t="s">
        <v>89</v>
      </c>
      <c r="I323" t="s">
        <v>15</v>
      </c>
      <c r="J323">
        <v>2016</v>
      </c>
      <c r="K323" t="s">
        <v>146</v>
      </c>
      <c r="L323" t="str" cm="1">
        <f t="array" ref="L323">_xlfn.IFS(RIGHT(K323,1)="B",SUBSTITUTE(K323,"B","000000000"),RIGHT(K323,1)="M",SUBSTITUTE(K323,"M","000000"))</f>
        <v>$1000000000</v>
      </c>
      <c r="M323" s="1" t="str">
        <f t="shared" ref="M323:M386" si="11">IFERROR(RIGHT(L323,(LEN(L323))-1),0)</f>
        <v>1000000000</v>
      </c>
      <c r="N323" s="3">
        <v>1000000000</v>
      </c>
      <c r="O323" t="s">
        <v>1045</v>
      </c>
    </row>
    <row r="324" spans="1:15" x14ac:dyDescent="0.3">
      <c r="A324" t="s">
        <v>1046</v>
      </c>
      <c r="B324" t="s">
        <v>58</v>
      </c>
      <c r="C324" t="str">
        <f t="shared" si="10"/>
        <v>3000000000</v>
      </c>
      <c r="D324" s="3">
        <v>3000000000</v>
      </c>
      <c r="E324" s="7">
        <v>43738</v>
      </c>
      <c r="F324" t="s">
        <v>45</v>
      </c>
      <c r="G324" t="s">
        <v>1047</v>
      </c>
      <c r="H324" t="s">
        <v>22</v>
      </c>
      <c r="I324" t="s">
        <v>23</v>
      </c>
      <c r="J324">
        <v>2014</v>
      </c>
      <c r="K324" t="s">
        <v>921</v>
      </c>
      <c r="L324" t="str" cm="1">
        <f t="array" ref="L324">_xlfn.IFS(RIGHT(K324,1)="B",SUBSTITUTE(K324,"B","000000000"),RIGHT(K324,1)="M",SUBSTITUTE(K324,"M","000000"))</f>
        <v>$722000000</v>
      </c>
      <c r="M324" s="1" t="str">
        <f t="shared" si="11"/>
        <v>722000000</v>
      </c>
      <c r="N324" s="3">
        <v>722000000</v>
      </c>
      <c r="O324" t="s">
        <v>1048</v>
      </c>
    </row>
    <row r="325" spans="1:15" x14ac:dyDescent="0.3">
      <c r="A325" t="s">
        <v>1049</v>
      </c>
      <c r="B325" t="s">
        <v>58</v>
      </c>
      <c r="C325" t="str">
        <f t="shared" si="10"/>
        <v>3000000000</v>
      </c>
      <c r="D325" s="3">
        <v>3000000000</v>
      </c>
      <c r="E325" s="7">
        <v>44307</v>
      </c>
      <c r="F325" t="s">
        <v>45</v>
      </c>
      <c r="G325" t="s">
        <v>304</v>
      </c>
      <c r="H325" t="s">
        <v>22</v>
      </c>
      <c r="I325" t="s">
        <v>23</v>
      </c>
      <c r="J325">
        <v>2003</v>
      </c>
      <c r="K325" t="s">
        <v>1050</v>
      </c>
      <c r="L325" t="str" cm="1">
        <f t="array" ref="L325">_xlfn.IFS(RIGHT(K325,1)="B",SUBSTITUTE(K325,"B","000000000"),RIGHT(K325,1)="M",SUBSTITUTE(K325,"M","000000"))</f>
        <v>$360000000</v>
      </c>
      <c r="M325" s="1" t="str">
        <f t="shared" si="11"/>
        <v>360000000</v>
      </c>
      <c r="N325" s="3">
        <v>360000000</v>
      </c>
      <c r="O325" t="s">
        <v>1051</v>
      </c>
    </row>
    <row r="326" spans="1:15" x14ac:dyDescent="0.3">
      <c r="A326" t="s">
        <v>1052</v>
      </c>
      <c r="B326" t="s">
        <v>58</v>
      </c>
      <c r="C326" t="str">
        <f t="shared" si="10"/>
        <v>3000000000</v>
      </c>
      <c r="D326" s="3">
        <v>3000000000</v>
      </c>
      <c r="E326" s="7">
        <v>42493</v>
      </c>
      <c r="F326" t="s">
        <v>87</v>
      </c>
      <c r="G326" t="s">
        <v>207</v>
      </c>
      <c r="H326" t="s">
        <v>22</v>
      </c>
      <c r="I326" t="s">
        <v>23</v>
      </c>
      <c r="J326">
        <v>2007</v>
      </c>
      <c r="K326" t="s">
        <v>849</v>
      </c>
      <c r="L326" t="str" cm="1">
        <f t="array" ref="L326">_xlfn.IFS(RIGHT(K326,1)="B",SUBSTITUTE(K326,"B","000000000"),RIGHT(K326,1)="M",SUBSTITUTE(K326,"M","000000"))</f>
        <v>$500000000</v>
      </c>
      <c r="M326" s="1" t="str">
        <f t="shared" si="11"/>
        <v>500000000</v>
      </c>
      <c r="N326" s="3">
        <v>500000000</v>
      </c>
      <c r="O326" t="s">
        <v>1053</v>
      </c>
    </row>
    <row r="327" spans="1:15" x14ac:dyDescent="0.3">
      <c r="A327" t="s">
        <v>1054</v>
      </c>
      <c r="B327" t="s">
        <v>58</v>
      </c>
      <c r="C327" t="str">
        <f t="shared" si="10"/>
        <v>3000000000</v>
      </c>
      <c r="D327" s="3">
        <v>3000000000</v>
      </c>
      <c r="E327" s="7">
        <v>44368</v>
      </c>
      <c r="F327" t="s">
        <v>33</v>
      </c>
      <c r="H327" t="s">
        <v>224</v>
      </c>
      <c r="I327" t="s">
        <v>15</v>
      </c>
      <c r="J327">
        <v>2015</v>
      </c>
      <c r="K327" t="s">
        <v>1055</v>
      </c>
      <c r="L327" t="str" cm="1">
        <f t="array" ref="L327">_xlfn.IFS(RIGHT(K327,1)="B",SUBSTITUTE(K327,"B","000000000"),RIGHT(K327,1)="M",SUBSTITUTE(K327,"M","000000"))</f>
        <v>$328000000</v>
      </c>
      <c r="M327" s="1" t="str">
        <f t="shared" si="11"/>
        <v>328000000</v>
      </c>
      <c r="N327" s="3">
        <v>328000000</v>
      </c>
      <c r="O327" t="s">
        <v>1056</v>
      </c>
    </row>
    <row r="328" spans="1:15" x14ac:dyDescent="0.3">
      <c r="A328" t="s">
        <v>1057</v>
      </c>
      <c r="B328" t="s">
        <v>58</v>
      </c>
      <c r="C328" t="str">
        <f t="shared" si="10"/>
        <v>3000000000</v>
      </c>
      <c r="D328" s="3">
        <v>3000000000</v>
      </c>
      <c r="E328" s="7">
        <v>44545</v>
      </c>
      <c r="F328" t="s">
        <v>33</v>
      </c>
      <c r="G328" t="s">
        <v>34</v>
      </c>
      <c r="H328" t="s">
        <v>22</v>
      </c>
      <c r="I328" t="s">
        <v>23</v>
      </c>
      <c r="J328">
        <v>2017</v>
      </c>
      <c r="K328" t="s">
        <v>1058</v>
      </c>
      <c r="L328" t="str" cm="1">
        <f t="array" ref="L328">_xlfn.IFS(RIGHT(K328,1)="B",SUBSTITUTE(K328,"B","000000000"),RIGHT(K328,1)="M",SUBSTITUTE(K328,"M","000000"))</f>
        <v>$487000000</v>
      </c>
      <c r="M328" s="1" t="str">
        <f t="shared" si="11"/>
        <v>487000000</v>
      </c>
      <c r="N328" s="3">
        <v>487000000</v>
      </c>
      <c r="O328" t="s">
        <v>1059</v>
      </c>
    </row>
    <row r="329" spans="1:15" x14ac:dyDescent="0.3">
      <c r="A329" t="s">
        <v>1060</v>
      </c>
      <c r="B329" t="s">
        <v>58</v>
      </c>
      <c r="C329" t="str">
        <f t="shared" si="10"/>
        <v>3000000000</v>
      </c>
      <c r="D329" s="3">
        <v>3000000000</v>
      </c>
      <c r="E329" s="7">
        <v>44266</v>
      </c>
      <c r="F329" t="s">
        <v>33</v>
      </c>
      <c r="G329" t="s">
        <v>1061</v>
      </c>
      <c r="H329" t="s">
        <v>22</v>
      </c>
      <c r="I329" t="s">
        <v>23</v>
      </c>
      <c r="J329">
        <v>2017</v>
      </c>
      <c r="K329" t="s">
        <v>146</v>
      </c>
      <c r="L329" t="str" cm="1">
        <f t="array" ref="L329">_xlfn.IFS(RIGHT(K329,1)="B",SUBSTITUTE(K329,"B","000000000"),RIGHT(K329,1)="M",SUBSTITUTE(K329,"M","000000"))</f>
        <v>$1000000000</v>
      </c>
      <c r="M329" s="1" t="str">
        <f t="shared" si="11"/>
        <v>1000000000</v>
      </c>
      <c r="N329" s="3">
        <v>1000000000</v>
      </c>
      <c r="O329" t="s">
        <v>1062</v>
      </c>
    </row>
    <row r="330" spans="1:15" x14ac:dyDescent="0.3">
      <c r="A330" t="s">
        <v>1063</v>
      </c>
      <c r="B330" t="s">
        <v>58</v>
      </c>
      <c r="C330" t="str">
        <f t="shared" si="10"/>
        <v>3000000000</v>
      </c>
      <c r="D330" s="3">
        <v>3000000000</v>
      </c>
      <c r="E330" s="7">
        <v>44222</v>
      </c>
      <c r="F330" t="s">
        <v>45</v>
      </c>
      <c r="G330" t="s">
        <v>531</v>
      </c>
      <c r="H330" t="s">
        <v>22</v>
      </c>
      <c r="I330" t="s">
        <v>23</v>
      </c>
      <c r="J330">
        <v>2013</v>
      </c>
      <c r="K330" t="s">
        <v>1064</v>
      </c>
      <c r="L330" t="str" cm="1">
        <f t="array" ref="L330">_xlfn.IFS(RIGHT(K330,1)="B",SUBSTITUTE(K330,"B","000000000"),RIGHT(K330,1)="M",SUBSTITUTE(K330,"M","000000"))</f>
        <v>$351000000</v>
      </c>
      <c r="M330" s="1" t="str">
        <f t="shared" si="11"/>
        <v>351000000</v>
      </c>
      <c r="N330" s="3">
        <v>351000000</v>
      </c>
      <c r="O330" t="s">
        <v>1065</v>
      </c>
    </row>
    <row r="331" spans="1:15" x14ac:dyDescent="0.3">
      <c r="A331" t="s">
        <v>1066</v>
      </c>
      <c r="B331" t="s">
        <v>58</v>
      </c>
      <c r="C331" t="str">
        <f t="shared" si="10"/>
        <v>3000000000</v>
      </c>
      <c r="D331" s="3">
        <v>3000000000</v>
      </c>
      <c r="E331" s="7">
        <v>44398</v>
      </c>
      <c r="F331" t="s">
        <v>129</v>
      </c>
      <c r="G331" t="s">
        <v>34</v>
      </c>
      <c r="H331" t="s">
        <v>22</v>
      </c>
      <c r="I331" t="s">
        <v>23</v>
      </c>
      <c r="J331">
        <v>2015</v>
      </c>
      <c r="K331" t="s">
        <v>739</v>
      </c>
      <c r="L331" t="str" cm="1">
        <f t="array" ref="L331">_xlfn.IFS(RIGHT(K331,1)="B",SUBSTITUTE(K331,"B","000000000"),RIGHT(K331,1)="M",SUBSTITUTE(K331,"M","000000"))</f>
        <v>$523000000</v>
      </c>
      <c r="M331" s="1" t="str">
        <f t="shared" si="11"/>
        <v>523000000</v>
      </c>
      <c r="N331" s="3">
        <v>523000000</v>
      </c>
      <c r="O331" t="s">
        <v>1067</v>
      </c>
    </row>
    <row r="332" spans="1:15" x14ac:dyDescent="0.3">
      <c r="A332" t="s">
        <v>1068</v>
      </c>
      <c r="B332" t="s">
        <v>58</v>
      </c>
      <c r="C332" t="str">
        <f t="shared" si="10"/>
        <v>3000000000</v>
      </c>
      <c r="D332" s="3">
        <v>3000000000</v>
      </c>
      <c r="E332" s="7">
        <v>43235</v>
      </c>
      <c r="F332" t="s">
        <v>33</v>
      </c>
      <c r="G332" t="s">
        <v>204</v>
      </c>
      <c r="H332" t="s">
        <v>22</v>
      </c>
      <c r="I332" t="s">
        <v>23</v>
      </c>
      <c r="J332">
        <v>2013</v>
      </c>
      <c r="K332" t="s">
        <v>1069</v>
      </c>
      <c r="L332" t="str" cm="1">
        <f t="array" ref="L332">_xlfn.IFS(RIGHT(K332,1)="B",SUBSTITUTE(K332,"B","000000000"),RIGHT(K332,1)="M",SUBSTITUTE(K332,"M","000000"))</f>
        <v>$711000000</v>
      </c>
      <c r="M332" s="1" t="str">
        <f t="shared" si="11"/>
        <v>711000000</v>
      </c>
      <c r="N332" s="3">
        <v>711000000</v>
      </c>
      <c r="O332" t="s">
        <v>1070</v>
      </c>
    </row>
    <row r="333" spans="1:15" x14ac:dyDescent="0.3">
      <c r="A333" t="s">
        <v>1071</v>
      </c>
      <c r="B333" t="s">
        <v>58</v>
      </c>
      <c r="C333" t="str">
        <f t="shared" si="10"/>
        <v>3000000000</v>
      </c>
      <c r="D333" s="3">
        <v>3000000000</v>
      </c>
      <c r="E333" s="7">
        <v>43725</v>
      </c>
      <c r="F333" t="s">
        <v>129</v>
      </c>
      <c r="G333" t="s">
        <v>1072</v>
      </c>
      <c r="H333" t="s">
        <v>53</v>
      </c>
      <c r="I333" t="s">
        <v>40</v>
      </c>
      <c r="J333">
        <v>2014</v>
      </c>
      <c r="K333" t="s">
        <v>1073</v>
      </c>
      <c r="L333" t="str" cm="1">
        <f t="array" ref="L333">_xlfn.IFS(RIGHT(K333,1)="B",SUBSTITUTE(K333,"B","000000000"),RIGHT(K333,1)="M",SUBSTITUTE(K333,"M","000000"))</f>
        <v>$975000000</v>
      </c>
      <c r="M333" s="1" t="str">
        <f t="shared" si="11"/>
        <v>975000000</v>
      </c>
      <c r="N333" s="3">
        <v>975000000</v>
      </c>
      <c r="O333" t="s">
        <v>1074</v>
      </c>
    </row>
    <row r="334" spans="1:15" x14ac:dyDescent="0.3">
      <c r="A334" t="s">
        <v>1075</v>
      </c>
      <c r="B334" t="s">
        <v>58</v>
      </c>
      <c r="C334" t="str">
        <f t="shared" si="10"/>
        <v>3000000000</v>
      </c>
      <c r="D334" s="3">
        <v>3000000000</v>
      </c>
      <c r="E334" s="7">
        <v>44405</v>
      </c>
      <c r="F334" t="s">
        <v>45</v>
      </c>
      <c r="G334" t="s">
        <v>259</v>
      </c>
      <c r="H334" t="s">
        <v>191</v>
      </c>
      <c r="I334" t="s">
        <v>40</v>
      </c>
      <c r="J334">
        <v>2013</v>
      </c>
      <c r="K334" t="s">
        <v>217</v>
      </c>
      <c r="L334" t="str" cm="1">
        <f t="array" ref="L334">_xlfn.IFS(RIGHT(K334,1)="B",SUBSTITUTE(K334,"B","000000000"),RIGHT(K334,1)="M",SUBSTITUTE(K334,"M","000000"))</f>
        <v>$333000000</v>
      </c>
      <c r="M334" s="1" t="str">
        <f t="shared" si="11"/>
        <v>333000000</v>
      </c>
      <c r="N334" s="3">
        <v>333000000</v>
      </c>
      <c r="O334" t="s">
        <v>1076</v>
      </c>
    </row>
    <row r="335" spans="1:15" x14ac:dyDescent="0.3">
      <c r="A335" t="s">
        <v>1077</v>
      </c>
      <c r="B335" t="s">
        <v>58</v>
      </c>
      <c r="C335" t="str">
        <f t="shared" si="10"/>
        <v>3000000000</v>
      </c>
      <c r="D335" s="3">
        <v>3000000000</v>
      </c>
      <c r="E335" s="7">
        <v>44603</v>
      </c>
      <c r="F335" t="s">
        <v>33</v>
      </c>
      <c r="G335" t="s">
        <v>1078</v>
      </c>
      <c r="H335" t="s">
        <v>22</v>
      </c>
      <c r="I335" t="s">
        <v>23</v>
      </c>
      <c r="J335">
        <v>2008</v>
      </c>
      <c r="K335" t="s">
        <v>269</v>
      </c>
      <c r="L335" t="str" cm="1">
        <f t="array" ref="L335">_xlfn.IFS(RIGHT(K335,1)="B",SUBSTITUTE(K335,"B","000000000"),RIGHT(K335,1)="M",SUBSTITUTE(K335,"M","000000"))</f>
        <v>$775000000</v>
      </c>
      <c r="M335" s="1" t="str">
        <f t="shared" si="11"/>
        <v>775000000</v>
      </c>
      <c r="N335" s="3">
        <v>775000000</v>
      </c>
      <c r="O335" t="s">
        <v>1079</v>
      </c>
    </row>
    <row r="336" spans="1:15" x14ac:dyDescent="0.3">
      <c r="A336" t="s">
        <v>1080</v>
      </c>
      <c r="B336" t="s">
        <v>58</v>
      </c>
      <c r="C336" t="str">
        <f t="shared" si="10"/>
        <v>3000000000</v>
      </c>
      <c r="D336" s="3">
        <v>3000000000</v>
      </c>
      <c r="E336" s="7">
        <v>43523</v>
      </c>
      <c r="F336" t="s">
        <v>57</v>
      </c>
      <c r="G336" t="s">
        <v>555</v>
      </c>
      <c r="H336" t="s">
        <v>89</v>
      </c>
      <c r="I336" t="s">
        <v>15</v>
      </c>
      <c r="J336">
        <v>2011</v>
      </c>
      <c r="K336" t="s">
        <v>146</v>
      </c>
      <c r="L336" t="str" cm="1">
        <f t="array" ref="L336">_xlfn.IFS(RIGHT(K336,1)="B",SUBSTITUTE(K336,"B","000000000"),RIGHT(K336,1)="M",SUBSTITUTE(K336,"M","000000"))</f>
        <v>$1000000000</v>
      </c>
      <c r="M336" s="1" t="str">
        <f t="shared" si="11"/>
        <v>1000000000</v>
      </c>
      <c r="N336" s="3">
        <v>1000000000</v>
      </c>
      <c r="O336" t="s">
        <v>1081</v>
      </c>
    </row>
    <row r="337" spans="1:15" x14ac:dyDescent="0.3">
      <c r="A337" t="s">
        <v>1082</v>
      </c>
      <c r="B337" t="s">
        <v>58</v>
      </c>
      <c r="C337" t="str">
        <f t="shared" si="10"/>
        <v>3000000000</v>
      </c>
      <c r="D337" s="3">
        <v>3000000000</v>
      </c>
      <c r="E337" s="7">
        <v>43664</v>
      </c>
      <c r="F337" t="s">
        <v>173</v>
      </c>
      <c r="G337" t="s">
        <v>190</v>
      </c>
      <c r="H337" t="s">
        <v>191</v>
      </c>
      <c r="I337" t="s">
        <v>40</v>
      </c>
      <c r="J337">
        <v>2013</v>
      </c>
      <c r="K337" t="s">
        <v>146</v>
      </c>
      <c r="L337" t="str" cm="1">
        <f t="array" ref="L337">_xlfn.IFS(RIGHT(K337,1)="B",SUBSTITUTE(K337,"B","000000000"),RIGHT(K337,1)="M",SUBSTITUTE(K337,"M","000000"))</f>
        <v>$1000000000</v>
      </c>
      <c r="M337" s="1" t="str">
        <f t="shared" si="11"/>
        <v>1000000000</v>
      </c>
      <c r="N337" s="3">
        <v>1000000000</v>
      </c>
      <c r="O337" t="s">
        <v>1083</v>
      </c>
    </row>
    <row r="338" spans="1:15" x14ac:dyDescent="0.3">
      <c r="A338" t="s">
        <v>1084</v>
      </c>
      <c r="B338" t="s">
        <v>58</v>
      </c>
      <c r="C338" t="str">
        <f t="shared" si="10"/>
        <v>3000000000</v>
      </c>
      <c r="D338" s="3">
        <v>3000000000</v>
      </c>
      <c r="E338" s="7">
        <v>44264</v>
      </c>
      <c r="F338" t="s">
        <v>33</v>
      </c>
      <c r="G338" t="s">
        <v>34</v>
      </c>
      <c r="H338" t="s">
        <v>22</v>
      </c>
      <c r="I338" t="s">
        <v>23</v>
      </c>
      <c r="J338">
        <v>2016</v>
      </c>
      <c r="K338" t="s">
        <v>1085</v>
      </c>
      <c r="L338" t="str" cm="1">
        <f t="array" ref="L338">_xlfn.IFS(RIGHT(K338,1)="B",SUBSTITUTE(K338,"B","000000000"),RIGHT(K338,1)="M",SUBSTITUTE(K338,"M","000000"))</f>
        <v>$474000000</v>
      </c>
      <c r="M338" s="1" t="str">
        <f t="shared" si="11"/>
        <v>474000000</v>
      </c>
      <c r="N338" s="3">
        <v>474000000</v>
      </c>
      <c r="O338" t="s">
        <v>1086</v>
      </c>
    </row>
    <row r="339" spans="1:15" x14ac:dyDescent="0.3">
      <c r="A339" t="s">
        <v>1087</v>
      </c>
      <c r="B339" t="s">
        <v>58</v>
      </c>
      <c r="C339" t="str">
        <f t="shared" si="10"/>
        <v>3000000000</v>
      </c>
      <c r="D339" s="3">
        <v>3000000000</v>
      </c>
      <c r="E339" s="7">
        <v>44154</v>
      </c>
      <c r="F339" t="s">
        <v>252</v>
      </c>
      <c r="G339" t="s">
        <v>133</v>
      </c>
      <c r="H339" t="s">
        <v>22</v>
      </c>
      <c r="I339" t="s">
        <v>23</v>
      </c>
      <c r="J339">
        <v>2013</v>
      </c>
      <c r="K339" t="s">
        <v>1088</v>
      </c>
      <c r="L339" t="str" cm="1">
        <f t="array" ref="L339">_xlfn.IFS(RIGHT(K339,1)="B",SUBSTITUTE(K339,"B","000000000"),RIGHT(K339,1)="M",SUBSTITUTE(K339,"M","000000"))</f>
        <v>$525000000</v>
      </c>
      <c r="M339" s="1" t="str">
        <f t="shared" si="11"/>
        <v>525000000</v>
      </c>
      <c r="N339" s="3">
        <v>525000000</v>
      </c>
      <c r="O339" t="s">
        <v>1089</v>
      </c>
    </row>
    <row r="340" spans="1:15" x14ac:dyDescent="0.3">
      <c r="A340" t="s">
        <v>1090</v>
      </c>
      <c r="B340" t="s">
        <v>58</v>
      </c>
      <c r="C340" t="str">
        <f t="shared" si="10"/>
        <v>3000000000</v>
      </c>
      <c r="D340" s="3">
        <v>3000000000</v>
      </c>
      <c r="E340" s="7">
        <v>44280</v>
      </c>
      <c r="F340" t="s">
        <v>45</v>
      </c>
      <c r="G340" t="s">
        <v>133</v>
      </c>
      <c r="H340" t="s">
        <v>22</v>
      </c>
      <c r="I340" t="s">
        <v>23</v>
      </c>
      <c r="J340">
        <v>2014</v>
      </c>
      <c r="K340" t="s">
        <v>754</v>
      </c>
      <c r="L340" t="str" cm="1">
        <f t="array" ref="L340">_xlfn.IFS(RIGHT(K340,1)="B",SUBSTITUTE(K340,"B","000000000"),RIGHT(K340,1)="M",SUBSTITUTE(K340,"M","000000"))</f>
        <v>$535000000</v>
      </c>
      <c r="M340" s="1" t="str">
        <f t="shared" si="11"/>
        <v>535000000</v>
      </c>
      <c r="N340" s="3">
        <v>535000000</v>
      </c>
      <c r="O340" t="s">
        <v>1091</v>
      </c>
    </row>
    <row r="341" spans="1:15" x14ac:dyDescent="0.3">
      <c r="A341" t="s">
        <v>1092</v>
      </c>
      <c r="B341" t="s">
        <v>58</v>
      </c>
      <c r="C341" t="str">
        <f t="shared" si="10"/>
        <v>3000000000</v>
      </c>
      <c r="D341" s="3">
        <v>3000000000</v>
      </c>
      <c r="E341" s="7">
        <v>44293</v>
      </c>
      <c r="F341" t="s">
        <v>33</v>
      </c>
      <c r="G341" t="s">
        <v>88</v>
      </c>
      <c r="H341" t="s">
        <v>89</v>
      </c>
      <c r="I341" t="s">
        <v>15</v>
      </c>
      <c r="J341">
        <v>2017</v>
      </c>
      <c r="K341" t="s">
        <v>1093</v>
      </c>
      <c r="L341" t="str" cm="1">
        <f t="array" ref="L341">_xlfn.IFS(RIGHT(K341,1)="B",SUBSTITUTE(K341,"B","000000000"),RIGHT(K341,1)="M",SUBSTITUTE(K341,"M","000000"))</f>
        <v>$393000000</v>
      </c>
      <c r="M341" s="1" t="str">
        <f t="shared" si="11"/>
        <v>393000000</v>
      </c>
      <c r="N341" s="3">
        <v>393000000</v>
      </c>
      <c r="O341" t="s">
        <v>1094</v>
      </c>
    </row>
    <row r="342" spans="1:15" x14ac:dyDescent="0.3">
      <c r="A342" t="s">
        <v>1095</v>
      </c>
      <c r="B342" t="s">
        <v>58</v>
      </c>
      <c r="C342" t="str">
        <f t="shared" si="10"/>
        <v>3000000000</v>
      </c>
      <c r="D342" s="3">
        <v>3000000000</v>
      </c>
      <c r="E342" s="7">
        <v>44574</v>
      </c>
      <c r="F342" t="s">
        <v>33</v>
      </c>
      <c r="G342" t="s">
        <v>34</v>
      </c>
      <c r="H342" t="s">
        <v>22</v>
      </c>
      <c r="I342" t="s">
        <v>23</v>
      </c>
      <c r="J342">
        <v>2017</v>
      </c>
      <c r="K342" t="s">
        <v>453</v>
      </c>
      <c r="L342" t="str" cm="1">
        <f t="array" ref="L342">_xlfn.IFS(RIGHT(K342,1)="B",SUBSTITUTE(K342,"B","000000000"),RIGHT(K342,1)="M",SUBSTITUTE(K342,"M","000000"))</f>
        <v>$187000000</v>
      </c>
      <c r="M342" s="1" t="str">
        <f t="shared" si="11"/>
        <v>187000000</v>
      </c>
      <c r="N342" s="3">
        <v>187000000</v>
      </c>
      <c r="O342" t="s">
        <v>1096</v>
      </c>
    </row>
    <row r="343" spans="1:15" x14ac:dyDescent="0.3">
      <c r="A343" t="s">
        <v>1097</v>
      </c>
      <c r="B343" t="s">
        <v>58</v>
      </c>
      <c r="C343" t="str">
        <f t="shared" si="10"/>
        <v>3000000000</v>
      </c>
      <c r="D343" s="3">
        <v>3000000000</v>
      </c>
      <c r="E343" s="7">
        <v>43761</v>
      </c>
      <c r="F343" t="s">
        <v>27</v>
      </c>
      <c r="G343" t="s">
        <v>1098</v>
      </c>
      <c r="H343" t="s">
        <v>14</v>
      </c>
      <c r="I343" t="s">
        <v>15</v>
      </c>
      <c r="J343">
        <v>2014</v>
      </c>
      <c r="K343" t="s">
        <v>1099</v>
      </c>
      <c r="L343" t="str" cm="1">
        <f t="array" ref="L343">_xlfn.IFS(RIGHT(K343,1)="B",SUBSTITUTE(K343,"B","000000000"),RIGHT(K343,1)="M",SUBSTITUTE(K343,"M","000000"))</f>
        <v>$612000000</v>
      </c>
      <c r="M343" s="1" t="str">
        <f t="shared" si="11"/>
        <v>612000000</v>
      </c>
      <c r="N343" s="3">
        <v>612000000</v>
      </c>
      <c r="O343" t="s">
        <v>1100</v>
      </c>
    </row>
    <row r="344" spans="1:15" x14ac:dyDescent="0.3">
      <c r="A344" t="s">
        <v>1101</v>
      </c>
      <c r="B344" t="s">
        <v>58</v>
      </c>
      <c r="C344" t="str">
        <f t="shared" si="10"/>
        <v>3000000000</v>
      </c>
      <c r="D344" s="3">
        <v>3000000000</v>
      </c>
      <c r="E344" s="7">
        <v>44278</v>
      </c>
      <c r="F344" t="s">
        <v>45</v>
      </c>
      <c r="G344" t="s">
        <v>34</v>
      </c>
      <c r="H344" t="s">
        <v>22</v>
      </c>
      <c r="I344" t="s">
        <v>23</v>
      </c>
      <c r="J344">
        <v>2015</v>
      </c>
      <c r="K344" t="s">
        <v>1102</v>
      </c>
      <c r="L344" t="str" cm="1">
        <f t="array" ref="L344">_xlfn.IFS(RIGHT(K344,1)="B",SUBSTITUTE(K344,"B","000000000"),RIGHT(K344,1)="M",SUBSTITUTE(K344,"M","000000"))</f>
        <v>$329000000</v>
      </c>
      <c r="M344" s="1" t="str">
        <f t="shared" si="11"/>
        <v>329000000</v>
      </c>
      <c r="N344" s="3">
        <v>329000000</v>
      </c>
      <c r="O344" t="s">
        <v>1103</v>
      </c>
    </row>
    <row r="345" spans="1:15" x14ac:dyDescent="0.3">
      <c r="A345" t="s">
        <v>1104</v>
      </c>
      <c r="B345" t="s">
        <v>58</v>
      </c>
      <c r="C345" t="str">
        <f t="shared" si="10"/>
        <v>3000000000</v>
      </c>
      <c r="D345" s="3">
        <v>3000000000</v>
      </c>
      <c r="E345" s="7">
        <v>44418</v>
      </c>
      <c r="F345" t="s">
        <v>45</v>
      </c>
      <c r="G345" t="s">
        <v>396</v>
      </c>
      <c r="H345" t="s">
        <v>22</v>
      </c>
      <c r="I345" t="s">
        <v>23</v>
      </c>
      <c r="J345">
        <v>2014</v>
      </c>
      <c r="K345" t="s">
        <v>1105</v>
      </c>
      <c r="L345" t="str" cm="1">
        <f t="array" ref="L345">_xlfn.IFS(RIGHT(K345,1)="B",SUBSTITUTE(K345,"B","000000000"),RIGHT(K345,1)="M",SUBSTITUTE(K345,"M","000000"))</f>
        <v>$330000000</v>
      </c>
      <c r="M345" s="1" t="str">
        <f t="shared" si="11"/>
        <v>330000000</v>
      </c>
      <c r="N345" s="3">
        <v>330000000</v>
      </c>
      <c r="O345" t="s">
        <v>1106</v>
      </c>
    </row>
    <row r="346" spans="1:15" x14ac:dyDescent="0.3">
      <c r="A346" t="s">
        <v>1107</v>
      </c>
      <c r="B346" t="s">
        <v>58</v>
      </c>
      <c r="C346" t="str">
        <f t="shared" si="10"/>
        <v>3000000000</v>
      </c>
      <c r="D346" s="3">
        <v>3000000000</v>
      </c>
      <c r="E346" s="7">
        <v>44376</v>
      </c>
      <c r="F346" t="s">
        <v>45</v>
      </c>
      <c r="G346" t="s">
        <v>1108</v>
      </c>
      <c r="H346" t="s">
        <v>22</v>
      </c>
      <c r="I346" t="s">
        <v>23</v>
      </c>
      <c r="J346">
        <v>2010</v>
      </c>
      <c r="K346" t="s">
        <v>1109</v>
      </c>
      <c r="L346" t="str" cm="1">
        <f t="array" ref="L346">_xlfn.IFS(RIGHT(K346,1)="B",SUBSTITUTE(K346,"B","000000000"),RIGHT(K346,1)="M",SUBSTITUTE(K346,"M","000000"))</f>
        <v>$170000000</v>
      </c>
      <c r="M346" s="1" t="str">
        <f t="shared" si="11"/>
        <v>170000000</v>
      </c>
      <c r="N346" s="3">
        <v>170000000</v>
      </c>
      <c r="O346" t="s">
        <v>1110</v>
      </c>
    </row>
    <row r="347" spans="1:15" x14ac:dyDescent="0.3">
      <c r="A347" t="s">
        <v>1111</v>
      </c>
      <c r="B347" t="s">
        <v>58</v>
      </c>
      <c r="C347" t="str">
        <f t="shared" si="10"/>
        <v>3000000000</v>
      </c>
      <c r="D347" s="3">
        <v>3000000000</v>
      </c>
      <c r="E347" s="7">
        <v>44300</v>
      </c>
      <c r="F347" t="s">
        <v>87</v>
      </c>
      <c r="G347" t="s">
        <v>34</v>
      </c>
      <c r="H347" t="s">
        <v>22</v>
      </c>
      <c r="I347" t="s">
        <v>23</v>
      </c>
      <c r="J347">
        <v>2015</v>
      </c>
      <c r="K347" t="s">
        <v>1112</v>
      </c>
      <c r="L347" t="str" cm="1">
        <f t="array" ref="L347">_xlfn.IFS(RIGHT(K347,1)="B",SUBSTITUTE(K347,"B","000000000"),RIGHT(K347,1)="M",SUBSTITUTE(K347,"M","000000"))</f>
        <v>$240000000</v>
      </c>
      <c r="M347" s="1" t="str">
        <f t="shared" si="11"/>
        <v>240000000</v>
      </c>
      <c r="N347" s="3">
        <v>240000000</v>
      </c>
      <c r="O347" t="s">
        <v>1113</v>
      </c>
    </row>
    <row r="348" spans="1:15" x14ac:dyDescent="0.3">
      <c r="A348" t="s">
        <v>1114</v>
      </c>
      <c r="B348" t="s">
        <v>58</v>
      </c>
      <c r="C348" t="str">
        <f t="shared" si="10"/>
        <v>3000000000</v>
      </c>
      <c r="D348" s="3">
        <v>3000000000</v>
      </c>
      <c r="E348" s="7">
        <v>43928</v>
      </c>
      <c r="F348" t="s">
        <v>45</v>
      </c>
      <c r="G348" t="s">
        <v>1115</v>
      </c>
      <c r="H348" t="s">
        <v>22</v>
      </c>
      <c r="I348" t="s">
        <v>23</v>
      </c>
      <c r="J348">
        <v>2014</v>
      </c>
      <c r="K348" t="s">
        <v>1116</v>
      </c>
      <c r="L348" t="str" cm="1">
        <f t="array" ref="L348">_xlfn.IFS(RIGHT(K348,1)="B",SUBSTITUTE(K348,"B","000000000"),RIGHT(K348,1)="M",SUBSTITUTE(K348,"M","000000"))</f>
        <v>$419000000</v>
      </c>
      <c r="M348" s="1" t="str">
        <f t="shared" si="11"/>
        <v>419000000</v>
      </c>
      <c r="N348" s="3">
        <v>419000000</v>
      </c>
      <c r="O348" t="s">
        <v>1117</v>
      </c>
    </row>
    <row r="349" spans="1:15" x14ac:dyDescent="0.3">
      <c r="A349" t="s">
        <v>1118</v>
      </c>
      <c r="B349" t="s">
        <v>58</v>
      </c>
      <c r="C349" t="str">
        <f t="shared" si="10"/>
        <v>3000000000</v>
      </c>
      <c r="D349" s="3">
        <v>3000000000</v>
      </c>
      <c r="E349" s="7">
        <v>44390</v>
      </c>
      <c r="F349" t="s">
        <v>33</v>
      </c>
      <c r="G349" t="s">
        <v>34</v>
      </c>
      <c r="H349" t="s">
        <v>22</v>
      </c>
      <c r="I349" t="s">
        <v>23</v>
      </c>
      <c r="J349">
        <v>2016</v>
      </c>
      <c r="K349" t="s">
        <v>911</v>
      </c>
      <c r="L349" t="str" cm="1">
        <f t="array" ref="L349">_xlfn.IFS(RIGHT(K349,1)="B",SUBSTITUTE(K349,"B","000000000"),RIGHT(K349,1)="M",SUBSTITUTE(K349,"M","000000"))</f>
        <v>$496000000</v>
      </c>
      <c r="M349" s="1" t="str">
        <f t="shared" si="11"/>
        <v>496000000</v>
      </c>
      <c r="N349" s="3">
        <v>496000000</v>
      </c>
      <c r="O349" t="s">
        <v>1119</v>
      </c>
    </row>
    <row r="350" spans="1:15" x14ac:dyDescent="0.3">
      <c r="A350" t="s">
        <v>1120</v>
      </c>
      <c r="B350" t="s">
        <v>58</v>
      </c>
      <c r="C350" t="str">
        <f t="shared" si="10"/>
        <v>3000000000</v>
      </c>
      <c r="D350" s="3">
        <v>3000000000</v>
      </c>
      <c r="E350" s="7">
        <v>43452</v>
      </c>
      <c r="F350" t="s">
        <v>45</v>
      </c>
      <c r="G350" t="s">
        <v>157</v>
      </c>
      <c r="H350" t="s">
        <v>22</v>
      </c>
      <c r="I350" t="s">
        <v>23</v>
      </c>
      <c r="J350">
        <v>2010</v>
      </c>
      <c r="K350" t="s">
        <v>134</v>
      </c>
      <c r="L350" t="str" cm="1">
        <f t="array" ref="L350">_xlfn.IFS(RIGHT(K350,1)="B",SUBSTITUTE(K350,"B","000000000"),RIGHT(K350,1)="M",SUBSTITUTE(K350,"M","000000"))</f>
        <v>$427000000</v>
      </c>
      <c r="M350" s="1" t="str">
        <f t="shared" si="11"/>
        <v>427000000</v>
      </c>
      <c r="N350" s="3">
        <v>427000000</v>
      </c>
      <c r="O350" t="s">
        <v>1121</v>
      </c>
    </row>
    <row r="351" spans="1:15" x14ac:dyDescent="0.3">
      <c r="A351" t="s">
        <v>1122</v>
      </c>
      <c r="B351" t="s">
        <v>58</v>
      </c>
      <c r="C351" t="str">
        <f t="shared" si="10"/>
        <v>3000000000</v>
      </c>
      <c r="D351" s="3">
        <v>3000000000</v>
      </c>
      <c r="E351" s="7">
        <v>44473</v>
      </c>
      <c r="F351" t="s">
        <v>45</v>
      </c>
      <c r="G351" t="s">
        <v>1123</v>
      </c>
      <c r="H351" t="s">
        <v>1124</v>
      </c>
      <c r="I351" t="s">
        <v>15</v>
      </c>
      <c r="J351">
        <v>2019</v>
      </c>
      <c r="K351" t="s">
        <v>1125</v>
      </c>
      <c r="L351" t="str" cm="1">
        <f t="array" ref="L351">_xlfn.IFS(RIGHT(K351,1)="B",SUBSTITUTE(K351,"B","000000000"),RIGHT(K351,1)="M",SUBSTITUTE(K351,"M","000000"))</f>
        <v>$311000000</v>
      </c>
      <c r="M351" s="1" t="str">
        <f t="shared" si="11"/>
        <v>311000000</v>
      </c>
      <c r="N351" s="3">
        <v>311000000</v>
      </c>
      <c r="O351" t="s">
        <v>1126</v>
      </c>
    </row>
    <row r="352" spans="1:15" x14ac:dyDescent="0.3">
      <c r="A352" t="s">
        <v>1127</v>
      </c>
      <c r="B352" t="s">
        <v>58</v>
      </c>
      <c r="C352" t="str">
        <f t="shared" si="10"/>
        <v>3000000000</v>
      </c>
      <c r="D352" s="3">
        <v>3000000000</v>
      </c>
      <c r="E352" s="7">
        <v>43040</v>
      </c>
      <c r="F352" t="s">
        <v>27</v>
      </c>
      <c r="G352" t="s">
        <v>370</v>
      </c>
      <c r="H352" t="s">
        <v>14</v>
      </c>
      <c r="I352" t="s">
        <v>15</v>
      </c>
      <c r="J352">
        <v>2012</v>
      </c>
      <c r="K352" t="s">
        <v>146</v>
      </c>
      <c r="L352" t="str" cm="1">
        <f t="array" ref="L352">_xlfn.IFS(RIGHT(K352,1)="B",SUBSTITUTE(K352,"B","000000000"),RIGHT(K352,1)="M",SUBSTITUTE(K352,"M","000000"))</f>
        <v>$1000000000</v>
      </c>
      <c r="M352" s="1" t="str">
        <f t="shared" si="11"/>
        <v>1000000000</v>
      </c>
      <c r="N352" s="3">
        <v>1000000000</v>
      </c>
      <c r="O352" t="s">
        <v>1128</v>
      </c>
    </row>
    <row r="353" spans="1:15" x14ac:dyDescent="0.3">
      <c r="A353" t="s">
        <v>1129</v>
      </c>
      <c r="B353" t="s">
        <v>58</v>
      </c>
      <c r="C353" t="str">
        <f t="shared" si="10"/>
        <v>3000000000</v>
      </c>
      <c r="D353" s="3">
        <v>3000000000</v>
      </c>
      <c r="E353" s="7">
        <v>44483</v>
      </c>
      <c r="F353" t="s">
        <v>33</v>
      </c>
      <c r="G353" t="s">
        <v>1130</v>
      </c>
      <c r="H353" t="s">
        <v>22</v>
      </c>
      <c r="I353" t="s">
        <v>23</v>
      </c>
      <c r="J353">
        <v>2011</v>
      </c>
      <c r="K353" t="s">
        <v>1131</v>
      </c>
      <c r="L353" t="str" cm="1">
        <f t="array" ref="L353">_xlfn.IFS(RIGHT(K353,1)="B",SUBSTITUTE(K353,"B","000000000"),RIGHT(K353,1)="M",SUBSTITUTE(K353,"M","000000"))</f>
        <v>$339000000</v>
      </c>
      <c r="M353" s="1" t="str">
        <f t="shared" si="11"/>
        <v>339000000</v>
      </c>
      <c r="N353" s="3">
        <v>339000000</v>
      </c>
      <c r="O353" t="s">
        <v>1132</v>
      </c>
    </row>
    <row r="354" spans="1:15" x14ac:dyDescent="0.3">
      <c r="A354" t="s">
        <v>1133</v>
      </c>
      <c r="B354" t="s">
        <v>58</v>
      </c>
      <c r="C354" t="str">
        <f t="shared" si="10"/>
        <v>3000000000</v>
      </c>
      <c r="D354" s="3">
        <v>3000000000</v>
      </c>
      <c r="E354" s="7">
        <v>42736</v>
      </c>
      <c r="F354" t="s">
        <v>200</v>
      </c>
      <c r="G354" t="s">
        <v>93</v>
      </c>
      <c r="H354" t="s">
        <v>94</v>
      </c>
      <c r="I354" t="s">
        <v>15</v>
      </c>
      <c r="J354">
        <v>2012</v>
      </c>
      <c r="K354" t="s">
        <v>146</v>
      </c>
      <c r="L354" t="str" cm="1">
        <f t="array" ref="L354">_xlfn.IFS(RIGHT(K354,1)="B",SUBSTITUTE(K354,"B","000000000"),RIGHT(K354,1)="M",SUBSTITUTE(K354,"M","000000"))</f>
        <v>$1000000000</v>
      </c>
      <c r="M354" s="1" t="str">
        <f t="shared" si="11"/>
        <v>1000000000</v>
      </c>
      <c r="N354" s="3">
        <v>1000000000</v>
      </c>
      <c r="O354" t="s">
        <v>1134</v>
      </c>
    </row>
    <row r="355" spans="1:15" x14ac:dyDescent="0.3">
      <c r="A355" t="s">
        <v>1135</v>
      </c>
      <c r="B355" t="s">
        <v>58</v>
      </c>
      <c r="C355" t="str">
        <f t="shared" si="10"/>
        <v>3000000000</v>
      </c>
      <c r="D355" s="3">
        <v>3000000000</v>
      </c>
      <c r="E355" s="7">
        <v>43529</v>
      </c>
      <c r="F355" t="s">
        <v>33</v>
      </c>
      <c r="G355" t="s">
        <v>259</v>
      </c>
      <c r="H355" t="s">
        <v>191</v>
      </c>
      <c r="I355" t="s">
        <v>40</v>
      </c>
      <c r="J355">
        <v>2014</v>
      </c>
      <c r="K355" t="s">
        <v>1136</v>
      </c>
      <c r="L355" t="str" cm="1">
        <f t="array" ref="L355">_xlfn.IFS(RIGHT(K355,1)="B",SUBSTITUTE(K355,"B","000000000"),RIGHT(K355,1)="M",SUBSTITUTE(K355,"M","000000"))</f>
        <v>$919000000</v>
      </c>
      <c r="M355" s="1" t="str">
        <f t="shared" si="11"/>
        <v>919000000</v>
      </c>
      <c r="N355" s="3">
        <v>919000000</v>
      </c>
      <c r="O355" t="s">
        <v>1137</v>
      </c>
    </row>
    <row r="356" spans="1:15" x14ac:dyDescent="0.3">
      <c r="A356" t="s">
        <v>1138</v>
      </c>
      <c r="B356" t="s">
        <v>58</v>
      </c>
      <c r="C356" t="str">
        <f t="shared" si="10"/>
        <v>3000000000</v>
      </c>
      <c r="D356" s="3">
        <v>3000000000</v>
      </c>
      <c r="E356" s="7">
        <v>43804</v>
      </c>
      <c r="F356" t="s">
        <v>20</v>
      </c>
      <c r="G356" t="s">
        <v>526</v>
      </c>
      <c r="H356" t="s">
        <v>527</v>
      </c>
      <c r="I356" t="s">
        <v>517</v>
      </c>
      <c r="J356">
        <v>2011</v>
      </c>
      <c r="K356" t="s">
        <v>1139</v>
      </c>
      <c r="L356" t="str" cm="1">
        <f t="array" ref="L356">_xlfn.IFS(RIGHT(K356,1)="B",SUBSTITUTE(K356,"B","000000000"),RIGHT(K356,1)="M",SUBSTITUTE(K356,"M","000000"))</f>
        <v>$180000000</v>
      </c>
      <c r="M356" s="1" t="str">
        <f t="shared" si="11"/>
        <v>180000000</v>
      </c>
      <c r="N356" s="3">
        <v>180000000</v>
      </c>
      <c r="O356" t="s">
        <v>1140</v>
      </c>
    </row>
    <row r="357" spans="1:15" x14ac:dyDescent="0.3">
      <c r="A357" t="s">
        <v>1141</v>
      </c>
      <c r="B357" t="s">
        <v>29</v>
      </c>
      <c r="C357" t="str">
        <f t="shared" si="10"/>
        <v>2000000000</v>
      </c>
      <c r="D357" s="3">
        <v>2000000000</v>
      </c>
      <c r="E357" s="7">
        <v>44453</v>
      </c>
      <c r="F357" t="s">
        <v>45</v>
      </c>
      <c r="G357" t="s">
        <v>1142</v>
      </c>
      <c r="H357" t="s">
        <v>22</v>
      </c>
      <c r="I357" t="s">
        <v>23</v>
      </c>
      <c r="J357">
        <v>2017</v>
      </c>
      <c r="K357" t="s">
        <v>1143</v>
      </c>
      <c r="L357" t="str" cm="1">
        <f t="array" ref="L357">_xlfn.IFS(RIGHT(K357,1)="B",SUBSTITUTE(K357,"B","000000000"),RIGHT(K357,1)="M",SUBSTITUTE(K357,"M","000000"))</f>
        <v>$127000000</v>
      </c>
      <c r="M357" s="1" t="str">
        <f t="shared" si="11"/>
        <v>127000000</v>
      </c>
      <c r="N357" s="3">
        <v>127000000</v>
      </c>
      <c r="O357" t="s">
        <v>1144</v>
      </c>
    </row>
    <row r="358" spans="1:15" x14ac:dyDescent="0.3">
      <c r="A358" t="s">
        <v>1145</v>
      </c>
      <c r="B358" t="s">
        <v>29</v>
      </c>
      <c r="C358" t="str">
        <f t="shared" si="10"/>
        <v>2000000000</v>
      </c>
      <c r="D358" s="3">
        <v>2000000000</v>
      </c>
      <c r="E358" s="7">
        <v>43549</v>
      </c>
      <c r="F358" t="s">
        <v>33</v>
      </c>
      <c r="G358" t="s">
        <v>13</v>
      </c>
      <c r="H358" t="s">
        <v>14</v>
      </c>
      <c r="I358" t="s">
        <v>15</v>
      </c>
      <c r="J358">
        <v>2015</v>
      </c>
      <c r="K358" t="s">
        <v>1146</v>
      </c>
      <c r="L358" t="str" cm="1">
        <f t="array" ref="L358">_xlfn.IFS(RIGHT(K358,1)="B",SUBSTITUTE(K358,"B","000000000"),RIGHT(K358,1)="M",SUBSTITUTE(K358,"M","000000"))</f>
        <v>$224000000</v>
      </c>
      <c r="M358" s="1" t="str">
        <f t="shared" si="11"/>
        <v>224000000</v>
      </c>
      <c r="N358" s="3">
        <v>224000000</v>
      </c>
      <c r="O358" t="s">
        <v>1147</v>
      </c>
    </row>
    <row r="359" spans="1:15" x14ac:dyDescent="0.3">
      <c r="A359" t="s">
        <v>1148</v>
      </c>
      <c r="B359" t="s">
        <v>29</v>
      </c>
      <c r="C359" t="str">
        <f t="shared" si="10"/>
        <v>2000000000</v>
      </c>
      <c r="D359" s="3">
        <v>2000000000</v>
      </c>
      <c r="E359" s="7">
        <v>44656</v>
      </c>
      <c r="F359" t="s">
        <v>33</v>
      </c>
      <c r="G359" t="s">
        <v>34</v>
      </c>
      <c r="H359" t="s">
        <v>22</v>
      </c>
      <c r="I359" t="s">
        <v>23</v>
      </c>
      <c r="J359">
        <v>2018</v>
      </c>
      <c r="K359" t="s">
        <v>1149</v>
      </c>
      <c r="L359" t="str" cm="1">
        <f t="array" ref="L359">_xlfn.IFS(RIGHT(K359,1)="B",SUBSTITUTE(K359,"B","000000000"),RIGHT(K359,1)="M",SUBSTITUTE(K359,"M","000000"))</f>
        <v>$45000000</v>
      </c>
      <c r="M359" s="1" t="str">
        <f t="shared" si="11"/>
        <v>45000000</v>
      </c>
      <c r="N359" s="3">
        <v>45000000</v>
      </c>
      <c r="O359" t="s">
        <v>1150</v>
      </c>
    </row>
    <row r="360" spans="1:15" x14ac:dyDescent="0.3">
      <c r="A360" t="s">
        <v>1151</v>
      </c>
      <c r="B360" t="s">
        <v>29</v>
      </c>
      <c r="C360" t="str">
        <f t="shared" si="10"/>
        <v>2000000000</v>
      </c>
      <c r="D360" s="3">
        <v>2000000000</v>
      </c>
      <c r="E360" s="7">
        <v>44348</v>
      </c>
      <c r="F360" t="s">
        <v>33</v>
      </c>
      <c r="G360" t="s">
        <v>52</v>
      </c>
      <c r="H360" t="s">
        <v>53</v>
      </c>
      <c r="I360" t="s">
        <v>40</v>
      </c>
      <c r="J360">
        <v>2012</v>
      </c>
      <c r="K360" t="s">
        <v>655</v>
      </c>
      <c r="L360" t="str" cm="1">
        <f t="array" ref="L360">_xlfn.IFS(RIGHT(K360,1)="B",SUBSTITUTE(K360,"B","000000000"),RIGHT(K360,1)="M",SUBSTITUTE(K360,"M","000000"))</f>
        <v>$477000000</v>
      </c>
      <c r="M360" s="1" t="str">
        <f t="shared" si="11"/>
        <v>477000000</v>
      </c>
      <c r="N360" s="3">
        <v>477000000</v>
      </c>
      <c r="O360" t="s">
        <v>1152</v>
      </c>
    </row>
    <row r="361" spans="1:15" x14ac:dyDescent="0.3">
      <c r="A361" t="s">
        <v>1153</v>
      </c>
      <c r="B361" t="s">
        <v>29</v>
      </c>
      <c r="C361" t="str">
        <f t="shared" si="10"/>
        <v>2000000000</v>
      </c>
      <c r="D361" s="3">
        <v>2000000000</v>
      </c>
      <c r="E361" s="7">
        <v>43453</v>
      </c>
      <c r="F361" t="s">
        <v>265</v>
      </c>
      <c r="G361" t="s">
        <v>1072</v>
      </c>
      <c r="H361" t="s">
        <v>22</v>
      </c>
      <c r="I361" t="s">
        <v>23</v>
      </c>
      <c r="J361">
        <v>2010</v>
      </c>
      <c r="K361" t="s">
        <v>570</v>
      </c>
      <c r="L361" t="str" cm="1">
        <f t="array" ref="L361">_xlfn.IFS(RIGHT(K361,1)="B",SUBSTITUTE(K361,"B","000000000"),RIGHT(K361,1)="M",SUBSTITUTE(K361,"M","000000"))</f>
        <v>$503000000</v>
      </c>
      <c r="M361" s="1" t="str">
        <f t="shared" si="11"/>
        <v>503000000</v>
      </c>
      <c r="N361" s="3">
        <v>503000000</v>
      </c>
      <c r="O361" t="s">
        <v>1154</v>
      </c>
    </row>
    <row r="362" spans="1:15" x14ac:dyDescent="0.3">
      <c r="A362" t="s">
        <v>1155</v>
      </c>
      <c r="B362" t="s">
        <v>29</v>
      </c>
      <c r="C362" t="str">
        <f t="shared" si="10"/>
        <v>2000000000</v>
      </c>
      <c r="D362" s="3">
        <v>2000000000</v>
      </c>
      <c r="E362" s="7">
        <v>43525</v>
      </c>
      <c r="F362" t="s">
        <v>27</v>
      </c>
      <c r="G362" t="s">
        <v>1156</v>
      </c>
      <c r="H362" t="s">
        <v>14</v>
      </c>
      <c r="I362" t="s">
        <v>15</v>
      </c>
      <c r="J362">
        <v>1995</v>
      </c>
      <c r="K362" t="s">
        <v>1157</v>
      </c>
      <c r="L362" t="str" cm="1">
        <f t="array" ref="L362">_xlfn.IFS(RIGHT(K362,1)="B",SUBSTITUTE(K362,"B","000000000"),RIGHT(K362,1)="M",SUBSTITUTE(K362,"M","000000"))</f>
        <v>$946000000</v>
      </c>
      <c r="M362" s="1" t="str">
        <f t="shared" si="11"/>
        <v>946000000</v>
      </c>
      <c r="N362" s="3">
        <v>946000000</v>
      </c>
      <c r="O362" t="s">
        <v>1158</v>
      </c>
    </row>
    <row r="363" spans="1:15" x14ac:dyDescent="0.3">
      <c r="A363" t="s">
        <v>1159</v>
      </c>
      <c r="B363" t="s">
        <v>29</v>
      </c>
      <c r="C363" t="str">
        <f t="shared" si="10"/>
        <v>2000000000</v>
      </c>
      <c r="D363" s="3">
        <v>2000000000</v>
      </c>
      <c r="E363" s="7">
        <v>44454</v>
      </c>
      <c r="F363" t="s">
        <v>33</v>
      </c>
      <c r="G363" t="s">
        <v>204</v>
      </c>
      <c r="H363" t="s">
        <v>22</v>
      </c>
      <c r="I363" t="s">
        <v>23</v>
      </c>
      <c r="J363">
        <v>2000</v>
      </c>
      <c r="K363" t="s">
        <v>1160</v>
      </c>
      <c r="L363" t="str" cm="1">
        <f t="array" ref="L363">_xlfn.IFS(RIGHT(K363,1)="B",SUBSTITUTE(K363,"B","000000000"),RIGHT(K363,1)="M",SUBSTITUTE(K363,"M","000000"))</f>
        <v>$19000000</v>
      </c>
      <c r="M363" s="1" t="str">
        <f t="shared" si="11"/>
        <v>19000000</v>
      </c>
      <c r="N363" s="3">
        <v>19000000</v>
      </c>
      <c r="O363" t="s">
        <v>1161</v>
      </c>
    </row>
    <row r="364" spans="1:15" x14ac:dyDescent="0.3">
      <c r="A364" t="s">
        <v>1162</v>
      </c>
      <c r="B364" t="s">
        <v>29</v>
      </c>
      <c r="C364" t="str">
        <f t="shared" si="10"/>
        <v>2000000000</v>
      </c>
      <c r="D364" s="3">
        <v>2000000000</v>
      </c>
      <c r="E364" s="7">
        <v>42787</v>
      </c>
      <c r="F364" t="s">
        <v>33</v>
      </c>
      <c r="G364" t="s">
        <v>370</v>
      </c>
      <c r="H364" t="s">
        <v>14</v>
      </c>
      <c r="I364" t="s">
        <v>15</v>
      </c>
      <c r="J364">
        <v>2014</v>
      </c>
      <c r="K364" t="s">
        <v>1163</v>
      </c>
      <c r="L364" t="str" cm="1">
        <f t="array" ref="L364">_xlfn.IFS(RIGHT(K364,1)="B",SUBSTITUTE(K364,"B","000000000"),RIGHT(K364,1)="M",SUBSTITUTE(K364,"M","000000"))</f>
        <v>$536000000</v>
      </c>
      <c r="M364" s="1" t="str">
        <f t="shared" si="11"/>
        <v>536000000</v>
      </c>
      <c r="N364" s="3">
        <v>536000000</v>
      </c>
      <c r="O364" t="s">
        <v>1164</v>
      </c>
    </row>
    <row r="365" spans="1:15" x14ac:dyDescent="0.3">
      <c r="A365" t="s">
        <v>1165</v>
      </c>
      <c r="B365" t="s">
        <v>29</v>
      </c>
      <c r="C365" t="str">
        <f t="shared" si="10"/>
        <v>2000000000</v>
      </c>
      <c r="D365" s="3">
        <v>2000000000</v>
      </c>
      <c r="E365" s="7">
        <v>43038</v>
      </c>
      <c r="F365" t="s">
        <v>87</v>
      </c>
      <c r="G365" t="s">
        <v>98</v>
      </c>
      <c r="H365" t="s">
        <v>14</v>
      </c>
      <c r="I365" t="s">
        <v>15</v>
      </c>
      <c r="J365">
        <v>2014</v>
      </c>
      <c r="K365" t="s">
        <v>1166</v>
      </c>
      <c r="L365" t="str" cm="1">
        <f t="array" ref="L365">_xlfn.IFS(RIGHT(K365,1)="B",SUBSTITUTE(K365,"B","000000000"),RIGHT(K365,1)="M",SUBSTITUTE(K365,"M","000000"))</f>
        <v>$188000000</v>
      </c>
      <c r="M365" s="1" t="str">
        <f t="shared" si="11"/>
        <v>188000000</v>
      </c>
      <c r="N365" s="3">
        <v>188000000</v>
      </c>
      <c r="O365" t="s">
        <v>1167</v>
      </c>
    </row>
    <row r="366" spans="1:15" x14ac:dyDescent="0.3">
      <c r="A366" t="s">
        <v>1168</v>
      </c>
      <c r="B366" t="s">
        <v>29</v>
      </c>
      <c r="C366" t="str">
        <f t="shared" si="10"/>
        <v>2000000000</v>
      </c>
      <c r="D366" s="3">
        <v>2000000000</v>
      </c>
      <c r="E366" s="7">
        <v>43497</v>
      </c>
      <c r="F366" t="s">
        <v>27</v>
      </c>
      <c r="G366" t="s">
        <v>98</v>
      </c>
      <c r="H366" t="s">
        <v>14</v>
      </c>
      <c r="I366" t="s">
        <v>15</v>
      </c>
      <c r="J366">
        <v>2015</v>
      </c>
      <c r="K366" t="s">
        <v>1169</v>
      </c>
      <c r="L366" t="str" cm="1">
        <f t="array" ref="L366">_xlfn.IFS(RIGHT(K366,1)="B",SUBSTITUTE(K366,"B","000000000"),RIGHT(K366,1)="M",SUBSTITUTE(K366,"M","000000"))</f>
        <v>$101000000</v>
      </c>
      <c r="M366" s="1" t="str">
        <f t="shared" si="11"/>
        <v>101000000</v>
      </c>
      <c r="N366" s="3">
        <v>101000000</v>
      </c>
      <c r="O366" t="s">
        <v>1170</v>
      </c>
    </row>
    <row r="367" spans="1:15" x14ac:dyDescent="0.3">
      <c r="A367" t="s">
        <v>1171</v>
      </c>
      <c r="B367" t="s">
        <v>29</v>
      </c>
      <c r="C367" t="str">
        <f t="shared" si="10"/>
        <v>2000000000</v>
      </c>
      <c r="D367" s="3">
        <v>2000000000</v>
      </c>
      <c r="E367" s="7">
        <v>43570</v>
      </c>
      <c r="F367" t="s">
        <v>173</v>
      </c>
      <c r="G367" t="s">
        <v>98</v>
      </c>
      <c r="H367" t="s">
        <v>14</v>
      </c>
      <c r="I367" t="s">
        <v>15</v>
      </c>
      <c r="J367">
        <v>2015</v>
      </c>
      <c r="K367" t="s">
        <v>146</v>
      </c>
      <c r="L367" t="str" cm="1">
        <f t="array" ref="L367">_xlfn.IFS(RIGHT(K367,1)="B",SUBSTITUTE(K367,"B","000000000"),RIGHT(K367,1)="M",SUBSTITUTE(K367,"M","000000"))</f>
        <v>$1000000000</v>
      </c>
      <c r="M367" s="1" t="str">
        <f t="shared" si="11"/>
        <v>1000000000</v>
      </c>
      <c r="N367" s="3">
        <v>1000000000</v>
      </c>
      <c r="O367" t="s">
        <v>1172</v>
      </c>
    </row>
    <row r="368" spans="1:15" x14ac:dyDescent="0.3">
      <c r="A368" t="s">
        <v>1173</v>
      </c>
      <c r="B368" t="s">
        <v>29</v>
      </c>
      <c r="C368" t="str">
        <f t="shared" si="10"/>
        <v>2000000000</v>
      </c>
      <c r="D368" s="3">
        <v>2000000000</v>
      </c>
      <c r="E368" s="7">
        <v>44234</v>
      </c>
      <c r="F368" t="s">
        <v>87</v>
      </c>
      <c r="G368" t="s">
        <v>13</v>
      </c>
      <c r="H368" t="s">
        <v>14</v>
      </c>
      <c r="I368" t="s">
        <v>15</v>
      </c>
      <c r="J368">
        <v>2015</v>
      </c>
      <c r="K368" t="s">
        <v>1174</v>
      </c>
      <c r="L368" t="str" cm="1">
        <f t="array" ref="L368">_xlfn.IFS(RIGHT(K368,1)="B",SUBSTITUTE(K368,"B","000000000"),RIGHT(K368,1)="M",SUBSTITUTE(K368,"M","000000"))</f>
        <v>$390000000</v>
      </c>
      <c r="M368" s="1" t="str">
        <f t="shared" si="11"/>
        <v>390000000</v>
      </c>
      <c r="N368" s="3">
        <v>390000000</v>
      </c>
      <c r="O368" t="s">
        <v>1175</v>
      </c>
    </row>
    <row r="369" spans="1:15" x14ac:dyDescent="0.3">
      <c r="A369" t="s">
        <v>1176</v>
      </c>
      <c r="B369" t="s">
        <v>29</v>
      </c>
      <c r="C369" t="str">
        <f t="shared" si="10"/>
        <v>2000000000</v>
      </c>
      <c r="D369" s="3">
        <v>2000000000</v>
      </c>
      <c r="E369" s="7">
        <v>44044</v>
      </c>
      <c r="F369" t="s">
        <v>12</v>
      </c>
      <c r="G369" t="s">
        <v>98</v>
      </c>
      <c r="H369" t="s">
        <v>14</v>
      </c>
      <c r="I369" t="s">
        <v>15</v>
      </c>
      <c r="J369">
        <v>2013</v>
      </c>
      <c r="K369" t="s">
        <v>1177</v>
      </c>
      <c r="L369" t="str" cm="1">
        <f t="array" ref="L369">_xlfn.IFS(RIGHT(K369,1)="B",SUBSTITUTE(K369,"B","000000000"),RIGHT(K369,1)="M",SUBSTITUTE(K369,"M","000000"))</f>
        <v>$717000000</v>
      </c>
      <c r="M369" s="1" t="str">
        <f t="shared" si="11"/>
        <v>717000000</v>
      </c>
      <c r="N369" s="3">
        <v>717000000</v>
      </c>
      <c r="O369" t="s">
        <v>1178</v>
      </c>
    </row>
    <row r="370" spans="1:15" x14ac:dyDescent="0.3">
      <c r="A370" t="s">
        <v>1179</v>
      </c>
      <c r="B370" t="s">
        <v>29</v>
      </c>
      <c r="C370" t="str">
        <f t="shared" si="10"/>
        <v>2000000000</v>
      </c>
      <c r="D370" s="3">
        <v>2000000000</v>
      </c>
      <c r="E370" s="7">
        <v>44571</v>
      </c>
      <c r="F370" t="s">
        <v>27</v>
      </c>
      <c r="G370" t="s">
        <v>133</v>
      </c>
      <c r="H370" t="s">
        <v>22</v>
      </c>
      <c r="I370" t="s">
        <v>23</v>
      </c>
      <c r="J370">
        <v>2018</v>
      </c>
      <c r="K370" t="s">
        <v>1180</v>
      </c>
      <c r="L370" t="str" cm="1">
        <f t="array" ref="L370">_xlfn.IFS(RIGHT(K370,1)="B",SUBSTITUTE(K370,"B","000000000"),RIGHT(K370,1)="M",SUBSTITUTE(K370,"M","000000"))</f>
        <v>$29000000</v>
      </c>
      <c r="M370" s="1" t="str">
        <f t="shared" si="11"/>
        <v>29000000</v>
      </c>
      <c r="N370" s="3">
        <v>29000000</v>
      </c>
      <c r="O370" t="s">
        <v>1181</v>
      </c>
    </row>
    <row r="371" spans="1:15" x14ac:dyDescent="0.3">
      <c r="A371" t="s">
        <v>1182</v>
      </c>
      <c r="B371" t="s">
        <v>29</v>
      </c>
      <c r="C371" t="str">
        <f t="shared" si="10"/>
        <v>2000000000</v>
      </c>
      <c r="D371" s="3">
        <v>2000000000</v>
      </c>
      <c r="E371" s="7">
        <v>44256</v>
      </c>
      <c r="F371" t="s">
        <v>161</v>
      </c>
      <c r="G371" t="s">
        <v>98</v>
      </c>
      <c r="H371" t="s">
        <v>14</v>
      </c>
      <c r="I371" t="s">
        <v>15</v>
      </c>
      <c r="J371">
        <v>2015</v>
      </c>
      <c r="K371" t="s">
        <v>1183</v>
      </c>
      <c r="L371" t="str" cm="1">
        <f t="array" ref="L371">_xlfn.IFS(RIGHT(K371,1)="B",SUBSTITUTE(K371,"B","000000000"),RIGHT(K371,1)="M",SUBSTITUTE(K371,"M","000000"))</f>
        <v>$186000000</v>
      </c>
      <c r="M371" s="1" t="str">
        <f t="shared" si="11"/>
        <v>186000000</v>
      </c>
      <c r="N371" s="3">
        <v>186000000</v>
      </c>
      <c r="O371" t="s">
        <v>1184</v>
      </c>
    </row>
    <row r="372" spans="1:15" x14ac:dyDescent="0.3">
      <c r="A372" t="s">
        <v>1185</v>
      </c>
      <c r="B372" t="s">
        <v>29</v>
      </c>
      <c r="C372" t="str">
        <f t="shared" si="10"/>
        <v>2000000000</v>
      </c>
      <c r="D372" s="3">
        <v>2000000000</v>
      </c>
      <c r="E372" s="7">
        <v>43290</v>
      </c>
      <c r="F372" t="s">
        <v>66</v>
      </c>
      <c r="G372" t="s">
        <v>13</v>
      </c>
      <c r="H372" t="s">
        <v>14</v>
      </c>
      <c r="I372" t="s">
        <v>15</v>
      </c>
      <c r="J372">
        <v>2010</v>
      </c>
      <c r="K372" t="s">
        <v>1186</v>
      </c>
      <c r="L372" t="str" cm="1">
        <f t="array" ref="L372">_xlfn.IFS(RIGHT(K372,1)="B",SUBSTITUTE(K372,"B","000000000"),RIGHT(K372,1)="M",SUBSTITUTE(K372,"M","000000"))</f>
        <v>$137000000</v>
      </c>
      <c r="M372" s="1" t="str">
        <f t="shared" si="11"/>
        <v>137000000</v>
      </c>
      <c r="N372" s="3">
        <v>137000000</v>
      </c>
      <c r="O372" t="s">
        <v>1187</v>
      </c>
    </row>
    <row r="373" spans="1:15" x14ac:dyDescent="0.3">
      <c r="A373" t="s">
        <v>1188</v>
      </c>
      <c r="B373" t="s">
        <v>29</v>
      </c>
      <c r="C373" t="str">
        <f t="shared" si="10"/>
        <v>2000000000</v>
      </c>
      <c r="D373" s="3">
        <v>2000000000</v>
      </c>
      <c r="E373" s="7">
        <v>43999</v>
      </c>
      <c r="F373" t="s">
        <v>33</v>
      </c>
      <c r="G373" t="s">
        <v>445</v>
      </c>
      <c r="H373" t="s">
        <v>446</v>
      </c>
      <c r="I373" t="s">
        <v>15</v>
      </c>
      <c r="J373">
        <v>2015</v>
      </c>
      <c r="K373" t="s">
        <v>956</v>
      </c>
      <c r="L373" t="str" cm="1">
        <f t="array" ref="L373">_xlfn.IFS(RIGHT(K373,1)="B",SUBSTITUTE(K373,"B","000000000"),RIGHT(K373,1)="M",SUBSTITUTE(K373,"M","000000"))</f>
        <v>$417000000</v>
      </c>
      <c r="M373" s="1" t="str">
        <f t="shared" si="11"/>
        <v>417000000</v>
      </c>
      <c r="N373" s="3">
        <v>417000000</v>
      </c>
      <c r="O373" t="s">
        <v>1189</v>
      </c>
    </row>
    <row r="374" spans="1:15" x14ac:dyDescent="0.3">
      <c r="A374" t="s">
        <v>1190</v>
      </c>
      <c r="B374" t="s">
        <v>29</v>
      </c>
      <c r="C374" t="str">
        <f t="shared" si="10"/>
        <v>2000000000</v>
      </c>
      <c r="D374" s="3">
        <v>2000000000</v>
      </c>
      <c r="E374" s="7">
        <v>43591</v>
      </c>
      <c r="F374" t="s">
        <v>33</v>
      </c>
      <c r="G374" t="s">
        <v>555</v>
      </c>
      <c r="H374" t="s">
        <v>89</v>
      </c>
      <c r="I374" t="s">
        <v>15</v>
      </c>
      <c r="J374">
        <v>2008</v>
      </c>
      <c r="K374" t="s">
        <v>1191</v>
      </c>
      <c r="L374" t="str" cm="1">
        <f t="array" ref="L374">_xlfn.IFS(RIGHT(K374,1)="B",SUBSTITUTE(K374,"B","000000000"),RIGHT(K374,1)="M",SUBSTITUTE(K374,"M","000000"))</f>
        <v>$634000000</v>
      </c>
      <c r="M374" s="1" t="str">
        <f t="shared" si="11"/>
        <v>634000000</v>
      </c>
      <c r="N374" s="3">
        <v>634000000</v>
      </c>
      <c r="O374" t="s">
        <v>1192</v>
      </c>
    </row>
    <row r="375" spans="1:15" x14ac:dyDescent="0.3">
      <c r="A375" t="s">
        <v>1193</v>
      </c>
      <c r="B375" t="s">
        <v>29</v>
      </c>
      <c r="C375" t="str">
        <f t="shared" si="10"/>
        <v>2000000000</v>
      </c>
      <c r="D375" s="3">
        <v>2000000000</v>
      </c>
      <c r="E375" s="7">
        <v>42682</v>
      </c>
      <c r="F375" t="s">
        <v>62</v>
      </c>
      <c r="G375" t="s">
        <v>1194</v>
      </c>
      <c r="H375" t="s">
        <v>1195</v>
      </c>
      <c r="I375" t="s">
        <v>15</v>
      </c>
      <c r="J375">
        <v>1979</v>
      </c>
      <c r="K375" t="s">
        <v>1196</v>
      </c>
      <c r="L375" t="str" cm="1">
        <f t="array" ref="L375">_xlfn.IFS(RIGHT(K375,1)="B",SUBSTITUTE(K375,"B","000000000"),RIGHT(K375,1)="M",SUBSTITUTE(K375,"M","000000"))</f>
        <v>$556000000</v>
      </c>
      <c r="M375" s="1" t="str">
        <f t="shared" si="11"/>
        <v>556000000</v>
      </c>
      <c r="N375" s="3">
        <v>556000000</v>
      </c>
      <c r="O375" t="s">
        <v>1197</v>
      </c>
    </row>
    <row r="376" spans="1:15" x14ac:dyDescent="0.3">
      <c r="A376" t="s">
        <v>1198</v>
      </c>
      <c r="B376" t="s">
        <v>29</v>
      </c>
      <c r="C376" t="str">
        <f t="shared" si="10"/>
        <v>2000000000</v>
      </c>
      <c r="D376" s="3">
        <v>2000000000</v>
      </c>
      <c r="E376" s="7">
        <v>42072</v>
      </c>
      <c r="F376" t="s">
        <v>27</v>
      </c>
      <c r="G376" t="s">
        <v>28</v>
      </c>
      <c r="H376" t="s">
        <v>14</v>
      </c>
      <c r="I376" t="s">
        <v>15</v>
      </c>
      <c r="J376">
        <v>2008</v>
      </c>
      <c r="K376" t="s">
        <v>590</v>
      </c>
      <c r="L376" t="str" cm="1">
        <f t="array" ref="L376">_xlfn.IFS(RIGHT(K376,1)="B",SUBSTITUTE(K376,"B","000000000"),RIGHT(K376,1)="M",SUBSTITUTE(K376,"M","000000"))</f>
        <v>$216000000</v>
      </c>
      <c r="M376" s="1" t="str">
        <f t="shared" si="11"/>
        <v>216000000</v>
      </c>
      <c r="N376" s="3">
        <v>216000000</v>
      </c>
      <c r="O376" t="s">
        <v>1199</v>
      </c>
    </row>
    <row r="377" spans="1:15" x14ac:dyDescent="0.3">
      <c r="A377" t="s">
        <v>1200</v>
      </c>
      <c r="B377" t="s">
        <v>29</v>
      </c>
      <c r="C377" t="str">
        <f t="shared" si="10"/>
        <v>2000000000</v>
      </c>
      <c r="D377" s="3">
        <v>2000000000</v>
      </c>
      <c r="E377" s="7">
        <v>43000</v>
      </c>
      <c r="F377" t="s">
        <v>265</v>
      </c>
      <c r="G377" t="s">
        <v>98</v>
      </c>
      <c r="H377" t="s">
        <v>14</v>
      </c>
      <c r="I377" t="s">
        <v>15</v>
      </c>
      <c r="J377">
        <v>2012</v>
      </c>
      <c r="K377" t="s">
        <v>241</v>
      </c>
      <c r="L377" t="str" cm="1">
        <f t="array" ref="L377">_xlfn.IFS(RIGHT(K377,1)="B",SUBSTITUTE(K377,"B","000000000"),RIGHT(K377,1)="M",SUBSTITUTE(K377,"M","000000"))</f>
        <v>$71000000</v>
      </c>
      <c r="M377" s="1" t="str">
        <f t="shared" si="11"/>
        <v>71000000</v>
      </c>
      <c r="N377" s="3">
        <v>71000000</v>
      </c>
      <c r="O377" t="s">
        <v>1201</v>
      </c>
    </row>
    <row r="378" spans="1:15" x14ac:dyDescent="0.3">
      <c r="A378" t="s">
        <v>1202</v>
      </c>
      <c r="B378" t="s">
        <v>29</v>
      </c>
      <c r="C378" t="str">
        <f t="shared" si="10"/>
        <v>2000000000</v>
      </c>
      <c r="D378" s="3">
        <v>2000000000</v>
      </c>
      <c r="E378" s="7">
        <v>43647</v>
      </c>
      <c r="F378" t="s">
        <v>20</v>
      </c>
      <c r="G378" t="s">
        <v>28</v>
      </c>
      <c r="H378" t="s">
        <v>14</v>
      </c>
      <c r="I378" t="s">
        <v>15</v>
      </c>
      <c r="J378">
        <v>2012</v>
      </c>
      <c r="K378" t="s">
        <v>1203</v>
      </c>
      <c r="L378" t="str" cm="1">
        <f t="array" ref="L378">_xlfn.IFS(RIGHT(K378,1)="B",SUBSTITUTE(K378,"B","000000000"),RIGHT(K378,1)="M",SUBSTITUTE(K378,"M","000000"))</f>
        <v>$594000000</v>
      </c>
      <c r="M378" s="1" t="str">
        <f t="shared" si="11"/>
        <v>594000000</v>
      </c>
      <c r="N378" s="3">
        <v>594000000</v>
      </c>
      <c r="O378" t="s">
        <v>1204</v>
      </c>
    </row>
    <row r="379" spans="1:15" x14ac:dyDescent="0.3">
      <c r="A379" t="s">
        <v>1205</v>
      </c>
      <c r="B379" t="s">
        <v>29</v>
      </c>
      <c r="C379" t="str">
        <f t="shared" si="10"/>
        <v>2000000000</v>
      </c>
      <c r="D379" s="3">
        <v>2000000000</v>
      </c>
      <c r="E379" s="7">
        <v>43063</v>
      </c>
      <c r="F379" t="s">
        <v>33</v>
      </c>
      <c r="G379" t="s">
        <v>1206</v>
      </c>
      <c r="H379" t="s">
        <v>53</v>
      </c>
      <c r="I379" t="s">
        <v>40</v>
      </c>
      <c r="J379">
        <v>1992</v>
      </c>
      <c r="K379" t="s">
        <v>1207</v>
      </c>
      <c r="L379" t="str" cm="1">
        <f t="array" ref="L379">_xlfn.IFS(RIGHT(K379,1)="B",SUBSTITUTE(K379,"B","000000000"),RIGHT(K379,1)="M",SUBSTITUTE(K379,"M","000000"))</f>
        <v>$696000000</v>
      </c>
      <c r="M379" s="1" t="str">
        <f t="shared" si="11"/>
        <v>696000000</v>
      </c>
      <c r="N379" s="3">
        <v>696000000</v>
      </c>
      <c r="O379" t="s">
        <v>1208</v>
      </c>
    </row>
    <row r="380" spans="1:15" x14ac:dyDescent="0.3">
      <c r="A380" t="s">
        <v>1209</v>
      </c>
      <c r="B380" t="s">
        <v>29</v>
      </c>
      <c r="C380" t="str">
        <f t="shared" si="10"/>
        <v>2000000000</v>
      </c>
      <c r="D380" s="3">
        <v>2000000000</v>
      </c>
      <c r="E380" s="7">
        <v>44364</v>
      </c>
      <c r="F380" t="s">
        <v>252</v>
      </c>
      <c r="G380" t="s">
        <v>133</v>
      </c>
      <c r="H380" t="s">
        <v>22</v>
      </c>
      <c r="I380" t="s">
        <v>23</v>
      </c>
      <c r="J380">
        <v>2015</v>
      </c>
      <c r="K380" t="s">
        <v>1210</v>
      </c>
      <c r="L380" t="str" cm="1">
        <f t="array" ref="L380">_xlfn.IFS(RIGHT(K380,1)="B",SUBSTITUTE(K380,"B","000000000"),RIGHT(K380,1)="M",SUBSTITUTE(K380,"M","000000"))</f>
        <v>$640000000</v>
      </c>
      <c r="M380" s="1" t="str">
        <f t="shared" si="11"/>
        <v>640000000</v>
      </c>
      <c r="N380" s="3">
        <v>640000000</v>
      </c>
      <c r="O380" t="s">
        <v>1211</v>
      </c>
    </row>
    <row r="381" spans="1:15" x14ac:dyDescent="0.3">
      <c r="A381" t="s">
        <v>1212</v>
      </c>
      <c r="B381" t="s">
        <v>29</v>
      </c>
      <c r="C381" t="str">
        <f t="shared" si="10"/>
        <v>2000000000</v>
      </c>
      <c r="D381" s="3">
        <v>2000000000</v>
      </c>
      <c r="E381" s="7">
        <v>42866</v>
      </c>
      <c r="F381" t="s">
        <v>20</v>
      </c>
      <c r="G381" t="s">
        <v>52</v>
      </c>
      <c r="H381" t="s">
        <v>53</v>
      </c>
      <c r="I381" t="s">
        <v>40</v>
      </c>
      <c r="J381">
        <v>2012</v>
      </c>
      <c r="K381" t="s">
        <v>1213</v>
      </c>
      <c r="L381" t="str" cm="1">
        <f t="array" ref="L381">_xlfn.IFS(RIGHT(K381,1)="B",SUBSTITUTE(K381,"B","000000000"),RIGHT(K381,1)="M",SUBSTITUTE(K381,"M","000000"))</f>
        <v>$754000000</v>
      </c>
      <c r="M381" s="1" t="str">
        <f t="shared" si="11"/>
        <v>754000000</v>
      </c>
      <c r="N381" s="3">
        <v>754000000</v>
      </c>
      <c r="O381" t="s">
        <v>1214</v>
      </c>
    </row>
    <row r="382" spans="1:15" x14ac:dyDescent="0.3">
      <c r="A382" t="s">
        <v>1215</v>
      </c>
      <c r="B382" t="s">
        <v>29</v>
      </c>
      <c r="C382" t="str">
        <f t="shared" si="10"/>
        <v>2000000000</v>
      </c>
      <c r="D382" s="3">
        <v>2000000000</v>
      </c>
      <c r="E382" s="7">
        <v>41975</v>
      </c>
      <c r="F382" t="s">
        <v>265</v>
      </c>
      <c r="G382" t="s">
        <v>88</v>
      </c>
      <c r="H382" t="s">
        <v>89</v>
      </c>
      <c r="I382" t="s">
        <v>15</v>
      </c>
      <c r="J382">
        <v>2007</v>
      </c>
      <c r="K382" t="s">
        <v>1216</v>
      </c>
      <c r="L382" t="str" cm="1">
        <f t="array" ref="L382">_xlfn.IFS(RIGHT(K382,1)="B",SUBSTITUTE(K382,"B","000000000"),RIGHT(K382,1)="M",SUBSTITUTE(K382,"M","000000"))</f>
        <v>$221000000</v>
      </c>
      <c r="M382" s="1" t="str">
        <f t="shared" si="11"/>
        <v>221000000</v>
      </c>
      <c r="N382" s="3">
        <v>221000000</v>
      </c>
      <c r="O382" t="s">
        <v>1217</v>
      </c>
    </row>
    <row r="383" spans="1:15" x14ac:dyDescent="0.3">
      <c r="A383" t="s">
        <v>1218</v>
      </c>
      <c r="B383" t="s">
        <v>29</v>
      </c>
      <c r="C383" t="str">
        <f t="shared" si="10"/>
        <v>2000000000</v>
      </c>
      <c r="D383" s="3">
        <v>2000000000</v>
      </c>
      <c r="E383" s="7">
        <v>42397</v>
      </c>
      <c r="F383" t="s">
        <v>129</v>
      </c>
      <c r="G383" t="s">
        <v>1219</v>
      </c>
      <c r="H383" t="s">
        <v>844</v>
      </c>
      <c r="I383" t="s">
        <v>40</v>
      </c>
      <c r="J383">
        <v>2012</v>
      </c>
      <c r="K383" t="s">
        <v>1220</v>
      </c>
      <c r="L383" t="str" cm="1">
        <f t="array" ref="L383">_xlfn.IFS(RIGHT(K383,1)="B",SUBSTITUTE(K383,"B","000000000"),RIGHT(K383,1)="M",SUBSTITUTE(K383,"M","000000"))</f>
        <v>$340000000</v>
      </c>
      <c r="M383" s="1" t="str">
        <f t="shared" si="11"/>
        <v>340000000</v>
      </c>
      <c r="N383" s="3">
        <v>340000000</v>
      </c>
      <c r="O383" t="s">
        <v>1221</v>
      </c>
    </row>
    <row r="384" spans="1:15" x14ac:dyDescent="0.3">
      <c r="A384" t="s">
        <v>1222</v>
      </c>
      <c r="B384" t="s">
        <v>29</v>
      </c>
      <c r="C384" t="str">
        <f t="shared" si="10"/>
        <v>2000000000</v>
      </c>
      <c r="D384" s="3">
        <v>2000000000</v>
      </c>
      <c r="E384" s="7">
        <v>44466</v>
      </c>
      <c r="F384" t="s">
        <v>57</v>
      </c>
      <c r="H384" t="s">
        <v>583</v>
      </c>
      <c r="I384" t="s">
        <v>15</v>
      </c>
      <c r="J384">
        <v>2014</v>
      </c>
      <c r="K384" t="s">
        <v>1073</v>
      </c>
      <c r="L384" t="str" cm="1">
        <f t="array" ref="L384">_xlfn.IFS(RIGHT(K384,1)="B",SUBSTITUTE(K384,"B","000000000"),RIGHT(K384,1)="M",SUBSTITUTE(K384,"M","000000"))</f>
        <v>$975000000</v>
      </c>
      <c r="M384" s="1" t="str">
        <f t="shared" si="11"/>
        <v>975000000</v>
      </c>
      <c r="N384" s="3">
        <v>975000000</v>
      </c>
      <c r="O384" t="s">
        <v>1223</v>
      </c>
    </row>
    <row r="385" spans="1:15" x14ac:dyDescent="0.3">
      <c r="A385" t="s">
        <v>1224</v>
      </c>
      <c r="B385" t="s">
        <v>29</v>
      </c>
      <c r="C385" t="str">
        <f t="shared" si="10"/>
        <v>2000000000</v>
      </c>
      <c r="D385" s="3">
        <v>2000000000</v>
      </c>
      <c r="E385" s="7">
        <v>44390</v>
      </c>
      <c r="F385" t="s">
        <v>45</v>
      </c>
      <c r="G385" t="s">
        <v>34</v>
      </c>
      <c r="H385" t="s">
        <v>22</v>
      </c>
      <c r="I385" t="s">
        <v>23</v>
      </c>
      <c r="J385">
        <v>2010</v>
      </c>
      <c r="K385" t="s">
        <v>952</v>
      </c>
      <c r="L385" t="str" cm="1">
        <f t="array" ref="L385">_xlfn.IFS(RIGHT(K385,1)="B",SUBSTITUTE(K385,"B","000000000"),RIGHT(K385,1)="M",SUBSTITUTE(K385,"M","000000"))</f>
        <v>$200000000</v>
      </c>
      <c r="M385" s="1" t="str">
        <f t="shared" si="11"/>
        <v>200000000</v>
      </c>
      <c r="N385" s="3">
        <v>200000000</v>
      </c>
      <c r="O385" t="s">
        <v>1225</v>
      </c>
    </row>
    <row r="386" spans="1:15" x14ac:dyDescent="0.3">
      <c r="A386" t="s">
        <v>1226</v>
      </c>
      <c r="B386" t="s">
        <v>29</v>
      </c>
      <c r="C386" t="str">
        <f t="shared" si="10"/>
        <v>2000000000</v>
      </c>
      <c r="D386" s="3">
        <v>2000000000</v>
      </c>
      <c r="E386" s="7">
        <v>44539</v>
      </c>
      <c r="F386" t="s">
        <v>27</v>
      </c>
      <c r="G386" t="s">
        <v>259</v>
      </c>
      <c r="H386" t="s">
        <v>191</v>
      </c>
      <c r="I386" t="s">
        <v>40</v>
      </c>
      <c r="J386">
        <v>2020</v>
      </c>
      <c r="K386" t="s">
        <v>1227</v>
      </c>
      <c r="L386" t="str" cm="1">
        <f t="array" ref="L386">_xlfn.IFS(RIGHT(K386,1)="B",SUBSTITUTE(K386,"B","000000000"),RIGHT(K386,1)="M",SUBSTITUTE(K386,"M","000000"))</f>
        <v>$766000000</v>
      </c>
      <c r="M386" s="1" t="str">
        <f t="shared" si="11"/>
        <v>766000000</v>
      </c>
      <c r="N386" s="3">
        <v>766000000</v>
      </c>
      <c r="O386" t="s">
        <v>1228</v>
      </c>
    </row>
    <row r="387" spans="1:15" x14ac:dyDescent="0.3">
      <c r="A387" t="s">
        <v>1229</v>
      </c>
      <c r="B387" t="s">
        <v>29</v>
      </c>
      <c r="C387" t="str">
        <f t="shared" ref="C387:C450" si="12">SUBSTITUTE(RIGHT(B387,LEN(B387)-1),"B","000000000")</f>
        <v>2000000000</v>
      </c>
      <c r="D387" s="3">
        <v>2000000000</v>
      </c>
      <c r="E387" s="7">
        <v>42284</v>
      </c>
      <c r="F387" t="s">
        <v>27</v>
      </c>
      <c r="G387" t="s">
        <v>34</v>
      </c>
      <c r="H387" t="s">
        <v>22</v>
      </c>
      <c r="I387" t="s">
        <v>23</v>
      </c>
      <c r="J387">
        <v>2009</v>
      </c>
      <c r="K387" t="s">
        <v>1230</v>
      </c>
      <c r="L387" t="str" cm="1">
        <f t="array" ref="L387">_xlfn.IFS(RIGHT(K387,1)="B",SUBSTITUTE(K387,"B","000000000"),RIGHT(K387,1)="M",SUBSTITUTE(K387,"M","000000"))</f>
        <v>$431000000</v>
      </c>
      <c r="M387" s="1" t="str">
        <f t="shared" ref="M387:M450" si="13">IFERROR(RIGHT(L387,(LEN(L387))-1),0)</f>
        <v>431000000</v>
      </c>
      <c r="N387" s="3">
        <v>431000000</v>
      </c>
      <c r="O387" t="s">
        <v>1231</v>
      </c>
    </row>
    <row r="388" spans="1:15" x14ac:dyDescent="0.3">
      <c r="A388" t="s">
        <v>1232</v>
      </c>
      <c r="B388" t="s">
        <v>29</v>
      </c>
      <c r="C388" t="str">
        <f t="shared" si="12"/>
        <v>2000000000</v>
      </c>
      <c r="D388" s="3">
        <v>2000000000</v>
      </c>
      <c r="E388" s="7">
        <v>42835</v>
      </c>
      <c r="F388" t="s">
        <v>62</v>
      </c>
      <c r="G388" t="s">
        <v>1233</v>
      </c>
      <c r="H388" t="s">
        <v>53</v>
      </c>
      <c r="I388" t="s">
        <v>40</v>
      </c>
      <c r="J388">
        <v>2007</v>
      </c>
      <c r="K388" t="s">
        <v>1234</v>
      </c>
      <c r="L388" t="str" cm="1">
        <f t="array" ref="L388">_xlfn.IFS(RIGHT(K388,1)="B",SUBSTITUTE(K388,"B","000000000"),RIGHT(K388,1)="M",SUBSTITUTE(K388,"M","000000"))</f>
        <v>$233000000</v>
      </c>
      <c r="M388" s="1" t="str">
        <f t="shared" si="13"/>
        <v>233000000</v>
      </c>
      <c r="N388" s="3">
        <v>233000000</v>
      </c>
      <c r="O388" t="s">
        <v>1235</v>
      </c>
    </row>
    <row r="389" spans="1:15" x14ac:dyDescent="0.3">
      <c r="A389" t="s">
        <v>1236</v>
      </c>
      <c r="B389" t="s">
        <v>29</v>
      </c>
      <c r="C389" t="str">
        <f t="shared" si="12"/>
        <v>2000000000</v>
      </c>
      <c r="D389" s="3">
        <v>2000000000</v>
      </c>
      <c r="E389" s="7">
        <v>44201</v>
      </c>
      <c r="F389" t="s">
        <v>161</v>
      </c>
      <c r="G389" t="s">
        <v>98</v>
      </c>
      <c r="H389" t="s">
        <v>14</v>
      </c>
      <c r="I389" t="s">
        <v>15</v>
      </c>
      <c r="J389">
        <v>2018</v>
      </c>
      <c r="K389" t="s">
        <v>1237</v>
      </c>
      <c r="L389" t="str" cm="1">
        <f t="array" ref="L389">_xlfn.IFS(RIGHT(K389,1)="B",SUBSTITUTE(K389,"B","000000000"),RIGHT(K389,1)="M",SUBSTITUTE(K389,"M","000000"))</f>
        <v>$472000000</v>
      </c>
      <c r="M389" s="1" t="str">
        <f t="shared" si="13"/>
        <v>472000000</v>
      </c>
      <c r="N389" s="3">
        <v>472000000</v>
      </c>
      <c r="O389" t="s">
        <v>1238</v>
      </c>
    </row>
    <row r="390" spans="1:15" x14ac:dyDescent="0.3">
      <c r="A390" t="s">
        <v>1239</v>
      </c>
      <c r="B390" t="s">
        <v>29</v>
      </c>
      <c r="C390" t="str">
        <f t="shared" si="12"/>
        <v>2000000000</v>
      </c>
      <c r="D390" s="3">
        <v>2000000000</v>
      </c>
      <c r="E390" s="7">
        <v>43250</v>
      </c>
      <c r="F390" t="s">
        <v>33</v>
      </c>
      <c r="G390" t="s">
        <v>34</v>
      </c>
      <c r="H390" t="s">
        <v>22</v>
      </c>
      <c r="I390" t="s">
        <v>23</v>
      </c>
      <c r="J390">
        <v>2009</v>
      </c>
      <c r="K390" t="s">
        <v>1240</v>
      </c>
      <c r="L390" t="str" cm="1">
        <f t="array" ref="L390">_xlfn.IFS(RIGHT(K390,1)="B",SUBSTITUTE(K390,"B","000000000"),RIGHT(K390,1)="M",SUBSTITUTE(K390,"M","000000"))</f>
        <v>$861000000</v>
      </c>
      <c r="M390" s="1" t="str">
        <f t="shared" si="13"/>
        <v>861000000</v>
      </c>
      <c r="N390" s="3">
        <v>861000000</v>
      </c>
      <c r="O390" t="s">
        <v>1241</v>
      </c>
    </row>
    <row r="391" spans="1:15" x14ac:dyDescent="0.3">
      <c r="A391" t="s">
        <v>1242</v>
      </c>
      <c r="B391" t="s">
        <v>29</v>
      </c>
      <c r="C391" t="str">
        <f t="shared" si="12"/>
        <v>2000000000</v>
      </c>
      <c r="D391" s="3">
        <v>2000000000</v>
      </c>
      <c r="E391" s="7">
        <v>43073</v>
      </c>
      <c r="F391" t="s">
        <v>129</v>
      </c>
      <c r="G391" t="s">
        <v>317</v>
      </c>
      <c r="H391" t="s">
        <v>22</v>
      </c>
      <c r="I391" t="s">
        <v>23</v>
      </c>
      <c r="J391">
        <v>2007</v>
      </c>
      <c r="K391" t="s">
        <v>1243</v>
      </c>
      <c r="L391" t="str" cm="1">
        <f t="array" ref="L391">_xlfn.IFS(RIGHT(K391,1)="B",SUBSTITUTE(K391,"B","000000000"),RIGHT(K391,1)="M",SUBSTITUTE(K391,"M","000000"))</f>
        <v>$568000000</v>
      </c>
      <c r="M391" s="1" t="str">
        <f t="shared" si="13"/>
        <v>568000000</v>
      </c>
      <c r="N391" s="3">
        <v>568000000</v>
      </c>
      <c r="O391" t="s">
        <v>1244</v>
      </c>
    </row>
    <row r="392" spans="1:15" x14ac:dyDescent="0.3">
      <c r="A392" t="s">
        <v>1245</v>
      </c>
      <c r="B392" t="s">
        <v>29</v>
      </c>
      <c r="C392" t="str">
        <f t="shared" si="12"/>
        <v>2000000000</v>
      </c>
      <c r="D392" s="3">
        <v>2000000000</v>
      </c>
      <c r="E392" s="7">
        <v>44334</v>
      </c>
      <c r="F392" t="s">
        <v>33</v>
      </c>
      <c r="G392" t="s">
        <v>34</v>
      </c>
      <c r="H392" t="s">
        <v>22</v>
      </c>
      <c r="I392" t="s">
        <v>23</v>
      </c>
      <c r="J392">
        <v>2004</v>
      </c>
      <c r="K392" t="s">
        <v>1246</v>
      </c>
      <c r="L392" t="str" cm="1">
        <f t="array" ref="L392">_xlfn.IFS(RIGHT(K392,1)="B",SUBSTITUTE(K392,"B","000000000"),RIGHT(K392,1)="M",SUBSTITUTE(K392,"M","000000"))</f>
        <v>$320000000</v>
      </c>
      <c r="M392" s="1" t="str">
        <f t="shared" si="13"/>
        <v>320000000</v>
      </c>
      <c r="N392" s="3">
        <v>320000000</v>
      </c>
      <c r="O392" t="s">
        <v>1247</v>
      </c>
    </row>
    <row r="393" spans="1:15" x14ac:dyDescent="0.3">
      <c r="A393" t="s">
        <v>1248</v>
      </c>
      <c r="B393" t="s">
        <v>29</v>
      </c>
      <c r="C393" t="str">
        <f t="shared" si="12"/>
        <v>2000000000</v>
      </c>
      <c r="D393" s="3">
        <v>2000000000</v>
      </c>
      <c r="E393" s="7">
        <v>44547</v>
      </c>
      <c r="F393" t="s">
        <v>45</v>
      </c>
      <c r="G393" t="s">
        <v>34</v>
      </c>
      <c r="H393" t="s">
        <v>22</v>
      </c>
      <c r="I393" t="s">
        <v>23</v>
      </c>
      <c r="J393">
        <v>2020</v>
      </c>
      <c r="K393" t="s">
        <v>1249</v>
      </c>
      <c r="L393" t="str" cm="1">
        <f t="array" ref="L393">_xlfn.IFS(RIGHT(K393,1)="B",SUBSTITUTE(K393,"B","000000000"),RIGHT(K393,1)="M",SUBSTITUTE(K393,"M","000000"))</f>
        <v>$181000000</v>
      </c>
      <c r="M393" s="1" t="str">
        <f t="shared" si="13"/>
        <v>181000000</v>
      </c>
      <c r="N393" s="3">
        <v>181000000</v>
      </c>
      <c r="O393" t="s">
        <v>1250</v>
      </c>
    </row>
    <row r="394" spans="1:15" x14ac:dyDescent="0.3">
      <c r="A394" t="s">
        <v>1251</v>
      </c>
      <c r="B394" t="s">
        <v>29</v>
      </c>
      <c r="C394" t="str">
        <f t="shared" si="12"/>
        <v>2000000000</v>
      </c>
      <c r="D394" s="3">
        <v>2000000000</v>
      </c>
      <c r="E394" s="7">
        <v>44468</v>
      </c>
      <c r="F394" t="s">
        <v>45</v>
      </c>
      <c r="G394" t="s">
        <v>133</v>
      </c>
      <c r="H394" t="s">
        <v>22</v>
      </c>
      <c r="I394" t="s">
        <v>23</v>
      </c>
      <c r="J394">
        <v>2014</v>
      </c>
      <c r="K394" t="s">
        <v>621</v>
      </c>
      <c r="L394" t="str" cm="1">
        <f t="array" ref="L394">_xlfn.IFS(RIGHT(K394,1)="B",SUBSTITUTE(K394,"B","000000000"),RIGHT(K394,1)="M",SUBSTITUTE(K394,"M","000000"))</f>
        <v>$381000000</v>
      </c>
      <c r="M394" s="1" t="str">
        <f t="shared" si="13"/>
        <v>381000000</v>
      </c>
      <c r="N394" s="3">
        <v>381000000</v>
      </c>
      <c r="O394" t="s">
        <v>1252</v>
      </c>
    </row>
    <row r="395" spans="1:15" x14ac:dyDescent="0.3">
      <c r="A395" t="s">
        <v>1253</v>
      </c>
      <c r="B395" t="s">
        <v>29</v>
      </c>
      <c r="C395" t="str">
        <f t="shared" si="12"/>
        <v>2000000000</v>
      </c>
      <c r="D395" s="3">
        <v>2000000000</v>
      </c>
      <c r="E395" s="7">
        <v>44466</v>
      </c>
      <c r="F395" t="s">
        <v>33</v>
      </c>
      <c r="G395" t="s">
        <v>1254</v>
      </c>
      <c r="H395" t="s">
        <v>1255</v>
      </c>
      <c r="I395" t="s">
        <v>15</v>
      </c>
      <c r="J395">
        <v>2013</v>
      </c>
      <c r="K395" t="s">
        <v>1256</v>
      </c>
      <c r="L395" t="str" cm="1">
        <f t="array" ref="L395">_xlfn.IFS(RIGHT(K395,1)="B",SUBSTITUTE(K395,"B","000000000"),RIGHT(K395,1)="M",SUBSTITUTE(K395,"M","000000"))</f>
        <v>$150000000</v>
      </c>
      <c r="M395" s="1" t="str">
        <f t="shared" si="13"/>
        <v>150000000</v>
      </c>
      <c r="N395" s="3">
        <v>150000000</v>
      </c>
      <c r="O395" t="s">
        <v>1257</v>
      </c>
    </row>
    <row r="396" spans="1:15" x14ac:dyDescent="0.3">
      <c r="A396" t="s">
        <v>1258</v>
      </c>
      <c r="B396" t="s">
        <v>29</v>
      </c>
      <c r="C396" t="str">
        <f t="shared" si="12"/>
        <v>2000000000</v>
      </c>
      <c r="D396" s="3">
        <v>2000000000</v>
      </c>
      <c r="E396" s="7">
        <v>44592</v>
      </c>
      <c r="F396" t="s">
        <v>129</v>
      </c>
      <c r="G396" t="s">
        <v>249</v>
      </c>
      <c r="H396" t="s">
        <v>22</v>
      </c>
      <c r="I396" t="s">
        <v>23</v>
      </c>
      <c r="J396">
        <v>2016</v>
      </c>
      <c r="K396" t="s">
        <v>1256</v>
      </c>
      <c r="L396" t="str" cm="1">
        <f t="array" ref="L396">_xlfn.IFS(RIGHT(K396,1)="B",SUBSTITUTE(K396,"B","000000000"),RIGHT(K396,1)="M",SUBSTITUTE(K396,"M","000000"))</f>
        <v>$150000000</v>
      </c>
      <c r="M396" s="1" t="str">
        <f t="shared" si="13"/>
        <v>150000000</v>
      </c>
      <c r="N396" s="3">
        <v>150000000</v>
      </c>
      <c r="O396" t="s">
        <v>1259</v>
      </c>
    </row>
    <row r="397" spans="1:15" x14ac:dyDescent="0.3">
      <c r="A397" t="s">
        <v>1260</v>
      </c>
      <c r="B397" t="s">
        <v>29</v>
      </c>
      <c r="C397" t="str">
        <f t="shared" si="12"/>
        <v>2000000000</v>
      </c>
      <c r="D397" s="3">
        <v>2000000000</v>
      </c>
      <c r="E397" s="7">
        <v>44469</v>
      </c>
      <c r="F397" t="s">
        <v>45</v>
      </c>
      <c r="G397" t="s">
        <v>1261</v>
      </c>
      <c r="H397" t="s">
        <v>22</v>
      </c>
      <c r="I397" t="s">
        <v>23</v>
      </c>
      <c r="J397">
        <v>2015</v>
      </c>
      <c r="K397" t="s">
        <v>1262</v>
      </c>
      <c r="L397" t="str" cm="1">
        <f t="array" ref="L397">_xlfn.IFS(RIGHT(K397,1)="B",SUBSTITUTE(K397,"B","000000000"),RIGHT(K397,1)="M",SUBSTITUTE(K397,"M","000000"))</f>
        <v>$289000000</v>
      </c>
      <c r="M397" s="1" t="str">
        <f t="shared" si="13"/>
        <v>289000000</v>
      </c>
      <c r="N397" s="3">
        <v>289000000</v>
      </c>
      <c r="O397" t="s">
        <v>1263</v>
      </c>
    </row>
    <row r="398" spans="1:15" x14ac:dyDescent="0.3">
      <c r="A398" t="s">
        <v>1264</v>
      </c>
      <c r="B398" t="s">
        <v>29</v>
      </c>
      <c r="C398" t="str">
        <f t="shared" si="12"/>
        <v>2000000000</v>
      </c>
      <c r="D398" s="3">
        <v>2000000000</v>
      </c>
      <c r="E398" s="7">
        <v>44490</v>
      </c>
      <c r="F398" t="s">
        <v>33</v>
      </c>
      <c r="G398" t="s">
        <v>133</v>
      </c>
      <c r="H398" t="s">
        <v>22</v>
      </c>
      <c r="I398" t="s">
        <v>23</v>
      </c>
      <c r="J398">
        <v>2021</v>
      </c>
      <c r="K398" t="s">
        <v>1265</v>
      </c>
      <c r="L398" t="str" cm="1">
        <f t="array" ref="L398">_xlfn.IFS(RIGHT(K398,1)="B",SUBSTITUTE(K398,"B","000000000"),RIGHT(K398,1)="M",SUBSTITUTE(K398,"M","000000"))</f>
        <v>$100000000</v>
      </c>
      <c r="M398" s="1" t="str">
        <f t="shared" si="13"/>
        <v>100000000</v>
      </c>
      <c r="N398" s="3">
        <v>100000000</v>
      </c>
      <c r="O398" t="s">
        <v>1266</v>
      </c>
    </row>
    <row r="399" spans="1:15" x14ac:dyDescent="0.3">
      <c r="A399" t="s">
        <v>1267</v>
      </c>
      <c r="B399" t="s">
        <v>29</v>
      </c>
      <c r="C399" t="str">
        <f t="shared" si="12"/>
        <v>2000000000</v>
      </c>
      <c r="D399" s="3">
        <v>2000000000</v>
      </c>
      <c r="E399" s="7">
        <v>44335</v>
      </c>
      <c r="F399" t="s">
        <v>66</v>
      </c>
      <c r="G399" t="s">
        <v>1268</v>
      </c>
      <c r="H399" t="s">
        <v>1269</v>
      </c>
      <c r="I399" t="s">
        <v>40</v>
      </c>
      <c r="J399">
        <v>2016</v>
      </c>
      <c r="K399" t="s">
        <v>840</v>
      </c>
      <c r="L399" t="str" cm="1">
        <f t="array" ref="L399">_xlfn.IFS(RIGHT(K399,1)="B",SUBSTITUTE(K399,"B","000000000"),RIGHT(K399,1)="M",SUBSTITUTE(K399,"M","000000"))</f>
        <v>$225000000</v>
      </c>
      <c r="M399" s="1" t="str">
        <f t="shared" si="13"/>
        <v>225000000</v>
      </c>
      <c r="N399" s="3">
        <v>225000000</v>
      </c>
      <c r="O399" t="s">
        <v>1270</v>
      </c>
    </row>
    <row r="400" spans="1:15" x14ac:dyDescent="0.3">
      <c r="A400" t="s">
        <v>1271</v>
      </c>
      <c r="B400" t="s">
        <v>29</v>
      </c>
      <c r="C400" t="str">
        <f t="shared" si="12"/>
        <v>2000000000</v>
      </c>
      <c r="D400" s="3">
        <v>2000000000</v>
      </c>
      <c r="E400" s="7">
        <v>44484</v>
      </c>
      <c r="F400" t="s">
        <v>33</v>
      </c>
      <c r="G400" t="s">
        <v>34</v>
      </c>
      <c r="H400" t="s">
        <v>22</v>
      </c>
      <c r="I400" t="s">
        <v>23</v>
      </c>
      <c r="J400">
        <v>2017</v>
      </c>
      <c r="K400" t="s">
        <v>600</v>
      </c>
      <c r="L400" t="str" cm="1">
        <f t="array" ref="L400">_xlfn.IFS(RIGHT(K400,1)="B",SUBSTITUTE(K400,"B","000000000"),RIGHT(K400,1)="M",SUBSTITUTE(K400,"M","000000"))</f>
        <v>$119000000</v>
      </c>
      <c r="M400" s="1" t="str">
        <f t="shared" si="13"/>
        <v>119000000</v>
      </c>
      <c r="N400" s="3">
        <v>119000000</v>
      </c>
      <c r="O400" t="s">
        <v>1272</v>
      </c>
    </row>
    <row r="401" spans="1:15" x14ac:dyDescent="0.3">
      <c r="A401" t="s">
        <v>1273</v>
      </c>
      <c r="B401" t="s">
        <v>29</v>
      </c>
      <c r="C401" t="str">
        <f t="shared" si="12"/>
        <v>2000000000</v>
      </c>
      <c r="D401" s="3">
        <v>2000000000</v>
      </c>
      <c r="E401" s="7">
        <v>43633</v>
      </c>
      <c r="F401" t="s">
        <v>33</v>
      </c>
      <c r="G401" t="s">
        <v>34</v>
      </c>
      <c r="H401" t="s">
        <v>22</v>
      </c>
      <c r="I401" t="s">
        <v>23</v>
      </c>
      <c r="J401">
        <v>2013</v>
      </c>
      <c r="K401" t="s">
        <v>1274</v>
      </c>
      <c r="L401" t="str" cm="1">
        <f t="array" ref="L401">_xlfn.IFS(RIGHT(K401,1)="B",SUBSTITUTE(K401,"B","000000000"),RIGHT(K401,1)="M",SUBSTITUTE(K401,"M","000000"))</f>
        <v>$719000000</v>
      </c>
      <c r="M401" s="1" t="str">
        <f t="shared" si="13"/>
        <v>719000000</v>
      </c>
      <c r="N401" s="3">
        <v>719000000</v>
      </c>
      <c r="O401" t="s">
        <v>1275</v>
      </c>
    </row>
    <row r="402" spans="1:15" x14ac:dyDescent="0.3">
      <c r="A402" t="s">
        <v>1276</v>
      </c>
      <c r="B402" t="s">
        <v>29</v>
      </c>
      <c r="C402" t="str">
        <f t="shared" si="12"/>
        <v>2000000000</v>
      </c>
      <c r="D402" s="3">
        <v>2000000000</v>
      </c>
      <c r="E402" s="7">
        <v>44406</v>
      </c>
      <c r="F402" t="s">
        <v>45</v>
      </c>
      <c r="G402" t="s">
        <v>1277</v>
      </c>
      <c r="H402" t="s">
        <v>47</v>
      </c>
      <c r="I402" t="s">
        <v>48</v>
      </c>
      <c r="J402">
        <v>2011</v>
      </c>
      <c r="K402" t="s">
        <v>1278</v>
      </c>
      <c r="L402" t="str" cm="1">
        <f t="array" ref="L402">_xlfn.IFS(RIGHT(K402,1)="B",SUBSTITUTE(K402,"B","000000000"),RIGHT(K402,1)="M",SUBSTITUTE(K402,"M","000000"))</f>
        <v>$257000000</v>
      </c>
      <c r="M402" s="1" t="str">
        <f t="shared" si="13"/>
        <v>257000000</v>
      </c>
      <c r="N402" s="3">
        <v>257000000</v>
      </c>
      <c r="O402" t="s">
        <v>1279</v>
      </c>
    </row>
    <row r="403" spans="1:15" x14ac:dyDescent="0.3">
      <c r="A403" t="s">
        <v>1280</v>
      </c>
      <c r="B403" t="s">
        <v>29</v>
      </c>
      <c r="C403" t="str">
        <f t="shared" si="12"/>
        <v>2000000000</v>
      </c>
      <c r="D403" s="3">
        <v>2000000000</v>
      </c>
      <c r="E403" s="7">
        <v>44495</v>
      </c>
      <c r="F403" t="s">
        <v>66</v>
      </c>
      <c r="G403" t="s">
        <v>1072</v>
      </c>
      <c r="H403" t="s">
        <v>22</v>
      </c>
      <c r="I403" t="s">
        <v>23</v>
      </c>
      <c r="J403">
        <v>2011</v>
      </c>
      <c r="K403" t="s">
        <v>621</v>
      </c>
      <c r="L403" t="str" cm="1">
        <f t="array" ref="L403">_xlfn.IFS(RIGHT(K403,1)="B",SUBSTITUTE(K403,"B","000000000"),RIGHT(K403,1)="M",SUBSTITUTE(K403,"M","000000"))</f>
        <v>$381000000</v>
      </c>
      <c r="M403" s="1" t="str">
        <f t="shared" si="13"/>
        <v>381000000</v>
      </c>
      <c r="N403" s="3">
        <v>381000000</v>
      </c>
      <c r="O403" t="s">
        <v>1281</v>
      </c>
    </row>
    <row r="404" spans="1:15" x14ac:dyDescent="0.3">
      <c r="A404" t="s">
        <v>1282</v>
      </c>
      <c r="B404" t="s">
        <v>29</v>
      </c>
      <c r="C404" t="str">
        <f t="shared" si="12"/>
        <v>2000000000</v>
      </c>
      <c r="D404" s="3">
        <v>2000000000</v>
      </c>
      <c r="E404" s="7">
        <v>44599</v>
      </c>
      <c r="F404" t="s">
        <v>57</v>
      </c>
      <c r="G404" t="s">
        <v>1283</v>
      </c>
      <c r="H404" t="s">
        <v>89</v>
      </c>
      <c r="I404" t="s">
        <v>15</v>
      </c>
      <c r="J404">
        <v>2016</v>
      </c>
      <c r="K404" t="s">
        <v>639</v>
      </c>
      <c r="L404" t="str" cm="1">
        <f t="array" ref="L404">_xlfn.IFS(RIGHT(K404,1)="B",SUBSTITUTE(K404,"B","000000000"),RIGHT(K404,1)="M",SUBSTITUTE(K404,"M","000000"))</f>
        <v>$435000000</v>
      </c>
      <c r="M404" s="1" t="str">
        <f t="shared" si="13"/>
        <v>435000000</v>
      </c>
      <c r="N404" s="3">
        <v>435000000</v>
      </c>
      <c r="O404" t="s">
        <v>1284</v>
      </c>
    </row>
    <row r="405" spans="1:15" x14ac:dyDescent="0.3">
      <c r="A405" t="s">
        <v>1285</v>
      </c>
      <c r="B405" t="s">
        <v>29</v>
      </c>
      <c r="C405" t="str">
        <f t="shared" si="12"/>
        <v>2000000000</v>
      </c>
      <c r="D405" s="3">
        <v>2000000000</v>
      </c>
      <c r="E405" s="7">
        <v>42514</v>
      </c>
      <c r="F405" t="s">
        <v>173</v>
      </c>
      <c r="G405" t="s">
        <v>52</v>
      </c>
      <c r="H405" t="s">
        <v>53</v>
      </c>
      <c r="I405" t="s">
        <v>40</v>
      </c>
      <c r="J405">
        <v>2010</v>
      </c>
      <c r="K405" t="s">
        <v>1286</v>
      </c>
      <c r="L405" t="str" cm="1">
        <f t="array" ref="L405">_xlfn.IFS(RIGHT(K405,1)="B",SUBSTITUTE(K405,"B","000000000"),RIGHT(K405,1)="M",SUBSTITUTE(K405,"M","000000"))</f>
        <v>$828000000</v>
      </c>
      <c r="M405" s="1" t="str">
        <f t="shared" si="13"/>
        <v>828000000</v>
      </c>
      <c r="N405" s="3">
        <v>828000000</v>
      </c>
      <c r="O405" t="s">
        <v>1287</v>
      </c>
    </row>
    <row r="406" spans="1:15" x14ac:dyDescent="0.3">
      <c r="A406" t="s">
        <v>1288</v>
      </c>
      <c r="B406" t="s">
        <v>29</v>
      </c>
      <c r="C406" t="str">
        <f t="shared" si="12"/>
        <v>2000000000</v>
      </c>
      <c r="D406" s="3">
        <v>2000000000</v>
      </c>
      <c r="E406" s="7">
        <v>44274</v>
      </c>
      <c r="F406" t="s">
        <v>252</v>
      </c>
      <c r="G406" t="s">
        <v>885</v>
      </c>
      <c r="H406" t="s">
        <v>22</v>
      </c>
      <c r="I406" t="s">
        <v>23</v>
      </c>
      <c r="J406">
        <v>2010</v>
      </c>
      <c r="K406" t="s">
        <v>1289</v>
      </c>
      <c r="L406" t="str" cm="1">
        <f t="array" ref="L406">_xlfn.IFS(RIGHT(K406,1)="B",SUBSTITUTE(K406,"B","000000000"),RIGHT(K406,1)="M",SUBSTITUTE(K406,"M","000000"))</f>
        <v>$142000000</v>
      </c>
      <c r="M406" s="1" t="str">
        <f t="shared" si="13"/>
        <v>142000000</v>
      </c>
      <c r="N406" s="3">
        <v>142000000</v>
      </c>
      <c r="O406" t="s">
        <v>1290</v>
      </c>
    </row>
    <row r="407" spans="1:15" x14ac:dyDescent="0.3">
      <c r="A407" t="s">
        <v>1291</v>
      </c>
      <c r="B407" t="s">
        <v>29</v>
      </c>
      <c r="C407" t="str">
        <f t="shared" si="12"/>
        <v>2000000000</v>
      </c>
      <c r="D407" s="3">
        <v>2000000000</v>
      </c>
      <c r="E407" s="7">
        <v>44390</v>
      </c>
      <c r="F407" t="s">
        <v>45</v>
      </c>
      <c r="G407" t="s">
        <v>1292</v>
      </c>
      <c r="H407" t="s">
        <v>22</v>
      </c>
      <c r="I407" t="s">
        <v>23</v>
      </c>
      <c r="J407">
        <v>2008</v>
      </c>
      <c r="K407" t="s">
        <v>1293</v>
      </c>
      <c r="L407" t="str" cm="1">
        <f t="array" ref="L407">_xlfn.IFS(RIGHT(K407,1)="B",SUBSTITUTE(K407,"B","000000000"),RIGHT(K407,1)="M",SUBSTITUTE(K407,"M","000000"))</f>
        <v>$261000000</v>
      </c>
      <c r="M407" s="1" t="str">
        <f t="shared" si="13"/>
        <v>261000000</v>
      </c>
      <c r="N407" s="3">
        <v>261000000</v>
      </c>
      <c r="O407" t="s">
        <v>1294</v>
      </c>
    </row>
    <row r="408" spans="1:15" x14ac:dyDescent="0.3">
      <c r="A408" t="s">
        <v>1295</v>
      </c>
      <c r="B408" t="s">
        <v>29</v>
      </c>
      <c r="C408" t="str">
        <f t="shared" si="12"/>
        <v>2000000000</v>
      </c>
      <c r="D408" s="3">
        <v>2000000000</v>
      </c>
      <c r="E408" s="7">
        <v>44357</v>
      </c>
      <c r="F408" t="s">
        <v>161</v>
      </c>
      <c r="G408" t="s">
        <v>391</v>
      </c>
      <c r="H408" t="s">
        <v>392</v>
      </c>
      <c r="I408" t="s">
        <v>40</v>
      </c>
      <c r="J408">
        <v>2014</v>
      </c>
      <c r="K408" t="s">
        <v>1296</v>
      </c>
      <c r="L408" t="str" cm="1">
        <f t="array" ref="L408">_xlfn.IFS(RIGHT(K408,1)="B",SUBSTITUTE(K408,"B","000000000"),RIGHT(K408,1)="M",SUBSTITUTE(K408,"M","000000"))</f>
        <v>$466000000</v>
      </c>
      <c r="M408" s="1" t="str">
        <f t="shared" si="13"/>
        <v>466000000</v>
      </c>
      <c r="N408" s="3">
        <v>466000000</v>
      </c>
      <c r="O408" t="s">
        <v>1297</v>
      </c>
    </row>
    <row r="409" spans="1:15" x14ac:dyDescent="0.3">
      <c r="A409" t="s">
        <v>1298</v>
      </c>
      <c r="B409" t="s">
        <v>29</v>
      </c>
      <c r="C409" t="str">
        <f t="shared" si="12"/>
        <v>2000000000</v>
      </c>
      <c r="D409" s="3">
        <v>2000000000</v>
      </c>
      <c r="E409" s="7">
        <v>44510</v>
      </c>
      <c r="F409" t="s">
        <v>45</v>
      </c>
      <c r="G409" t="s">
        <v>133</v>
      </c>
      <c r="H409" t="s">
        <v>22</v>
      </c>
      <c r="I409" t="s">
        <v>23</v>
      </c>
      <c r="J409">
        <v>2016</v>
      </c>
      <c r="K409" t="s">
        <v>1299</v>
      </c>
      <c r="L409" t="str" cm="1">
        <f t="array" ref="L409">_xlfn.IFS(RIGHT(K409,1)="B",SUBSTITUTE(K409,"B","000000000"),RIGHT(K409,1)="M",SUBSTITUTE(K409,"M","000000"))</f>
        <v>$245000000</v>
      </c>
      <c r="M409" s="1" t="str">
        <f t="shared" si="13"/>
        <v>245000000</v>
      </c>
      <c r="N409" s="3">
        <v>245000000</v>
      </c>
      <c r="O409" t="s">
        <v>1300</v>
      </c>
    </row>
    <row r="410" spans="1:15" x14ac:dyDescent="0.3">
      <c r="A410" t="s">
        <v>1301</v>
      </c>
      <c r="B410" t="s">
        <v>29</v>
      </c>
      <c r="C410" t="str">
        <f t="shared" si="12"/>
        <v>2000000000</v>
      </c>
      <c r="D410" s="3">
        <v>2000000000</v>
      </c>
      <c r="E410" s="7">
        <v>44454</v>
      </c>
      <c r="F410" t="s">
        <v>66</v>
      </c>
      <c r="G410" t="s">
        <v>1302</v>
      </c>
      <c r="H410" t="s">
        <v>53</v>
      </c>
      <c r="I410" t="s">
        <v>40</v>
      </c>
      <c r="J410">
        <v>2011</v>
      </c>
      <c r="K410" t="s">
        <v>1303</v>
      </c>
      <c r="L410" t="str" cm="1">
        <f t="array" ref="L410">_xlfn.IFS(RIGHT(K410,1)="B",SUBSTITUTE(K410,"B","000000000"),RIGHT(K410,1)="M",SUBSTITUTE(K410,"M","000000"))</f>
        <v>$310000000</v>
      </c>
      <c r="M410" s="1" t="str">
        <f t="shared" si="13"/>
        <v>310000000</v>
      </c>
      <c r="N410" s="3">
        <v>310000000</v>
      </c>
      <c r="O410" t="s">
        <v>1304</v>
      </c>
    </row>
    <row r="411" spans="1:15" x14ac:dyDescent="0.3">
      <c r="A411" t="s">
        <v>1305</v>
      </c>
      <c r="B411" t="s">
        <v>29</v>
      </c>
      <c r="C411" t="str">
        <f t="shared" si="12"/>
        <v>2000000000</v>
      </c>
      <c r="D411" s="3">
        <v>2000000000</v>
      </c>
      <c r="E411" s="7">
        <v>44315</v>
      </c>
      <c r="F411" t="s">
        <v>12</v>
      </c>
      <c r="G411" t="s">
        <v>317</v>
      </c>
      <c r="H411" t="s">
        <v>22</v>
      </c>
      <c r="I411" t="s">
        <v>23</v>
      </c>
      <c r="J411">
        <v>2013</v>
      </c>
      <c r="K411" t="s">
        <v>1306</v>
      </c>
      <c r="L411" t="str" cm="1">
        <f t="array" ref="L411">_xlfn.IFS(RIGHT(K411,1)="B",SUBSTITUTE(K411,"B","000000000"),RIGHT(K411,1)="M",SUBSTITUTE(K411,"M","000000"))</f>
        <v>$192000000</v>
      </c>
      <c r="M411" s="1" t="str">
        <f t="shared" si="13"/>
        <v>192000000</v>
      </c>
      <c r="N411" s="3">
        <v>192000000</v>
      </c>
      <c r="O411" t="s">
        <v>1307</v>
      </c>
    </row>
    <row r="412" spans="1:15" x14ac:dyDescent="0.3">
      <c r="A412" t="s">
        <v>1308</v>
      </c>
      <c r="B412" t="s">
        <v>29</v>
      </c>
      <c r="C412" t="str">
        <f t="shared" si="12"/>
        <v>2000000000</v>
      </c>
      <c r="D412" s="3">
        <v>2000000000</v>
      </c>
      <c r="E412" s="7">
        <v>41312</v>
      </c>
      <c r="F412" t="s">
        <v>66</v>
      </c>
      <c r="G412" t="s">
        <v>1309</v>
      </c>
      <c r="H412" t="s">
        <v>22</v>
      </c>
      <c r="I412" t="s">
        <v>23</v>
      </c>
      <c r="J412">
        <v>2004</v>
      </c>
      <c r="K412" t="s">
        <v>1310</v>
      </c>
      <c r="L412" t="str" cm="1">
        <f t="array" ref="L412">_xlfn.IFS(RIGHT(K412,1)="B",SUBSTITUTE(K412,"B","000000000"),RIGHT(K412,1)="M",SUBSTITUTE(K412,"M","000000"))</f>
        <v>$211000000</v>
      </c>
      <c r="M412" s="1" t="str">
        <f t="shared" si="13"/>
        <v>211000000</v>
      </c>
      <c r="N412" s="3">
        <v>211000000</v>
      </c>
      <c r="O412" t="s">
        <v>1311</v>
      </c>
    </row>
    <row r="413" spans="1:15" x14ac:dyDescent="0.3">
      <c r="A413" t="s">
        <v>1312</v>
      </c>
      <c r="B413" t="s">
        <v>29</v>
      </c>
      <c r="C413" t="str">
        <f t="shared" si="12"/>
        <v>2000000000</v>
      </c>
      <c r="D413" s="3">
        <v>2000000000</v>
      </c>
      <c r="E413" s="7">
        <v>44361</v>
      </c>
      <c r="F413" t="s">
        <v>161</v>
      </c>
      <c r="G413" t="s">
        <v>445</v>
      </c>
      <c r="H413" t="s">
        <v>446</v>
      </c>
      <c r="I413" t="s">
        <v>15</v>
      </c>
      <c r="J413">
        <v>2018</v>
      </c>
      <c r="K413" t="s">
        <v>1313</v>
      </c>
      <c r="L413" t="str" cm="1">
        <f t="array" ref="L413">_xlfn.IFS(RIGHT(K413,1)="B",SUBSTITUTE(K413,"B","000000000"),RIGHT(K413,1)="M",SUBSTITUTE(K413,"M","000000"))</f>
        <v>$203000000</v>
      </c>
      <c r="M413" s="1" t="str">
        <f t="shared" si="13"/>
        <v>203000000</v>
      </c>
      <c r="N413" s="3">
        <v>203000000</v>
      </c>
      <c r="O413" t="s">
        <v>1314</v>
      </c>
    </row>
    <row r="414" spans="1:15" x14ac:dyDescent="0.3">
      <c r="A414" t="s">
        <v>1315</v>
      </c>
      <c r="B414" t="s">
        <v>29</v>
      </c>
      <c r="C414" t="str">
        <f t="shared" si="12"/>
        <v>2000000000</v>
      </c>
      <c r="D414" s="3">
        <v>2000000000</v>
      </c>
      <c r="E414" s="7">
        <v>44403</v>
      </c>
      <c r="F414" t="s">
        <v>892</v>
      </c>
      <c r="G414" t="s">
        <v>1316</v>
      </c>
      <c r="H414" t="s">
        <v>1317</v>
      </c>
      <c r="I414" t="s">
        <v>517</v>
      </c>
      <c r="J414">
        <v>2015</v>
      </c>
      <c r="K414" t="s">
        <v>1318</v>
      </c>
      <c r="L414" t="str" cm="1">
        <f t="array" ref="L414">_xlfn.IFS(RIGHT(K414,1)="B",SUBSTITUTE(K414,"B","000000000"),RIGHT(K414,1)="M",SUBSTITUTE(K414,"M","000000"))</f>
        <v>$370000000</v>
      </c>
      <c r="M414" s="1" t="str">
        <f t="shared" si="13"/>
        <v>370000000</v>
      </c>
      <c r="N414" s="3">
        <v>370000000</v>
      </c>
      <c r="O414" t="s">
        <v>1319</v>
      </c>
    </row>
    <row r="415" spans="1:15" x14ac:dyDescent="0.3">
      <c r="A415" t="s">
        <v>1320</v>
      </c>
      <c r="B415" t="s">
        <v>29</v>
      </c>
      <c r="C415" t="str">
        <f t="shared" si="12"/>
        <v>2000000000</v>
      </c>
      <c r="D415" s="3">
        <v>2000000000</v>
      </c>
      <c r="E415" s="7">
        <v>44545</v>
      </c>
      <c r="F415" t="s">
        <v>27</v>
      </c>
      <c r="G415" t="s">
        <v>1321</v>
      </c>
      <c r="H415" t="s">
        <v>527</v>
      </c>
      <c r="I415" t="s">
        <v>517</v>
      </c>
      <c r="J415">
        <v>2015</v>
      </c>
      <c r="K415" t="s">
        <v>1246</v>
      </c>
      <c r="L415" t="str" cm="1">
        <f t="array" ref="L415">_xlfn.IFS(RIGHT(K415,1)="B",SUBSTITUTE(K415,"B","000000000"),RIGHT(K415,1)="M",SUBSTITUTE(K415,"M","000000"))</f>
        <v>$320000000</v>
      </c>
      <c r="M415" s="1" t="str">
        <f t="shared" si="13"/>
        <v>320000000</v>
      </c>
      <c r="N415" s="3">
        <v>320000000</v>
      </c>
      <c r="O415" t="s">
        <v>1322</v>
      </c>
    </row>
    <row r="416" spans="1:15" x14ac:dyDescent="0.3">
      <c r="A416" t="s">
        <v>1323</v>
      </c>
      <c r="B416" t="s">
        <v>29</v>
      </c>
      <c r="C416" t="str">
        <f t="shared" si="12"/>
        <v>2000000000</v>
      </c>
      <c r="D416" s="3">
        <v>2000000000</v>
      </c>
      <c r="E416" s="7">
        <v>44279</v>
      </c>
      <c r="F416" t="s">
        <v>33</v>
      </c>
      <c r="G416" t="s">
        <v>1324</v>
      </c>
      <c r="H416" t="s">
        <v>22</v>
      </c>
      <c r="I416" t="s">
        <v>23</v>
      </c>
      <c r="J416">
        <v>2020</v>
      </c>
      <c r="K416" t="s">
        <v>1325</v>
      </c>
      <c r="L416" t="str" cm="1">
        <f t="array" ref="L416">_xlfn.IFS(RIGHT(K416,1)="B",SUBSTITUTE(K416,"B","000000000"),RIGHT(K416,1)="M",SUBSTITUTE(K416,"M","000000"))</f>
        <v>$217000000</v>
      </c>
      <c r="M416" s="1" t="str">
        <f t="shared" si="13"/>
        <v>217000000</v>
      </c>
      <c r="N416" s="3">
        <v>217000000</v>
      </c>
      <c r="O416" t="s">
        <v>1326</v>
      </c>
    </row>
    <row r="417" spans="1:15" x14ac:dyDescent="0.3">
      <c r="A417" t="s">
        <v>1327</v>
      </c>
      <c r="B417" t="s">
        <v>29</v>
      </c>
      <c r="C417" t="str">
        <f t="shared" si="12"/>
        <v>2000000000</v>
      </c>
      <c r="D417" s="3">
        <v>2000000000</v>
      </c>
      <c r="E417" s="7">
        <v>44557</v>
      </c>
      <c r="F417" t="s">
        <v>45</v>
      </c>
      <c r="G417" t="s">
        <v>951</v>
      </c>
      <c r="H417" t="s">
        <v>22</v>
      </c>
      <c r="I417" t="s">
        <v>23</v>
      </c>
      <c r="J417">
        <v>2016</v>
      </c>
      <c r="K417" t="s">
        <v>1328</v>
      </c>
      <c r="L417" t="str" cm="1">
        <f t="array" ref="L417">_xlfn.IFS(RIGHT(K417,1)="B",SUBSTITUTE(K417,"B","000000000"),RIGHT(K417,1)="M",SUBSTITUTE(K417,"M","000000"))</f>
        <v>$253000000</v>
      </c>
      <c r="M417" s="1" t="str">
        <f t="shared" si="13"/>
        <v>253000000</v>
      </c>
      <c r="N417" s="3">
        <v>253000000</v>
      </c>
      <c r="O417" t="s">
        <v>1329</v>
      </c>
    </row>
    <row r="418" spans="1:15" x14ac:dyDescent="0.3">
      <c r="A418" t="s">
        <v>1330</v>
      </c>
      <c r="B418" t="s">
        <v>29</v>
      </c>
      <c r="C418" t="str">
        <f t="shared" si="12"/>
        <v>2000000000</v>
      </c>
      <c r="D418" s="3">
        <v>2000000000</v>
      </c>
      <c r="E418" s="7">
        <v>44454</v>
      </c>
      <c r="F418" t="s">
        <v>252</v>
      </c>
      <c r="G418" t="s">
        <v>34</v>
      </c>
      <c r="H418" t="s">
        <v>22</v>
      </c>
      <c r="I418" t="s">
        <v>23</v>
      </c>
      <c r="J418">
        <v>2018</v>
      </c>
      <c r="K418" t="s">
        <v>1331</v>
      </c>
      <c r="L418" t="str" cm="1">
        <f t="array" ref="L418">_xlfn.IFS(RIGHT(K418,1)="B",SUBSTITUTE(K418,"B","000000000"),RIGHT(K418,1)="M",SUBSTITUTE(K418,"M","000000"))</f>
        <v>$218000000</v>
      </c>
      <c r="M418" s="1" t="str">
        <f t="shared" si="13"/>
        <v>218000000</v>
      </c>
      <c r="N418" s="3">
        <v>218000000</v>
      </c>
      <c r="O418" t="s">
        <v>1332</v>
      </c>
    </row>
    <row r="419" spans="1:15" x14ac:dyDescent="0.3">
      <c r="A419" t="s">
        <v>1333</v>
      </c>
      <c r="B419" t="s">
        <v>29</v>
      </c>
      <c r="C419" t="str">
        <f t="shared" si="12"/>
        <v>2000000000</v>
      </c>
      <c r="D419" s="3">
        <v>2000000000</v>
      </c>
      <c r="E419" s="7">
        <v>44397</v>
      </c>
      <c r="F419" t="s">
        <v>45</v>
      </c>
      <c r="G419" t="s">
        <v>34</v>
      </c>
      <c r="H419" t="s">
        <v>22</v>
      </c>
      <c r="I419" t="s">
        <v>23</v>
      </c>
      <c r="J419">
        <v>2010</v>
      </c>
      <c r="K419" t="s">
        <v>840</v>
      </c>
      <c r="L419" t="str" cm="1">
        <f t="array" ref="L419">_xlfn.IFS(RIGHT(K419,1)="B",SUBSTITUTE(K419,"B","000000000"),RIGHT(K419,1)="M",SUBSTITUTE(K419,"M","000000"))</f>
        <v>$225000000</v>
      </c>
      <c r="M419" s="1" t="str">
        <f t="shared" si="13"/>
        <v>225000000</v>
      </c>
      <c r="N419" s="3">
        <v>225000000</v>
      </c>
      <c r="O419" t="s">
        <v>1334</v>
      </c>
    </row>
    <row r="420" spans="1:15" x14ac:dyDescent="0.3">
      <c r="A420" t="s">
        <v>1335</v>
      </c>
      <c r="B420" t="s">
        <v>29</v>
      </c>
      <c r="C420" t="str">
        <f t="shared" si="12"/>
        <v>2000000000</v>
      </c>
      <c r="D420" s="3">
        <v>2000000000</v>
      </c>
      <c r="E420" s="7">
        <v>44341</v>
      </c>
      <c r="F420" t="s">
        <v>33</v>
      </c>
      <c r="G420" t="s">
        <v>34</v>
      </c>
      <c r="H420" t="s">
        <v>22</v>
      </c>
      <c r="I420" t="s">
        <v>23</v>
      </c>
      <c r="J420">
        <v>2012</v>
      </c>
      <c r="K420" t="s">
        <v>1328</v>
      </c>
      <c r="L420" t="str" cm="1">
        <f t="array" ref="L420">_xlfn.IFS(RIGHT(K420,1)="B",SUBSTITUTE(K420,"B","000000000"),RIGHT(K420,1)="M",SUBSTITUTE(K420,"M","000000"))</f>
        <v>$253000000</v>
      </c>
      <c r="M420" s="1" t="str">
        <f t="shared" si="13"/>
        <v>253000000</v>
      </c>
      <c r="N420" s="3">
        <v>253000000</v>
      </c>
      <c r="O420" t="s">
        <v>1336</v>
      </c>
    </row>
    <row r="421" spans="1:15" x14ac:dyDescent="0.3">
      <c r="A421" t="s">
        <v>1337</v>
      </c>
      <c r="B421" t="s">
        <v>29</v>
      </c>
      <c r="C421" t="str">
        <f t="shared" si="12"/>
        <v>2000000000</v>
      </c>
      <c r="D421" s="3">
        <v>2000000000</v>
      </c>
      <c r="E421" s="7">
        <v>44449</v>
      </c>
      <c r="F421" t="s">
        <v>20</v>
      </c>
      <c r="G421" t="s">
        <v>1036</v>
      </c>
      <c r="H421" t="s">
        <v>22</v>
      </c>
      <c r="I421" t="s">
        <v>23</v>
      </c>
      <c r="J421">
        <v>2016</v>
      </c>
      <c r="K421" t="s">
        <v>639</v>
      </c>
      <c r="L421" t="str" cm="1">
        <f t="array" ref="L421">_xlfn.IFS(RIGHT(K421,1)="B",SUBSTITUTE(K421,"B","000000000"),RIGHT(K421,1)="M",SUBSTITUTE(K421,"M","000000"))</f>
        <v>$435000000</v>
      </c>
      <c r="M421" s="1" t="str">
        <f t="shared" si="13"/>
        <v>435000000</v>
      </c>
      <c r="N421" s="3">
        <v>435000000</v>
      </c>
      <c r="O421" t="s">
        <v>1338</v>
      </c>
    </row>
    <row r="422" spans="1:15" x14ac:dyDescent="0.3">
      <c r="A422" t="s">
        <v>1339</v>
      </c>
      <c r="B422" t="s">
        <v>29</v>
      </c>
      <c r="C422" t="str">
        <f t="shared" si="12"/>
        <v>2000000000</v>
      </c>
      <c r="D422" s="3">
        <v>2000000000</v>
      </c>
      <c r="E422" s="7">
        <v>44565</v>
      </c>
      <c r="F422" t="s">
        <v>20</v>
      </c>
      <c r="G422" t="s">
        <v>1340</v>
      </c>
      <c r="H422" t="s">
        <v>446</v>
      </c>
      <c r="I422" t="s">
        <v>15</v>
      </c>
      <c r="J422">
        <v>2012</v>
      </c>
      <c r="K422" t="s">
        <v>1341</v>
      </c>
      <c r="L422" t="str" cm="1">
        <f t="array" ref="L422">_xlfn.IFS(RIGHT(K422,1)="B",SUBSTITUTE(K422,"B","000000000"),RIGHT(K422,1)="M",SUBSTITUTE(K422,"M","000000"))</f>
        <v>$190000000</v>
      </c>
      <c r="M422" s="1" t="str">
        <f t="shared" si="13"/>
        <v>190000000</v>
      </c>
      <c r="N422" s="3">
        <v>190000000</v>
      </c>
      <c r="O422" t="s">
        <v>1342</v>
      </c>
    </row>
    <row r="423" spans="1:15" x14ac:dyDescent="0.3">
      <c r="A423" t="s">
        <v>1343</v>
      </c>
      <c r="B423" t="s">
        <v>29</v>
      </c>
      <c r="C423" t="str">
        <f t="shared" si="12"/>
        <v>2000000000</v>
      </c>
      <c r="D423" s="3">
        <v>2000000000</v>
      </c>
      <c r="E423" s="7">
        <v>44151</v>
      </c>
      <c r="F423" t="s">
        <v>45</v>
      </c>
      <c r="G423" t="s">
        <v>34</v>
      </c>
      <c r="H423" t="s">
        <v>22</v>
      </c>
      <c r="I423" t="s">
        <v>23</v>
      </c>
      <c r="J423">
        <v>2009</v>
      </c>
      <c r="K423" t="s">
        <v>1344</v>
      </c>
      <c r="L423" t="str" cm="1">
        <f t="array" ref="L423">_xlfn.IFS(RIGHT(K423,1)="B",SUBSTITUTE(K423,"B","000000000"),RIGHT(K423,1)="M",SUBSTITUTE(K423,"M","000000"))</f>
        <v>$152000000</v>
      </c>
      <c r="M423" s="1" t="str">
        <f t="shared" si="13"/>
        <v>152000000</v>
      </c>
      <c r="N423" s="3">
        <v>152000000</v>
      </c>
      <c r="O423" t="s">
        <v>1345</v>
      </c>
    </row>
    <row r="424" spans="1:15" x14ac:dyDescent="0.3">
      <c r="A424" t="s">
        <v>1346</v>
      </c>
      <c r="B424" t="s">
        <v>29</v>
      </c>
      <c r="C424" t="str">
        <f t="shared" si="12"/>
        <v>2000000000</v>
      </c>
      <c r="D424" s="3">
        <v>2000000000</v>
      </c>
      <c r="E424" s="7">
        <v>44608</v>
      </c>
      <c r="F424" t="s">
        <v>45</v>
      </c>
      <c r="G424" t="s">
        <v>548</v>
      </c>
      <c r="H424" t="s">
        <v>22</v>
      </c>
      <c r="I424" t="s">
        <v>23</v>
      </c>
      <c r="J424">
        <v>2019</v>
      </c>
      <c r="K424" t="s">
        <v>1347</v>
      </c>
      <c r="L424" t="str" cm="1">
        <f t="array" ref="L424">_xlfn.IFS(RIGHT(K424,1)="B",SUBSTITUTE(K424,"B","000000000"),RIGHT(K424,1)="M",SUBSTITUTE(K424,"M","000000"))</f>
        <v>$129000000</v>
      </c>
      <c r="M424" s="1" t="str">
        <f t="shared" si="13"/>
        <v>129000000</v>
      </c>
      <c r="N424" s="3">
        <v>129000000</v>
      </c>
      <c r="O424" t="s">
        <v>1348</v>
      </c>
    </row>
    <row r="425" spans="1:15" x14ac:dyDescent="0.3">
      <c r="A425" t="s">
        <v>1349</v>
      </c>
      <c r="B425" t="s">
        <v>29</v>
      </c>
      <c r="C425" t="str">
        <f t="shared" si="12"/>
        <v>2000000000</v>
      </c>
      <c r="D425" s="3">
        <v>2000000000</v>
      </c>
      <c r="E425" s="7">
        <v>42172</v>
      </c>
      <c r="F425" t="s">
        <v>200</v>
      </c>
      <c r="G425" t="s">
        <v>13</v>
      </c>
      <c r="H425" t="s">
        <v>14</v>
      </c>
      <c r="I425" t="s">
        <v>15</v>
      </c>
      <c r="J425">
        <v>2011</v>
      </c>
      <c r="K425" t="s">
        <v>536</v>
      </c>
      <c r="L425" t="str" cm="1">
        <f t="array" ref="L425">_xlfn.IFS(RIGHT(K425,1)="B",SUBSTITUTE(K425,"B","000000000"),RIGHT(K425,1)="M",SUBSTITUTE(K425,"M","000000"))</f>
        <v>$755000000</v>
      </c>
      <c r="M425" s="1" t="str">
        <f t="shared" si="13"/>
        <v>755000000</v>
      </c>
      <c r="N425" s="3">
        <v>755000000</v>
      </c>
      <c r="O425" t="s">
        <v>1350</v>
      </c>
    </row>
    <row r="426" spans="1:15" x14ac:dyDescent="0.3">
      <c r="A426" t="s">
        <v>1351</v>
      </c>
      <c r="B426" t="s">
        <v>29</v>
      </c>
      <c r="C426" t="str">
        <f t="shared" si="12"/>
        <v>2000000000</v>
      </c>
      <c r="D426" s="3">
        <v>2000000000</v>
      </c>
      <c r="E426" s="7">
        <v>44258</v>
      </c>
      <c r="F426" t="s">
        <v>20</v>
      </c>
      <c r="G426" t="s">
        <v>1352</v>
      </c>
      <c r="H426" t="s">
        <v>22</v>
      </c>
      <c r="I426" t="s">
        <v>23</v>
      </c>
      <c r="J426">
        <v>2019</v>
      </c>
      <c r="K426" t="s">
        <v>722</v>
      </c>
      <c r="L426" t="e" cm="1">
        <f t="array" ref="L426">_xlfn.IFS(RIGHT(K426,1)="B",SUBSTITUTE(K426,"B","000000000"),RIGHT(K426,1)="M",SUBSTITUTE(K426,"M","000000"))</f>
        <v>#N/A</v>
      </c>
      <c r="M426" s="1">
        <f t="shared" si="13"/>
        <v>0</v>
      </c>
      <c r="N426" s="3">
        <v>0</v>
      </c>
      <c r="O426" t="s">
        <v>1353</v>
      </c>
    </row>
    <row r="427" spans="1:15" x14ac:dyDescent="0.3">
      <c r="A427" t="s">
        <v>1354</v>
      </c>
      <c r="B427" t="s">
        <v>29</v>
      </c>
      <c r="C427" t="str">
        <f t="shared" si="12"/>
        <v>2000000000</v>
      </c>
      <c r="D427" s="3">
        <v>2000000000</v>
      </c>
      <c r="E427" s="7">
        <v>44551</v>
      </c>
      <c r="F427" t="s">
        <v>57</v>
      </c>
      <c r="G427" t="s">
        <v>1352</v>
      </c>
      <c r="H427" t="s">
        <v>22</v>
      </c>
      <c r="I427" t="s">
        <v>23</v>
      </c>
      <c r="J427">
        <v>2016</v>
      </c>
      <c r="K427" t="s">
        <v>992</v>
      </c>
      <c r="L427" t="str" cm="1">
        <f t="array" ref="L427">_xlfn.IFS(RIGHT(K427,1)="B",SUBSTITUTE(K427,"B","000000000"),RIGHT(K427,1)="M",SUBSTITUTE(K427,"M","000000"))</f>
        <v>$299000000</v>
      </c>
      <c r="M427" s="1" t="str">
        <f t="shared" si="13"/>
        <v>299000000</v>
      </c>
      <c r="N427" s="3">
        <v>299000000</v>
      </c>
      <c r="O427" t="s">
        <v>1355</v>
      </c>
    </row>
    <row r="428" spans="1:15" x14ac:dyDescent="0.3">
      <c r="A428" t="s">
        <v>1356</v>
      </c>
      <c r="B428" t="s">
        <v>29</v>
      </c>
      <c r="C428" t="str">
        <f t="shared" si="12"/>
        <v>2000000000</v>
      </c>
      <c r="D428" s="3">
        <v>2000000000</v>
      </c>
      <c r="E428" s="7">
        <v>44587</v>
      </c>
      <c r="F428" t="s">
        <v>12</v>
      </c>
      <c r="G428" t="s">
        <v>177</v>
      </c>
      <c r="H428" t="s">
        <v>178</v>
      </c>
      <c r="I428" t="s">
        <v>40</v>
      </c>
      <c r="J428">
        <v>2015</v>
      </c>
      <c r="K428" t="s">
        <v>1357</v>
      </c>
      <c r="L428" t="str" cm="1">
        <f t="array" ref="L428">_xlfn.IFS(RIGHT(K428,1)="B",SUBSTITUTE(K428,"B","000000000"),RIGHT(K428,1)="M",SUBSTITUTE(K428,"M","000000"))</f>
        <v>$177000000</v>
      </c>
      <c r="M428" s="1" t="str">
        <f t="shared" si="13"/>
        <v>177000000</v>
      </c>
      <c r="N428" s="3">
        <v>177000000</v>
      </c>
      <c r="O428" t="s">
        <v>1358</v>
      </c>
    </row>
    <row r="429" spans="1:15" x14ac:dyDescent="0.3">
      <c r="A429" t="s">
        <v>1359</v>
      </c>
      <c r="B429" t="s">
        <v>29</v>
      </c>
      <c r="C429" t="str">
        <f t="shared" si="12"/>
        <v>2000000000</v>
      </c>
      <c r="D429" s="3">
        <v>2000000000</v>
      </c>
      <c r="E429" s="7">
        <v>44455</v>
      </c>
      <c r="F429" t="s">
        <v>27</v>
      </c>
      <c r="G429" t="s">
        <v>1360</v>
      </c>
      <c r="H429" t="s">
        <v>22</v>
      </c>
      <c r="I429" t="s">
        <v>23</v>
      </c>
      <c r="J429">
        <v>2019</v>
      </c>
      <c r="K429" t="s">
        <v>840</v>
      </c>
      <c r="L429" t="str" cm="1">
        <f t="array" ref="L429">_xlfn.IFS(RIGHT(K429,1)="B",SUBSTITUTE(K429,"B","000000000"),RIGHT(K429,1)="M",SUBSTITUTE(K429,"M","000000"))</f>
        <v>$225000000</v>
      </c>
      <c r="M429" s="1" t="str">
        <f t="shared" si="13"/>
        <v>225000000</v>
      </c>
      <c r="N429" s="3">
        <v>225000000</v>
      </c>
      <c r="O429" t="s">
        <v>1361</v>
      </c>
    </row>
    <row r="430" spans="1:15" x14ac:dyDescent="0.3">
      <c r="A430" t="s">
        <v>1362</v>
      </c>
      <c r="B430" t="s">
        <v>29</v>
      </c>
      <c r="C430" t="str">
        <f t="shared" si="12"/>
        <v>2000000000</v>
      </c>
      <c r="D430" s="3">
        <v>2000000000</v>
      </c>
      <c r="E430" s="7">
        <v>44180</v>
      </c>
      <c r="F430" t="s">
        <v>45</v>
      </c>
      <c r="G430" t="s">
        <v>548</v>
      </c>
      <c r="H430" t="s">
        <v>22</v>
      </c>
      <c r="I430" t="s">
        <v>23</v>
      </c>
      <c r="J430">
        <v>2010</v>
      </c>
      <c r="K430" t="s">
        <v>1363</v>
      </c>
      <c r="L430" t="str" cm="1">
        <f t="array" ref="L430">_xlfn.IFS(RIGHT(K430,1)="B",SUBSTITUTE(K430,"B","000000000"),RIGHT(K430,1)="M",SUBSTITUTE(K430,"M","000000"))</f>
        <v>$331000000</v>
      </c>
      <c r="M430" s="1" t="str">
        <f t="shared" si="13"/>
        <v>331000000</v>
      </c>
      <c r="N430" s="3">
        <v>331000000</v>
      </c>
      <c r="O430" t="s">
        <v>1364</v>
      </c>
    </row>
    <row r="431" spans="1:15" x14ac:dyDescent="0.3">
      <c r="A431" t="s">
        <v>1365</v>
      </c>
      <c r="B431" t="s">
        <v>29</v>
      </c>
      <c r="C431" t="str">
        <f t="shared" si="12"/>
        <v>2000000000</v>
      </c>
      <c r="D431" s="3">
        <v>2000000000</v>
      </c>
      <c r="E431" s="7">
        <v>44340</v>
      </c>
      <c r="F431" t="s">
        <v>33</v>
      </c>
      <c r="G431" t="s">
        <v>34</v>
      </c>
      <c r="H431" t="s">
        <v>22</v>
      </c>
      <c r="I431" t="s">
        <v>23</v>
      </c>
      <c r="J431">
        <v>2015</v>
      </c>
      <c r="K431" t="s">
        <v>1220</v>
      </c>
      <c r="L431" t="str" cm="1">
        <f t="array" ref="L431">_xlfn.IFS(RIGHT(K431,1)="B",SUBSTITUTE(K431,"B","000000000"),RIGHT(K431,1)="M",SUBSTITUTE(K431,"M","000000"))</f>
        <v>$340000000</v>
      </c>
      <c r="M431" s="1" t="str">
        <f t="shared" si="13"/>
        <v>340000000</v>
      </c>
      <c r="N431" s="3">
        <v>340000000</v>
      </c>
      <c r="O431" t="s">
        <v>1366</v>
      </c>
    </row>
    <row r="432" spans="1:15" x14ac:dyDescent="0.3">
      <c r="A432" t="s">
        <v>1367</v>
      </c>
      <c r="B432" t="s">
        <v>29</v>
      </c>
      <c r="C432" t="str">
        <f t="shared" si="12"/>
        <v>2000000000</v>
      </c>
      <c r="D432" s="3">
        <v>2000000000</v>
      </c>
      <c r="E432" s="7">
        <v>44336</v>
      </c>
      <c r="F432" t="s">
        <v>45</v>
      </c>
      <c r="G432" t="s">
        <v>34</v>
      </c>
      <c r="H432" t="s">
        <v>22</v>
      </c>
      <c r="I432" t="s">
        <v>23</v>
      </c>
      <c r="J432">
        <v>2016</v>
      </c>
      <c r="K432" t="s">
        <v>1368</v>
      </c>
      <c r="L432" t="str" cm="1">
        <f t="array" ref="L432">_xlfn.IFS(RIGHT(K432,1)="B",SUBSTITUTE(K432,"B","000000000"),RIGHT(K432,1)="M",SUBSTITUTE(K432,"M","000000"))</f>
        <v>$204000000</v>
      </c>
      <c r="M432" s="1" t="str">
        <f t="shared" si="13"/>
        <v>204000000</v>
      </c>
      <c r="N432" s="3">
        <v>204000000</v>
      </c>
      <c r="O432" t="s">
        <v>1369</v>
      </c>
    </row>
    <row r="433" spans="1:15" x14ac:dyDescent="0.3">
      <c r="A433" t="s">
        <v>1370</v>
      </c>
      <c r="B433" t="s">
        <v>29</v>
      </c>
      <c r="C433" t="str">
        <f t="shared" si="12"/>
        <v>2000000000</v>
      </c>
      <c r="D433" s="3">
        <v>2000000000</v>
      </c>
      <c r="E433" s="7">
        <v>44454</v>
      </c>
      <c r="F433" t="s">
        <v>45</v>
      </c>
      <c r="G433" t="s">
        <v>88</v>
      </c>
      <c r="H433" t="s">
        <v>89</v>
      </c>
      <c r="I433" t="s">
        <v>15</v>
      </c>
      <c r="J433">
        <v>2018</v>
      </c>
      <c r="K433" t="s">
        <v>174</v>
      </c>
      <c r="L433" t="str" cm="1">
        <f t="array" ref="L433">_xlfn.IFS(RIGHT(K433,1)="B",SUBSTITUTE(K433,"B","000000000"),RIGHT(K433,1)="M",SUBSTITUTE(K433,"M","000000"))</f>
        <v>$376000000</v>
      </c>
      <c r="M433" s="1" t="str">
        <f t="shared" si="13"/>
        <v>376000000</v>
      </c>
      <c r="N433" s="3">
        <v>376000000</v>
      </c>
      <c r="O433" t="s">
        <v>1371</v>
      </c>
    </row>
    <row r="434" spans="1:15" x14ac:dyDescent="0.3">
      <c r="A434" t="s">
        <v>1372</v>
      </c>
      <c r="B434" t="s">
        <v>29</v>
      </c>
      <c r="C434" t="str">
        <f t="shared" si="12"/>
        <v>2000000000</v>
      </c>
      <c r="D434" s="3">
        <v>2000000000</v>
      </c>
      <c r="E434" s="7">
        <v>44421</v>
      </c>
      <c r="F434" t="s">
        <v>33</v>
      </c>
      <c r="G434" t="s">
        <v>1373</v>
      </c>
      <c r="H434" t="s">
        <v>1374</v>
      </c>
      <c r="I434" t="s">
        <v>517</v>
      </c>
      <c r="J434">
        <v>2017</v>
      </c>
      <c r="K434" t="s">
        <v>1375</v>
      </c>
      <c r="L434" t="str" cm="1">
        <f t="array" ref="L434">_xlfn.IFS(RIGHT(K434,1)="B",SUBSTITUTE(K434,"B","000000000"),RIGHT(K434,1)="M",SUBSTITUTE(K434,"M","000000"))</f>
        <v>$544000000</v>
      </c>
      <c r="M434" s="1" t="str">
        <f t="shared" si="13"/>
        <v>544000000</v>
      </c>
      <c r="N434" s="3">
        <v>544000000</v>
      </c>
      <c r="O434" t="s">
        <v>1376</v>
      </c>
    </row>
    <row r="435" spans="1:15" x14ac:dyDescent="0.3">
      <c r="A435" t="s">
        <v>1377</v>
      </c>
      <c r="B435" t="s">
        <v>29</v>
      </c>
      <c r="C435" t="str">
        <f t="shared" si="12"/>
        <v>2000000000</v>
      </c>
      <c r="D435" s="3">
        <v>2000000000</v>
      </c>
      <c r="E435" s="7">
        <v>44303</v>
      </c>
      <c r="F435" t="s">
        <v>20</v>
      </c>
      <c r="G435" t="s">
        <v>1378</v>
      </c>
      <c r="H435" t="s">
        <v>14</v>
      </c>
      <c r="I435" t="s">
        <v>15</v>
      </c>
      <c r="J435">
        <v>2013</v>
      </c>
      <c r="K435" t="s">
        <v>1379</v>
      </c>
      <c r="L435" t="str" cm="1">
        <f t="array" ref="L435">_xlfn.IFS(RIGHT(K435,1)="B",SUBSTITUTE(K435,"B","000000000"),RIGHT(K435,1)="M",SUBSTITUTE(K435,"M","000000"))</f>
        <v>$90000000</v>
      </c>
      <c r="M435" s="1" t="str">
        <f t="shared" si="13"/>
        <v>90000000</v>
      </c>
      <c r="N435" s="3">
        <v>90000000</v>
      </c>
      <c r="O435" t="s">
        <v>1380</v>
      </c>
    </row>
    <row r="436" spans="1:15" x14ac:dyDescent="0.3">
      <c r="A436" t="s">
        <v>1381</v>
      </c>
      <c r="B436" t="s">
        <v>29</v>
      </c>
      <c r="C436" t="str">
        <f t="shared" si="12"/>
        <v>2000000000</v>
      </c>
      <c r="D436" s="3">
        <v>2000000000</v>
      </c>
      <c r="E436" s="7">
        <v>44335</v>
      </c>
      <c r="F436" t="s">
        <v>173</v>
      </c>
      <c r="G436" t="s">
        <v>373</v>
      </c>
      <c r="H436" t="s">
        <v>14</v>
      </c>
      <c r="I436" t="s">
        <v>15</v>
      </c>
      <c r="J436">
        <v>2014</v>
      </c>
      <c r="K436" t="s">
        <v>658</v>
      </c>
      <c r="L436" t="str" cm="1">
        <f t="array" ref="L436">_xlfn.IFS(RIGHT(K436,1)="B",SUBSTITUTE(K436,"B","000000000"),RIGHT(K436,1)="M",SUBSTITUTE(K436,"M","000000"))</f>
        <v>$125000000</v>
      </c>
      <c r="M436" s="1" t="str">
        <f t="shared" si="13"/>
        <v>125000000</v>
      </c>
      <c r="N436" s="3">
        <v>125000000</v>
      </c>
      <c r="O436" t="s">
        <v>1164</v>
      </c>
    </row>
    <row r="437" spans="1:15" x14ac:dyDescent="0.3">
      <c r="A437" t="s">
        <v>1382</v>
      </c>
      <c r="B437" t="s">
        <v>29</v>
      </c>
      <c r="C437" t="str">
        <f t="shared" si="12"/>
        <v>2000000000</v>
      </c>
      <c r="D437" s="3">
        <v>2000000000</v>
      </c>
      <c r="E437" s="7">
        <v>44280</v>
      </c>
      <c r="F437" t="s">
        <v>20</v>
      </c>
      <c r="G437" t="s">
        <v>587</v>
      </c>
      <c r="H437" t="s">
        <v>22</v>
      </c>
      <c r="I437" t="s">
        <v>23</v>
      </c>
      <c r="J437">
        <v>2017</v>
      </c>
      <c r="K437" t="s">
        <v>1116</v>
      </c>
      <c r="L437" t="str" cm="1">
        <f t="array" ref="L437">_xlfn.IFS(RIGHT(K437,1)="B",SUBSTITUTE(K437,"B","000000000"),RIGHT(K437,1)="M",SUBSTITUTE(K437,"M","000000"))</f>
        <v>$419000000</v>
      </c>
      <c r="M437" s="1" t="str">
        <f t="shared" si="13"/>
        <v>419000000</v>
      </c>
      <c r="N437" s="3">
        <v>419000000</v>
      </c>
      <c r="O437" t="s">
        <v>1383</v>
      </c>
    </row>
    <row r="438" spans="1:15" x14ac:dyDescent="0.3">
      <c r="A438" t="s">
        <v>1384</v>
      </c>
      <c r="B438" t="s">
        <v>29</v>
      </c>
      <c r="C438" t="str">
        <f t="shared" si="12"/>
        <v>2000000000</v>
      </c>
      <c r="D438" s="3">
        <v>2000000000</v>
      </c>
      <c r="E438" s="7">
        <v>42839</v>
      </c>
      <c r="F438" t="s">
        <v>12</v>
      </c>
      <c r="G438" t="s">
        <v>1385</v>
      </c>
      <c r="H438" t="s">
        <v>1386</v>
      </c>
      <c r="I438" t="s">
        <v>23</v>
      </c>
      <c r="J438">
        <v>2006</v>
      </c>
      <c r="K438" t="s">
        <v>1387</v>
      </c>
      <c r="L438" t="str" cm="1">
        <f t="array" ref="L438">_xlfn.IFS(RIGHT(K438,1)="B",SUBSTITUTE(K438,"B","000000000"),RIGHT(K438,1)="M",SUBSTITUTE(K438,"M","000000"))</f>
        <v>$120000000</v>
      </c>
      <c r="M438" s="1" t="str">
        <f t="shared" si="13"/>
        <v>120000000</v>
      </c>
      <c r="N438" s="3">
        <v>120000000</v>
      </c>
      <c r="O438" t="s">
        <v>1388</v>
      </c>
    </row>
    <row r="439" spans="1:15" x14ac:dyDescent="0.3">
      <c r="A439" t="s">
        <v>1389</v>
      </c>
      <c r="B439" t="s">
        <v>29</v>
      </c>
      <c r="C439" t="str">
        <f t="shared" si="12"/>
        <v>2000000000</v>
      </c>
      <c r="D439" s="3">
        <v>2000000000</v>
      </c>
      <c r="E439" s="7">
        <v>44335</v>
      </c>
      <c r="F439" t="s">
        <v>12</v>
      </c>
      <c r="G439" t="s">
        <v>133</v>
      </c>
      <c r="H439" t="s">
        <v>22</v>
      </c>
      <c r="I439" t="s">
        <v>23</v>
      </c>
      <c r="J439">
        <v>2014</v>
      </c>
      <c r="K439" t="s">
        <v>1390</v>
      </c>
      <c r="L439" t="str" cm="1">
        <f t="array" ref="L439">_xlfn.IFS(RIGHT(K439,1)="B",SUBSTITUTE(K439,"B","000000000"),RIGHT(K439,1)="M",SUBSTITUTE(K439,"M","000000"))</f>
        <v>$380000000</v>
      </c>
      <c r="M439" s="1" t="str">
        <f t="shared" si="13"/>
        <v>380000000</v>
      </c>
      <c r="N439" s="3">
        <v>380000000</v>
      </c>
      <c r="O439" t="s">
        <v>1391</v>
      </c>
    </row>
    <row r="440" spans="1:15" x14ac:dyDescent="0.3">
      <c r="A440" t="s">
        <v>1392</v>
      </c>
      <c r="B440" t="s">
        <v>29</v>
      </c>
      <c r="C440" t="str">
        <f t="shared" si="12"/>
        <v>2000000000</v>
      </c>
      <c r="D440" s="3">
        <v>2000000000</v>
      </c>
      <c r="E440" s="7">
        <v>44452</v>
      </c>
      <c r="F440" t="s">
        <v>252</v>
      </c>
      <c r="G440" t="s">
        <v>204</v>
      </c>
      <c r="H440" t="s">
        <v>22</v>
      </c>
      <c r="I440" t="s">
        <v>23</v>
      </c>
      <c r="J440">
        <v>2013</v>
      </c>
      <c r="K440" t="s">
        <v>1393</v>
      </c>
      <c r="L440" t="str" cm="1">
        <f t="array" ref="L440">_xlfn.IFS(RIGHT(K440,1)="B",SUBSTITUTE(K440,"B","000000000"),RIGHT(K440,1)="M",SUBSTITUTE(K440,"M","000000"))</f>
        <v>$401000000</v>
      </c>
      <c r="M440" s="1" t="str">
        <f t="shared" si="13"/>
        <v>401000000</v>
      </c>
      <c r="N440" s="3">
        <v>401000000</v>
      </c>
      <c r="O440" t="s">
        <v>1394</v>
      </c>
    </row>
    <row r="441" spans="1:15" x14ac:dyDescent="0.3">
      <c r="A441" t="s">
        <v>1395</v>
      </c>
      <c r="B441" t="s">
        <v>29</v>
      </c>
      <c r="C441" t="str">
        <f t="shared" si="12"/>
        <v>2000000000</v>
      </c>
      <c r="D441" s="3">
        <v>2000000000</v>
      </c>
      <c r="E441" s="7">
        <v>43117</v>
      </c>
      <c r="F441" t="s">
        <v>173</v>
      </c>
      <c r="G441" t="s">
        <v>370</v>
      </c>
      <c r="H441" t="s">
        <v>14</v>
      </c>
      <c r="I441" t="s">
        <v>15</v>
      </c>
      <c r="J441">
        <v>2015</v>
      </c>
      <c r="K441" t="s">
        <v>1396</v>
      </c>
      <c r="L441" t="str" cm="1">
        <f t="array" ref="L441">_xlfn.IFS(RIGHT(K441,1)="B",SUBSTITUTE(K441,"B","000000000"),RIGHT(K441,1)="M",SUBSTITUTE(K441,"M","000000"))</f>
        <v>$744000000</v>
      </c>
      <c r="M441" s="1" t="str">
        <f t="shared" si="13"/>
        <v>744000000</v>
      </c>
      <c r="N441" s="3">
        <v>744000000</v>
      </c>
      <c r="O441" t="s">
        <v>1397</v>
      </c>
    </row>
    <row r="442" spans="1:15" x14ac:dyDescent="0.3">
      <c r="A442" t="s">
        <v>1398</v>
      </c>
      <c r="B442" t="s">
        <v>29</v>
      </c>
      <c r="C442" t="str">
        <f t="shared" si="12"/>
        <v>2000000000</v>
      </c>
      <c r="D442" s="3">
        <v>2000000000</v>
      </c>
      <c r="E442" s="7">
        <v>44642</v>
      </c>
      <c r="F442" t="s">
        <v>33</v>
      </c>
      <c r="G442" t="s">
        <v>133</v>
      </c>
      <c r="H442" t="s">
        <v>22</v>
      </c>
      <c r="I442" t="s">
        <v>23</v>
      </c>
      <c r="J442">
        <v>2017</v>
      </c>
      <c r="K442" t="s">
        <v>1399</v>
      </c>
      <c r="L442" t="str" cm="1">
        <f t="array" ref="L442">_xlfn.IFS(RIGHT(K442,1)="B",SUBSTITUTE(K442,"B","000000000"),RIGHT(K442,1)="M",SUBSTITUTE(K442,"M","000000"))</f>
        <v>$282000000</v>
      </c>
      <c r="M442" s="1" t="str">
        <f t="shared" si="13"/>
        <v>282000000</v>
      </c>
      <c r="N442" s="3">
        <v>282000000</v>
      </c>
      <c r="O442" t="s">
        <v>1400</v>
      </c>
    </row>
    <row r="443" spans="1:15" x14ac:dyDescent="0.3">
      <c r="A443" t="s">
        <v>1401</v>
      </c>
      <c r="B443" t="s">
        <v>29</v>
      </c>
      <c r="C443" t="str">
        <f t="shared" si="12"/>
        <v>2000000000</v>
      </c>
      <c r="D443" s="3">
        <v>2000000000</v>
      </c>
      <c r="E443" s="7">
        <v>42236</v>
      </c>
      <c r="F443" t="s">
        <v>161</v>
      </c>
      <c r="G443" t="s">
        <v>317</v>
      </c>
      <c r="H443" t="s">
        <v>22</v>
      </c>
      <c r="I443" t="s">
        <v>23</v>
      </c>
      <c r="J443">
        <v>2013</v>
      </c>
      <c r="K443" t="s">
        <v>985</v>
      </c>
      <c r="L443" t="str" cm="1">
        <f t="array" ref="L443">_xlfn.IFS(RIGHT(K443,1)="B",SUBSTITUTE(K443,"B","000000000"),RIGHT(K443,1)="M",SUBSTITUTE(K443,"M","000000"))</f>
        <v>$682000000</v>
      </c>
      <c r="M443" s="1" t="str">
        <f t="shared" si="13"/>
        <v>682000000</v>
      </c>
      <c r="N443" s="3">
        <v>682000000</v>
      </c>
      <c r="O443" t="s">
        <v>1402</v>
      </c>
    </row>
    <row r="444" spans="1:15" x14ac:dyDescent="0.3">
      <c r="A444" t="s">
        <v>1403</v>
      </c>
      <c r="B444" t="s">
        <v>29</v>
      </c>
      <c r="C444" t="str">
        <f t="shared" si="12"/>
        <v>2000000000</v>
      </c>
      <c r="D444" s="3">
        <v>2000000000</v>
      </c>
      <c r="E444" s="7">
        <v>44313</v>
      </c>
      <c r="F444" t="s">
        <v>45</v>
      </c>
      <c r="G444" t="s">
        <v>1404</v>
      </c>
      <c r="H444" t="s">
        <v>285</v>
      </c>
      <c r="I444" t="s">
        <v>23</v>
      </c>
      <c r="J444">
        <v>2008</v>
      </c>
      <c r="K444" t="s">
        <v>1405</v>
      </c>
      <c r="L444" t="str" cm="1">
        <f t="array" ref="L444">_xlfn.IFS(RIGHT(K444,1)="B",SUBSTITUTE(K444,"B","000000000"),RIGHT(K444,1)="M",SUBSTITUTE(K444,"M","000000"))</f>
        <v>$386000000</v>
      </c>
      <c r="M444" s="1" t="str">
        <f t="shared" si="13"/>
        <v>386000000</v>
      </c>
      <c r="N444" s="3">
        <v>386000000</v>
      </c>
      <c r="O444" t="s">
        <v>1406</v>
      </c>
    </row>
    <row r="445" spans="1:15" x14ac:dyDescent="0.3">
      <c r="A445" t="s">
        <v>1407</v>
      </c>
      <c r="B445" t="s">
        <v>29</v>
      </c>
      <c r="C445" t="str">
        <f t="shared" si="12"/>
        <v>2000000000</v>
      </c>
      <c r="D445" s="3">
        <v>2000000000</v>
      </c>
      <c r="E445" s="7">
        <v>44637</v>
      </c>
      <c r="F445" t="s">
        <v>892</v>
      </c>
      <c r="G445" t="s">
        <v>34</v>
      </c>
      <c r="H445" t="s">
        <v>22</v>
      </c>
      <c r="I445" t="s">
        <v>23</v>
      </c>
      <c r="J445">
        <v>2017</v>
      </c>
      <c r="K445" t="s">
        <v>1408</v>
      </c>
      <c r="L445" t="str" cm="1">
        <f t="array" ref="L445">_xlfn.IFS(RIGHT(K445,1)="B",SUBSTITUTE(K445,"B","000000000"),RIGHT(K445,1)="M",SUBSTITUTE(K445,"M","000000"))</f>
        <v>$151000000</v>
      </c>
      <c r="M445" s="1" t="str">
        <f t="shared" si="13"/>
        <v>151000000</v>
      </c>
      <c r="N445" s="3">
        <v>151000000</v>
      </c>
      <c r="O445" t="s">
        <v>1409</v>
      </c>
    </row>
    <row r="446" spans="1:15" x14ac:dyDescent="0.3">
      <c r="A446" t="s">
        <v>1410</v>
      </c>
      <c r="B446" t="s">
        <v>29</v>
      </c>
      <c r="C446" t="str">
        <f t="shared" si="12"/>
        <v>2000000000</v>
      </c>
      <c r="D446" s="3">
        <v>2000000000</v>
      </c>
      <c r="E446" s="7">
        <v>44348</v>
      </c>
      <c r="F446" t="s">
        <v>252</v>
      </c>
      <c r="G446" t="s">
        <v>1411</v>
      </c>
      <c r="H446" t="s">
        <v>22</v>
      </c>
      <c r="I446" t="s">
        <v>23</v>
      </c>
      <c r="J446">
        <v>2013</v>
      </c>
      <c r="K446" t="s">
        <v>1174</v>
      </c>
      <c r="L446" t="str" cm="1">
        <f t="array" ref="L446">_xlfn.IFS(RIGHT(K446,1)="B",SUBSTITUTE(K446,"B","000000000"),RIGHT(K446,1)="M",SUBSTITUTE(K446,"M","000000"))</f>
        <v>$390000000</v>
      </c>
      <c r="M446" s="1" t="str">
        <f t="shared" si="13"/>
        <v>390000000</v>
      </c>
      <c r="N446" s="3">
        <v>390000000</v>
      </c>
      <c r="O446" t="s">
        <v>1412</v>
      </c>
    </row>
    <row r="447" spans="1:15" x14ac:dyDescent="0.3">
      <c r="A447" t="s">
        <v>1413</v>
      </c>
      <c r="B447" t="s">
        <v>29</v>
      </c>
      <c r="C447" t="str">
        <f t="shared" si="12"/>
        <v>2000000000</v>
      </c>
      <c r="D447" s="3">
        <v>2000000000</v>
      </c>
      <c r="E447" s="7">
        <v>43557</v>
      </c>
      <c r="F447" t="s">
        <v>57</v>
      </c>
      <c r="G447" t="s">
        <v>204</v>
      </c>
      <c r="H447" t="s">
        <v>22</v>
      </c>
      <c r="I447" t="s">
        <v>23</v>
      </c>
      <c r="J447">
        <v>2007</v>
      </c>
      <c r="K447" t="s">
        <v>1414</v>
      </c>
      <c r="L447" t="str" cm="1">
        <f t="array" ref="L447">_xlfn.IFS(RIGHT(K447,1)="B",SUBSTITUTE(K447,"B","000000000"),RIGHT(K447,1)="M",SUBSTITUTE(K447,"M","000000"))</f>
        <v>$421000000</v>
      </c>
      <c r="M447" s="1" t="str">
        <f t="shared" si="13"/>
        <v>421000000</v>
      </c>
      <c r="N447" s="3">
        <v>421000000</v>
      </c>
      <c r="O447" t="s">
        <v>1415</v>
      </c>
    </row>
    <row r="448" spans="1:15" x14ac:dyDescent="0.3">
      <c r="A448" t="s">
        <v>1416</v>
      </c>
      <c r="B448" t="s">
        <v>29</v>
      </c>
      <c r="C448" t="str">
        <f t="shared" si="12"/>
        <v>2000000000</v>
      </c>
      <c r="D448" s="3">
        <v>2000000000</v>
      </c>
      <c r="E448" s="7">
        <v>44441</v>
      </c>
      <c r="F448" t="s">
        <v>33</v>
      </c>
      <c r="G448" t="s">
        <v>34</v>
      </c>
      <c r="H448" t="s">
        <v>22</v>
      </c>
      <c r="I448" t="s">
        <v>23</v>
      </c>
      <c r="J448">
        <v>2012</v>
      </c>
      <c r="K448" t="s">
        <v>1417</v>
      </c>
      <c r="L448" t="str" cm="1">
        <f t="array" ref="L448">_xlfn.IFS(RIGHT(K448,1)="B",SUBSTITUTE(K448,"B","000000000"),RIGHT(K448,1)="M",SUBSTITUTE(K448,"M","000000"))</f>
        <v>$219000000</v>
      </c>
      <c r="M448" s="1" t="str">
        <f t="shared" si="13"/>
        <v>219000000</v>
      </c>
      <c r="N448" s="3">
        <v>219000000</v>
      </c>
      <c r="O448" t="s">
        <v>1418</v>
      </c>
    </row>
    <row r="449" spans="1:15" x14ac:dyDescent="0.3">
      <c r="A449" t="s">
        <v>1419</v>
      </c>
      <c r="B449" t="s">
        <v>29</v>
      </c>
      <c r="C449" t="str">
        <f t="shared" si="12"/>
        <v>2000000000</v>
      </c>
      <c r="D449" s="3">
        <v>2000000000</v>
      </c>
      <c r="E449" s="7">
        <v>44320</v>
      </c>
      <c r="F449" t="s">
        <v>45</v>
      </c>
      <c r="G449" t="s">
        <v>34</v>
      </c>
      <c r="H449" t="s">
        <v>22</v>
      </c>
      <c r="I449" t="s">
        <v>23</v>
      </c>
      <c r="J449">
        <v>2013</v>
      </c>
      <c r="K449" t="s">
        <v>665</v>
      </c>
      <c r="L449" t="str" cm="1">
        <f t="array" ref="L449">_xlfn.IFS(RIGHT(K449,1)="B",SUBSTITUTE(K449,"B","000000000"),RIGHT(K449,1)="M",SUBSTITUTE(K449,"M","000000"))</f>
        <v>$498000000</v>
      </c>
      <c r="M449" s="1" t="str">
        <f t="shared" si="13"/>
        <v>498000000</v>
      </c>
      <c r="N449" s="3">
        <v>498000000</v>
      </c>
      <c r="O449" t="s">
        <v>1420</v>
      </c>
    </row>
    <row r="450" spans="1:15" x14ac:dyDescent="0.3">
      <c r="A450" t="s">
        <v>1421</v>
      </c>
      <c r="B450" t="s">
        <v>29</v>
      </c>
      <c r="C450" t="str">
        <f t="shared" si="12"/>
        <v>2000000000</v>
      </c>
      <c r="D450" s="3">
        <v>2000000000</v>
      </c>
      <c r="E450" s="7">
        <v>42123</v>
      </c>
      <c r="F450" t="s">
        <v>161</v>
      </c>
      <c r="G450" t="s">
        <v>130</v>
      </c>
      <c r="H450" t="s">
        <v>22</v>
      </c>
      <c r="I450" t="s">
        <v>23</v>
      </c>
      <c r="J450">
        <v>2011</v>
      </c>
      <c r="K450" t="s">
        <v>1422</v>
      </c>
      <c r="L450" t="str" cm="1">
        <f t="array" ref="L450">_xlfn.IFS(RIGHT(K450,1)="B",SUBSTITUTE(K450,"B","000000000"),RIGHT(K450,1)="M",SUBSTITUTE(K450,"M","000000"))</f>
        <v>$325000000</v>
      </c>
      <c r="M450" s="1" t="str">
        <f t="shared" si="13"/>
        <v>325000000</v>
      </c>
      <c r="N450" s="3">
        <v>325000000</v>
      </c>
      <c r="O450" t="s">
        <v>1423</v>
      </c>
    </row>
    <row r="451" spans="1:15" x14ac:dyDescent="0.3">
      <c r="A451" t="s">
        <v>1424</v>
      </c>
      <c r="B451" t="s">
        <v>29</v>
      </c>
      <c r="C451" t="str">
        <f t="shared" ref="C451:C514" si="14">SUBSTITUTE(RIGHT(B451,LEN(B451)-1),"B","000000000")</f>
        <v>2000000000</v>
      </c>
      <c r="D451" s="3">
        <v>2000000000</v>
      </c>
      <c r="E451" s="7">
        <v>44380</v>
      </c>
      <c r="F451" t="s">
        <v>33</v>
      </c>
      <c r="G451" t="s">
        <v>34</v>
      </c>
      <c r="H451" t="s">
        <v>22</v>
      </c>
      <c r="I451" t="s">
        <v>23</v>
      </c>
      <c r="J451">
        <v>2019</v>
      </c>
      <c r="K451" t="s">
        <v>1344</v>
      </c>
      <c r="L451" t="str" cm="1">
        <f t="array" ref="L451">_xlfn.IFS(RIGHT(K451,1)="B",SUBSTITUTE(K451,"B","000000000"),RIGHT(K451,1)="M",SUBSTITUTE(K451,"M","000000"))</f>
        <v>$152000000</v>
      </c>
      <c r="M451" s="1" t="str">
        <f t="shared" ref="M451:M514" si="15">IFERROR(RIGHT(L451,(LEN(L451))-1),0)</f>
        <v>152000000</v>
      </c>
      <c r="N451" s="3">
        <v>152000000</v>
      </c>
      <c r="O451" t="s">
        <v>1425</v>
      </c>
    </row>
    <row r="452" spans="1:15" x14ac:dyDescent="0.3">
      <c r="A452" t="s">
        <v>1426</v>
      </c>
      <c r="B452" t="s">
        <v>29</v>
      </c>
      <c r="C452" t="str">
        <f t="shared" si="14"/>
        <v>2000000000</v>
      </c>
      <c r="D452" s="3">
        <v>2000000000</v>
      </c>
      <c r="E452" s="7">
        <v>44315</v>
      </c>
      <c r="F452" t="s">
        <v>33</v>
      </c>
      <c r="G452" t="s">
        <v>133</v>
      </c>
      <c r="H452" t="s">
        <v>22</v>
      </c>
      <c r="I452" t="s">
        <v>23</v>
      </c>
      <c r="J452">
        <v>2012</v>
      </c>
      <c r="K452" t="s">
        <v>1427</v>
      </c>
      <c r="L452" t="str" cm="1">
        <f t="array" ref="L452">_xlfn.IFS(RIGHT(K452,1)="B",SUBSTITUTE(K452,"B","000000000"),RIGHT(K452,1)="M",SUBSTITUTE(K452,"M","000000"))</f>
        <v>$538000000</v>
      </c>
      <c r="M452" s="1" t="str">
        <f t="shared" si="15"/>
        <v>538000000</v>
      </c>
      <c r="N452" s="3">
        <v>538000000</v>
      </c>
      <c r="O452" t="s">
        <v>1428</v>
      </c>
    </row>
    <row r="453" spans="1:15" x14ac:dyDescent="0.3">
      <c r="A453" t="s">
        <v>1429</v>
      </c>
      <c r="B453" t="s">
        <v>29</v>
      </c>
      <c r="C453" t="str">
        <f t="shared" si="14"/>
        <v>2000000000</v>
      </c>
      <c r="D453" s="3">
        <v>2000000000</v>
      </c>
      <c r="E453" s="7">
        <v>44319</v>
      </c>
      <c r="F453" t="s">
        <v>45</v>
      </c>
      <c r="G453" t="s">
        <v>871</v>
      </c>
      <c r="H453" t="s">
        <v>47</v>
      </c>
      <c r="I453" t="s">
        <v>48</v>
      </c>
      <c r="J453">
        <v>2004</v>
      </c>
      <c r="K453" t="s">
        <v>1430</v>
      </c>
      <c r="L453" t="str" cm="1">
        <f t="array" ref="L453">_xlfn.IFS(RIGHT(K453,1)="B",SUBSTITUTE(K453,"B","000000000"),RIGHT(K453,1)="M",SUBSTITUTE(K453,"M","000000"))</f>
        <v>$222000000</v>
      </c>
      <c r="M453" s="1" t="str">
        <f t="shared" si="15"/>
        <v>222000000</v>
      </c>
      <c r="N453" s="3">
        <v>222000000</v>
      </c>
      <c r="O453" t="s">
        <v>1431</v>
      </c>
    </row>
    <row r="454" spans="1:15" x14ac:dyDescent="0.3">
      <c r="A454" t="s">
        <v>1432</v>
      </c>
      <c r="B454" t="s">
        <v>29</v>
      </c>
      <c r="C454" t="str">
        <f t="shared" si="14"/>
        <v>2000000000</v>
      </c>
      <c r="D454" s="3">
        <v>2000000000</v>
      </c>
      <c r="E454" s="7">
        <v>44355</v>
      </c>
      <c r="F454" t="s">
        <v>33</v>
      </c>
      <c r="G454" t="s">
        <v>1433</v>
      </c>
      <c r="H454" t="s">
        <v>1434</v>
      </c>
      <c r="I454" t="s">
        <v>15</v>
      </c>
      <c r="J454">
        <v>2013</v>
      </c>
      <c r="K454" t="s">
        <v>1341</v>
      </c>
      <c r="L454" t="str" cm="1">
        <f t="array" ref="L454">_xlfn.IFS(RIGHT(K454,1)="B",SUBSTITUTE(K454,"B","000000000"),RIGHT(K454,1)="M",SUBSTITUTE(K454,"M","000000"))</f>
        <v>$190000000</v>
      </c>
      <c r="M454" s="1" t="str">
        <f t="shared" si="15"/>
        <v>190000000</v>
      </c>
      <c r="N454" s="3">
        <v>190000000</v>
      </c>
      <c r="O454" t="s">
        <v>1435</v>
      </c>
    </row>
    <row r="455" spans="1:15" x14ac:dyDescent="0.3">
      <c r="A455" t="s">
        <v>1436</v>
      </c>
      <c r="B455" t="s">
        <v>29</v>
      </c>
      <c r="C455" t="str">
        <f t="shared" si="14"/>
        <v>2000000000</v>
      </c>
      <c r="D455" s="3">
        <v>2000000000</v>
      </c>
      <c r="E455" s="7">
        <v>44286</v>
      </c>
      <c r="F455" t="s">
        <v>27</v>
      </c>
      <c r="G455" t="s">
        <v>34</v>
      </c>
      <c r="H455" t="s">
        <v>22</v>
      </c>
      <c r="I455" t="s">
        <v>23</v>
      </c>
      <c r="J455">
        <v>2015</v>
      </c>
      <c r="K455" t="s">
        <v>796</v>
      </c>
      <c r="L455" t="str" cm="1">
        <f t="array" ref="L455">_xlfn.IFS(RIGHT(K455,1)="B",SUBSTITUTE(K455,"B","000000000"),RIGHT(K455,1)="M",SUBSTITUTE(K455,"M","000000"))</f>
        <v>$450000000</v>
      </c>
      <c r="M455" s="1" t="str">
        <f t="shared" si="15"/>
        <v>450000000</v>
      </c>
      <c r="N455" s="3">
        <v>450000000</v>
      </c>
      <c r="O455" t="s">
        <v>1437</v>
      </c>
    </row>
    <row r="456" spans="1:15" x14ac:dyDescent="0.3">
      <c r="A456" t="s">
        <v>1438</v>
      </c>
      <c r="B456" t="s">
        <v>29</v>
      </c>
      <c r="C456" t="str">
        <f t="shared" si="14"/>
        <v>2000000000</v>
      </c>
      <c r="D456" s="3">
        <v>2000000000</v>
      </c>
      <c r="E456" s="7">
        <v>44496</v>
      </c>
      <c r="F456" t="s">
        <v>129</v>
      </c>
      <c r="G456" t="s">
        <v>1439</v>
      </c>
      <c r="H456" t="s">
        <v>22</v>
      </c>
      <c r="I456" t="s">
        <v>23</v>
      </c>
      <c r="J456">
        <v>2016</v>
      </c>
      <c r="K456" t="s">
        <v>1440</v>
      </c>
      <c r="L456" t="str" cm="1">
        <f t="array" ref="L456">_xlfn.IFS(RIGHT(K456,1)="B",SUBSTITUTE(K456,"B","000000000"),RIGHT(K456,1)="M",SUBSTITUTE(K456,"M","000000"))</f>
        <v>$255000000</v>
      </c>
      <c r="M456" s="1" t="str">
        <f t="shared" si="15"/>
        <v>255000000</v>
      </c>
      <c r="N456" s="3">
        <v>255000000</v>
      </c>
      <c r="O456" t="s">
        <v>1441</v>
      </c>
    </row>
    <row r="457" spans="1:15" x14ac:dyDescent="0.3">
      <c r="A457" t="s">
        <v>1442</v>
      </c>
      <c r="B457" t="s">
        <v>29</v>
      </c>
      <c r="C457" t="str">
        <f t="shared" si="14"/>
        <v>2000000000</v>
      </c>
      <c r="D457" s="3">
        <v>2000000000</v>
      </c>
      <c r="E457" s="7">
        <v>44271</v>
      </c>
      <c r="F457" t="s">
        <v>129</v>
      </c>
      <c r="G457" t="s">
        <v>133</v>
      </c>
      <c r="H457" t="s">
        <v>22</v>
      </c>
      <c r="I457" t="s">
        <v>23</v>
      </c>
      <c r="J457">
        <v>2014</v>
      </c>
      <c r="K457" t="s">
        <v>1443</v>
      </c>
      <c r="L457" t="str" cm="1">
        <f t="array" ref="L457">_xlfn.IFS(RIGHT(K457,1)="B",SUBSTITUTE(K457,"B","000000000"),RIGHT(K457,1)="M",SUBSTITUTE(K457,"M","000000"))</f>
        <v>$195000000</v>
      </c>
      <c r="M457" s="1" t="str">
        <f t="shared" si="15"/>
        <v>195000000</v>
      </c>
      <c r="N457" s="3">
        <v>195000000</v>
      </c>
      <c r="O457" t="s">
        <v>448</v>
      </c>
    </row>
    <row r="458" spans="1:15" x14ac:dyDescent="0.3">
      <c r="A458" t="s">
        <v>1444</v>
      </c>
      <c r="B458" t="s">
        <v>29</v>
      </c>
      <c r="C458" t="str">
        <f t="shared" si="14"/>
        <v>2000000000</v>
      </c>
      <c r="D458" s="3">
        <v>2000000000</v>
      </c>
      <c r="E458" s="7">
        <v>43859</v>
      </c>
      <c r="F458" t="s">
        <v>252</v>
      </c>
      <c r="G458" t="s">
        <v>292</v>
      </c>
      <c r="H458" t="s">
        <v>22</v>
      </c>
      <c r="I458" t="s">
        <v>23</v>
      </c>
      <c r="J458">
        <v>2016</v>
      </c>
      <c r="K458" t="s">
        <v>1445</v>
      </c>
      <c r="L458" t="str" cm="1">
        <f t="array" ref="L458">_xlfn.IFS(RIGHT(K458,1)="B",SUBSTITUTE(K458,"B","000000000"),RIGHT(K458,1)="M",SUBSTITUTE(K458,"M","000000"))</f>
        <v>$139000000</v>
      </c>
      <c r="M458" s="1" t="str">
        <f t="shared" si="15"/>
        <v>139000000</v>
      </c>
      <c r="N458" s="3">
        <v>139000000</v>
      </c>
      <c r="O458" t="s">
        <v>1446</v>
      </c>
    </row>
    <row r="459" spans="1:15" x14ac:dyDescent="0.3">
      <c r="A459" t="s">
        <v>1447</v>
      </c>
      <c r="B459" t="s">
        <v>29</v>
      </c>
      <c r="C459" t="str">
        <f t="shared" si="14"/>
        <v>2000000000</v>
      </c>
      <c r="D459" s="3">
        <v>2000000000</v>
      </c>
      <c r="E459" s="7">
        <v>44593</v>
      </c>
      <c r="F459" t="s">
        <v>33</v>
      </c>
      <c r="G459" t="s">
        <v>745</v>
      </c>
      <c r="H459" t="s">
        <v>746</v>
      </c>
      <c r="I459" t="s">
        <v>40</v>
      </c>
      <c r="J459">
        <v>2019</v>
      </c>
      <c r="K459" t="s">
        <v>1448</v>
      </c>
      <c r="L459" t="str" cm="1">
        <f t="array" ref="L459">_xlfn.IFS(RIGHT(K459,1)="B",SUBSTITUTE(K459,"B","000000000"),RIGHT(K459,1)="M",SUBSTITUTE(K459,"M","000000"))</f>
        <v>$236000000</v>
      </c>
      <c r="M459" s="1" t="str">
        <f t="shared" si="15"/>
        <v>236000000</v>
      </c>
      <c r="N459" s="3">
        <v>236000000</v>
      </c>
      <c r="O459" t="s">
        <v>1449</v>
      </c>
    </row>
    <row r="460" spans="1:15" x14ac:dyDescent="0.3">
      <c r="A460" t="s">
        <v>1450</v>
      </c>
      <c r="B460" t="s">
        <v>29</v>
      </c>
      <c r="C460" t="str">
        <f t="shared" si="14"/>
        <v>2000000000</v>
      </c>
      <c r="D460" s="3">
        <v>2000000000</v>
      </c>
      <c r="E460" s="7">
        <v>42171</v>
      </c>
      <c r="F460" t="s">
        <v>45</v>
      </c>
      <c r="G460" t="s">
        <v>1451</v>
      </c>
      <c r="H460" t="s">
        <v>14</v>
      </c>
      <c r="I460" t="s">
        <v>15</v>
      </c>
      <c r="J460">
        <v>2006</v>
      </c>
      <c r="K460" t="s">
        <v>790</v>
      </c>
      <c r="L460" t="str" cm="1">
        <f t="array" ref="L460">_xlfn.IFS(RIGHT(K460,1)="B",SUBSTITUTE(K460,"B","000000000"),RIGHT(K460,1)="M",SUBSTITUTE(K460,"M","000000"))</f>
        <v>$445000000</v>
      </c>
      <c r="M460" s="1" t="str">
        <f t="shared" si="15"/>
        <v>445000000</v>
      </c>
      <c r="N460" s="3">
        <v>445000000</v>
      </c>
      <c r="O460" t="s">
        <v>1452</v>
      </c>
    </row>
    <row r="461" spans="1:15" x14ac:dyDescent="0.3">
      <c r="A461" t="s">
        <v>1453</v>
      </c>
      <c r="B461" t="s">
        <v>29</v>
      </c>
      <c r="C461" t="str">
        <f t="shared" si="14"/>
        <v>2000000000</v>
      </c>
      <c r="D461" s="3">
        <v>2000000000</v>
      </c>
      <c r="E461" s="7">
        <v>44572</v>
      </c>
      <c r="F461" t="s">
        <v>129</v>
      </c>
      <c r="G461" t="s">
        <v>34</v>
      </c>
      <c r="H461" t="s">
        <v>22</v>
      </c>
      <c r="I461" t="s">
        <v>23</v>
      </c>
      <c r="J461">
        <v>2020</v>
      </c>
      <c r="K461" t="s">
        <v>1454</v>
      </c>
      <c r="L461" t="str" cm="1">
        <f t="array" ref="L461">_xlfn.IFS(RIGHT(K461,1)="B",SUBSTITUTE(K461,"B","000000000"),RIGHT(K461,1)="M",SUBSTITUTE(K461,"M","000000"))</f>
        <v>$298000000</v>
      </c>
      <c r="M461" s="1" t="str">
        <f t="shared" si="15"/>
        <v>298000000</v>
      </c>
      <c r="N461" s="3">
        <v>298000000</v>
      </c>
      <c r="O461" t="s">
        <v>1455</v>
      </c>
    </row>
    <row r="462" spans="1:15" x14ac:dyDescent="0.3">
      <c r="A462" t="s">
        <v>1456</v>
      </c>
      <c r="B462" t="s">
        <v>29</v>
      </c>
      <c r="C462" t="str">
        <f t="shared" si="14"/>
        <v>2000000000</v>
      </c>
      <c r="D462" s="3">
        <v>2000000000</v>
      </c>
      <c r="E462" s="7">
        <v>44328</v>
      </c>
      <c r="F462" t="s">
        <v>20</v>
      </c>
      <c r="G462" t="s">
        <v>1457</v>
      </c>
      <c r="H462" t="s">
        <v>22</v>
      </c>
      <c r="I462" t="s">
        <v>23</v>
      </c>
      <c r="J462">
        <v>2017</v>
      </c>
      <c r="K462" t="s">
        <v>1458</v>
      </c>
      <c r="L462" t="str" cm="1">
        <f t="array" ref="L462">_xlfn.IFS(RIGHT(K462,1)="B",SUBSTITUTE(K462,"B","000000000"),RIGHT(K462,1)="M",SUBSTITUTE(K462,"M","000000"))</f>
        <v>$624000000</v>
      </c>
      <c r="M462" s="1" t="str">
        <f t="shared" si="15"/>
        <v>624000000</v>
      </c>
      <c r="N462" s="3">
        <v>624000000</v>
      </c>
      <c r="O462" t="s">
        <v>1459</v>
      </c>
    </row>
    <row r="463" spans="1:15" x14ac:dyDescent="0.3">
      <c r="A463" t="s">
        <v>1460</v>
      </c>
      <c r="B463" t="s">
        <v>29</v>
      </c>
      <c r="C463" t="str">
        <f t="shared" si="14"/>
        <v>2000000000</v>
      </c>
      <c r="D463" s="3">
        <v>2000000000</v>
      </c>
      <c r="E463" s="7">
        <v>43543</v>
      </c>
      <c r="F463" t="s">
        <v>62</v>
      </c>
      <c r="G463" t="s">
        <v>133</v>
      </c>
      <c r="H463" t="s">
        <v>22</v>
      </c>
      <c r="I463" t="s">
        <v>23</v>
      </c>
      <c r="J463">
        <v>2014</v>
      </c>
      <c r="K463" t="s">
        <v>1461</v>
      </c>
      <c r="L463" t="str" cm="1">
        <f t="array" ref="L463">_xlfn.IFS(RIGHT(K463,1)="B",SUBSTITUTE(K463,"B","000000000"),RIGHT(K463,1)="M",SUBSTITUTE(K463,"M","000000"))</f>
        <v>$266000000</v>
      </c>
      <c r="M463" s="1" t="str">
        <f t="shared" si="15"/>
        <v>266000000</v>
      </c>
      <c r="N463" s="3">
        <v>266000000</v>
      </c>
      <c r="O463" t="s">
        <v>1462</v>
      </c>
    </row>
    <row r="464" spans="1:15" x14ac:dyDescent="0.3">
      <c r="A464" t="s">
        <v>1463</v>
      </c>
      <c r="B464" t="s">
        <v>29</v>
      </c>
      <c r="C464" t="str">
        <f t="shared" si="14"/>
        <v>2000000000</v>
      </c>
      <c r="D464" s="3">
        <v>2000000000</v>
      </c>
      <c r="E464" s="7">
        <v>44481</v>
      </c>
      <c r="F464" t="s">
        <v>45</v>
      </c>
      <c r="G464" t="s">
        <v>445</v>
      </c>
      <c r="H464" t="s">
        <v>446</v>
      </c>
      <c r="I464" t="s">
        <v>15</v>
      </c>
      <c r="J464">
        <v>2015</v>
      </c>
      <c r="K464" t="s">
        <v>876</v>
      </c>
      <c r="L464" t="str" cm="1">
        <f t="array" ref="L464">_xlfn.IFS(RIGHT(K464,1)="B",SUBSTITUTE(K464,"B","000000000"),RIGHT(K464,1)="M",SUBSTITUTE(K464,"M","000000"))</f>
        <v>$274000000</v>
      </c>
      <c r="M464" s="1" t="str">
        <f t="shared" si="15"/>
        <v>274000000</v>
      </c>
      <c r="N464" s="3">
        <v>274000000</v>
      </c>
      <c r="O464" t="s">
        <v>1464</v>
      </c>
    </row>
    <row r="465" spans="1:15" x14ac:dyDescent="0.3">
      <c r="A465" t="s">
        <v>1465</v>
      </c>
      <c r="B465" t="s">
        <v>29</v>
      </c>
      <c r="C465" t="str">
        <f t="shared" si="14"/>
        <v>2000000000</v>
      </c>
      <c r="D465" s="3">
        <v>2000000000</v>
      </c>
      <c r="E465" s="7">
        <v>44531</v>
      </c>
      <c r="F465" t="s">
        <v>45</v>
      </c>
      <c r="G465" t="s">
        <v>1466</v>
      </c>
      <c r="H465" t="s">
        <v>1467</v>
      </c>
      <c r="I465" t="s">
        <v>40</v>
      </c>
      <c r="J465">
        <v>2009</v>
      </c>
      <c r="K465" t="s">
        <v>1468</v>
      </c>
      <c r="L465" t="str" cm="1">
        <f t="array" ref="L465">_xlfn.IFS(RIGHT(K465,1)="B",SUBSTITUTE(K465,"B","000000000"),RIGHT(K465,1)="M",SUBSTITUTE(K465,"M","000000"))</f>
        <v>$902000000</v>
      </c>
      <c r="M465" s="1" t="str">
        <f t="shared" si="15"/>
        <v>902000000</v>
      </c>
      <c r="N465" s="3">
        <v>902000000</v>
      </c>
      <c r="O465" t="s">
        <v>1469</v>
      </c>
    </row>
    <row r="466" spans="1:15" x14ac:dyDescent="0.3">
      <c r="A466" t="s">
        <v>1470</v>
      </c>
      <c r="B466" t="s">
        <v>29</v>
      </c>
      <c r="C466" t="str">
        <f t="shared" si="14"/>
        <v>2000000000</v>
      </c>
      <c r="D466" s="3">
        <v>2000000000</v>
      </c>
      <c r="E466" s="7">
        <v>44637</v>
      </c>
      <c r="F466" t="s">
        <v>45</v>
      </c>
      <c r="G466" t="s">
        <v>34</v>
      </c>
      <c r="H466" t="s">
        <v>22</v>
      </c>
      <c r="I466" t="s">
        <v>23</v>
      </c>
      <c r="J466">
        <v>2019</v>
      </c>
      <c r="K466" t="s">
        <v>1471</v>
      </c>
      <c r="L466" t="str" cm="1">
        <f t="array" ref="L466">_xlfn.IFS(RIGHT(K466,1)="B",SUBSTITUTE(K466,"B","000000000"),RIGHT(K466,1)="M",SUBSTITUTE(K466,"M","000000"))</f>
        <v>$179000000</v>
      </c>
      <c r="M466" s="1" t="str">
        <f t="shared" si="15"/>
        <v>179000000</v>
      </c>
      <c r="N466" s="3">
        <v>179000000</v>
      </c>
      <c r="O466" t="s">
        <v>1472</v>
      </c>
    </row>
    <row r="467" spans="1:15" x14ac:dyDescent="0.3">
      <c r="A467" t="s">
        <v>1473</v>
      </c>
      <c r="B467" t="s">
        <v>29</v>
      </c>
      <c r="C467" t="str">
        <f t="shared" si="14"/>
        <v>2000000000</v>
      </c>
      <c r="D467" s="3">
        <v>2000000000</v>
      </c>
      <c r="E467" s="7">
        <v>44390</v>
      </c>
      <c r="F467" t="s">
        <v>33</v>
      </c>
      <c r="G467" t="s">
        <v>259</v>
      </c>
      <c r="H467" t="s">
        <v>191</v>
      </c>
      <c r="I467" t="s">
        <v>40</v>
      </c>
      <c r="J467">
        <v>2016</v>
      </c>
      <c r="K467" t="s">
        <v>1474</v>
      </c>
      <c r="L467" t="str" cm="1">
        <f t="array" ref="L467">_xlfn.IFS(RIGHT(K467,1)="B",SUBSTITUTE(K467,"B","000000000"),RIGHT(K467,1)="M",SUBSTITUTE(K467,"M","000000"))</f>
        <v>$403000000</v>
      </c>
      <c r="M467" s="1" t="str">
        <f t="shared" si="15"/>
        <v>403000000</v>
      </c>
      <c r="N467" s="3">
        <v>403000000</v>
      </c>
      <c r="O467" t="s">
        <v>1475</v>
      </c>
    </row>
    <row r="468" spans="1:15" x14ac:dyDescent="0.3">
      <c r="A468" t="s">
        <v>1476</v>
      </c>
      <c r="B468" t="s">
        <v>29</v>
      </c>
      <c r="C468" t="str">
        <f t="shared" si="14"/>
        <v>2000000000</v>
      </c>
      <c r="D468" s="3">
        <v>2000000000</v>
      </c>
      <c r="E468" s="7">
        <v>42256</v>
      </c>
      <c r="F468" t="s">
        <v>27</v>
      </c>
      <c r="G468" t="s">
        <v>239</v>
      </c>
      <c r="H468" t="s">
        <v>240</v>
      </c>
      <c r="I468" t="s">
        <v>15</v>
      </c>
      <c r="J468">
        <v>2009</v>
      </c>
      <c r="K468" t="s">
        <v>1477</v>
      </c>
      <c r="L468" t="str" cm="1">
        <f t="array" ref="L468">_xlfn.IFS(RIGHT(K468,1)="B",SUBSTITUTE(K468,"B","000000000"),RIGHT(K468,1)="M",SUBSTITUTE(K468,"M","000000"))</f>
        <v>$397000000</v>
      </c>
      <c r="M468" s="1" t="str">
        <f t="shared" si="15"/>
        <v>397000000</v>
      </c>
      <c r="N468" s="3">
        <v>397000000</v>
      </c>
      <c r="O468" t="s">
        <v>1478</v>
      </c>
    </row>
    <row r="469" spans="1:15" x14ac:dyDescent="0.3">
      <c r="A469" t="s">
        <v>1479</v>
      </c>
      <c r="B469" t="s">
        <v>29</v>
      </c>
      <c r="C469" t="str">
        <f t="shared" si="14"/>
        <v>2000000000</v>
      </c>
      <c r="D469" s="3">
        <v>2000000000</v>
      </c>
      <c r="E469" s="7">
        <v>44305</v>
      </c>
      <c r="F469" t="s">
        <v>33</v>
      </c>
      <c r="G469" t="s">
        <v>391</v>
      </c>
      <c r="H469" t="s">
        <v>392</v>
      </c>
      <c r="I469" t="s">
        <v>40</v>
      </c>
      <c r="J469">
        <v>2016</v>
      </c>
      <c r="K469" t="s">
        <v>1480</v>
      </c>
      <c r="L469" t="str" cm="1">
        <f t="array" ref="L469">_xlfn.IFS(RIGHT(K469,1)="B",SUBSTITUTE(K469,"B","000000000"),RIGHT(K469,1)="M",SUBSTITUTE(K469,"M","000000"))</f>
        <v>$364000000</v>
      </c>
      <c r="M469" s="1" t="str">
        <f t="shared" si="15"/>
        <v>364000000</v>
      </c>
      <c r="N469" s="3">
        <v>364000000</v>
      </c>
      <c r="O469" t="s">
        <v>1481</v>
      </c>
    </row>
    <row r="470" spans="1:15" x14ac:dyDescent="0.3">
      <c r="A470" t="s">
        <v>1482</v>
      </c>
      <c r="B470" t="s">
        <v>29</v>
      </c>
      <c r="C470" t="str">
        <f t="shared" si="14"/>
        <v>2000000000</v>
      </c>
      <c r="D470" s="3">
        <v>2000000000</v>
      </c>
      <c r="E470" s="7">
        <v>44061</v>
      </c>
      <c r="F470" t="s">
        <v>161</v>
      </c>
      <c r="G470" t="s">
        <v>98</v>
      </c>
      <c r="H470" t="s">
        <v>14</v>
      </c>
      <c r="I470" t="s">
        <v>15</v>
      </c>
      <c r="J470">
        <v>2019</v>
      </c>
      <c r="K470" t="s">
        <v>1483</v>
      </c>
      <c r="L470" t="str" cm="1">
        <f t="array" ref="L470">_xlfn.IFS(RIGHT(K470,1)="B",SUBSTITUTE(K470,"B","000000000"),RIGHT(K470,1)="M",SUBSTITUTE(K470,"M","000000"))</f>
        <v>$285000000</v>
      </c>
      <c r="M470" s="1" t="str">
        <f t="shared" si="15"/>
        <v>285000000</v>
      </c>
      <c r="N470" s="3">
        <v>285000000</v>
      </c>
      <c r="O470" t="s">
        <v>1484</v>
      </c>
    </row>
    <row r="471" spans="1:15" x14ac:dyDescent="0.3">
      <c r="A471" t="s">
        <v>1485</v>
      </c>
      <c r="B471" t="s">
        <v>29</v>
      </c>
      <c r="C471" t="str">
        <f t="shared" si="14"/>
        <v>2000000000</v>
      </c>
      <c r="D471" s="3">
        <v>2000000000</v>
      </c>
      <c r="E471" s="7">
        <v>44060</v>
      </c>
      <c r="F471" t="s">
        <v>20</v>
      </c>
      <c r="G471" t="s">
        <v>391</v>
      </c>
      <c r="H471" t="s">
        <v>392</v>
      </c>
      <c r="I471" t="s">
        <v>40</v>
      </c>
      <c r="J471">
        <v>2013</v>
      </c>
      <c r="K471" t="s">
        <v>1486</v>
      </c>
      <c r="L471" t="str" cm="1">
        <f t="array" ref="L471">_xlfn.IFS(RIGHT(K471,1)="B",SUBSTITUTE(K471,"B","000000000"),RIGHT(K471,1)="M",SUBSTITUTE(K471,"M","000000"))</f>
        <v>$517000000</v>
      </c>
      <c r="M471" s="1" t="str">
        <f t="shared" si="15"/>
        <v>517000000</v>
      </c>
      <c r="N471" s="3">
        <v>517000000</v>
      </c>
      <c r="O471" t="s">
        <v>1487</v>
      </c>
    </row>
    <row r="472" spans="1:15" x14ac:dyDescent="0.3">
      <c r="A472" t="s">
        <v>1488</v>
      </c>
      <c r="B472" t="s">
        <v>29</v>
      </c>
      <c r="C472" t="str">
        <f t="shared" si="14"/>
        <v>2000000000</v>
      </c>
      <c r="D472" s="3">
        <v>2000000000</v>
      </c>
      <c r="E472" s="7">
        <v>44389</v>
      </c>
      <c r="F472" t="s">
        <v>27</v>
      </c>
      <c r="G472" t="s">
        <v>1489</v>
      </c>
      <c r="H472" t="s">
        <v>1490</v>
      </c>
      <c r="I472" t="s">
        <v>15</v>
      </c>
      <c r="J472">
        <v>2015</v>
      </c>
      <c r="K472" t="s">
        <v>1491</v>
      </c>
      <c r="L472" t="str" cm="1">
        <f t="array" ref="L472">_xlfn.IFS(RIGHT(K472,1)="B",SUBSTITUTE(K472,"B","000000000"),RIGHT(K472,1)="M",SUBSTITUTE(K472,"M","000000"))</f>
        <v>$577000000</v>
      </c>
      <c r="M472" s="1" t="str">
        <f t="shared" si="15"/>
        <v>577000000</v>
      </c>
      <c r="N472" s="3">
        <v>577000000</v>
      </c>
      <c r="O472" t="s">
        <v>1492</v>
      </c>
    </row>
    <row r="473" spans="1:15" x14ac:dyDescent="0.3">
      <c r="A473" t="s">
        <v>1493</v>
      </c>
      <c r="B473" t="s">
        <v>29</v>
      </c>
      <c r="C473" t="str">
        <f t="shared" si="14"/>
        <v>2000000000</v>
      </c>
      <c r="D473" s="3">
        <v>2000000000</v>
      </c>
      <c r="E473" s="7">
        <v>44327</v>
      </c>
      <c r="F473" t="s">
        <v>45</v>
      </c>
      <c r="G473" t="s">
        <v>34</v>
      </c>
      <c r="H473" t="s">
        <v>22</v>
      </c>
      <c r="I473" t="s">
        <v>23</v>
      </c>
      <c r="J473">
        <v>2011</v>
      </c>
      <c r="K473" t="s">
        <v>1494</v>
      </c>
      <c r="L473" t="str" cm="1">
        <f t="array" ref="L473">_xlfn.IFS(RIGHT(K473,1)="B",SUBSTITUTE(K473,"B","000000000"),RIGHT(K473,1)="M",SUBSTITUTE(K473,"M","000000"))</f>
        <v>$315000000</v>
      </c>
      <c r="M473" s="1" t="str">
        <f t="shared" si="15"/>
        <v>315000000</v>
      </c>
      <c r="N473" s="3">
        <v>315000000</v>
      </c>
      <c r="O473" t="s">
        <v>1495</v>
      </c>
    </row>
    <row r="474" spans="1:15" x14ac:dyDescent="0.3">
      <c r="A474" t="s">
        <v>1496</v>
      </c>
      <c r="B474" t="s">
        <v>29</v>
      </c>
      <c r="C474" t="str">
        <f t="shared" si="14"/>
        <v>2000000000</v>
      </c>
      <c r="D474" s="3">
        <v>2000000000</v>
      </c>
      <c r="E474" s="7">
        <v>44588</v>
      </c>
      <c r="F474" t="s">
        <v>27</v>
      </c>
      <c r="G474" t="s">
        <v>88</v>
      </c>
      <c r="H474" t="s">
        <v>89</v>
      </c>
      <c r="I474" t="s">
        <v>15</v>
      </c>
      <c r="J474">
        <v>2018</v>
      </c>
      <c r="K474" t="s">
        <v>1099</v>
      </c>
      <c r="L474" t="str" cm="1">
        <f t="array" ref="L474">_xlfn.IFS(RIGHT(K474,1)="B",SUBSTITUTE(K474,"B","000000000"),RIGHT(K474,1)="M",SUBSTITUTE(K474,"M","000000"))</f>
        <v>$612000000</v>
      </c>
      <c r="M474" s="1" t="str">
        <f t="shared" si="15"/>
        <v>612000000</v>
      </c>
      <c r="N474" s="3">
        <v>612000000</v>
      </c>
      <c r="O474" t="s">
        <v>1497</v>
      </c>
    </row>
    <row r="475" spans="1:15" x14ac:dyDescent="0.3">
      <c r="A475" t="s">
        <v>1498</v>
      </c>
      <c r="B475" t="s">
        <v>29</v>
      </c>
      <c r="C475" t="str">
        <f t="shared" si="14"/>
        <v>2000000000</v>
      </c>
      <c r="D475" s="3">
        <v>2000000000</v>
      </c>
      <c r="E475" s="7">
        <v>44258</v>
      </c>
      <c r="F475" t="s">
        <v>129</v>
      </c>
      <c r="G475" t="s">
        <v>697</v>
      </c>
      <c r="H475" t="s">
        <v>22</v>
      </c>
      <c r="I475" t="s">
        <v>23</v>
      </c>
      <c r="J475">
        <v>2013</v>
      </c>
      <c r="K475" t="s">
        <v>1474</v>
      </c>
      <c r="L475" t="str" cm="1">
        <f t="array" ref="L475">_xlfn.IFS(RIGHT(K475,1)="B",SUBSTITUTE(K475,"B","000000000"),RIGHT(K475,1)="M",SUBSTITUTE(K475,"M","000000"))</f>
        <v>$403000000</v>
      </c>
      <c r="M475" s="1" t="str">
        <f t="shared" si="15"/>
        <v>403000000</v>
      </c>
      <c r="N475" s="3">
        <v>403000000</v>
      </c>
      <c r="O475" t="s">
        <v>1499</v>
      </c>
    </row>
    <row r="476" spans="1:15" x14ac:dyDescent="0.3">
      <c r="A476" t="s">
        <v>1500</v>
      </c>
      <c r="B476" t="s">
        <v>29</v>
      </c>
      <c r="C476" t="str">
        <f t="shared" si="14"/>
        <v>2000000000</v>
      </c>
      <c r="D476" s="3">
        <v>2000000000</v>
      </c>
      <c r="E476" s="7">
        <v>44497</v>
      </c>
      <c r="F476" t="s">
        <v>252</v>
      </c>
      <c r="G476" t="s">
        <v>1501</v>
      </c>
      <c r="H476" t="s">
        <v>22</v>
      </c>
      <c r="I476" t="s">
        <v>23</v>
      </c>
      <c r="J476">
        <v>2016</v>
      </c>
      <c r="K476" t="s">
        <v>1502</v>
      </c>
      <c r="L476" t="str" cm="1">
        <f t="array" ref="L476">_xlfn.IFS(RIGHT(K476,1)="B",SUBSTITUTE(K476,"B","000000000"),RIGHT(K476,1)="M",SUBSTITUTE(K476,"M","000000"))</f>
        <v>$358000000</v>
      </c>
      <c r="M476" s="1" t="str">
        <f t="shared" si="15"/>
        <v>358000000</v>
      </c>
      <c r="N476" s="3">
        <v>358000000</v>
      </c>
      <c r="O476" t="s">
        <v>1503</v>
      </c>
    </row>
    <row r="477" spans="1:15" x14ac:dyDescent="0.3">
      <c r="A477" t="s">
        <v>1504</v>
      </c>
      <c r="B477" t="s">
        <v>29</v>
      </c>
      <c r="C477" t="str">
        <f t="shared" si="14"/>
        <v>2000000000</v>
      </c>
      <c r="D477" s="3">
        <v>2000000000</v>
      </c>
      <c r="E477" s="7">
        <v>44138</v>
      </c>
      <c r="F477" t="s">
        <v>57</v>
      </c>
      <c r="G477" t="s">
        <v>52</v>
      </c>
      <c r="H477" t="s">
        <v>53</v>
      </c>
      <c r="I477" t="s">
        <v>40</v>
      </c>
      <c r="J477">
        <v>2012</v>
      </c>
      <c r="K477" t="s">
        <v>1125</v>
      </c>
      <c r="L477" t="str" cm="1">
        <f t="array" ref="L477">_xlfn.IFS(RIGHT(K477,1)="B",SUBSTITUTE(K477,"B","000000000"),RIGHT(K477,1)="M",SUBSTITUTE(K477,"M","000000"))</f>
        <v>$311000000</v>
      </c>
      <c r="M477" s="1" t="str">
        <f t="shared" si="15"/>
        <v>311000000</v>
      </c>
      <c r="N477" s="3">
        <v>311000000</v>
      </c>
      <c r="O477" t="s">
        <v>1505</v>
      </c>
    </row>
    <row r="478" spans="1:15" x14ac:dyDescent="0.3">
      <c r="A478" t="s">
        <v>1506</v>
      </c>
      <c r="B478" t="s">
        <v>29</v>
      </c>
      <c r="C478" t="str">
        <f t="shared" si="14"/>
        <v>2000000000</v>
      </c>
      <c r="D478" s="3">
        <v>2000000000</v>
      </c>
      <c r="E478" s="7">
        <v>44507</v>
      </c>
      <c r="F478" t="s">
        <v>12</v>
      </c>
      <c r="G478" t="s">
        <v>249</v>
      </c>
      <c r="H478" t="s">
        <v>22</v>
      </c>
      <c r="I478" t="s">
        <v>23</v>
      </c>
      <c r="J478">
        <v>2011</v>
      </c>
      <c r="K478" t="s">
        <v>1507</v>
      </c>
      <c r="L478" t="str" cm="1">
        <f t="array" ref="L478">_xlfn.IFS(RIGHT(K478,1)="B",SUBSTITUTE(K478,"B","000000000"),RIGHT(K478,1)="M",SUBSTITUTE(K478,"M","000000"))</f>
        <v>$251000000</v>
      </c>
      <c r="M478" s="1" t="str">
        <f t="shared" si="15"/>
        <v>251000000</v>
      </c>
      <c r="N478" s="3">
        <v>251000000</v>
      </c>
      <c r="O478" t="s">
        <v>1508</v>
      </c>
    </row>
    <row r="479" spans="1:15" x14ac:dyDescent="0.3">
      <c r="A479" t="s">
        <v>1509</v>
      </c>
      <c r="B479" t="s">
        <v>29</v>
      </c>
      <c r="C479" t="str">
        <f t="shared" si="14"/>
        <v>2000000000</v>
      </c>
      <c r="D479" s="3">
        <v>2000000000</v>
      </c>
      <c r="E479" s="7">
        <v>44210</v>
      </c>
      <c r="F479" t="s">
        <v>12</v>
      </c>
      <c r="G479" t="s">
        <v>34</v>
      </c>
      <c r="H479" t="s">
        <v>22</v>
      </c>
      <c r="I479" t="s">
        <v>23</v>
      </c>
      <c r="J479">
        <v>2016</v>
      </c>
      <c r="K479" t="s">
        <v>1443</v>
      </c>
      <c r="L479" t="str" cm="1">
        <f t="array" ref="L479">_xlfn.IFS(RIGHT(K479,1)="B",SUBSTITUTE(K479,"B","000000000"),RIGHT(K479,1)="M",SUBSTITUTE(K479,"M","000000"))</f>
        <v>$195000000</v>
      </c>
      <c r="M479" s="1" t="str">
        <f t="shared" si="15"/>
        <v>195000000</v>
      </c>
      <c r="N479" s="3">
        <v>195000000</v>
      </c>
      <c r="O479" t="s">
        <v>1510</v>
      </c>
    </row>
    <row r="480" spans="1:15" x14ac:dyDescent="0.3">
      <c r="A480" t="s">
        <v>1511</v>
      </c>
      <c r="B480" t="s">
        <v>29</v>
      </c>
      <c r="C480" t="str">
        <f t="shared" si="14"/>
        <v>2000000000</v>
      </c>
      <c r="D480" s="3">
        <v>2000000000</v>
      </c>
      <c r="E480" s="7">
        <v>43147</v>
      </c>
      <c r="F480" t="s">
        <v>62</v>
      </c>
      <c r="G480" t="s">
        <v>133</v>
      </c>
      <c r="H480" t="s">
        <v>22</v>
      </c>
      <c r="I480" t="s">
        <v>23</v>
      </c>
      <c r="J480">
        <v>2013</v>
      </c>
      <c r="K480" t="s">
        <v>679</v>
      </c>
      <c r="L480" t="str" cm="1">
        <f t="array" ref="L480">_xlfn.IFS(RIGHT(K480,1)="B",SUBSTITUTE(K480,"B","000000000"),RIGHT(K480,1)="M",SUBSTITUTE(K480,"M","000000"))</f>
        <v>$792000000</v>
      </c>
      <c r="M480" s="1" t="str">
        <f t="shared" si="15"/>
        <v>792000000</v>
      </c>
      <c r="N480" s="3">
        <v>792000000</v>
      </c>
      <c r="O480" t="s">
        <v>1512</v>
      </c>
    </row>
    <row r="481" spans="1:15" x14ac:dyDescent="0.3">
      <c r="A481" t="s">
        <v>1513</v>
      </c>
      <c r="B481" t="s">
        <v>29</v>
      </c>
      <c r="C481" t="str">
        <f t="shared" si="14"/>
        <v>2000000000</v>
      </c>
      <c r="D481" s="3">
        <v>2000000000</v>
      </c>
      <c r="E481" s="7">
        <v>43395</v>
      </c>
      <c r="F481" t="s">
        <v>62</v>
      </c>
      <c r="G481" t="s">
        <v>34</v>
      </c>
      <c r="H481" t="s">
        <v>22</v>
      </c>
      <c r="I481" t="s">
        <v>23</v>
      </c>
      <c r="J481">
        <v>2007</v>
      </c>
      <c r="K481" t="s">
        <v>618</v>
      </c>
      <c r="L481" t="str" cm="1">
        <f t="array" ref="L481">_xlfn.IFS(RIGHT(K481,1)="B",SUBSTITUTE(K481,"B","000000000"),RIGHT(K481,1)="M",SUBSTITUTE(K481,"M","000000"))</f>
        <v>$542000000</v>
      </c>
      <c r="M481" s="1" t="str">
        <f t="shared" si="15"/>
        <v>542000000</v>
      </c>
      <c r="N481" s="3">
        <v>542000000</v>
      </c>
      <c r="O481" t="s">
        <v>1514</v>
      </c>
    </row>
    <row r="482" spans="1:15" x14ac:dyDescent="0.3">
      <c r="A482" t="s">
        <v>1515</v>
      </c>
      <c r="B482" t="s">
        <v>29</v>
      </c>
      <c r="C482" t="str">
        <f t="shared" si="14"/>
        <v>2000000000</v>
      </c>
      <c r="D482" s="3">
        <v>2000000000</v>
      </c>
      <c r="E482" s="7">
        <v>44594</v>
      </c>
      <c r="F482" t="s">
        <v>45</v>
      </c>
      <c r="G482" t="s">
        <v>34</v>
      </c>
      <c r="H482" t="s">
        <v>22</v>
      </c>
      <c r="I482" t="s">
        <v>23</v>
      </c>
      <c r="J482">
        <v>2014</v>
      </c>
      <c r="K482" t="s">
        <v>1293</v>
      </c>
      <c r="L482" t="str" cm="1">
        <f t="array" ref="L482">_xlfn.IFS(RIGHT(K482,1)="B",SUBSTITUTE(K482,"B","000000000"),RIGHT(K482,1)="M",SUBSTITUTE(K482,"M","000000"))</f>
        <v>$261000000</v>
      </c>
      <c r="M482" s="1" t="str">
        <f t="shared" si="15"/>
        <v>261000000</v>
      </c>
      <c r="N482" s="3">
        <v>261000000</v>
      </c>
      <c r="O482" t="s">
        <v>1516</v>
      </c>
    </row>
    <row r="483" spans="1:15" x14ac:dyDescent="0.3">
      <c r="A483" t="s">
        <v>1517</v>
      </c>
      <c r="B483" t="s">
        <v>29</v>
      </c>
      <c r="C483" t="str">
        <f t="shared" si="14"/>
        <v>2000000000</v>
      </c>
      <c r="D483" s="3">
        <v>2000000000</v>
      </c>
      <c r="E483" s="7">
        <v>44504</v>
      </c>
      <c r="F483" t="s">
        <v>66</v>
      </c>
      <c r="G483" t="s">
        <v>317</v>
      </c>
      <c r="H483" t="s">
        <v>22</v>
      </c>
      <c r="I483" t="s">
        <v>23</v>
      </c>
      <c r="J483">
        <v>2011</v>
      </c>
      <c r="K483" t="s">
        <v>1518</v>
      </c>
      <c r="L483" t="str" cm="1">
        <f t="array" ref="L483">_xlfn.IFS(RIGHT(K483,1)="B",SUBSTITUTE(K483,"B","000000000"),RIGHT(K483,1)="M",SUBSTITUTE(K483,"M","000000"))</f>
        <v>$237000000</v>
      </c>
      <c r="M483" s="1" t="str">
        <f t="shared" si="15"/>
        <v>237000000</v>
      </c>
      <c r="N483" s="3">
        <v>237000000</v>
      </c>
      <c r="O483" t="s">
        <v>1519</v>
      </c>
    </row>
    <row r="484" spans="1:15" x14ac:dyDescent="0.3">
      <c r="A484" t="s">
        <v>1520</v>
      </c>
      <c r="B484" t="s">
        <v>29</v>
      </c>
      <c r="C484" t="str">
        <f t="shared" si="14"/>
        <v>2000000000</v>
      </c>
      <c r="D484" s="3">
        <v>2000000000</v>
      </c>
      <c r="E484" s="7">
        <v>44608</v>
      </c>
      <c r="F484" t="s">
        <v>33</v>
      </c>
      <c r="G484" t="s">
        <v>364</v>
      </c>
      <c r="H484" t="s">
        <v>22</v>
      </c>
      <c r="I484" t="s">
        <v>23</v>
      </c>
      <c r="J484">
        <v>2019</v>
      </c>
      <c r="K484" t="s">
        <v>1521</v>
      </c>
      <c r="L484" t="str" cm="1">
        <f t="array" ref="L484">_xlfn.IFS(RIGHT(K484,1)="B",SUBSTITUTE(K484,"B","000000000"),RIGHT(K484,1)="M",SUBSTITUTE(K484,"M","000000"))</f>
        <v>$231000000</v>
      </c>
      <c r="M484" s="1" t="str">
        <f t="shared" si="15"/>
        <v>231000000</v>
      </c>
      <c r="N484" s="3">
        <v>231000000</v>
      </c>
      <c r="O484" t="s">
        <v>1522</v>
      </c>
    </row>
    <row r="485" spans="1:15" x14ac:dyDescent="0.3">
      <c r="A485" t="s">
        <v>1523</v>
      </c>
      <c r="B485" t="s">
        <v>29</v>
      </c>
      <c r="C485" t="str">
        <f t="shared" si="14"/>
        <v>2000000000</v>
      </c>
      <c r="D485" s="3">
        <v>2000000000</v>
      </c>
      <c r="E485" s="7">
        <v>44256</v>
      </c>
      <c r="F485" t="s">
        <v>27</v>
      </c>
      <c r="G485" t="s">
        <v>391</v>
      </c>
      <c r="H485" t="s">
        <v>392</v>
      </c>
      <c r="I485" t="s">
        <v>40</v>
      </c>
      <c r="J485">
        <v>2009</v>
      </c>
      <c r="K485" t="s">
        <v>1524</v>
      </c>
      <c r="L485" t="str" cm="1">
        <f t="array" ref="L485">_xlfn.IFS(RIGHT(K485,1)="B",SUBSTITUTE(K485,"B","000000000"),RIGHT(K485,1)="M",SUBSTITUTE(K485,"M","000000"))</f>
        <v>$663000000</v>
      </c>
      <c r="M485" s="1" t="str">
        <f t="shared" si="15"/>
        <v>663000000</v>
      </c>
      <c r="N485" s="3">
        <v>663000000</v>
      </c>
      <c r="O485" t="s">
        <v>1525</v>
      </c>
    </row>
    <row r="486" spans="1:15" x14ac:dyDescent="0.3">
      <c r="A486" t="s">
        <v>1526</v>
      </c>
      <c r="B486" t="s">
        <v>29</v>
      </c>
      <c r="C486" t="str">
        <f t="shared" si="14"/>
        <v>2000000000</v>
      </c>
      <c r="D486" s="3">
        <v>2000000000</v>
      </c>
      <c r="E486" s="7">
        <v>44446</v>
      </c>
      <c r="F486" t="s">
        <v>33</v>
      </c>
      <c r="G486" t="s">
        <v>1527</v>
      </c>
      <c r="H486" t="s">
        <v>1528</v>
      </c>
      <c r="I486" t="s">
        <v>1529</v>
      </c>
      <c r="J486">
        <v>2018</v>
      </c>
      <c r="K486" t="s">
        <v>952</v>
      </c>
      <c r="L486" t="str" cm="1">
        <f t="array" ref="L486">_xlfn.IFS(RIGHT(K486,1)="B",SUBSTITUTE(K486,"B","000000000"),RIGHT(K486,1)="M",SUBSTITUTE(K486,"M","000000"))</f>
        <v>$200000000</v>
      </c>
      <c r="M486" s="1" t="str">
        <f t="shared" si="15"/>
        <v>200000000</v>
      </c>
      <c r="N486" s="3">
        <v>200000000</v>
      </c>
      <c r="O486" t="s">
        <v>1530</v>
      </c>
    </row>
    <row r="487" spans="1:15" x14ac:dyDescent="0.3">
      <c r="A487" t="s">
        <v>1531</v>
      </c>
      <c r="B487" t="s">
        <v>29</v>
      </c>
      <c r="C487" t="str">
        <f t="shared" si="14"/>
        <v>2000000000</v>
      </c>
      <c r="D487" s="3">
        <v>2000000000</v>
      </c>
      <c r="E487" s="7">
        <v>44509</v>
      </c>
      <c r="F487" t="s">
        <v>33</v>
      </c>
      <c r="G487" t="s">
        <v>1047</v>
      </c>
      <c r="H487" t="s">
        <v>22</v>
      </c>
      <c r="I487" t="s">
        <v>23</v>
      </c>
      <c r="J487">
        <v>2015</v>
      </c>
      <c r="K487" t="s">
        <v>1532</v>
      </c>
      <c r="L487" t="str" cm="1">
        <f t="array" ref="L487">_xlfn.IFS(RIGHT(K487,1)="B",SUBSTITUTE(K487,"B","000000000"),RIGHT(K487,1)="M",SUBSTITUTE(K487,"M","000000"))</f>
        <v>$275000000</v>
      </c>
      <c r="M487" s="1" t="str">
        <f t="shared" si="15"/>
        <v>275000000</v>
      </c>
      <c r="N487" s="3">
        <v>275000000</v>
      </c>
      <c r="O487" t="s">
        <v>1533</v>
      </c>
    </row>
    <row r="488" spans="1:15" x14ac:dyDescent="0.3">
      <c r="A488" t="s">
        <v>1534</v>
      </c>
      <c r="B488" t="s">
        <v>29</v>
      </c>
      <c r="C488" t="str">
        <f t="shared" si="14"/>
        <v>2000000000</v>
      </c>
      <c r="D488" s="3">
        <v>2000000000</v>
      </c>
      <c r="E488" s="7">
        <v>44341</v>
      </c>
      <c r="F488" t="s">
        <v>20</v>
      </c>
      <c r="G488" t="s">
        <v>133</v>
      </c>
      <c r="H488" t="s">
        <v>22</v>
      </c>
      <c r="I488" t="s">
        <v>23</v>
      </c>
      <c r="J488">
        <v>2015</v>
      </c>
      <c r="K488" t="s">
        <v>232</v>
      </c>
      <c r="L488" t="str" cm="1">
        <f t="array" ref="L488">_xlfn.IFS(RIGHT(K488,1)="B",SUBSTITUTE(K488,"B","000000000"),RIGHT(K488,1)="M",SUBSTITUTE(K488,"M","000000"))</f>
        <v>$497000000</v>
      </c>
      <c r="M488" s="1" t="str">
        <f t="shared" si="15"/>
        <v>497000000</v>
      </c>
      <c r="N488" s="3">
        <v>497000000</v>
      </c>
      <c r="O488" t="s">
        <v>1535</v>
      </c>
    </row>
    <row r="489" spans="1:15" x14ac:dyDescent="0.3">
      <c r="A489" t="s">
        <v>1536</v>
      </c>
      <c r="B489" t="s">
        <v>29</v>
      </c>
      <c r="C489" t="str">
        <f t="shared" si="14"/>
        <v>2000000000</v>
      </c>
      <c r="D489" s="3">
        <v>2000000000</v>
      </c>
      <c r="E489" s="7">
        <v>44098</v>
      </c>
      <c r="F489" t="s">
        <v>33</v>
      </c>
      <c r="G489" t="s">
        <v>531</v>
      </c>
      <c r="H489" t="s">
        <v>22</v>
      </c>
      <c r="I489" t="s">
        <v>23</v>
      </c>
      <c r="J489">
        <v>2014</v>
      </c>
      <c r="K489" t="s">
        <v>1537</v>
      </c>
      <c r="L489" t="str" cm="1">
        <f t="array" ref="L489">_xlfn.IFS(RIGHT(K489,1)="B",SUBSTITUTE(K489,"B","000000000"),RIGHT(K489,1)="M",SUBSTITUTE(K489,"M","000000"))</f>
        <v>$557000000</v>
      </c>
      <c r="M489" s="1" t="str">
        <f t="shared" si="15"/>
        <v>557000000</v>
      </c>
      <c r="N489" s="3">
        <v>557000000</v>
      </c>
      <c r="O489" t="s">
        <v>1538</v>
      </c>
    </row>
    <row r="490" spans="1:15" x14ac:dyDescent="0.3">
      <c r="A490" t="s">
        <v>1539</v>
      </c>
      <c r="B490" t="s">
        <v>29</v>
      </c>
      <c r="C490" t="str">
        <f t="shared" si="14"/>
        <v>2000000000</v>
      </c>
      <c r="D490" s="3">
        <v>2000000000</v>
      </c>
      <c r="E490" s="7">
        <v>43578</v>
      </c>
      <c r="F490" t="s">
        <v>57</v>
      </c>
      <c r="G490" t="s">
        <v>34</v>
      </c>
      <c r="H490" t="s">
        <v>22</v>
      </c>
      <c r="I490" t="s">
        <v>23</v>
      </c>
      <c r="J490">
        <v>2013</v>
      </c>
      <c r="K490" t="s">
        <v>956</v>
      </c>
      <c r="L490" t="str" cm="1">
        <f t="array" ref="L490">_xlfn.IFS(RIGHT(K490,1)="B",SUBSTITUTE(K490,"B","000000000"),RIGHT(K490,1)="M",SUBSTITUTE(K490,"M","000000"))</f>
        <v>$417000000</v>
      </c>
      <c r="M490" s="1" t="str">
        <f t="shared" si="15"/>
        <v>417000000</v>
      </c>
      <c r="N490" s="3">
        <v>417000000</v>
      </c>
      <c r="O490" t="s">
        <v>1540</v>
      </c>
    </row>
    <row r="491" spans="1:15" x14ac:dyDescent="0.3">
      <c r="A491" t="s">
        <v>1541</v>
      </c>
      <c r="B491" t="s">
        <v>29</v>
      </c>
      <c r="C491" t="str">
        <f t="shared" si="14"/>
        <v>2000000000</v>
      </c>
      <c r="D491" s="3">
        <v>2000000000</v>
      </c>
      <c r="E491" s="7">
        <v>44406</v>
      </c>
      <c r="F491" t="s">
        <v>45</v>
      </c>
      <c r="G491" t="s">
        <v>1542</v>
      </c>
      <c r="H491" t="s">
        <v>511</v>
      </c>
      <c r="I491" t="s">
        <v>40</v>
      </c>
      <c r="J491">
        <v>2005</v>
      </c>
      <c r="K491" t="s">
        <v>1543</v>
      </c>
      <c r="L491" t="str" cm="1">
        <f t="array" ref="L491">_xlfn.IFS(RIGHT(K491,1)="B",SUBSTITUTE(K491,"B","000000000"),RIGHT(K491,1)="M",SUBSTITUTE(K491,"M","000000"))</f>
        <v>$229000000</v>
      </c>
      <c r="M491" s="1" t="str">
        <f t="shared" si="15"/>
        <v>229000000</v>
      </c>
      <c r="N491" s="3">
        <v>229000000</v>
      </c>
      <c r="O491" t="s">
        <v>1544</v>
      </c>
    </row>
    <row r="492" spans="1:15" x14ac:dyDescent="0.3">
      <c r="A492" t="s">
        <v>1545</v>
      </c>
      <c r="B492" t="s">
        <v>29</v>
      </c>
      <c r="C492" t="str">
        <f t="shared" si="14"/>
        <v>2000000000</v>
      </c>
      <c r="D492" s="3">
        <v>2000000000</v>
      </c>
      <c r="E492" s="7">
        <v>43872</v>
      </c>
      <c r="F492" t="s">
        <v>20</v>
      </c>
      <c r="G492" t="s">
        <v>1546</v>
      </c>
      <c r="H492" t="s">
        <v>22</v>
      </c>
      <c r="I492" t="s">
        <v>23</v>
      </c>
      <c r="J492">
        <v>2010</v>
      </c>
      <c r="K492" t="s">
        <v>1532</v>
      </c>
      <c r="L492" t="str" cm="1">
        <f t="array" ref="L492">_xlfn.IFS(RIGHT(K492,1)="B",SUBSTITUTE(K492,"B","000000000"),RIGHT(K492,1)="M",SUBSTITUTE(K492,"M","000000"))</f>
        <v>$275000000</v>
      </c>
      <c r="M492" s="1" t="str">
        <f t="shared" si="15"/>
        <v>275000000</v>
      </c>
      <c r="N492" s="3">
        <v>275000000</v>
      </c>
      <c r="O492" t="s">
        <v>1547</v>
      </c>
    </row>
    <row r="493" spans="1:15" x14ac:dyDescent="0.3">
      <c r="A493" t="s">
        <v>1548</v>
      </c>
      <c r="B493" t="s">
        <v>29</v>
      </c>
      <c r="C493" t="str">
        <f t="shared" si="14"/>
        <v>2000000000</v>
      </c>
      <c r="D493" s="3">
        <v>2000000000</v>
      </c>
      <c r="E493" s="7">
        <v>42304</v>
      </c>
      <c r="F493" t="s">
        <v>12</v>
      </c>
      <c r="G493" t="s">
        <v>304</v>
      </c>
      <c r="H493" t="s">
        <v>22</v>
      </c>
      <c r="I493" t="s">
        <v>23</v>
      </c>
      <c r="J493">
        <v>2014</v>
      </c>
      <c r="K493" t="s">
        <v>1331</v>
      </c>
      <c r="L493" t="str" cm="1">
        <f t="array" ref="L493">_xlfn.IFS(RIGHT(K493,1)="B",SUBSTITUTE(K493,"B","000000000"),RIGHT(K493,1)="M",SUBSTITUTE(K493,"M","000000"))</f>
        <v>$218000000</v>
      </c>
      <c r="M493" s="1" t="str">
        <f t="shared" si="15"/>
        <v>218000000</v>
      </c>
      <c r="N493" s="3">
        <v>218000000</v>
      </c>
      <c r="O493" t="s">
        <v>1549</v>
      </c>
    </row>
    <row r="494" spans="1:15" x14ac:dyDescent="0.3">
      <c r="A494" t="s">
        <v>1550</v>
      </c>
      <c r="B494" t="s">
        <v>29</v>
      </c>
      <c r="C494" t="str">
        <f t="shared" si="14"/>
        <v>2000000000</v>
      </c>
      <c r="D494" s="3">
        <v>2000000000</v>
      </c>
      <c r="E494" s="7">
        <v>44540</v>
      </c>
      <c r="F494" t="s">
        <v>33</v>
      </c>
      <c r="G494" t="s">
        <v>1123</v>
      </c>
      <c r="H494" t="s">
        <v>1124</v>
      </c>
      <c r="I494" t="s">
        <v>15</v>
      </c>
      <c r="J494">
        <v>2013</v>
      </c>
      <c r="K494" t="s">
        <v>624</v>
      </c>
      <c r="L494" t="str" cm="1">
        <f t="array" ref="L494">_xlfn.IFS(RIGHT(K494,1)="B",SUBSTITUTE(K494,"B","000000000"),RIGHT(K494,1)="M",SUBSTITUTE(K494,"M","000000"))</f>
        <v>$434000000</v>
      </c>
      <c r="M494" s="1" t="str">
        <f t="shared" si="15"/>
        <v>434000000</v>
      </c>
      <c r="N494" s="3">
        <v>434000000</v>
      </c>
      <c r="O494" t="s">
        <v>1551</v>
      </c>
    </row>
    <row r="495" spans="1:15" x14ac:dyDescent="0.3">
      <c r="A495" t="s">
        <v>1552</v>
      </c>
      <c r="B495" t="s">
        <v>29</v>
      </c>
      <c r="C495" t="str">
        <f t="shared" si="14"/>
        <v>2000000000</v>
      </c>
      <c r="D495" s="3">
        <v>2000000000</v>
      </c>
      <c r="E495" s="7">
        <v>44405</v>
      </c>
      <c r="F495" t="s">
        <v>45</v>
      </c>
      <c r="G495" t="s">
        <v>34</v>
      </c>
      <c r="H495" t="s">
        <v>22</v>
      </c>
      <c r="I495" t="s">
        <v>23</v>
      </c>
      <c r="J495">
        <v>2012</v>
      </c>
      <c r="K495" t="s">
        <v>1007</v>
      </c>
      <c r="L495" t="str" cm="1">
        <f t="array" ref="L495">_xlfn.IFS(RIGHT(K495,1)="B",SUBSTITUTE(K495,"B","000000000"),RIGHT(K495,1)="M",SUBSTITUTE(K495,"M","000000"))</f>
        <v>$334000000</v>
      </c>
      <c r="M495" s="1" t="str">
        <f t="shared" si="15"/>
        <v>334000000</v>
      </c>
      <c r="N495" s="3">
        <v>334000000</v>
      </c>
      <c r="O495" t="s">
        <v>1553</v>
      </c>
    </row>
    <row r="496" spans="1:15" x14ac:dyDescent="0.3">
      <c r="A496" t="s">
        <v>1554</v>
      </c>
      <c r="B496" t="s">
        <v>29</v>
      </c>
      <c r="C496" t="str">
        <f t="shared" si="14"/>
        <v>2000000000</v>
      </c>
      <c r="D496" s="3">
        <v>2000000000</v>
      </c>
      <c r="E496" s="7">
        <v>44475</v>
      </c>
      <c r="F496" t="s">
        <v>45</v>
      </c>
      <c r="G496" t="s">
        <v>1115</v>
      </c>
      <c r="H496" t="s">
        <v>22</v>
      </c>
      <c r="I496" t="s">
        <v>23</v>
      </c>
      <c r="J496">
        <v>2013</v>
      </c>
      <c r="K496" t="s">
        <v>1555</v>
      </c>
      <c r="L496" t="str" cm="1">
        <f t="array" ref="L496">_xlfn.IFS(RIGHT(K496,1)="B",SUBSTITUTE(K496,"B","000000000"),RIGHT(K496,1)="M",SUBSTITUTE(K496,"M","000000"))</f>
        <v>$277000000</v>
      </c>
      <c r="M496" s="1" t="str">
        <f t="shared" si="15"/>
        <v>277000000</v>
      </c>
      <c r="N496" s="3">
        <v>277000000</v>
      </c>
      <c r="O496" t="s">
        <v>1556</v>
      </c>
    </row>
    <row r="497" spans="1:15" x14ac:dyDescent="0.3">
      <c r="A497" t="s">
        <v>1557</v>
      </c>
      <c r="B497" t="s">
        <v>29</v>
      </c>
      <c r="C497" t="str">
        <f t="shared" si="14"/>
        <v>2000000000</v>
      </c>
      <c r="D497" s="3">
        <v>2000000000</v>
      </c>
      <c r="E497" s="7">
        <v>44524</v>
      </c>
      <c r="F497" t="s">
        <v>27</v>
      </c>
      <c r="G497" t="s">
        <v>201</v>
      </c>
      <c r="H497" t="s">
        <v>89</v>
      </c>
      <c r="I497" t="s">
        <v>15</v>
      </c>
      <c r="J497">
        <v>2015</v>
      </c>
      <c r="K497" t="s">
        <v>1558</v>
      </c>
      <c r="L497" t="str" cm="1">
        <f t="array" ref="L497">_xlfn.IFS(RIGHT(K497,1)="B",SUBSTITUTE(K497,"B","000000000"),RIGHT(K497,1)="M",SUBSTITUTE(K497,"M","000000"))</f>
        <v>$509000000</v>
      </c>
      <c r="M497" s="1" t="str">
        <f t="shared" si="15"/>
        <v>509000000</v>
      </c>
      <c r="N497" s="3">
        <v>509000000</v>
      </c>
      <c r="O497" t="s">
        <v>1559</v>
      </c>
    </row>
    <row r="498" spans="1:15" x14ac:dyDescent="0.3">
      <c r="A498" t="s">
        <v>1560</v>
      </c>
      <c r="B498" t="s">
        <v>29</v>
      </c>
      <c r="C498" t="str">
        <f t="shared" si="14"/>
        <v>2000000000</v>
      </c>
      <c r="D498" s="3">
        <v>2000000000</v>
      </c>
      <c r="E498" s="7">
        <v>44354</v>
      </c>
      <c r="F498" t="s">
        <v>252</v>
      </c>
      <c r="G498" t="s">
        <v>284</v>
      </c>
      <c r="H498" t="s">
        <v>285</v>
      </c>
      <c r="I498" t="s">
        <v>23</v>
      </c>
      <c r="J498">
        <v>2011</v>
      </c>
      <c r="K498" t="s">
        <v>1085</v>
      </c>
      <c r="L498" t="str" cm="1">
        <f t="array" ref="L498">_xlfn.IFS(RIGHT(K498,1)="B",SUBSTITUTE(K498,"B","000000000"),RIGHT(K498,1)="M",SUBSTITUTE(K498,"M","000000"))</f>
        <v>$474000000</v>
      </c>
      <c r="M498" s="1" t="str">
        <f t="shared" si="15"/>
        <v>474000000</v>
      </c>
      <c r="N498" s="3">
        <v>474000000</v>
      </c>
      <c r="O498" t="s">
        <v>1561</v>
      </c>
    </row>
    <row r="499" spans="1:15" x14ac:dyDescent="0.3">
      <c r="A499" t="s">
        <v>1562</v>
      </c>
      <c r="B499" t="s">
        <v>29</v>
      </c>
      <c r="C499" t="str">
        <f t="shared" si="14"/>
        <v>2000000000</v>
      </c>
      <c r="D499" s="3">
        <v>2000000000</v>
      </c>
      <c r="E499" s="7">
        <v>43405</v>
      </c>
      <c r="F499" t="s">
        <v>62</v>
      </c>
      <c r="G499" t="s">
        <v>249</v>
      </c>
      <c r="H499" t="s">
        <v>22</v>
      </c>
      <c r="I499" t="s">
        <v>23</v>
      </c>
      <c r="J499">
        <v>2015</v>
      </c>
      <c r="K499" t="s">
        <v>1563</v>
      </c>
      <c r="L499" t="str" cm="1">
        <f t="array" ref="L499">_xlfn.IFS(RIGHT(K499,1)="B",SUBSTITUTE(K499,"B","000000000"),RIGHT(K499,1)="M",SUBSTITUTE(K499,"M","000000"))</f>
        <v>$423000000</v>
      </c>
      <c r="M499" s="1" t="str">
        <f t="shared" si="15"/>
        <v>423000000</v>
      </c>
      <c r="N499" s="3">
        <v>423000000</v>
      </c>
      <c r="O499" t="s">
        <v>1564</v>
      </c>
    </row>
    <row r="500" spans="1:15" x14ac:dyDescent="0.3">
      <c r="A500" t="s">
        <v>1565</v>
      </c>
      <c r="B500" t="s">
        <v>29</v>
      </c>
      <c r="C500" t="str">
        <f t="shared" si="14"/>
        <v>2000000000</v>
      </c>
      <c r="D500" s="3">
        <v>2000000000</v>
      </c>
      <c r="E500" s="7">
        <v>43206</v>
      </c>
      <c r="F500" t="s">
        <v>173</v>
      </c>
      <c r="G500" t="s">
        <v>98</v>
      </c>
      <c r="H500" t="s">
        <v>14</v>
      </c>
      <c r="I500" t="s">
        <v>15</v>
      </c>
      <c r="J500">
        <v>2017</v>
      </c>
      <c r="K500" t="s">
        <v>679</v>
      </c>
      <c r="L500" t="str" cm="1">
        <f t="array" ref="L500">_xlfn.IFS(RIGHT(K500,1)="B",SUBSTITUTE(K500,"B","000000000"),RIGHT(K500,1)="M",SUBSTITUTE(K500,"M","000000"))</f>
        <v>$792000000</v>
      </c>
      <c r="M500" s="1" t="str">
        <f t="shared" si="15"/>
        <v>792000000</v>
      </c>
      <c r="N500" s="3">
        <v>792000000</v>
      </c>
      <c r="O500" t="s">
        <v>1566</v>
      </c>
    </row>
    <row r="501" spans="1:15" x14ac:dyDescent="0.3">
      <c r="A501" t="s">
        <v>1567</v>
      </c>
      <c r="B501" t="s">
        <v>29</v>
      </c>
      <c r="C501" t="str">
        <f t="shared" si="14"/>
        <v>2000000000</v>
      </c>
      <c r="D501" s="3">
        <v>2000000000</v>
      </c>
      <c r="E501" s="7">
        <v>44321</v>
      </c>
      <c r="F501" t="s">
        <v>33</v>
      </c>
      <c r="G501" t="s">
        <v>1568</v>
      </c>
      <c r="H501" t="s">
        <v>256</v>
      </c>
      <c r="I501" t="s">
        <v>23</v>
      </c>
      <c r="J501">
        <v>2014</v>
      </c>
      <c r="K501" t="s">
        <v>1569</v>
      </c>
      <c r="L501" t="str" cm="1">
        <f t="array" ref="L501">_xlfn.IFS(RIGHT(K501,1)="B",SUBSTITUTE(K501,"B","000000000"),RIGHT(K501,1)="M",SUBSTITUTE(K501,"M","000000"))</f>
        <v>$378000000</v>
      </c>
      <c r="M501" s="1" t="str">
        <f t="shared" si="15"/>
        <v>378000000</v>
      </c>
      <c r="N501" s="3">
        <v>378000000</v>
      </c>
      <c r="O501" t="s">
        <v>1570</v>
      </c>
    </row>
    <row r="502" spans="1:15" x14ac:dyDescent="0.3">
      <c r="A502" t="s">
        <v>1571</v>
      </c>
      <c r="B502" t="s">
        <v>29</v>
      </c>
      <c r="C502" t="str">
        <f t="shared" si="14"/>
        <v>2000000000</v>
      </c>
      <c r="D502" s="3">
        <v>2000000000</v>
      </c>
      <c r="E502" s="7">
        <v>44615</v>
      </c>
      <c r="F502" t="s">
        <v>12</v>
      </c>
      <c r="G502" t="s">
        <v>249</v>
      </c>
      <c r="H502" t="s">
        <v>22</v>
      </c>
      <c r="I502" t="s">
        <v>23</v>
      </c>
      <c r="J502">
        <v>2009</v>
      </c>
      <c r="K502" t="s">
        <v>1572</v>
      </c>
      <c r="L502" t="str" cm="1">
        <f t="array" ref="L502">_xlfn.IFS(RIGHT(K502,1)="B",SUBSTITUTE(K502,"B","000000000"),RIGHT(K502,1)="M",SUBSTITUTE(K502,"M","000000"))</f>
        <v>$422000000</v>
      </c>
      <c r="M502" s="1" t="str">
        <f t="shared" si="15"/>
        <v>422000000</v>
      </c>
      <c r="N502" s="3">
        <v>422000000</v>
      </c>
      <c r="O502" t="s">
        <v>1573</v>
      </c>
    </row>
    <row r="503" spans="1:15" x14ac:dyDescent="0.3">
      <c r="A503" t="s">
        <v>1574</v>
      </c>
      <c r="B503" t="s">
        <v>29</v>
      </c>
      <c r="C503" t="str">
        <f t="shared" si="14"/>
        <v>2000000000</v>
      </c>
      <c r="D503" s="3">
        <v>2000000000</v>
      </c>
      <c r="E503" s="7">
        <v>44313</v>
      </c>
      <c r="F503" t="s">
        <v>33</v>
      </c>
      <c r="G503" t="s">
        <v>133</v>
      </c>
      <c r="H503" t="s">
        <v>22</v>
      </c>
      <c r="I503" t="s">
        <v>23</v>
      </c>
      <c r="J503">
        <v>2015</v>
      </c>
      <c r="K503" t="s">
        <v>1575</v>
      </c>
      <c r="L503" t="str" cm="1">
        <f t="array" ref="L503">_xlfn.IFS(RIGHT(K503,1)="B",SUBSTITUTE(K503,"B","000000000"),RIGHT(K503,1)="M",SUBSTITUTE(K503,"M","000000"))</f>
        <v>$402000000</v>
      </c>
      <c r="M503" s="1" t="str">
        <f t="shared" si="15"/>
        <v>402000000</v>
      </c>
      <c r="N503" s="3">
        <v>402000000</v>
      </c>
      <c r="O503" t="s">
        <v>1576</v>
      </c>
    </row>
    <row r="504" spans="1:15" x14ac:dyDescent="0.3">
      <c r="A504" t="s">
        <v>1577</v>
      </c>
      <c r="B504" t="s">
        <v>29</v>
      </c>
      <c r="C504" t="str">
        <f t="shared" si="14"/>
        <v>2000000000</v>
      </c>
      <c r="D504" s="3">
        <v>2000000000</v>
      </c>
      <c r="E504" s="7">
        <v>44110</v>
      </c>
      <c r="F504" t="s">
        <v>45</v>
      </c>
      <c r="G504" t="s">
        <v>34</v>
      </c>
      <c r="H504" t="s">
        <v>22</v>
      </c>
      <c r="I504" t="s">
        <v>23</v>
      </c>
      <c r="J504">
        <v>2011</v>
      </c>
      <c r="K504" t="s">
        <v>137</v>
      </c>
      <c r="L504" t="str" cm="1">
        <f t="array" ref="L504">_xlfn.IFS(RIGHT(K504,1)="B",SUBSTITUTE(K504,"B","000000000"),RIGHT(K504,1)="M",SUBSTITUTE(K504,"M","000000"))</f>
        <v>$400000000</v>
      </c>
      <c r="M504" s="1" t="str">
        <f t="shared" si="15"/>
        <v>400000000</v>
      </c>
      <c r="N504" s="3">
        <v>400000000</v>
      </c>
      <c r="O504" t="s">
        <v>1578</v>
      </c>
    </row>
    <row r="505" spans="1:15" x14ac:dyDescent="0.3">
      <c r="A505" t="s">
        <v>1579</v>
      </c>
      <c r="B505" t="s">
        <v>29</v>
      </c>
      <c r="C505" t="str">
        <f t="shared" si="14"/>
        <v>2000000000</v>
      </c>
      <c r="D505" s="3">
        <v>2000000000</v>
      </c>
      <c r="E505" s="7">
        <v>44607</v>
      </c>
      <c r="F505" t="s">
        <v>57</v>
      </c>
      <c r="G505" t="s">
        <v>13</v>
      </c>
      <c r="H505" t="s">
        <v>14</v>
      </c>
      <c r="I505" t="s">
        <v>15</v>
      </c>
      <c r="J505">
        <v>2006</v>
      </c>
      <c r="K505" t="s">
        <v>1580</v>
      </c>
      <c r="L505" t="str" cm="1">
        <f t="array" ref="L505">_xlfn.IFS(RIGHT(K505,1)="B",SUBSTITUTE(K505,"B","000000000"),RIGHT(K505,1)="M",SUBSTITUTE(K505,"M","000000"))</f>
        <v>$710000000</v>
      </c>
      <c r="M505" s="1" t="str">
        <f t="shared" si="15"/>
        <v>710000000</v>
      </c>
      <c r="N505" s="3">
        <v>710000000</v>
      </c>
      <c r="O505" t="s">
        <v>1581</v>
      </c>
    </row>
    <row r="506" spans="1:15" x14ac:dyDescent="0.3">
      <c r="A506" t="s">
        <v>1582</v>
      </c>
      <c r="B506" t="s">
        <v>29</v>
      </c>
      <c r="C506" t="str">
        <f t="shared" si="14"/>
        <v>2000000000</v>
      </c>
      <c r="D506" s="3">
        <v>2000000000</v>
      </c>
      <c r="E506" s="7">
        <v>43628</v>
      </c>
      <c r="F506" t="s">
        <v>45</v>
      </c>
      <c r="G506" t="s">
        <v>133</v>
      </c>
      <c r="H506" t="s">
        <v>22</v>
      </c>
      <c r="I506" t="s">
        <v>23</v>
      </c>
      <c r="J506">
        <v>2012</v>
      </c>
      <c r="K506" t="s">
        <v>1088</v>
      </c>
      <c r="L506" t="str" cm="1">
        <f t="array" ref="L506">_xlfn.IFS(RIGHT(K506,1)="B",SUBSTITUTE(K506,"B","000000000"),RIGHT(K506,1)="M",SUBSTITUTE(K506,"M","000000"))</f>
        <v>$525000000</v>
      </c>
      <c r="M506" s="1" t="str">
        <f t="shared" si="15"/>
        <v>525000000</v>
      </c>
      <c r="N506" s="3">
        <v>525000000</v>
      </c>
      <c r="O506" t="s">
        <v>1583</v>
      </c>
    </row>
    <row r="507" spans="1:15" x14ac:dyDescent="0.3">
      <c r="A507" t="s">
        <v>1584</v>
      </c>
      <c r="B507" t="s">
        <v>29</v>
      </c>
      <c r="C507" t="str">
        <f t="shared" si="14"/>
        <v>2000000000</v>
      </c>
      <c r="D507" s="3">
        <v>2000000000</v>
      </c>
      <c r="E507" s="7">
        <v>43780</v>
      </c>
      <c r="F507" t="s">
        <v>27</v>
      </c>
      <c r="G507" t="s">
        <v>239</v>
      </c>
      <c r="H507" t="s">
        <v>240</v>
      </c>
      <c r="I507" t="s">
        <v>15</v>
      </c>
      <c r="J507">
        <v>2001</v>
      </c>
      <c r="K507" t="s">
        <v>1585</v>
      </c>
      <c r="L507" t="str" cm="1">
        <f t="array" ref="L507">_xlfn.IFS(RIGHT(K507,1)="B",SUBSTITUTE(K507,"B","000000000"),RIGHT(K507,1)="M",SUBSTITUTE(K507,"M","000000"))</f>
        <v>$287000000</v>
      </c>
      <c r="M507" s="1" t="str">
        <f t="shared" si="15"/>
        <v>287000000</v>
      </c>
      <c r="N507" s="3">
        <v>287000000</v>
      </c>
      <c r="O507" t="s">
        <v>723</v>
      </c>
    </row>
    <row r="508" spans="1:15" x14ac:dyDescent="0.3">
      <c r="A508" t="s">
        <v>1586</v>
      </c>
      <c r="B508" t="s">
        <v>29</v>
      </c>
      <c r="C508" t="str">
        <f t="shared" si="14"/>
        <v>2000000000</v>
      </c>
      <c r="D508" s="3">
        <v>2000000000</v>
      </c>
      <c r="E508" s="7">
        <v>43153</v>
      </c>
      <c r="F508" t="s">
        <v>20</v>
      </c>
      <c r="G508" t="s">
        <v>1587</v>
      </c>
      <c r="H508" t="s">
        <v>191</v>
      </c>
      <c r="I508" t="s">
        <v>40</v>
      </c>
      <c r="J508">
        <v>2016</v>
      </c>
      <c r="K508" t="s">
        <v>1588</v>
      </c>
      <c r="L508" t="str" cm="1">
        <f t="array" ref="L508">_xlfn.IFS(RIGHT(K508,1)="B",SUBSTITUTE(K508,"B","000000000"),RIGHT(K508,1)="M",SUBSTITUTE(K508,"M","000000"))</f>
        <v>$550000000</v>
      </c>
      <c r="M508" s="1" t="str">
        <f t="shared" si="15"/>
        <v>550000000</v>
      </c>
      <c r="N508" s="3">
        <v>550000000</v>
      </c>
      <c r="O508" t="s">
        <v>1589</v>
      </c>
    </row>
    <row r="509" spans="1:15" x14ac:dyDescent="0.3">
      <c r="A509" t="s">
        <v>1590</v>
      </c>
      <c r="B509" t="s">
        <v>29</v>
      </c>
      <c r="C509" t="str">
        <f t="shared" si="14"/>
        <v>2000000000</v>
      </c>
      <c r="D509" s="3">
        <v>2000000000</v>
      </c>
      <c r="E509" s="7">
        <v>44418</v>
      </c>
      <c r="F509" t="s">
        <v>129</v>
      </c>
      <c r="G509" t="s">
        <v>204</v>
      </c>
      <c r="H509" t="s">
        <v>22</v>
      </c>
      <c r="I509" t="s">
        <v>23</v>
      </c>
      <c r="J509">
        <v>2012</v>
      </c>
      <c r="K509" t="s">
        <v>1591</v>
      </c>
      <c r="L509" t="str" cm="1">
        <f t="array" ref="L509">_xlfn.IFS(RIGHT(K509,1)="B",SUBSTITUTE(K509,"B","000000000"),RIGHT(K509,1)="M",SUBSTITUTE(K509,"M","000000"))</f>
        <v>$259000000</v>
      </c>
      <c r="M509" s="1" t="str">
        <f t="shared" si="15"/>
        <v>259000000</v>
      </c>
      <c r="N509" s="3">
        <v>259000000</v>
      </c>
      <c r="O509" t="s">
        <v>1592</v>
      </c>
    </row>
    <row r="510" spans="1:15" x14ac:dyDescent="0.3">
      <c r="A510" t="s">
        <v>1593</v>
      </c>
      <c r="B510" t="s">
        <v>29</v>
      </c>
      <c r="C510" t="str">
        <f t="shared" si="14"/>
        <v>2000000000</v>
      </c>
      <c r="D510" s="3">
        <v>2000000000</v>
      </c>
      <c r="E510" s="7">
        <v>44284</v>
      </c>
      <c r="F510" t="s">
        <v>20</v>
      </c>
      <c r="G510" t="s">
        <v>34</v>
      </c>
      <c r="H510" t="s">
        <v>22</v>
      </c>
      <c r="I510" t="s">
        <v>23</v>
      </c>
      <c r="J510">
        <v>2012</v>
      </c>
      <c r="K510" t="s">
        <v>1064</v>
      </c>
      <c r="L510" t="str" cm="1">
        <f t="array" ref="L510">_xlfn.IFS(RIGHT(K510,1)="B",SUBSTITUTE(K510,"B","000000000"),RIGHT(K510,1)="M",SUBSTITUTE(K510,"M","000000"))</f>
        <v>$351000000</v>
      </c>
      <c r="M510" s="1" t="str">
        <f t="shared" si="15"/>
        <v>351000000</v>
      </c>
      <c r="N510" s="3">
        <v>351000000</v>
      </c>
      <c r="O510" t="s">
        <v>1594</v>
      </c>
    </row>
    <row r="511" spans="1:15" x14ac:dyDescent="0.3">
      <c r="A511" t="s">
        <v>1595</v>
      </c>
      <c r="B511" t="s">
        <v>29</v>
      </c>
      <c r="C511" t="str">
        <f t="shared" si="14"/>
        <v>2000000000</v>
      </c>
      <c r="D511" s="3">
        <v>2000000000</v>
      </c>
      <c r="E511" s="7">
        <v>44412</v>
      </c>
      <c r="F511" t="s">
        <v>45</v>
      </c>
      <c r="G511" t="s">
        <v>531</v>
      </c>
      <c r="H511" t="s">
        <v>22</v>
      </c>
      <c r="I511" t="s">
        <v>23</v>
      </c>
      <c r="J511">
        <v>2014</v>
      </c>
      <c r="K511" t="s">
        <v>1596</v>
      </c>
      <c r="L511" t="str" cm="1">
        <f t="array" ref="L511">_xlfn.IFS(RIGHT(K511,1)="B",SUBSTITUTE(K511,"B","000000000"),RIGHT(K511,1)="M",SUBSTITUTE(K511,"M","000000"))</f>
        <v>$172000000</v>
      </c>
      <c r="M511" s="1" t="str">
        <f t="shared" si="15"/>
        <v>172000000</v>
      </c>
      <c r="N511" s="3">
        <v>172000000</v>
      </c>
      <c r="O511" t="s">
        <v>1597</v>
      </c>
    </row>
    <row r="512" spans="1:15" x14ac:dyDescent="0.3">
      <c r="A512" t="s">
        <v>1598</v>
      </c>
      <c r="B512" t="s">
        <v>29</v>
      </c>
      <c r="C512" t="str">
        <f t="shared" si="14"/>
        <v>2000000000</v>
      </c>
      <c r="D512" s="3">
        <v>2000000000</v>
      </c>
      <c r="E512" s="7">
        <v>43677</v>
      </c>
      <c r="F512" t="s">
        <v>12</v>
      </c>
      <c r="G512" t="s">
        <v>1599</v>
      </c>
      <c r="H512" t="s">
        <v>446</v>
      </c>
      <c r="I512" t="s">
        <v>15</v>
      </c>
      <c r="J512">
        <v>2013</v>
      </c>
      <c r="K512" t="s">
        <v>1600</v>
      </c>
      <c r="L512" t="str" cm="1">
        <f t="array" ref="L512">_xlfn.IFS(RIGHT(K512,1)="B",SUBSTITUTE(K512,"B","000000000"),RIGHT(K512,1)="M",SUBSTITUTE(K512,"M","000000"))</f>
        <v>$305000000</v>
      </c>
      <c r="M512" s="1" t="str">
        <f t="shared" si="15"/>
        <v>305000000</v>
      </c>
      <c r="N512" s="3">
        <v>305000000</v>
      </c>
      <c r="O512" t="s">
        <v>1601</v>
      </c>
    </row>
    <row r="513" spans="1:15" x14ac:dyDescent="0.3">
      <c r="A513" t="s">
        <v>1602</v>
      </c>
      <c r="B513" t="s">
        <v>29</v>
      </c>
      <c r="C513" t="str">
        <f t="shared" si="14"/>
        <v>2000000000</v>
      </c>
      <c r="D513" s="3">
        <v>2000000000</v>
      </c>
      <c r="E513" s="7">
        <v>44462</v>
      </c>
      <c r="F513" t="s">
        <v>161</v>
      </c>
      <c r="G513" t="s">
        <v>133</v>
      </c>
      <c r="H513" t="s">
        <v>22</v>
      </c>
      <c r="I513" t="s">
        <v>23</v>
      </c>
      <c r="J513">
        <v>2016</v>
      </c>
      <c r="K513" t="s">
        <v>1112</v>
      </c>
      <c r="L513" t="str" cm="1">
        <f t="array" ref="L513">_xlfn.IFS(RIGHT(K513,1)="B",SUBSTITUTE(K513,"B","000000000"),RIGHT(K513,1)="M",SUBSTITUTE(K513,"M","000000"))</f>
        <v>$240000000</v>
      </c>
      <c r="M513" s="1" t="str">
        <f t="shared" si="15"/>
        <v>240000000</v>
      </c>
      <c r="N513" s="3">
        <v>240000000</v>
      </c>
      <c r="O513" t="s">
        <v>1603</v>
      </c>
    </row>
    <row r="514" spans="1:15" x14ac:dyDescent="0.3">
      <c r="A514" t="s">
        <v>1604</v>
      </c>
      <c r="B514" t="s">
        <v>29</v>
      </c>
      <c r="C514" t="str">
        <f t="shared" si="14"/>
        <v>2000000000</v>
      </c>
      <c r="D514" s="3">
        <v>2000000000</v>
      </c>
      <c r="E514" s="7">
        <v>42236</v>
      </c>
      <c r="F514" t="s">
        <v>129</v>
      </c>
      <c r="G514" t="s">
        <v>133</v>
      </c>
      <c r="H514" t="s">
        <v>22</v>
      </c>
      <c r="I514" t="s">
        <v>23</v>
      </c>
      <c r="J514">
        <v>2007</v>
      </c>
      <c r="K514" t="s">
        <v>1605</v>
      </c>
      <c r="L514" t="str" cm="1">
        <f t="array" ref="L514">_xlfn.IFS(RIGHT(K514,1)="B",SUBSTITUTE(K514,"B","000000000"),RIGHT(K514,1)="M",SUBSTITUTE(K514,"M","000000"))</f>
        <v>$374000000</v>
      </c>
      <c r="M514" s="1" t="str">
        <f t="shared" si="15"/>
        <v>374000000</v>
      </c>
      <c r="N514" s="3">
        <v>374000000</v>
      </c>
      <c r="O514" t="s">
        <v>1606</v>
      </c>
    </row>
    <row r="515" spans="1:15" x14ac:dyDescent="0.3">
      <c r="A515" t="s">
        <v>1607</v>
      </c>
      <c r="B515" t="s">
        <v>29</v>
      </c>
      <c r="C515" t="str">
        <f t="shared" ref="C515:C578" si="16">SUBSTITUTE(RIGHT(B515,LEN(B515)-1),"B","000000000")</f>
        <v>2000000000</v>
      </c>
      <c r="D515" s="3">
        <v>2000000000</v>
      </c>
      <c r="E515" s="7">
        <v>44573</v>
      </c>
      <c r="F515" t="s">
        <v>20</v>
      </c>
      <c r="G515" t="s">
        <v>1608</v>
      </c>
      <c r="H515" t="s">
        <v>53</v>
      </c>
      <c r="I515" t="s">
        <v>40</v>
      </c>
      <c r="J515">
        <v>2018</v>
      </c>
      <c r="K515" t="s">
        <v>1609</v>
      </c>
      <c r="L515" t="str" cm="1">
        <f t="array" ref="L515">_xlfn.IFS(RIGHT(K515,1)="B",SUBSTITUTE(K515,"B","000000000"),RIGHT(K515,1)="M",SUBSTITUTE(K515,"M","000000"))</f>
        <v>$193000000</v>
      </c>
      <c r="M515" s="1" t="str">
        <f t="shared" ref="M515:M578" si="17">IFERROR(RIGHT(L515,(LEN(L515))-1),0)</f>
        <v>193000000</v>
      </c>
      <c r="N515" s="3">
        <v>193000000</v>
      </c>
      <c r="O515" t="s">
        <v>1610</v>
      </c>
    </row>
    <row r="516" spans="1:15" x14ac:dyDescent="0.3">
      <c r="A516" t="s">
        <v>1611</v>
      </c>
      <c r="B516" t="s">
        <v>29</v>
      </c>
      <c r="C516" t="str">
        <f t="shared" si="16"/>
        <v>2000000000</v>
      </c>
      <c r="D516" s="3">
        <v>2000000000</v>
      </c>
      <c r="E516" s="7">
        <v>43746</v>
      </c>
      <c r="F516" t="s">
        <v>265</v>
      </c>
      <c r="G516" t="s">
        <v>98</v>
      </c>
      <c r="H516" t="s">
        <v>14</v>
      </c>
      <c r="I516" t="s">
        <v>15</v>
      </c>
      <c r="J516">
        <v>2005</v>
      </c>
      <c r="K516" t="s">
        <v>1454</v>
      </c>
      <c r="L516" t="str" cm="1">
        <f t="array" ref="L516">_xlfn.IFS(RIGHT(K516,1)="B",SUBSTITUTE(K516,"B","000000000"),RIGHT(K516,1)="M",SUBSTITUTE(K516,"M","000000"))</f>
        <v>$298000000</v>
      </c>
      <c r="M516" s="1" t="str">
        <f t="shared" si="17"/>
        <v>298000000</v>
      </c>
      <c r="N516" s="3">
        <v>298000000</v>
      </c>
      <c r="O516" t="s">
        <v>1612</v>
      </c>
    </row>
    <row r="517" spans="1:15" x14ac:dyDescent="0.3">
      <c r="A517" t="s">
        <v>1613</v>
      </c>
      <c r="B517" t="s">
        <v>29</v>
      </c>
      <c r="C517" t="str">
        <f t="shared" si="16"/>
        <v>2000000000</v>
      </c>
      <c r="D517" s="3">
        <v>2000000000</v>
      </c>
      <c r="E517" s="7">
        <v>44362</v>
      </c>
      <c r="F517" t="s">
        <v>33</v>
      </c>
      <c r="G517" t="s">
        <v>249</v>
      </c>
      <c r="H517" t="s">
        <v>22</v>
      </c>
      <c r="I517" t="s">
        <v>23</v>
      </c>
      <c r="J517">
        <v>2009</v>
      </c>
      <c r="K517" t="s">
        <v>1614</v>
      </c>
      <c r="L517" t="str" cm="1">
        <f t="array" ref="L517">_xlfn.IFS(RIGHT(K517,1)="B",SUBSTITUTE(K517,"B","000000000"),RIGHT(K517,1)="M",SUBSTITUTE(K517,"M","000000"))</f>
        <v>$676000000</v>
      </c>
      <c r="M517" s="1" t="str">
        <f t="shared" si="17"/>
        <v>676000000</v>
      </c>
      <c r="N517" s="3">
        <v>676000000</v>
      </c>
      <c r="O517" t="s">
        <v>1615</v>
      </c>
    </row>
    <row r="518" spans="1:15" x14ac:dyDescent="0.3">
      <c r="A518" t="s">
        <v>1616</v>
      </c>
      <c r="B518" t="s">
        <v>29</v>
      </c>
      <c r="C518" t="str">
        <f t="shared" si="16"/>
        <v>2000000000</v>
      </c>
      <c r="D518" s="3">
        <v>2000000000</v>
      </c>
      <c r="E518" s="7">
        <v>43167</v>
      </c>
      <c r="F518" t="s">
        <v>12</v>
      </c>
      <c r="G518" t="s">
        <v>98</v>
      </c>
      <c r="H518" t="s">
        <v>14</v>
      </c>
      <c r="I518" t="s">
        <v>15</v>
      </c>
      <c r="J518">
        <v>2012</v>
      </c>
      <c r="K518" t="s">
        <v>1393</v>
      </c>
      <c r="L518" t="str" cm="1">
        <f t="array" ref="L518">_xlfn.IFS(RIGHT(K518,1)="B",SUBSTITUTE(K518,"B","000000000"),RIGHT(K518,1)="M",SUBSTITUTE(K518,"M","000000"))</f>
        <v>$401000000</v>
      </c>
      <c r="M518" s="1" t="str">
        <f t="shared" si="17"/>
        <v>401000000</v>
      </c>
      <c r="N518" s="3">
        <v>401000000</v>
      </c>
      <c r="O518" t="s">
        <v>1617</v>
      </c>
    </row>
    <row r="519" spans="1:15" x14ac:dyDescent="0.3">
      <c r="A519" t="s">
        <v>1618</v>
      </c>
      <c r="B519" t="s">
        <v>29</v>
      </c>
      <c r="C519" t="str">
        <f t="shared" si="16"/>
        <v>2000000000</v>
      </c>
      <c r="D519" s="3">
        <v>2000000000</v>
      </c>
      <c r="E519" s="7">
        <v>44447</v>
      </c>
      <c r="F519" t="s">
        <v>33</v>
      </c>
      <c r="G519" t="s">
        <v>526</v>
      </c>
      <c r="H519" t="s">
        <v>527</v>
      </c>
      <c r="I519" t="s">
        <v>517</v>
      </c>
      <c r="J519">
        <v>2015</v>
      </c>
      <c r="K519" t="s">
        <v>1619</v>
      </c>
      <c r="L519" t="str" cm="1">
        <f t="array" ref="L519">_xlfn.IFS(RIGHT(K519,1)="B",SUBSTITUTE(K519,"B","000000000"),RIGHT(K519,1)="M",SUBSTITUTE(K519,"M","000000"))</f>
        <v>$345000000</v>
      </c>
      <c r="M519" s="1" t="str">
        <f t="shared" si="17"/>
        <v>345000000</v>
      </c>
      <c r="N519" s="3">
        <v>345000000</v>
      </c>
      <c r="O519" t="s">
        <v>1620</v>
      </c>
    </row>
    <row r="520" spans="1:15" x14ac:dyDescent="0.3">
      <c r="A520" t="s">
        <v>1621</v>
      </c>
      <c r="B520" t="s">
        <v>29</v>
      </c>
      <c r="C520" t="str">
        <f t="shared" si="16"/>
        <v>2000000000</v>
      </c>
      <c r="D520" s="3">
        <v>2000000000</v>
      </c>
      <c r="E520" s="7">
        <v>44552</v>
      </c>
      <c r="F520" t="s">
        <v>45</v>
      </c>
      <c r="G520" t="s">
        <v>34</v>
      </c>
      <c r="H520" t="s">
        <v>22</v>
      </c>
      <c r="I520" t="s">
        <v>23</v>
      </c>
      <c r="J520">
        <v>2000</v>
      </c>
      <c r="K520" t="s">
        <v>1622</v>
      </c>
      <c r="L520" t="str" cm="1">
        <f t="array" ref="L520">_xlfn.IFS(RIGHT(K520,1)="B",SUBSTITUTE(K520,"B","000000000"),RIGHT(K520,1)="M",SUBSTITUTE(K520,"M","000000"))</f>
        <v>$96000000</v>
      </c>
      <c r="M520" s="1" t="str">
        <f t="shared" si="17"/>
        <v>96000000</v>
      </c>
      <c r="N520" s="3">
        <v>96000000</v>
      </c>
      <c r="O520" t="s">
        <v>723</v>
      </c>
    </row>
    <row r="521" spans="1:15" x14ac:dyDescent="0.3">
      <c r="A521" t="s">
        <v>1623</v>
      </c>
      <c r="B521" t="s">
        <v>29</v>
      </c>
      <c r="C521" t="str">
        <f t="shared" si="16"/>
        <v>2000000000</v>
      </c>
      <c r="D521" s="3">
        <v>2000000000</v>
      </c>
      <c r="E521" s="7">
        <v>44624</v>
      </c>
      <c r="F521" t="s">
        <v>173</v>
      </c>
      <c r="G521" t="s">
        <v>1624</v>
      </c>
      <c r="H521" t="s">
        <v>191</v>
      </c>
      <c r="I521" t="s">
        <v>40</v>
      </c>
      <c r="J521">
        <v>2011</v>
      </c>
      <c r="K521" t="s">
        <v>545</v>
      </c>
      <c r="L521" t="str" cm="1">
        <f t="array" ref="L521">_xlfn.IFS(RIGHT(K521,1)="B",SUBSTITUTE(K521,"B","000000000"),RIGHT(K521,1)="M",SUBSTITUTE(K521,"M","000000"))</f>
        <v>$599000000</v>
      </c>
      <c r="M521" s="1" t="str">
        <f t="shared" si="17"/>
        <v>599000000</v>
      </c>
      <c r="N521" s="3">
        <v>599000000</v>
      </c>
      <c r="O521" t="s">
        <v>1625</v>
      </c>
    </row>
    <row r="522" spans="1:15" x14ac:dyDescent="0.3">
      <c r="A522" t="s">
        <v>1626</v>
      </c>
      <c r="B522" t="s">
        <v>29</v>
      </c>
      <c r="C522" t="str">
        <f t="shared" si="16"/>
        <v>2000000000</v>
      </c>
      <c r="D522" s="3">
        <v>2000000000</v>
      </c>
      <c r="E522" s="7">
        <v>44629</v>
      </c>
      <c r="F522" t="s">
        <v>33</v>
      </c>
      <c r="G522" t="s">
        <v>486</v>
      </c>
      <c r="H522" t="s">
        <v>22</v>
      </c>
      <c r="I522" t="s">
        <v>23</v>
      </c>
      <c r="J522">
        <v>2012</v>
      </c>
      <c r="K522" t="s">
        <v>935</v>
      </c>
      <c r="L522" t="str" cm="1">
        <f t="array" ref="L522">_xlfn.IFS(RIGHT(K522,1)="B",SUBSTITUTE(K522,"B","000000000"),RIGHT(K522,1)="M",SUBSTITUTE(K522,"M","000000"))</f>
        <v>$507000000</v>
      </c>
      <c r="M522" s="1" t="str">
        <f t="shared" si="17"/>
        <v>507000000</v>
      </c>
      <c r="N522" s="3">
        <v>507000000</v>
      </c>
      <c r="O522" t="s">
        <v>1627</v>
      </c>
    </row>
    <row r="523" spans="1:15" x14ac:dyDescent="0.3">
      <c r="A523" t="s">
        <v>1628</v>
      </c>
      <c r="B523" t="s">
        <v>29</v>
      </c>
      <c r="C523" t="str">
        <f t="shared" si="16"/>
        <v>2000000000</v>
      </c>
      <c r="D523" s="3">
        <v>2000000000</v>
      </c>
      <c r="E523" s="7">
        <v>44215</v>
      </c>
      <c r="F523" t="s">
        <v>129</v>
      </c>
      <c r="G523" t="s">
        <v>1629</v>
      </c>
      <c r="H523" t="s">
        <v>22</v>
      </c>
      <c r="I523" t="s">
        <v>23</v>
      </c>
      <c r="J523">
        <v>2014</v>
      </c>
      <c r="K523" t="s">
        <v>1630</v>
      </c>
      <c r="L523" t="str" cm="1">
        <f t="array" ref="L523">_xlfn.IFS(RIGHT(K523,1)="B",SUBSTITUTE(K523,"B","000000000"),RIGHT(K523,1)="M",SUBSTITUTE(K523,"M","000000"))</f>
        <v>$295000000</v>
      </c>
      <c r="M523" s="1" t="str">
        <f t="shared" si="17"/>
        <v>295000000</v>
      </c>
      <c r="N523" s="3">
        <v>295000000</v>
      </c>
      <c r="O523" t="s">
        <v>1631</v>
      </c>
    </row>
    <row r="524" spans="1:15" x14ac:dyDescent="0.3">
      <c r="A524" t="s">
        <v>1632</v>
      </c>
      <c r="B524" t="s">
        <v>29</v>
      </c>
      <c r="C524" t="str">
        <f t="shared" si="16"/>
        <v>2000000000</v>
      </c>
      <c r="D524" s="3">
        <v>2000000000</v>
      </c>
      <c r="E524" s="7">
        <v>44475</v>
      </c>
      <c r="F524" t="s">
        <v>33</v>
      </c>
      <c r="G524" t="s">
        <v>1633</v>
      </c>
      <c r="H524" t="s">
        <v>89</v>
      </c>
      <c r="I524" t="s">
        <v>15</v>
      </c>
      <c r="J524">
        <v>2017</v>
      </c>
      <c r="K524" t="s">
        <v>1634</v>
      </c>
      <c r="L524" t="str" cm="1">
        <f t="array" ref="L524">_xlfn.IFS(RIGHT(K524,1)="B",SUBSTITUTE(K524,"B","000000000"),RIGHT(K524,1)="M",SUBSTITUTE(K524,"M","000000"))</f>
        <v>$301000000</v>
      </c>
      <c r="M524" s="1" t="str">
        <f t="shared" si="17"/>
        <v>301000000</v>
      </c>
      <c r="N524" s="3">
        <v>301000000</v>
      </c>
      <c r="O524" t="s">
        <v>1094</v>
      </c>
    </row>
    <row r="525" spans="1:15" x14ac:dyDescent="0.3">
      <c r="A525" t="s">
        <v>1635</v>
      </c>
      <c r="B525" t="s">
        <v>29</v>
      </c>
      <c r="C525" t="str">
        <f t="shared" si="16"/>
        <v>2000000000</v>
      </c>
      <c r="D525" s="3">
        <v>2000000000</v>
      </c>
      <c r="E525" s="7">
        <v>44649</v>
      </c>
      <c r="F525" t="s">
        <v>892</v>
      </c>
      <c r="G525" t="s">
        <v>204</v>
      </c>
      <c r="H525" t="s">
        <v>22</v>
      </c>
      <c r="I525" t="s">
        <v>23</v>
      </c>
      <c r="J525">
        <v>2018</v>
      </c>
      <c r="K525" t="s">
        <v>1636</v>
      </c>
      <c r="L525" t="str" cm="1">
        <f t="array" ref="L525">_xlfn.IFS(RIGHT(K525,1)="B",SUBSTITUTE(K525,"B","000000000"),RIGHT(K525,1)="M",SUBSTITUTE(K525,"M","000000"))</f>
        <v>$300000000</v>
      </c>
      <c r="M525" s="1" t="str">
        <f t="shared" si="17"/>
        <v>300000000</v>
      </c>
      <c r="N525" s="3">
        <v>300000000</v>
      </c>
      <c r="O525" t="s">
        <v>1637</v>
      </c>
    </row>
    <row r="526" spans="1:15" x14ac:dyDescent="0.3">
      <c r="A526" t="s">
        <v>1638</v>
      </c>
      <c r="B526" t="s">
        <v>29</v>
      </c>
      <c r="C526" t="str">
        <f t="shared" si="16"/>
        <v>2000000000</v>
      </c>
      <c r="D526" s="3">
        <v>2000000000</v>
      </c>
      <c r="E526" s="7">
        <v>44131</v>
      </c>
      <c r="F526" t="s">
        <v>45</v>
      </c>
      <c r="G526" t="s">
        <v>278</v>
      </c>
      <c r="H526" t="s">
        <v>22</v>
      </c>
      <c r="I526" t="s">
        <v>23</v>
      </c>
      <c r="J526">
        <v>2016</v>
      </c>
      <c r="K526" t="s">
        <v>1477</v>
      </c>
      <c r="L526" t="str" cm="1">
        <f t="array" ref="L526">_xlfn.IFS(RIGHT(K526,1)="B",SUBSTITUTE(K526,"B","000000000"),RIGHT(K526,1)="M",SUBSTITUTE(K526,"M","000000"))</f>
        <v>$397000000</v>
      </c>
      <c r="M526" s="1" t="str">
        <f t="shared" si="17"/>
        <v>397000000</v>
      </c>
      <c r="N526" s="3">
        <v>397000000</v>
      </c>
      <c r="O526" t="s">
        <v>1639</v>
      </c>
    </row>
    <row r="527" spans="1:15" x14ac:dyDescent="0.3">
      <c r="A527" t="s">
        <v>1640</v>
      </c>
      <c r="B527" t="s">
        <v>29</v>
      </c>
      <c r="C527" t="str">
        <f t="shared" si="16"/>
        <v>2000000000</v>
      </c>
      <c r="D527" s="3">
        <v>2000000000</v>
      </c>
      <c r="E527" s="7">
        <v>43868</v>
      </c>
      <c r="F527" t="s">
        <v>27</v>
      </c>
      <c r="G527" t="s">
        <v>1283</v>
      </c>
      <c r="H527" t="s">
        <v>89</v>
      </c>
      <c r="I527" t="s">
        <v>15</v>
      </c>
      <c r="J527">
        <v>2010</v>
      </c>
      <c r="K527" t="s">
        <v>1641</v>
      </c>
      <c r="L527" t="str" cm="1">
        <f t="array" ref="L527">_xlfn.IFS(RIGHT(K527,1)="B",SUBSTITUTE(K527,"B","000000000"),RIGHT(K527,1)="M",SUBSTITUTE(K527,"M","000000"))</f>
        <v>$441000000</v>
      </c>
      <c r="M527" s="1" t="str">
        <f t="shared" si="17"/>
        <v>441000000</v>
      </c>
      <c r="N527" s="3">
        <v>441000000</v>
      </c>
      <c r="O527" t="s">
        <v>1642</v>
      </c>
    </row>
    <row r="528" spans="1:15" x14ac:dyDescent="0.3">
      <c r="A528" t="s">
        <v>1643</v>
      </c>
      <c r="B528" t="s">
        <v>29</v>
      </c>
      <c r="C528" t="str">
        <f t="shared" si="16"/>
        <v>2000000000</v>
      </c>
      <c r="D528" s="3">
        <v>2000000000</v>
      </c>
      <c r="E528" s="7">
        <v>44368</v>
      </c>
      <c r="F528" t="s">
        <v>57</v>
      </c>
      <c r="G528" t="s">
        <v>259</v>
      </c>
      <c r="H528" t="s">
        <v>191</v>
      </c>
      <c r="I528" t="s">
        <v>40</v>
      </c>
      <c r="J528">
        <v>2016</v>
      </c>
      <c r="K528" t="s">
        <v>1644</v>
      </c>
      <c r="L528" t="str" cm="1">
        <f t="array" ref="L528">_xlfn.IFS(RIGHT(K528,1)="B",SUBSTITUTE(K528,"B","000000000"),RIGHT(K528,1)="M",SUBSTITUTE(K528,"M","000000"))</f>
        <v>$593000000</v>
      </c>
      <c r="M528" s="1" t="str">
        <f t="shared" si="17"/>
        <v>593000000</v>
      </c>
      <c r="N528" s="3">
        <v>593000000</v>
      </c>
      <c r="O528" t="s">
        <v>1645</v>
      </c>
    </row>
    <row r="529" spans="1:15" x14ac:dyDescent="0.3">
      <c r="A529" t="s">
        <v>1646</v>
      </c>
      <c r="B529" t="s">
        <v>29</v>
      </c>
      <c r="C529" t="str">
        <f t="shared" si="16"/>
        <v>2000000000</v>
      </c>
      <c r="D529" s="3">
        <v>2000000000</v>
      </c>
      <c r="E529" s="7">
        <v>44600</v>
      </c>
      <c r="F529" t="s">
        <v>33</v>
      </c>
      <c r="G529" t="s">
        <v>52</v>
      </c>
      <c r="H529" t="s">
        <v>53</v>
      </c>
      <c r="I529" t="s">
        <v>40</v>
      </c>
      <c r="J529">
        <v>2011</v>
      </c>
      <c r="K529" t="s">
        <v>1647</v>
      </c>
      <c r="L529" t="str" cm="1">
        <f t="array" ref="L529">_xlfn.IFS(RIGHT(K529,1)="B",SUBSTITUTE(K529,"B","000000000"),RIGHT(K529,1)="M",SUBSTITUTE(K529,"M","000000"))</f>
        <v>$529000000</v>
      </c>
      <c r="M529" s="1" t="str">
        <f t="shared" si="17"/>
        <v>529000000</v>
      </c>
      <c r="N529" s="3">
        <v>529000000</v>
      </c>
      <c r="O529" t="s">
        <v>1648</v>
      </c>
    </row>
    <row r="530" spans="1:15" x14ac:dyDescent="0.3">
      <c r="A530" t="s">
        <v>1649</v>
      </c>
      <c r="B530" t="s">
        <v>29</v>
      </c>
      <c r="C530" t="str">
        <f t="shared" si="16"/>
        <v>2000000000</v>
      </c>
      <c r="D530" s="3">
        <v>2000000000</v>
      </c>
      <c r="E530" s="7">
        <v>43040</v>
      </c>
      <c r="F530" t="s">
        <v>45</v>
      </c>
      <c r="G530" t="s">
        <v>133</v>
      </c>
      <c r="H530" t="s">
        <v>22</v>
      </c>
      <c r="I530" t="s">
        <v>23</v>
      </c>
      <c r="J530">
        <v>2011</v>
      </c>
      <c r="K530" t="s">
        <v>1650</v>
      </c>
      <c r="L530" t="str" cm="1">
        <f t="array" ref="L530">_xlfn.IFS(RIGHT(K530,1)="B",SUBSTITUTE(K530,"B","000000000"),RIGHT(K530,1)="M",SUBSTITUTE(K530,"M","000000"))</f>
        <v>$349000000</v>
      </c>
      <c r="M530" s="1" t="str">
        <f t="shared" si="17"/>
        <v>349000000</v>
      </c>
      <c r="N530" s="3">
        <v>349000000</v>
      </c>
      <c r="O530" t="s">
        <v>1651</v>
      </c>
    </row>
    <row r="531" spans="1:15" x14ac:dyDescent="0.3">
      <c r="A531" t="s">
        <v>1652</v>
      </c>
      <c r="B531" t="s">
        <v>29</v>
      </c>
      <c r="C531" t="str">
        <f t="shared" si="16"/>
        <v>2000000000</v>
      </c>
      <c r="D531" s="3">
        <v>2000000000</v>
      </c>
      <c r="E531" s="7">
        <v>44634</v>
      </c>
      <c r="F531" t="s">
        <v>33</v>
      </c>
      <c r="G531" t="s">
        <v>1653</v>
      </c>
      <c r="H531" t="s">
        <v>22</v>
      </c>
      <c r="I531" t="s">
        <v>23</v>
      </c>
      <c r="J531">
        <v>2019</v>
      </c>
      <c r="K531" t="s">
        <v>1654</v>
      </c>
      <c r="L531" t="str" cm="1">
        <f t="array" ref="L531">_xlfn.IFS(RIGHT(K531,1)="B",SUBSTITUTE(K531,"B","000000000"),RIGHT(K531,1)="M",SUBSTITUTE(K531,"M","000000"))</f>
        <v>$268000000</v>
      </c>
      <c r="M531" s="1" t="str">
        <f t="shared" si="17"/>
        <v>268000000</v>
      </c>
      <c r="N531" s="3">
        <v>268000000</v>
      </c>
      <c r="O531" t="s">
        <v>1655</v>
      </c>
    </row>
    <row r="532" spans="1:15" x14ac:dyDescent="0.3">
      <c r="A532" t="s">
        <v>1656</v>
      </c>
      <c r="B532" t="s">
        <v>29</v>
      </c>
      <c r="C532" t="str">
        <f t="shared" si="16"/>
        <v>2000000000</v>
      </c>
      <c r="D532" s="3">
        <v>2000000000</v>
      </c>
      <c r="E532" s="7">
        <v>44495</v>
      </c>
      <c r="F532" t="s">
        <v>45</v>
      </c>
      <c r="G532" t="s">
        <v>342</v>
      </c>
      <c r="H532" t="s">
        <v>22</v>
      </c>
      <c r="I532" t="s">
        <v>23</v>
      </c>
      <c r="J532">
        <v>2013</v>
      </c>
      <c r="K532" t="s">
        <v>935</v>
      </c>
      <c r="L532" t="str" cm="1">
        <f t="array" ref="L532">_xlfn.IFS(RIGHT(K532,1)="B",SUBSTITUTE(K532,"B","000000000"),RIGHT(K532,1)="M",SUBSTITUTE(K532,"M","000000"))</f>
        <v>$507000000</v>
      </c>
      <c r="M532" s="1" t="str">
        <f t="shared" si="17"/>
        <v>507000000</v>
      </c>
      <c r="N532" s="3">
        <v>507000000</v>
      </c>
      <c r="O532" t="s">
        <v>1657</v>
      </c>
    </row>
    <row r="533" spans="1:15" x14ac:dyDescent="0.3">
      <c r="A533" t="s">
        <v>1658</v>
      </c>
      <c r="B533" t="s">
        <v>29</v>
      </c>
      <c r="C533" t="str">
        <f t="shared" si="16"/>
        <v>2000000000</v>
      </c>
      <c r="D533" s="3">
        <v>2000000000</v>
      </c>
      <c r="E533" s="7">
        <v>44377</v>
      </c>
      <c r="F533" t="s">
        <v>12</v>
      </c>
      <c r="G533" t="s">
        <v>249</v>
      </c>
      <c r="H533" t="s">
        <v>22</v>
      </c>
      <c r="I533" t="s">
        <v>23</v>
      </c>
      <c r="J533">
        <v>2016</v>
      </c>
      <c r="K533" t="s">
        <v>1600</v>
      </c>
      <c r="L533" t="str" cm="1">
        <f t="array" ref="L533">_xlfn.IFS(RIGHT(K533,1)="B",SUBSTITUTE(K533,"B","000000000"),RIGHT(K533,1)="M",SUBSTITUTE(K533,"M","000000"))</f>
        <v>$305000000</v>
      </c>
      <c r="M533" s="1" t="str">
        <f t="shared" si="17"/>
        <v>305000000</v>
      </c>
      <c r="N533" s="3">
        <v>305000000</v>
      </c>
      <c r="O533" t="s">
        <v>1659</v>
      </c>
    </row>
    <row r="534" spans="1:15" x14ac:dyDescent="0.3">
      <c r="A534" t="s">
        <v>1660</v>
      </c>
      <c r="B534" t="s">
        <v>29</v>
      </c>
      <c r="C534" t="str">
        <f t="shared" si="16"/>
        <v>2000000000</v>
      </c>
      <c r="D534" s="3">
        <v>2000000000</v>
      </c>
      <c r="E534" s="7">
        <v>44209</v>
      </c>
      <c r="F534" t="s">
        <v>33</v>
      </c>
      <c r="G534" t="s">
        <v>1115</v>
      </c>
      <c r="H534" t="s">
        <v>22</v>
      </c>
      <c r="I534" t="s">
        <v>23</v>
      </c>
      <c r="J534">
        <v>2010</v>
      </c>
      <c r="K534" t="s">
        <v>796</v>
      </c>
      <c r="L534" t="str" cm="1">
        <f t="array" ref="L534">_xlfn.IFS(RIGHT(K534,1)="B",SUBSTITUTE(K534,"B","000000000"),RIGHT(K534,1)="M",SUBSTITUTE(K534,"M","000000"))</f>
        <v>$450000000</v>
      </c>
      <c r="M534" s="1" t="str">
        <f t="shared" si="17"/>
        <v>450000000</v>
      </c>
      <c r="N534" s="3">
        <v>450000000</v>
      </c>
      <c r="O534" t="s">
        <v>1661</v>
      </c>
    </row>
    <row r="535" spans="1:15" x14ac:dyDescent="0.3">
      <c r="A535" t="s">
        <v>1662</v>
      </c>
      <c r="B535" t="s">
        <v>29</v>
      </c>
      <c r="C535" t="str">
        <f t="shared" si="16"/>
        <v>2000000000</v>
      </c>
      <c r="D535" s="3">
        <v>2000000000</v>
      </c>
      <c r="E535" s="7">
        <v>44567</v>
      </c>
      <c r="F535" t="s">
        <v>33</v>
      </c>
      <c r="G535" t="s">
        <v>52</v>
      </c>
      <c r="H535" t="s">
        <v>53</v>
      </c>
      <c r="I535" t="s">
        <v>40</v>
      </c>
      <c r="J535">
        <v>2016</v>
      </c>
      <c r="K535" t="s">
        <v>911</v>
      </c>
      <c r="L535" t="str" cm="1">
        <f t="array" ref="L535">_xlfn.IFS(RIGHT(K535,1)="B",SUBSTITUTE(K535,"B","000000000"),RIGHT(K535,1)="M",SUBSTITUTE(K535,"M","000000"))</f>
        <v>$496000000</v>
      </c>
      <c r="M535" s="1" t="str">
        <f t="shared" si="17"/>
        <v>496000000</v>
      </c>
      <c r="N535" s="3">
        <v>496000000</v>
      </c>
      <c r="O535" t="s">
        <v>1663</v>
      </c>
    </row>
    <row r="536" spans="1:15" x14ac:dyDescent="0.3">
      <c r="A536" t="s">
        <v>1664</v>
      </c>
      <c r="B536" t="s">
        <v>29</v>
      </c>
      <c r="C536" t="str">
        <f t="shared" si="16"/>
        <v>2000000000</v>
      </c>
      <c r="D536" s="3">
        <v>2000000000</v>
      </c>
      <c r="E536" s="7">
        <v>44322</v>
      </c>
      <c r="F536" t="s">
        <v>33</v>
      </c>
      <c r="G536" t="s">
        <v>364</v>
      </c>
      <c r="H536" t="s">
        <v>22</v>
      </c>
      <c r="I536" t="s">
        <v>23</v>
      </c>
      <c r="J536">
        <v>2017</v>
      </c>
      <c r="K536" t="s">
        <v>1555</v>
      </c>
      <c r="L536" t="str" cm="1">
        <f t="array" ref="L536">_xlfn.IFS(RIGHT(K536,1)="B",SUBSTITUTE(K536,"B","000000000"),RIGHT(K536,1)="M",SUBSTITUTE(K536,"M","000000"))</f>
        <v>$277000000</v>
      </c>
      <c r="M536" s="1" t="str">
        <f t="shared" si="17"/>
        <v>277000000</v>
      </c>
      <c r="N536" s="3">
        <v>277000000</v>
      </c>
      <c r="O536" t="s">
        <v>1665</v>
      </c>
    </row>
    <row r="537" spans="1:15" x14ac:dyDescent="0.3">
      <c r="A537" t="s">
        <v>1666</v>
      </c>
      <c r="B537" t="s">
        <v>29</v>
      </c>
      <c r="C537" t="str">
        <f t="shared" si="16"/>
        <v>2000000000</v>
      </c>
      <c r="D537" s="3">
        <v>2000000000</v>
      </c>
      <c r="E537" s="7">
        <v>44630</v>
      </c>
      <c r="F537" t="s">
        <v>33</v>
      </c>
      <c r="G537" t="s">
        <v>396</v>
      </c>
      <c r="H537" t="s">
        <v>22</v>
      </c>
      <c r="I537" t="s">
        <v>23</v>
      </c>
      <c r="J537">
        <v>2015</v>
      </c>
      <c r="K537" t="s">
        <v>1667</v>
      </c>
      <c r="L537" t="str" cm="1">
        <f t="array" ref="L537">_xlfn.IFS(RIGHT(K537,1)="B",SUBSTITUTE(K537,"B","000000000"),RIGHT(K537,1)="M",SUBSTITUTE(K537,"M","000000"))</f>
        <v>$365000000</v>
      </c>
      <c r="M537" s="1" t="str">
        <f t="shared" si="17"/>
        <v>365000000</v>
      </c>
      <c r="N537" s="3">
        <v>365000000</v>
      </c>
      <c r="O537" t="s">
        <v>1668</v>
      </c>
    </row>
    <row r="538" spans="1:15" x14ac:dyDescent="0.3">
      <c r="A538" t="s">
        <v>1669</v>
      </c>
      <c r="B538" t="s">
        <v>29</v>
      </c>
      <c r="C538" t="str">
        <f t="shared" si="16"/>
        <v>2000000000</v>
      </c>
      <c r="D538" s="3">
        <v>2000000000</v>
      </c>
      <c r="E538" s="7">
        <v>44313</v>
      </c>
      <c r="F538" t="s">
        <v>27</v>
      </c>
      <c r="G538" t="s">
        <v>555</v>
      </c>
      <c r="H538" t="s">
        <v>89</v>
      </c>
      <c r="I538" t="s">
        <v>15</v>
      </c>
      <c r="J538">
        <v>2014</v>
      </c>
      <c r="K538" t="s">
        <v>549</v>
      </c>
      <c r="L538" t="str" cm="1">
        <f t="array" ref="L538">_xlfn.IFS(RIGHT(K538,1)="B",SUBSTITUTE(K538,"B","000000000"),RIGHT(K538,1)="M",SUBSTITUTE(K538,"M","000000"))</f>
        <v>$371000000</v>
      </c>
      <c r="M538" s="1" t="str">
        <f t="shared" si="17"/>
        <v>371000000</v>
      </c>
      <c r="N538" s="3">
        <v>371000000</v>
      </c>
      <c r="O538" t="s">
        <v>1670</v>
      </c>
    </row>
    <row r="539" spans="1:15" x14ac:dyDescent="0.3">
      <c r="A539" t="s">
        <v>1671</v>
      </c>
      <c r="B539" t="s">
        <v>29</v>
      </c>
      <c r="C539" t="str">
        <f t="shared" si="16"/>
        <v>2000000000</v>
      </c>
      <c r="D539" s="3">
        <v>2000000000</v>
      </c>
      <c r="E539" s="7">
        <v>44546</v>
      </c>
      <c r="F539" t="s">
        <v>45</v>
      </c>
      <c r="G539" t="s">
        <v>133</v>
      </c>
      <c r="H539" t="s">
        <v>22</v>
      </c>
      <c r="I539" t="s">
        <v>23</v>
      </c>
      <c r="J539">
        <v>2012</v>
      </c>
      <c r="K539" t="s">
        <v>1058</v>
      </c>
      <c r="L539" t="str" cm="1">
        <f t="array" ref="L539">_xlfn.IFS(RIGHT(K539,1)="B",SUBSTITUTE(K539,"B","000000000"),RIGHT(K539,1)="M",SUBSTITUTE(K539,"M","000000"))</f>
        <v>$487000000</v>
      </c>
      <c r="M539" s="1" t="str">
        <f t="shared" si="17"/>
        <v>487000000</v>
      </c>
      <c r="N539" s="3">
        <v>487000000</v>
      </c>
      <c r="O539" t="s">
        <v>1672</v>
      </c>
    </row>
    <row r="540" spans="1:15" x14ac:dyDescent="0.3">
      <c r="A540" t="s">
        <v>1673</v>
      </c>
      <c r="B540" t="s">
        <v>29</v>
      </c>
      <c r="C540" t="str">
        <f t="shared" si="16"/>
        <v>2000000000</v>
      </c>
      <c r="D540" s="3">
        <v>2000000000</v>
      </c>
      <c r="E540" s="7">
        <v>44263</v>
      </c>
      <c r="F540" t="s">
        <v>33</v>
      </c>
      <c r="G540" t="s">
        <v>52</v>
      </c>
      <c r="H540" t="s">
        <v>53</v>
      </c>
      <c r="I540" t="s">
        <v>40</v>
      </c>
      <c r="J540">
        <v>2014</v>
      </c>
      <c r="K540" t="s">
        <v>1674</v>
      </c>
      <c r="L540" t="str" cm="1">
        <f t="array" ref="L540">_xlfn.IFS(RIGHT(K540,1)="B",SUBSTITUTE(K540,"B","000000000"),RIGHT(K540,1)="M",SUBSTITUTE(K540,"M","000000"))</f>
        <v>$791000000</v>
      </c>
      <c r="M540" s="1" t="str">
        <f t="shared" si="17"/>
        <v>791000000</v>
      </c>
      <c r="N540" s="3">
        <v>791000000</v>
      </c>
      <c r="O540" t="s">
        <v>1675</v>
      </c>
    </row>
    <row r="541" spans="1:15" x14ac:dyDescent="0.3">
      <c r="A541" t="s">
        <v>1676</v>
      </c>
      <c r="B541" t="s">
        <v>29</v>
      </c>
      <c r="C541" t="str">
        <f t="shared" si="16"/>
        <v>2000000000</v>
      </c>
      <c r="D541" s="3">
        <v>2000000000</v>
      </c>
      <c r="E541" s="7">
        <v>44571</v>
      </c>
      <c r="F541" t="s">
        <v>27</v>
      </c>
      <c r="G541" t="s">
        <v>391</v>
      </c>
      <c r="H541" t="s">
        <v>392</v>
      </c>
      <c r="I541" t="s">
        <v>40</v>
      </c>
      <c r="J541">
        <v>2019</v>
      </c>
      <c r="K541" t="s">
        <v>1572</v>
      </c>
      <c r="L541" t="str" cm="1">
        <f t="array" ref="L541">_xlfn.IFS(RIGHT(K541,1)="B",SUBSTITUTE(K541,"B","000000000"),RIGHT(K541,1)="M",SUBSTITUTE(K541,"M","000000"))</f>
        <v>$422000000</v>
      </c>
      <c r="M541" s="1" t="str">
        <f t="shared" si="17"/>
        <v>422000000</v>
      </c>
      <c r="N541" s="3">
        <v>422000000</v>
      </c>
      <c r="O541" t="s">
        <v>1677</v>
      </c>
    </row>
    <row r="542" spans="1:15" x14ac:dyDescent="0.3">
      <c r="A542" t="s">
        <v>1678</v>
      </c>
      <c r="B542" t="s">
        <v>29</v>
      </c>
      <c r="C542" t="str">
        <f t="shared" si="16"/>
        <v>2000000000</v>
      </c>
      <c r="D542" s="3">
        <v>2000000000</v>
      </c>
      <c r="E542" s="7">
        <v>43453</v>
      </c>
      <c r="F542" t="s">
        <v>12</v>
      </c>
      <c r="G542" t="s">
        <v>13</v>
      </c>
      <c r="H542" t="s">
        <v>14</v>
      </c>
      <c r="I542" t="s">
        <v>15</v>
      </c>
      <c r="J542">
        <v>2015</v>
      </c>
      <c r="K542" t="s">
        <v>146</v>
      </c>
      <c r="L542" t="str" cm="1">
        <f t="array" ref="L542">_xlfn.IFS(RIGHT(K542,1)="B",SUBSTITUTE(K542,"B","000000000"),RIGHT(K542,1)="M",SUBSTITUTE(K542,"M","000000"))</f>
        <v>$1000000000</v>
      </c>
      <c r="M542" s="1" t="str">
        <f t="shared" si="17"/>
        <v>1000000000</v>
      </c>
      <c r="N542" s="3">
        <v>1000000000</v>
      </c>
      <c r="O542" t="s">
        <v>1679</v>
      </c>
    </row>
    <row r="543" spans="1:15" x14ac:dyDescent="0.3">
      <c r="A543" t="s">
        <v>1680</v>
      </c>
      <c r="B543" t="s">
        <v>29</v>
      </c>
      <c r="C543" t="str">
        <f t="shared" si="16"/>
        <v>2000000000</v>
      </c>
      <c r="D543" s="3">
        <v>2000000000</v>
      </c>
      <c r="E543" s="7">
        <v>44462</v>
      </c>
      <c r="F543" t="s">
        <v>12</v>
      </c>
      <c r="H543" t="s">
        <v>583</v>
      </c>
      <c r="I543" t="s">
        <v>15</v>
      </c>
      <c r="J543">
        <v>2016</v>
      </c>
      <c r="K543" t="s">
        <v>1163</v>
      </c>
      <c r="L543" t="str" cm="1">
        <f t="array" ref="L543">_xlfn.IFS(RIGHT(K543,1)="B",SUBSTITUTE(K543,"B","000000000"),RIGHT(K543,1)="M",SUBSTITUTE(K543,"M","000000"))</f>
        <v>$536000000</v>
      </c>
      <c r="M543" s="1" t="str">
        <f t="shared" si="17"/>
        <v>536000000</v>
      </c>
      <c r="N543" s="3">
        <v>536000000</v>
      </c>
      <c r="O543" t="s">
        <v>1681</v>
      </c>
    </row>
    <row r="544" spans="1:15" x14ac:dyDescent="0.3">
      <c r="A544" t="s">
        <v>1682</v>
      </c>
      <c r="B544" t="s">
        <v>29</v>
      </c>
      <c r="C544" t="str">
        <f t="shared" si="16"/>
        <v>2000000000</v>
      </c>
      <c r="D544" s="3">
        <v>2000000000</v>
      </c>
      <c r="E544" s="7">
        <v>44487</v>
      </c>
      <c r="F544" t="s">
        <v>45</v>
      </c>
      <c r="G544" t="s">
        <v>414</v>
      </c>
      <c r="H544" t="s">
        <v>415</v>
      </c>
      <c r="I544" t="s">
        <v>40</v>
      </c>
      <c r="J544">
        <v>2016</v>
      </c>
      <c r="K544" t="s">
        <v>1683</v>
      </c>
      <c r="L544" t="str" cm="1">
        <f t="array" ref="L544">_xlfn.IFS(RIGHT(K544,1)="B",SUBSTITUTE(K544,"B","000000000"),RIGHT(K544,1)="M",SUBSTITUTE(K544,"M","000000"))</f>
        <v>$210000000</v>
      </c>
      <c r="M544" s="1" t="str">
        <f t="shared" si="17"/>
        <v>210000000</v>
      </c>
      <c r="N544" s="3">
        <v>210000000</v>
      </c>
      <c r="O544" t="s">
        <v>1684</v>
      </c>
    </row>
    <row r="545" spans="1:15" x14ac:dyDescent="0.3">
      <c r="A545" t="s">
        <v>1685</v>
      </c>
      <c r="B545" t="s">
        <v>29</v>
      </c>
      <c r="C545" t="str">
        <f t="shared" si="16"/>
        <v>2000000000</v>
      </c>
      <c r="D545" s="3">
        <v>2000000000</v>
      </c>
      <c r="E545" s="7">
        <v>44607</v>
      </c>
      <c r="F545" t="s">
        <v>27</v>
      </c>
      <c r="G545" t="s">
        <v>93</v>
      </c>
      <c r="H545" t="s">
        <v>94</v>
      </c>
      <c r="I545" t="s">
        <v>15</v>
      </c>
      <c r="J545">
        <v>2014</v>
      </c>
      <c r="K545" t="s">
        <v>1686</v>
      </c>
      <c r="L545" t="str" cm="1">
        <f t="array" ref="L545">_xlfn.IFS(RIGHT(K545,1)="B",SUBSTITUTE(K545,"B","000000000"),RIGHT(K545,1)="M",SUBSTITUTE(K545,"M","000000"))</f>
        <v>$438000000</v>
      </c>
      <c r="M545" s="1" t="str">
        <f t="shared" si="17"/>
        <v>438000000</v>
      </c>
      <c r="N545" s="3">
        <v>438000000</v>
      </c>
      <c r="O545" t="s">
        <v>1687</v>
      </c>
    </row>
    <row r="546" spans="1:15" x14ac:dyDescent="0.3">
      <c r="A546" t="s">
        <v>1688</v>
      </c>
      <c r="B546" t="s">
        <v>29</v>
      </c>
      <c r="C546" t="str">
        <f t="shared" si="16"/>
        <v>2000000000</v>
      </c>
      <c r="D546" s="3">
        <v>2000000000</v>
      </c>
      <c r="E546" s="7">
        <v>43977</v>
      </c>
      <c r="F546" t="s">
        <v>20</v>
      </c>
      <c r="G546" t="s">
        <v>1689</v>
      </c>
      <c r="H546" t="s">
        <v>22</v>
      </c>
      <c r="I546" t="s">
        <v>23</v>
      </c>
      <c r="J546">
        <v>2012</v>
      </c>
      <c r="K546" t="s">
        <v>1210</v>
      </c>
      <c r="L546" t="str" cm="1">
        <f t="array" ref="L546">_xlfn.IFS(RIGHT(K546,1)="B",SUBSTITUTE(K546,"B","000000000"),RIGHT(K546,1)="M",SUBSTITUTE(K546,"M","000000"))</f>
        <v>$640000000</v>
      </c>
      <c r="M546" s="1" t="str">
        <f t="shared" si="17"/>
        <v>640000000</v>
      </c>
      <c r="N546" s="3">
        <v>640000000</v>
      </c>
      <c r="O546" t="s">
        <v>1690</v>
      </c>
    </row>
    <row r="547" spans="1:15" x14ac:dyDescent="0.3">
      <c r="A547" t="s">
        <v>1691</v>
      </c>
      <c r="B547" t="s">
        <v>29</v>
      </c>
      <c r="C547" t="str">
        <f t="shared" si="16"/>
        <v>2000000000</v>
      </c>
      <c r="D547" s="3">
        <v>2000000000</v>
      </c>
      <c r="E547" s="7">
        <v>43851</v>
      </c>
      <c r="F547" t="s">
        <v>265</v>
      </c>
      <c r="G547" t="s">
        <v>34</v>
      </c>
      <c r="H547" t="s">
        <v>22</v>
      </c>
      <c r="I547" t="s">
        <v>23</v>
      </c>
      <c r="J547">
        <v>2011</v>
      </c>
      <c r="K547" t="s">
        <v>1692</v>
      </c>
      <c r="L547" t="str" cm="1">
        <f t="array" ref="L547">_xlfn.IFS(RIGHT(K547,1)="B",SUBSTITUTE(K547,"B","000000000"),RIGHT(K547,1)="M",SUBSTITUTE(K547,"M","000000"))</f>
        <v>$293000000</v>
      </c>
      <c r="M547" s="1" t="str">
        <f t="shared" si="17"/>
        <v>293000000</v>
      </c>
      <c r="N547" s="3">
        <v>293000000</v>
      </c>
      <c r="O547" t="s">
        <v>1693</v>
      </c>
    </row>
    <row r="548" spans="1:15" x14ac:dyDescent="0.3">
      <c r="A548" t="s">
        <v>1694</v>
      </c>
      <c r="B548" t="s">
        <v>29</v>
      </c>
      <c r="C548" t="str">
        <f t="shared" si="16"/>
        <v>2000000000</v>
      </c>
      <c r="D548" s="3">
        <v>2000000000</v>
      </c>
      <c r="E548" s="7">
        <v>41260</v>
      </c>
      <c r="F548" t="s">
        <v>12</v>
      </c>
      <c r="G548" t="s">
        <v>304</v>
      </c>
      <c r="H548" t="s">
        <v>22</v>
      </c>
      <c r="I548" t="s">
        <v>23</v>
      </c>
      <c r="J548">
        <v>2012</v>
      </c>
      <c r="K548" t="s">
        <v>1695</v>
      </c>
      <c r="L548" t="str" cm="1">
        <f t="array" ref="L548">_xlfn.IFS(RIGHT(K548,1)="B",SUBSTITUTE(K548,"B","000000000"),RIGHT(K548,1)="M",SUBSTITUTE(K548,"M","000000"))</f>
        <v>$658000000</v>
      </c>
      <c r="M548" s="1" t="str">
        <f t="shared" si="17"/>
        <v>658000000</v>
      </c>
      <c r="N548" s="3">
        <v>658000000</v>
      </c>
      <c r="O548" t="s">
        <v>1696</v>
      </c>
    </row>
    <row r="549" spans="1:15" x14ac:dyDescent="0.3">
      <c r="A549" t="s">
        <v>1697</v>
      </c>
      <c r="B549" t="s">
        <v>29</v>
      </c>
      <c r="C549" t="str">
        <f t="shared" si="16"/>
        <v>2000000000</v>
      </c>
      <c r="D549" s="3">
        <v>2000000000</v>
      </c>
      <c r="E549" s="7">
        <v>44447</v>
      </c>
      <c r="F549" t="s">
        <v>45</v>
      </c>
      <c r="G549" t="s">
        <v>278</v>
      </c>
      <c r="H549" t="s">
        <v>22</v>
      </c>
      <c r="I549" t="s">
        <v>23</v>
      </c>
      <c r="J549">
        <v>2014</v>
      </c>
      <c r="K549" t="s">
        <v>1698</v>
      </c>
      <c r="L549" t="str" cm="1">
        <f t="array" ref="L549">_xlfn.IFS(RIGHT(K549,1)="B",SUBSTITUTE(K549,"B","000000000"),RIGHT(K549,1)="M",SUBSTITUTE(K549,"M","000000"))</f>
        <v>$341000000</v>
      </c>
      <c r="M549" s="1" t="str">
        <f t="shared" si="17"/>
        <v>341000000</v>
      </c>
      <c r="N549" s="3">
        <v>341000000</v>
      </c>
      <c r="O549" t="s">
        <v>1699</v>
      </c>
    </row>
    <row r="550" spans="1:15" x14ac:dyDescent="0.3">
      <c r="A550" t="s">
        <v>1700</v>
      </c>
      <c r="B550" t="s">
        <v>29</v>
      </c>
      <c r="C550" t="str">
        <f t="shared" si="16"/>
        <v>2000000000</v>
      </c>
      <c r="D550" s="3">
        <v>2000000000</v>
      </c>
      <c r="E550" s="7">
        <v>42263</v>
      </c>
      <c r="F550" t="s">
        <v>173</v>
      </c>
      <c r="G550" t="s">
        <v>391</v>
      </c>
      <c r="H550" t="s">
        <v>392</v>
      </c>
      <c r="I550" t="s">
        <v>40</v>
      </c>
      <c r="J550">
        <v>2006</v>
      </c>
      <c r="K550" t="s">
        <v>1701</v>
      </c>
      <c r="L550" t="str" cm="1">
        <f t="array" ref="L550">_xlfn.IFS(RIGHT(K550,1)="B",SUBSTITUTE(K550,"B","000000000"),RIGHT(K550,1)="M",SUBSTITUTE(K550,"M","000000"))</f>
        <v>$449000000</v>
      </c>
      <c r="M550" s="1" t="str">
        <f t="shared" si="17"/>
        <v>449000000</v>
      </c>
      <c r="N550" s="3">
        <v>449000000</v>
      </c>
      <c r="O550" t="s">
        <v>1702</v>
      </c>
    </row>
    <row r="551" spans="1:15" x14ac:dyDescent="0.3">
      <c r="A551" t="s">
        <v>1703</v>
      </c>
      <c r="B551" t="s">
        <v>29</v>
      </c>
      <c r="C551" t="str">
        <f t="shared" si="16"/>
        <v>2000000000</v>
      </c>
      <c r="D551" s="3">
        <v>2000000000</v>
      </c>
      <c r="E551" s="7">
        <v>44461</v>
      </c>
      <c r="F551" t="s">
        <v>12</v>
      </c>
      <c r="G551" t="s">
        <v>98</v>
      </c>
      <c r="H551" t="s">
        <v>14</v>
      </c>
      <c r="I551" t="s">
        <v>15</v>
      </c>
      <c r="J551">
        <v>2016</v>
      </c>
      <c r="K551" t="s">
        <v>1704</v>
      </c>
      <c r="L551" t="str" cm="1">
        <f t="array" ref="L551">_xlfn.IFS(RIGHT(K551,1)="B",SUBSTITUTE(K551,"B","000000000"),RIGHT(K551,1)="M",SUBSTITUTE(K551,"M","000000"))</f>
        <v>$115000000</v>
      </c>
      <c r="M551" s="1" t="str">
        <f t="shared" si="17"/>
        <v>115000000</v>
      </c>
      <c r="N551" s="3">
        <v>115000000</v>
      </c>
      <c r="O551" t="s">
        <v>1705</v>
      </c>
    </row>
    <row r="552" spans="1:15" x14ac:dyDescent="0.3">
      <c r="A552" t="s">
        <v>1706</v>
      </c>
      <c r="B552" t="s">
        <v>29</v>
      </c>
      <c r="C552" t="str">
        <f t="shared" si="16"/>
        <v>2000000000</v>
      </c>
      <c r="D552" s="3">
        <v>2000000000</v>
      </c>
      <c r="E552" s="7">
        <v>44365</v>
      </c>
      <c r="F552" t="s">
        <v>33</v>
      </c>
      <c r="G552" t="s">
        <v>383</v>
      </c>
      <c r="H552" t="s">
        <v>384</v>
      </c>
      <c r="I552" t="s">
        <v>40</v>
      </c>
      <c r="J552">
        <v>2013</v>
      </c>
      <c r="K552" t="s">
        <v>1707</v>
      </c>
      <c r="L552" t="str" cm="1">
        <f t="array" ref="L552">_xlfn.IFS(RIGHT(K552,1)="B",SUBSTITUTE(K552,"B","000000000"),RIGHT(K552,1)="M",SUBSTITUTE(K552,"M","000000"))</f>
        <v>$281000000</v>
      </c>
      <c r="M552" s="1" t="str">
        <f t="shared" si="17"/>
        <v>281000000</v>
      </c>
      <c r="N552" s="3">
        <v>281000000</v>
      </c>
      <c r="O552" t="s">
        <v>1708</v>
      </c>
    </row>
    <row r="553" spans="1:15" x14ac:dyDescent="0.3">
      <c r="A553" t="s">
        <v>1709</v>
      </c>
      <c r="B553" t="s">
        <v>29</v>
      </c>
      <c r="C553" t="str">
        <f t="shared" si="16"/>
        <v>2000000000</v>
      </c>
      <c r="D553" s="3">
        <v>2000000000</v>
      </c>
      <c r="E553" s="7">
        <v>43502</v>
      </c>
      <c r="F553" t="s">
        <v>62</v>
      </c>
      <c r="G553" t="s">
        <v>34</v>
      </c>
      <c r="H553" t="s">
        <v>22</v>
      </c>
      <c r="I553" t="s">
        <v>23</v>
      </c>
      <c r="J553">
        <v>2012</v>
      </c>
      <c r="K553" t="s">
        <v>1331</v>
      </c>
      <c r="L553" t="str" cm="1">
        <f t="array" ref="L553">_xlfn.IFS(RIGHT(K553,1)="B",SUBSTITUTE(K553,"B","000000000"),RIGHT(K553,1)="M",SUBSTITUTE(K553,"M","000000"))</f>
        <v>$218000000</v>
      </c>
      <c r="M553" s="1" t="str">
        <f t="shared" si="17"/>
        <v>218000000</v>
      </c>
      <c r="N553" s="3">
        <v>218000000</v>
      </c>
      <c r="O553" t="s">
        <v>1710</v>
      </c>
    </row>
    <row r="554" spans="1:15" x14ac:dyDescent="0.3">
      <c r="A554" t="s">
        <v>1711</v>
      </c>
      <c r="B554" t="s">
        <v>29</v>
      </c>
      <c r="C554" t="str">
        <f t="shared" si="16"/>
        <v>2000000000</v>
      </c>
      <c r="D554" s="3">
        <v>2000000000</v>
      </c>
      <c r="E554" s="7">
        <v>44347</v>
      </c>
      <c r="F554" t="s">
        <v>33</v>
      </c>
      <c r="G554" t="s">
        <v>34</v>
      </c>
      <c r="H554" t="s">
        <v>22</v>
      </c>
      <c r="I554" t="s">
        <v>23</v>
      </c>
      <c r="J554">
        <v>2017</v>
      </c>
      <c r="K554" t="s">
        <v>1712</v>
      </c>
      <c r="L554" t="str" cm="1">
        <f t="array" ref="L554">_xlfn.IFS(RIGHT(K554,1)="B",SUBSTITUTE(K554,"B","000000000"),RIGHT(K554,1)="M",SUBSTITUTE(K554,"M","000000"))</f>
        <v>$302000000</v>
      </c>
      <c r="M554" s="1" t="str">
        <f t="shared" si="17"/>
        <v>302000000</v>
      </c>
      <c r="N554" s="3">
        <v>302000000</v>
      </c>
      <c r="O554" t="s">
        <v>1713</v>
      </c>
    </row>
    <row r="555" spans="1:15" x14ac:dyDescent="0.3">
      <c r="A555" t="s">
        <v>1714</v>
      </c>
      <c r="B555" t="s">
        <v>29</v>
      </c>
      <c r="C555" t="str">
        <f t="shared" si="16"/>
        <v>2000000000</v>
      </c>
      <c r="D555" s="3">
        <v>2000000000</v>
      </c>
      <c r="E555" s="7">
        <v>44306</v>
      </c>
      <c r="F555" t="s">
        <v>33</v>
      </c>
      <c r="G555" t="s">
        <v>349</v>
      </c>
      <c r="H555" t="s">
        <v>285</v>
      </c>
      <c r="I555" t="s">
        <v>23</v>
      </c>
      <c r="J555">
        <v>2015</v>
      </c>
      <c r="K555" t="s">
        <v>400</v>
      </c>
      <c r="L555" t="str" cm="1">
        <f t="array" ref="L555">_xlfn.IFS(RIGHT(K555,1)="B",SUBSTITUTE(K555,"B","000000000"),RIGHT(K555,1)="M",SUBSTITUTE(K555,"M","000000"))</f>
        <v>$433000000</v>
      </c>
      <c r="M555" s="1" t="str">
        <f t="shared" si="17"/>
        <v>433000000</v>
      </c>
      <c r="N555" s="3">
        <v>433000000</v>
      </c>
      <c r="O555" t="s">
        <v>1715</v>
      </c>
    </row>
    <row r="556" spans="1:15" x14ac:dyDescent="0.3">
      <c r="A556" t="s">
        <v>1716</v>
      </c>
      <c r="B556" t="s">
        <v>29</v>
      </c>
      <c r="C556" t="str">
        <f t="shared" si="16"/>
        <v>2000000000</v>
      </c>
      <c r="D556" s="3">
        <v>2000000000</v>
      </c>
      <c r="E556" s="7">
        <v>44497</v>
      </c>
      <c r="F556" t="s">
        <v>66</v>
      </c>
      <c r="G556" t="s">
        <v>1717</v>
      </c>
      <c r="H556" t="s">
        <v>22</v>
      </c>
      <c r="I556" t="s">
        <v>23</v>
      </c>
      <c r="J556">
        <v>2021</v>
      </c>
      <c r="K556" t="s">
        <v>1636</v>
      </c>
      <c r="L556" t="str" cm="1">
        <f t="array" ref="L556">_xlfn.IFS(RIGHT(K556,1)="B",SUBSTITUTE(K556,"B","000000000"),RIGHT(K556,1)="M",SUBSTITUTE(K556,"M","000000"))</f>
        <v>$300000000</v>
      </c>
      <c r="M556" s="1" t="str">
        <f t="shared" si="17"/>
        <v>300000000</v>
      </c>
      <c r="N556" s="3">
        <v>300000000</v>
      </c>
      <c r="O556" t="s">
        <v>1718</v>
      </c>
    </row>
    <row r="557" spans="1:15" x14ac:dyDescent="0.3">
      <c r="A557" t="s">
        <v>1719</v>
      </c>
      <c r="B557" t="s">
        <v>29</v>
      </c>
      <c r="C557" t="str">
        <f t="shared" si="16"/>
        <v>2000000000</v>
      </c>
      <c r="D557" s="3">
        <v>2000000000</v>
      </c>
      <c r="E557" s="7">
        <v>44357</v>
      </c>
      <c r="F557" t="s">
        <v>33</v>
      </c>
      <c r="G557" t="s">
        <v>1568</v>
      </c>
      <c r="H557" t="s">
        <v>256</v>
      </c>
      <c r="I557" t="s">
        <v>23</v>
      </c>
      <c r="J557">
        <v>2012</v>
      </c>
      <c r="K557" t="s">
        <v>621</v>
      </c>
      <c r="L557" t="str" cm="1">
        <f t="array" ref="L557">_xlfn.IFS(RIGHT(K557,1)="B",SUBSTITUTE(K557,"B","000000000"),RIGHT(K557,1)="M",SUBSTITUTE(K557,"M","000000"))</f>
        <v>$381000000</v>
      </c>
      <c r="M557" s="1" t="str">
        <f t="shared" si="17"/>
        <v>381000000</v>
      </c>
      <c r="N557" s="3">
        <v>381000000</v>
      </c>
      <c r="O557" t="s">
        <v>1720</v>
      </c>
    </row>
    <row r="558" spans="1:15" x14ac:dyDescent="0.3">
      <c r="A558" t="s">
        <v>1721</v>
      </c>
      <c r="B558" t="s">
        <v>29</v>
      </c>
      <c r="C558" t="str">
        <f t="shared" si="16"/>
        <v>2000000000</v>
      </c>
      <c r="D558" s="3">
        <v>2000000000</v>
      </c>
      <c r="E558" s="7">
        <v>44607</v>
      </c>
      <c r="F558" t="s">
        <v>45</v>
      </c>
      <c r="G558" t="s">
        <v>278</v>
      </c>
      <c r="H558" t="s">
        <v>22</v>
      </c>
      <c r="I558" t="s">
        <v>23</v>
      </c>
      <c r="J558">
        <v>2011</v>
      </c>
      <c r="K558" t="s">
        <v>1265</v>
      </c>
      <c r="L558" t="str" cm="1">
        <f t="array" ref="L558">_xlfn.IFS(RIGHT(K558,1)="B",SUBSTITUTE(K558,"B","000000000"),RIGHT(K558,1)="M",SUBSTITUTE(K558,"M","000000"))</f>
        <v>$100000000</v>
      </c>
      <c r="M558" s="1" t="str">
        <f t="shared" si="17"/>
        <v>100000000</v>
      </c>
      <c r="N558" s="3">
        <v>100000000</v>
      </c>
      <c r="O558" t="s">
        <v>1722</v>
      </c>
    </row>
    <row r="559" spans="1:15" x14ac:dyDescent="0.3">
      <c r="A559" t="s">
        <v>1723</v>
      </c>
      <c r="B559" t="s">
        <v>29</v>
      </c>
      <c r="C559" t="str">
        <f t="shared" si="16"/>
        <v>2000000000</v>
      </c>
      <c r="D559" s="3">
        <v>2000000000</v>
      </c>
      <c r="E559" s="7">
        <v>44522</v>
      </c>
      <c r="F559" t="s">
        <v>57</v>
      </c>
      <c r="G559" t="s">
        <v>34</v>
      </c>
      <c r="H559" t="s">
        <v>22</v>
      </c>
      <c r="I559" t="s">
        <v>23</v>
      </c>
      <c r="J559">
        <v>2017</v>
      </c>
      <c r="K559" t="s">
        <v>1724</v>
      </c>
      <c r="L559" t="str" cm="1">
        <f t="array" ref="L559">_xlfn.IFS(RIGHT(K559,1)="B",SUBSTITUTE(K559,"B","000000000"),RIGHT(K559,1)="M",SUBSTITUTE(K559,"M","000000"))</f>
        <v>$456000000</v>
      </c>
      <c r="M559" s="1" t="str">
        <f t="shared" si="17"/>
        <v>456000000</v>
      </c>
      <c r="N559" s="3">
        <v>456000000</v>
      </c>
      <c r="O559" t="s">
        <v>1725</v>
      </c>
    </row>
    <row r="560" spans="1:15" x14ac:dyDescent="0.3">
      <c r="A560" t="s">
        <v>1726</v>
      </c>
      <c r="B560" t="s">
        <v>29</v>
      </c>
      <c r="C560" t="str">
        <f t="shared" si="16"/>
        <v>2000000000</v>
      </c>
      <c r="D560" s="3">
        <v>2000000000</v>
      </c>
      <c r="E560" s="7">
        <v>44421</v>
      </c>
      <c r="F560" t="s">
        <v>33</v>
      </c>
      <c r="G560" t="s">
        <v>34</v>
      </c>
      <c r="H560" t="s">
        <v>22</v>
      </c>
      <c r="I560" t="s">
        <v>23</v>
      </c>
      <c r="J560">
        <v>2017</v>
      </c>
      <c r="K560" t="s">
        <v>1318</v>
      </c>
      <c r="L560" t="str" cm="1">
        <f t="array" ref="L560">_xlfn.IFS(RIGHT(K560,1)="B",SUBSTITUTE(K560,"B","000000000"),RIGHT(K560,1)="M",SUBSTITUTE(K560,"M","000000"))</f>
        <v>$370000000</v>
      </c>
      <c r="M560" s="1" t="str">
        <f t="shared" si="17"/>
        <v>370000000</v>
      </c>
      <c r="N560" s="3">
        <v>370000000</v>
      </c>
      <c r="O560" t="s">
        <v>1727</v>
      </c>
    </row>
    <row r="561" spans="1:15" x14ac:dyDescent="0.3">
      <c r="A561" t="s">
        <v>1728</v>
      </c>
      <c r="B561" t="s">
        <v>29</v>
      </c>
      <c r="C561" t="str">
        <f t="shared" si="16"/>
        <v>2000000000</v>
      </c>
      <c r="D561" s="3">
        <v>2000000000</v>
      </c>
      <c r="E561" s="7">
        <v>44202</v>
      </c>
      <c r="F561" t="s">
        <v>66</v>
      </c>
      <c r="G561" t="s">
        <v>278</v>
      </c>
      <c r="H561" t="s">
        <v>22</v>
      </c>
      <c r="I561" t="s">
        <v>23</v>
      </c>
      <c r="J561">
        <v>2015</v>
      </c>
      <c r="K561" t="s">
        <v>1729</v>
      </c>
      <c r="L561" t="str" cm="1">
        <f t="array" ref="L561">_xlfn.IFS(RIGHT(K561,1)="B",SUBSTITUTE(K561,"B","000000000"),RIGHT(K561,1)="M",SUBSTITUTE(K561,"M","000000"))</f>
        <v>$410000000</v>
      </c>
      <c r="M561" s="1" t="str">
        <f t="shared" si="17"/>
        <v>410000000</v>
      </c>
      <c r="N561" s="3">
        <v>410000000</v>
      </c>
      <c r="O561" t="s">
        <v>1730</v>
      </c>
    </row>
    <row r="562" spans="1:15" x14ac:dyDescent="0.3">
      <c r="A562" t="s">
        <v>1731</v>
      </c>
      <c r="B562" t="s">
        <v>29</v>
      </c>
      <c r="C562" t="str">
        <f t="shared" si="16"/>
        <v>2000000000</v>
      </c>
      <c r="D562" s="3">
        <v>2000000000</v>
      </c>
      <c r="E562" s="7">
        <v>43636</v>
      </c>
      <c r="F562" t="s">
        <v>66</v>
      </c>
      <c r="G562" t="s">
        <v>651</v>
      </c>
      <c r="H562" t="s">
        <v>22</v>
      </c>
      <c r="I562" t="s">
        <v>23</v>
      </c>
      <c r="J562">
        <v>2007</v>
      </c>
      <c r="K562" t="s">
        <v>1037</v>
      </c>
      <c r="L562" t="str" cm="1">
        <f t="array" ref="L562">_xlfn.IFS(RIGHT(K562,1)="B",SUBSTITUTE(K562,"B","000000000"),RIGHT(K562,1)="M",SUBSTITUTE(K562,"M","000000"))</f>
        <v>$475000000</v>
      </c>
      <c r="M562" s="1" t="str">
        <f t="shared" si="17"/>
        <v>475000000</v>
      </c>
      <c r="N562" s="3">
        <v>475000000</v>
      </c>
      <c r="O562" t="s">
        <v>1732</v>
      </c>
    </row>
    <row r="563" spans="1:15" x14ac:dyDescent="0.3">
      <c r="A563" t="s">
        <v>1733</v>
      </c>
      <c r="B563" t="s">
        <v>29</v>
      </c>
      <c r="C563" t="str">
        <f t="shared" si="16"/>
        <v>2000000000</v>
      </c>
      <c r="D563" s="3">
        <v>2000000000</v>
      </c>
      <c r="E563" s="7">
        <v>43900</v>
      </c>
      <c r="F563" t="s">
        <v>45</v>
      </c>
      <c r="G563" t="s">
        <v>396</v>
      </c>
      <c r="H563" t="s">
        <v>22</v>
      </c>
      <c r="I563" t="s">
        <v>23</v>
      </c>
      <c r="J563">
        <v>2010</v>
      </c>
      <c r="K563" t="s">
        <v>992</v>
      </c>
      <c r="L563" t="str" cm="1">
        <f t="array" ref="L563">_xlfn.IFS(RIGHT(K563,1)="B",SUBSTITUTE(K563,"B","000000000"),RIGHT(K563,1)="M",SUBSTITUTE(K563,"M","000000"))</f>
        <v>$299000000</v>
      </c>
      <c r="M563" s="1" t="str">
        <f t="shared" si="17"/>
        <v>299000000</v>
      </c>
      <c r="N563" s="3">
        <v>299000000</v>
      </c>
      <c r="O563" t="s">
        <v>1734</v>
      </c>
    </row>
    <row r="564" spans="1:15" x14ac:dyDescent="0.3">
      <c r="A564" t="s">
        <v>1735</v>
      </c>
      <c r="B564" t="s">
        <v>29</v>
      </c>
      <c r="C564" t="str">
        <f t="shared" si="16"/>
        <v>2000000000</v>
      </c>
      <c r="D564" s="3">
        <v>2000000000</v>
      </c>
      <c r="E564" s="7">
        <v>44578</v>
      </c>
      <c r="F564" t="s">
        <v>161</v>
      </c>
      <c r="G564" t="s">
        <v>1736</v>
      </c>
      <c r="H564" t="s">
        <v>392</v>
      </c>
      <c r="I564" t="s">
        <v>40</v>
      </c>
      <c r="J564">
        <v>2015</v>
      </c>
      <c r="K564" t="s">
        <v>796</v>
      </c>
      <c r="L564" t="str" cm="1">
        <f t="array" ref="L564">_xlfn.IFS(RIGHT(K564,1)="B",SUBSTITUTE(K564,"B","000000000"),RIGHT(K564,1)="M",SUBSTITUTE(K564,"M","000000"))</f>
        <v>$450000000</v>
      </c>
      <c r="M564" s="1" t="str">
        <f t="shared" si="17"/>
        <v>450000000</v>
      </c>
      <c r="N564" s="3">
        <v>450000000</v>
      </c>
      <c r="O564" t="s">
        <v>1737</v>
      </c>
    </row>
    <row r="565" spans="1:15" x14ac:dyDescent="0.3">
      <c r="A565" t="s">
        <v>1738</v>
      </c>
      <c r="B565" t="s">
        <v>29</v>
      </c>
      <c r="C565" t="str">
        <f t="shared" si="16"/>
        <v>2000000000</v>
      </c>
      <c r="D565" s="3">
        <v>2000000000</v>
      </c>
      <c r="E565" s="7">
        <v>43313</v>
      </c>
      <c r="F565" t="s">
        <v>161</v>
      </c>
      <c r="G565" t="s">
        <v>1739</v>
      </c>
      <c r="H565" t="s">
        <v>22</v>
      </c>
      <c r="I565" t="s">
        <v>23</v>
      </c>
      <c r="J565">
        <v>2011</v>
      </c>
      <c r="K565" t="s">
        <v>1507</v>
      </c>
      <c r="L565" t="str" cm="1">
        <f t="array" ref="L565">_xlfn.IFS(RIGHT(K565,1)="B",SUBSTITUTE(K565,"B","000000000"),RIGHT(K565,1)="M",SUBSTITUTE(K565,"M","000000"))</f>
        <v>$251000000</v>
      </c>
      <c r="M565" s="1" t="str">
        <f t="shared" si="17"/>
        <v>251000000</v>
      </c>
      <c r="N565" s="3">
        <v>251000000</v>
      </c>
      <c r="O565" t="s">
        <v>1740</v>
      </c>
    </row>
    <row r="566" spans="1:15" x14ac:dyDescent="0.3">
      <c r="A566" t="s">
        <v>1741</v>
      </c>
      <c r="B566" t="s">
        <v>29</v>
      </c>
      <c r="C566" t="str">
        <f t="shared" si="16"/>
        <v>2000000000</v>
      </c>
      <c r="D566" s="3">
        <v>2000000000</v>
      </c>
      <c r="E566" s="7">
        <v>44272</v>
      </c>
      <c r="F566" t="s">
        <v>62</v>
      </c>
      <c r="G566" t="s">
        <v>98</v>
      </c>
      <c r="H566" t="s">
        <v>14</v>
      </c>
      <c r="I566" t="s">
        <v>15</v>
      </c>
      <c r="J566">
        <v>2017</v>
      </c>
      <c r="K566" t="s">
        <v>739</v>
      </c>
      <c r="L566" t="str" cm="1">
        <f t="array" ref="L566">_xlfn.IFS(RIGHT(K566,1)="B",SUBSTITUTE(K566,"B","000000000"),RIGHT(K566,1)="M",SUBSTITUTE(K566,"M","000000"))</f>
        <v>$523000000</v>
      </c>
      <c r="M566" s="1" t="str">
        <f t="shared" si="17"/>
        <v>523000000</v>
      </c>
      <c r="N566" s="3">
        <v>523000000</v>
      </c>
      <c r="O566" t="s">
        <v>1742</v>
      </c>
    </row>
    <row r="567" spans="1:15" x14ac:dyDescent="0.3">
      <c r="A567" t="s">
        <v>1743</v>
      </c>
      <c r="B567" t="s">
        <v>29</v>
      </c>
      <c r="C567" t="str">
        <f t="shared" si="16"/>
        <v>2000000000</v>
      </c>
      <c r="D567" s="3">
        <v>2000000000</v>
      </c>
      <c r="E567" s="7">
        <v>44307</v>
      </c>
      <c r="F567" t="s">
        <v>12</v>
      </c>
      <c r="G567" t="s">
        <v>34</v>
      </c>
      <c r="H567" t="s">
        <v>22</v>
      </c>
      <c r="I567" t="s">
        <v>23</v>
      </c>
      <c r="J567">
        <v>2013</v>
      </c>
      <c r="K567" t="s">
        <v>1744</v>
      </c>
      <c r="L567" t="str" cm="1">
        <f t="array" ref="L567">_xlfn.IFS(RIGHT(K567,1)="B",SUBSTITUTE(K567,"B","000000000"),RIGHT(K567,1)="M",SUBSTITUTE(K567,"M","000000"))</f>
        <v>$121000000</v>
      </c>
      <c r="M567" s="1" t="str">
        <f t="shared" si="17"/>
        <v>121000000</v>
      </c>
      <c r="N567" s="3">
        <v>121000000</v>
      </c>
      <c r="O567" t="s">
        <v>1745</v>
      </c>
    </row>
    <row r="568" spans="1:15" x14ac:dyDescent="0.3">
      <c r="A568" t="s">
        <v>1746</v>
      </c>
      <c r="B568" t="s">
        <v>29</v>
      </c>
      <c r="C568" t="str">
        <f t="shared" si="16"/>
        <v>2000000000</v>
      </c>
      <c r="D568" s="3">
        <v>2000000000</v>
      </c>
      <c r="E568" s="7">
        <v>42618</v>
      </c>
      <c r="F568" t="s">
        <v>27</v>
      </c>
      <c r="G568" t="s">
        <v>13</v>
      </c>
      <c r="H568" t="s">
        <v>14</v>
      </c>
      <c r="I568" t="s">
        <v>15</v>
      </c>
      <c r="J568">
        <v>2013</v>
      </c>
      <c r="K568" t="s">
        <v>1486</v>
      </c>
      <c r="L568" t="str" cm="1">
        <f t="array" ref="L568">_xlfn.IFS(RIGHT(K568,1)="B",SUBSTITUTE(K568,"B","000000000"),RIGHT(K568,1)="M",SUBSTITUTE(K568,"M","000000"))</f>
        <v>$517000000</v>
      </c>
      <c r="M568" s="1" t="str">
        <f t="shared" si="17"/>
        <v>517000000</v>
      </c>
      <c r="N568" s="3">
        <v>517000000</v>
      </c>
      <c r="O568" t="s">
        <v>1747</v>
      </c>
    </row>
    <row r="569" spans="1:15" x14ac:dyDescent="0.3">
      <c r="A569" t="s">
        <v>1748</v>
      </c>
      <c r="B569" t="s">
        <v>29</v>
      </c>
      <c r="C569" t="str">
        <f t="shared" si="16"/>
        <v>2000000000</v>
      </c>
      <c r="D569" s="3">
        <v>2000000000</v>
      </c>
      <c r="E569" s="7">
        <v>44182</v>
      </c>
      <c r="F569" t="s">
        <v>57</v>
      </c>
      <c r="G569" t="s">
        <v>955</v>
      </c>
      <c r="H569" t="s">
        <v>22</v>
      </c>
      <c r="I569" t="s">
        <v>23</v>
      </c>
      <c r="J569">
        <v>2001</v>
      </c>
      <c r="K569" t="s">
        <v>722</v>
      </c>
      <c r="L569" t="e" cm="1">
        <f t="array" ref="L569">_xlfn.IFS(RIGHT(K569,1)="B",SUBSTITUTE(K569,"B","000000000"),RIGHT(K569,1)="M",SUBSTITUTE(K569,"M","000000"))</f>
        <v>#N/A</v>
      </c>
      <c r="M569" s="1">
        <f t="shared" si="17"/>
        <v>0</v>
      </c>
      <c r="N569" s="3">
        <v>0</v>
      </c>
      <c r="O569" t="s">
        <v>1749</v>
      </c>
    </row>
    <row r="570" spans="1:15" x14ac:dyDescent="0.3">
      <c r="A570" t="s">
        <v>1750</v>
      </c>
      <c r="B570" t="s">
        <v>29</v>
      </c>
      <c r="C570" t="str">
        <f t="shared" si="16"/>
        <v>2000000000</v>
      </c>
      <c r="D570" s="3">
        <v>2000000000</v>
      </c>
      <c r="E570" s="7">
        <v>44362</v>
      </c>
      <c r="F570" t="s">
        <v>45</v>
      </c>
      <c r="G570" t="s">
        <v>34</v>
      </c>
      <c r="H570" t="s">
        <v>22</v>
      </c>
      <c r="I570" t="s">
        <v>23</v>
      </c>
      <c r="J570">
        <v>2013</v>
      </c>
      <c r="K570" t="s">
        <v>1751</v>
      </c>
      <c r="L570" t="str" cm="1">
        <f t="array" ref="L570">_xlfn.IFS(RIGHT(K570,1)="B",SUBSTITUTE(K570,"B","000000000"),RIGHT(K570,1)="M",SUBSTITUTE(K570,"M","000000"))</f>
        <v>$342000000</v>
      </c>
      <c r="M570" s="1" t="str">
        <f t="shared" si="17"/>
        <v>342000000</v>
      </c>
      <c r="N570" s="3">
        <v>342000000</v>
      </c>
      <c r="O570" t="s">
        <v>1752</v>
      </c>
    </row>
    <row r="571" spans="1:15" x14ac:dyDescent="0.3">
      <c r="A571" t="s">
        <v>1753</v>
      </c>
      <c r="B571" t="s">
        <v>29</v>
      </c>
      <c r="C571" t="str">
        <f t="shared" si="16"/>
        <v>2000000000</v>
      </c>
      <c r="D571" s="3">
        <v>2000000000</v>
      </c>
      <c r="E571" s="7">
        <v>44320</v>
      </c>
      <c r="F571" t="s">
        <v>45</v>
      </c>
      <c r="G571" t="s">
        <v>486</v>
      </c>
      <c r="H571" t="s">
        <v>22</v>
      </c>
      <c r="I571" t="s">
        <v>23</v>
      </c>
      <c r="J571">
        <v>2010</v>
      </c>
      <c r="K571" t="s">
        <v>1588</v>
      </c>
      <c r="L571" t="str" cm="1">
        <f t="array" ref="L571">_xlfn.IFS(RIGHT(K571,1)="B",SUBSTITUTE(K571,"B","000000000"),RIGHT(K571,1)="M",SUBSTITUTE(K571,"M","000000"))</f>
        <v>$550000000</v>
      </c>
      <c r="M571" s="1" t="str">
        <f t="shared" si="17"/>
        <v>550000000</v>
      </c>
      <c r="N571" s="3">
        <v>550000000</v>
      </c>
      <c r="O571" t="s">
        <v>1754</v>
      </c>
    </row>
    <row r="572" spans="1:15" x14ac:dyDescent="0.3">
      <c r="A572" t="s">
        <v>1755</v>
      </c>
      <c r="B572" t="s">
        <v>29</v>
      </c>
      <c r="C572" t="str">
        <f t="shared" si="16"/>
        <v>2000000000</v>
      </c>
      <c r="D572" s="3">
        <v>2000000000</v>
      </c>
      <c r="E572" s="7">
        <v>43551</v>
      </c>
      <c r="F572" t="s">
        <v>252</v>
      </c>
      <c r="G572" t="s">
        <v>605</v>
      </c>
      <c r="H572" t="s">
        <v>22</v>
      </c>
      <c r="I572" t="s">
        <v>23</v>
      </c>
      <c r="J572">
        <v>2000</v>
      </c>
      <c r="K572" t="s">
        <v>1756</v>
      </c>
      <c r="L572" t="str" cm="1">
        <f t="array" ref="L572">_xlfn.IFS(RIGHT(K572,1)="B",SUBSTITUTE(K572,"B","000000000"),RIGHT(K572,1)="M",SUBSTITUTE(K572,"M","000000"))</f>
        <v>$545000000</v>
      </c>
      <c r="M572" s="1" t="str">
        <f t="shared" si="17"/>
        <v>545000000</v>
      </c>
      <c r="N572" s="3">
        <v>545000000</v>
      </c>
      <c r="O572" t="s">
        <v>1757</v>
      </c>
    </row>
    <row r="573" spans="1:15" x14ac:dyDescent="0.3">
      <c r="A573" t="s">
        <v>1758</v>
      </c>
      <c r="B573" t="s">
        <v>29</v>
      </c>
      <c r="C573" t="str">
        <f t="shared" si="16"/>
        <v>2000000000</v>
      </c>
      <c r="D573" s="3">
        <v>2000000000</v>
      </c>
      <c r="E573" s="7">
        <v>43970</v>
      </c>
      <c r="F573" t="s">
        <v>265</v>
      </c>
      <c r="G573" t="s">
        <v>13</v>
      </c>
      <c r="H573" t="s">
        <v>14</v>
      </c>
      <c r="I573" t="s">
        <v>15</v>
      </c>
      <c r="J573">
        <v>2014</v>
      </c>
      <c r="K573" t="s">
        <v>764</v>
      </c>
      <c r="L573" t="str" cm="1">
        <f t="array" ref="L573">_xlfn.IFS(RIGHT(K573,1)="B",SUBSTITUTE(K573,"B","000000000"),RIGHT(K573,1)="M",SUBSTITUTE(K573,"M","000000"))</f>
        <v>$614000000</v>
      </c>
      <c r="M573" s="1" t="str">
        <f t="shared" si="17"/>
        <v>614000000</v>
      </c>
      <c r="N573" s="3">
        <v>614000000</v>
      </c>
      <c r="O573" t="s">
        <v>1759</v>
      </c>
    </row>
    <row r="574" spans="1:15" x14ac:dyDescent="0.3">
      <c r="A574" t="s">
        <v>1760</v>
      </c>
      <c r="B574" t="s">
        <v>29</v>
      </c>
      <c r="C574" t="str">
        <f t="shared" si="16"/>
        <v>2000000000</v>
      </c>
      <c r="D574" s="3">
        <v>2000000000</v>
      </c>
      <c r="E574" s="7">
        <v>44313</v>
      </c>
      <c r="F574" t="s">
        <v>129</v>
      </c>
      <c r="G574" t="s">
        <v>38</v>
      </c>
      <c r="H574" t="s">
        <v>39</v>
      </c>
      <c r="I574" t="s">
        <v>40</v>
      </c>
      <c r="J574">
        <v>2014</v>
      </c>
      <c r="K574" t="s">
        <v>1761</v>
      </c>
      <c r="L574" t="str" cm="1">
        <f t="array" ref="L574">_xlfn.IFS(RIGHT(K574,1)="B",SUBSTITUTE(K574,"B","000000000"),RIGHT(K574,1)="M",SUBSTITUTE(K574,"M","000000"))</f>
        <v>$569000000</v>
      </c>
      <c r="M574" s="1" t="str">
        <f t="shared" si="17"/>
        <v>569000000</v>
      </c>
      <c r="N574" s="3">
        <v>569000000</v>
      </c>
      <c r="O574" t="s">
        <v>1762</v>
      </c>
    </row>
    <row r="575" spans="1:15" x14ac:dyDescent="0.3">
      <c r="A575" t="s">
        <v>1763</v>
      </c>
      <c r="B575" t="s">
        <v>29</v>
      </c>
      <c r="C575" t="str">
        <f t="shared" si="16"/>
        <v>2000000000</v>
      </c>
      <c r="D575" s="3">
        <v>2000000000</v>
      </c>
      <c r="E575" s="7">
        <v>43621</v>
      </c>
      <c r="F575" t="s">
        <v>57</v>
      </c>
      <c r="G575" t="s">
        <v>526</v>
      </c>
      <c r="H575" t="s">
        <v>527</v>
      </c>
      <c r="I575" t="s">
        <v>517</v>
      </c>
      <c r="J575">
        <v>2013</v>
      </c>
      <c r="K575" t="s">
        <v>935</v>
      </c>
      <c r="L575" t="str" cm="1">
        <f t="array" ref="L575">_xlfn.IFS(RIGHT(K575,1)="B",SUBSTITUTE(K575,"B","000000000"),RIGHT(K575,1)="M",SUBSTITUTE(K575,"M","000000"))</f>
        <v>$507000000</v>
      </c>
      <c r="M575" s="1" t="str">
        <f t="shared" si="17"/>
        <v>507000000</v>
      </c>
      <c r="N575" s="3">
        <v>507000000</v>
      </c>
      <c r="O575" t="s">
        <v>1764</v>
      </c>
    </row>
    <row r="576" spans="1:15" x14ac:dyDescent="0.3">
      <c r="A576" t="s">
        <v>1765</v>
      </c>
      <c r="B576" t="s">
        <v>29</v>
      </c>
      <c r="C576" t="str">
        <f t="shared" si="16"/>
        <v>2000000000</v>
      </c>
      <c r="D576" s="3">
        <v>2000000000</v>
      </c>
      <c r="E576" s="7">
        <v>44522</v>
      </c>
      <c r="F576" t="s">
        <v>45</v>
      </c>
      <c r="G576" t="s">
        <v>955</v>
      </c>
      <c r="H576" t="s">
        <v>22</v>
      </c>
      <c r="I576" t="s">
        <v>23</v>
      </c>
      <c r="J576">
        <v>2011</v>
      </c>
      <c r="K576" t="s">
        <v>1494</v>
      </c>
      <c r="L576" t="str" cm="1">
        <f t="array" ref="L576">_xlfn.IFS(RIGHT(K576,1)="B",SUBSTITUTE(K576,"B","000000000"),RIGHT(K576,1)="M",SUBSTITUTE(K576,"M","000000"))</f>
        <v>$315000000</v>
      </c>
      <c r="M576" s="1" t="str">
        <f t="shared" si="17"/>
        <v>315000000</v>
      </c>
      <c r="N576" s="3">
        <v>315000000</v>
      </c>
      <c r="O576" t="s">
        <v>1766</v>
      </c>
    </row>
    <row r="577" spans="1:15" x14ac:dyDescent="0.3">
      <c r="A577" t="s">
        <v>1767</v>
      </c>
      <c r="B577" t="s">
        <v>29</v>
      </c>
      <c r="C577" t="str">
        <f t="shared" si="16"/>
        <v>2000000000</v>
      </c>
      <c r="D577" s="3">
        <v>2000000000</v>
      </c>
      <c r="E577" s="7">
        <v>44389</v>
      </c>
      <c r="F577" t="s">
        <v>33</v>
      </c>
      <c r="G577" t="s">
        <v>1768</v>
      </c>
      <c r="H577" t="s">
        <v>501</v>
      </c>
      <c r="I577" t="s">
        <v>40</v>
      </c>
      <c r="J577">
        <v>2015</v>
      </c>
      <c r="K577" t="s">
        <v>385</v>
      </c>
      <c r="L577" t="str" cm="1">
        <f t="array" ref="L577">_xlfn.IFS(RIGHT(K577,1)="B",SUBSTITUTE(K577,"B","000000000"),RIGHT(K577,1)="M",SUBSTITUTE(K577,"M","000000"))</f>
        <v>$448000000</v>
      </c>
      <c r="M577" s="1" t="str">
        <f t="shared" si="17"/>
        <v>448000000</v>
      </c>
      <c r="N577" s="3">
        <v>448000000</v>
      </c>
      <c r="O577" t="s">
        <v>1769</v>
      </c>
    </row>
    <row r="578" spans="1:15" x14ac:dyDescent="0.3">
      <c r="A578" t="s">
        <v>1770</v>
      </c>
      <c r="B578" t="s">
        <v>29</v>
      </c>
      <c r="C578" t="str">
        <f t="shared" si="16"/>
        <v>2000000000</v>
      </c>
      <c r="D578" s="3">
        <v>2000000000</v>
      </c>
      <c r="E578" s="7">
        <v>43608</v>
      </c>
      <c r="F578" t="s">
        <v>200</v>
      </c>
      <c r="G578" t="s">
        <v>13</v>
      </c>
      <c r="H578" t="s">
        <v>14</v>
      </c>
      <c r="I578" t="s">
        <v>15</v>
      </c>
      <c r="J578">
        <v>2010</v>
      </c>
      <c r="K578" t="s">
        <v>570</v>
      </c>
      <c r="L578" t="str" cm="1">
        <f t="array" ref="L578">_xlfn.IFS(RIGHT(K578,1)="B",SUBSTITUTE(K578,"B","000000000"),RIGHT(K578,1)="M",SUBSTITUTE(K578,"M","000000"))</f>
        <v>$503000000</v>
      </c>
      <c r="M578" s="1" t="str">
        <f t="shared" si="17"/>
        <v>503000000</v>
      </c>
      <c r="N578" s="3">
        <v>503000000</v>
      </c>
      <c r="O578" t="s">
        <v>1771</v>
      </c>
    </row>
    <row r="579" spans="1:15" x14ac:dyDescent="0.3">
      <c r="A579" t="s">
        <v>1772</v>
      </c>
      <c r="B579" t="s">
        <v>29</v>
      </c>
      <c r="C579" t="str">
        <f t="shared" ref="C579:C642" si="18">SUBSTITUTE(RIGHT(B579,LEN(B579)-1),"B","000000000")</f>
        <v>2000000000</v>
      </c>
      <c r="D579" s="3">
        <v>2000000000</v>
      </c>
      <c r="E579" s="7">
        <v>41933</v>
      </c>
      <c r="F579" t="s">
        <v>161</v>
      </c>
      <c r="G579" t="s">
        <v>1773</v>
      </c>
      <c r="H579" t="s">
        <v>22</v>
      </c>
      <c r="I579" t="s">
        <v>23</v>
      </c>
      <c r="J579">
        <v>2010</v>
      </c>
      <c r="K579" t="s">
        <v>58</v>
      </c>
      <c r="L579" t="str" cm="1">
        <f t="array" ref="L579">_xlfn.IFS(RIGHT(K579,1)="B",SUBSTITUTE(K579,"B","000000000"),RIGHT(K579,1)="M",SUBSTITUTE(K579,"M","000000"))</f>
        <v>$3000000000</v>
      </c>
      <c r="M579" s="1" t="str">
        <f t="shared" ref="M579:M642" si="19">IFERROR(RIGHT(L579,(LEN(L579))-1),0)</f>
        <v>3000000000</v>
      </c>
      <c r="N579" s="3">
        <v>3000000000</v>
      </c>
      <c r="O579" t="s">
        <v>1774</v>
      </c>
    </row>
    <row r="580" spans="1:15" x14ac:dyDescent="0.3">
      <c r="A580" t="s">
        <v>1775</v>
      </c>
      <c r="B580" t="s">
        <v>29</v>
      </c>
      <c r="C580" t="str">
        <f t="shared" si="18"/>
        <v>2000000000</v>
      </c>
      <c r="D580" s="3">
        <v>2000000000</v>
      </c>
      <c r="E580" s="7">
        <v>44307</v>
      </c>
      <c r="F580" t="s">
        <v>27</v>
      </c>
      <c r="G580" t="s">
        <v>1776</v>
      </c>
      <c r="H580" t="s">
        <v>22</v>
      </c>
      <c r="I580" t="s">
        <v>23</v>
      </c>
      <c r="J580">
        <v>2018</v>
      </c>
      <c r="K580" t="s">
        <v>1777</v>
      </c>
      <c r="L580" t="str" cm="1">
        <f t="array" ref="L580">_xlfn.IFS(RIGHT(K580,1)="B",SUBSTITUTE(K580,"B","000000000"),RIGHT(K580,1)="M",SUBSTITUTE(K580,"M","000000"))</f>
        <v>$527000000</v>
      </c>
      <c r="M580" s="1" t="str">
        <f t="shared" si="19"/>
        <v>527000000</v>
      </c>
      <c r="N580" s="3">
        <v>527000000</v>
      </c>
      <c r="O580" t="s">
        <v>1778</v>
      </c>
    </row>
    <row r="581" spans="1:15" x14ac:dyDescent="0.3">
      <c r="A581" t="s">
        <v>1779</v>
      </c>
      <c r="B581" t="s">
        <v>29</v>
      </c>
      <c r="C581" t="str">
        <f t="shared" si="18"/>
        <v>2000000000</v>
      </c>
      <c r="D581" s="3">
        <v>2000000000</v>
      </c>
      <c r="E581" s="7">
        <v>44475</v>
      </c>
      <c r="F581" t="s">
        <v>33</v>
      </c>
      <c r="G581" t="s">
        <v>34</v>
      </c>
      <c r="H581" t="s">
        <v>22</v>
      </c>
      <c r="I581" t="s">
        <v>23</v>
      </c>
      <c r="J581">
        <v>2018</v>
      </c>
      <c r="K581" t="s">
        <v>1780</v>
      </c>
      <c r="L581" t="str" cm="1">
        <f t="array" ref="L581">_xlfn.IFS(RIGHT(K581,1)="B",SUBSTITUTE(K581,"B","000000000"),RIGHT(K581,1)="M",SUBSTITUTE(K581,"M","000000"))</f>
        <v>$183000000</v>
      </c>
      <c r="M581" s="1" t="str">
        <f t="shared" si="19"/>
        <v>183000000</v>
      </c>
      <c r="N581" s="3">
        <v>183000000</v>
      </c>
      <c r="O581" t="s">
        <v>1781</v>
      </c>
    </row>
    <row r="582" spans="1:15" x14ac:dyDescent="0.3">
      <c r="A582" t="s">
        <v>1782</v>
      </c>
      <c r="B582" t="s">
        <v>29</v>
      </c>
      <c r="C582" t="str">
        <f t="shared" si="18"/>
        <v>2000000000</v>
      </c>
      <c r="D582" s="3">
        <v>2000000000</v>
      </c>
      <c r="E582" s="7">
        <v>44397</v>
      </c>
      <c r="F582" t="s">
        <v>45</v>
      </c>
      <c r="G582" t="s">
        <v>34</v>
      </c>
      <c r="H582" t="s">
        <v>22</v>
      </c>
      <c r="I582" t="s">
        <v>23</v>
      </c>
      <c r="J582">
        <v>2011</v>
      </c>
      <c r="K582" t="s">
        <v>1306</v>
      </c>
      <c r="L582" t="str" cm="1">
        <f t="array" ref="L582">_xlfn.IFS(RIGHT(K582,1)="B",SUBSTITUTE(K582,"B","000000000"),RIGHT(K582,1)="M",SUBSTITUTE(K582,"M","000000"))</f>
        <v>$192000000</v>
      </c>
      <c r="M582" s="1" t="str">
        <f t="shared" si="19"/>
        <v>192000000</v>
      </c>
      <c r="N582" s="3">
        <v>192000000</v>
      </c>
      <c r="O582" t="s">
        <v>1783</v>
      </c>
    </row>
    <row r="583" spans="1:15" x14ac:dyDescent="0.3">
      <c r="A583" t="s">
        <v>1784</v>
      </c>
      <c r="B583" t="s">
        <v>29</v>
      </c>
      <c r="C583" t="str">
        <f t="shared" si="18"/>
        <v>2000000000</v>
      </c>
      <c r="D583" s="3">
        <v>2000000000</v>
      </c>
      <c r="E583" s="7">
        <v>44501</v>
      </c>
      <c r="F583" t="s">
        <v>33</v>
      </c>
      <c r="G583" t="s">
        <v>1785</v>
      </c>
      <c r="H583" t="s">
        <v>1786</v>
      </c>
      <c r="I583" t="s">
        <v>15</v>
      </c>
      <c r="J583">
        <v>2015</v>
      </c>
      <c r="K583" t="s">
        <v>1037</v>
      </c>
      <c r="L583" t="str" cm="1">
        <f t="array" ref="L583">_xlfn.IFS(RIGHT(K583,1)="B",SUBSTITUTE(K583,"B","000000000"),RIGHT(K583,1)="M",SUBSTITUTE(K583,"M","000000"))</f>
        <v>$475000000</v>
      </c>
      <c r="M583" s="1" t="str">
        <f t="shared" si="19"/>
        <v>475000000</v>
      </c>
      <c r="N583" s="3">
        <v>475000000</v>
      </c>
      <c r="O583" t="s">
        <v>1787</v>
      </c>
    </row>
    <row r="584" spans="1:15" x14ac:dyDescent="0.3">
      <c r="A584" t="s">
        <v>1788</v>
      </c>
      <c r="B584" t="s">
        <v>29</v>
      </c>
      <c r="C584" t="str">
        <f t="shared" si="18"/>
        <v>2000000000</v>
      </c>
      <c r="D584" s="3">
        <v>2000000000</v>
      </c>
      <c r="E584" s="7">
        <v>44364</v>
      </c>
      <c r="F584" t="s">
        <v>66</v>
      </c>
      <c r="G584" t="s">
        <v>292</v>
      </c>
      <c r="H584" t="s">
        <v>22</v>
      </c>
      <c r="I584" t="s">
        <v>23</v>
      </c>
      <c r="J584">
        <v>2007</v>
      </c>
      <c r="K584" t="s">
        <v>845</v>
      </c>
      <c r="L584" t="str" cm="1">
        <f t="array" ref="L584">_xlfn.IFS(RIGHT(K584,1)="B",SUBSTITUTE(K584,"B","000000000"),RIGHT(K584,1)="M",SUBSTITUTE(K584,"M","000000"))</f>
        <v>$408000000</v>
      </c>
      <c r="M584" s="1" t="str">
        <f t="shared" si="19"/>
        <v>408000000</v>
      </c>
      <c r="N584" s="3">
        <v>408000000</v>
      </c>
      <c r="O584" t="s">
        <v>1789</v>
      </c>
    </row>
    <row r="585" spans="1:15" x14ac:dyDescent="0.3">
      <c r="A585" t="s">
        <v>1790</v>
      </c>
      <c r="B585" t="s">
        <v>29</v>
      </c>
      <c r="C585" t="str">
        <f t="shared" si="18"/>
        <v>2000000000</v>
      </c>
      <c r="D585" s="3">
        <v>2000000000</v>
      </c>
      <c r="E585" s="7">
        <v>44517</v>
      </c>
      <c r="F585" t="s">
        <v>45</v>
      </c>
      <c r="G585" t="s">
        <v>34</v>
      </c>
      <c r="H585" t="s">
        <v>22</v>
      </c>
      <c r="I585" t="s">
        <v>23</v>
      </c>
      <c r="J585">
        <v>2014</v>
      </c>
      <c r="K585" t="s">
        <v>1791</v>
      </c>
      <c r="L585" t="str" cm="1">
        <f t="array" ref="L585">_xlfn.IFS(RIGHT(K585,1)="B",SUBSTITUTE(K585,"B","000000000"),RIGHT(K585,1)="M",SUBSTITUTE(K585,"M","000000"))</f>
        <v>$202000000</v>
      </c>
      <c r="M585" s="1" t="str">
        <f t="shared" si="19"/>
        <v>202000000</v>
      </c>
      <c r="N585" s="3">
        <v>202000000</v>
      </c>
      <c r="O585" t="s">
        <v>1792</v>
      </c>
    </row>
    <row r="586" spans="1:15" x14ac:dyDescent="0.3">
      <c r="A586" t="s">
        <v>1793</v>
      </c>
      <c r="B586" t="s">
        <v>29</v>
      </c>
      <c r="C586" t="str">
        <f t="shared" si="18"/>
        <v>2000000000</v>
      </c>
      <c r="D586" s="3">
        <v>2000000000</v>
      </c>
      <c r="E586" s="7">
        <v>43528</v>
      </c>
      <c r="F586" t="s">
        <v>20</v>
      </c>
      <c r="G586" t="s">
        <v>1794</v>
      </c>
      <c r="H586" t="s">
        <v>1795</v>
      </c>
      <c r="I586" t="s">
        <v>40</v>
      </c>
      <c r="J586">
        <v>2012</v>
      </c>
      <c r="K586" t="s">
        <v>1483</v>
      </c>
      <c r="L586" t="str" cm="1">
        <f t="array" ref="L586">_xlfn.IFS(RIGHT(K586,1)="B",SUBSTITUTE(K586,"B","000000000"),RIGHT(K586,1)="M",SUBSTITUTE(K586,"M","000000"))</f>
        <v>$285000000</v>
      </c>
      <c r="M586" s="1" t="str">
        <f t="shared" si="19"/>
        <v>285000000</v>
      </c>
      <c r="N586" s="3">
        <v>285000000</v>
      </c>
      <c r="O586" t="s">
        <v>1796</v>
      </c>
    </row>
    <row r="587" spans="1:15" x14ac:dyDescent="0.3">
      <c r="A587" t="s">
        <v>1797</v>
      </c>
      <c r="B587" t="s">
        <v>29</v>
      </c>
      <c r="C587" t="str">
        <f t="shared" si="18"/>
        <v>2000000000</v>
      </c>
      <c r="D587" s="3">
        <v>2000000000</v>
      </c>
      <c r="E587" s="7">
        <v>44431</v>
      </c>
      <c r="F587" t="s">
        <v>33</v>
      </c>
      <c r="G587" t="s">
        <v>1798</v>
      </c>
      <c r="H587" t="s">
        <v>1799</v>
      </c>
      <c r="I587" t="s">
        <v>1529</v>
      </c>
      <c r="J587">
        <v>2018</v>
      </c>
      <c r="K587" t="s">
        <v>1800</v>
      </c>
      <c r="L587" t="str" cm="1">
        <f t="array" ref="L587">_xlfn.IFS(RIGHT(K587,1)="B",SUBSTITUTE(K587,"B","000000000"),RIGHT(K587,1)="M",SUBSTITUTE(K587,"M","000000"))</f>
        <v>$570000000</v>
      </c>
      <c r="M587" s="1" t="str">
        <f t="shared" si="19"/>
        <v>570000000</v>
      </c>
      <c r="N587" s="3">
        <v>570000000</v>
      </c>
      <c r="O587" t="s">
        <v>1801</v>
      </c>
    </row>
    <row r="588" spans="1:15" x14ac:dyDescent="0.3">
      <c r="A588" t="s">
        <v>1802</v>
      </c>
      <c r="B588" t="s">
        <v>29</v>
      </c>
      <c r="C588" t="str">
        <f t="shared" si="18"/>
        <v>2000000000</v>
      </c>
      <c r="D588" s="3">
        <v>2000000000</v>
      </c>
      <c r="E588" s="7">
        <v>44335</v>
      </c>
      <c r="F588" t="s">
        <v>33</v>
      </c>
      <c r="G588" t="s">
        <v>605</v>
      </c>
      <c r="H588" t="s">
        <v>22</v>
      </c>
      <c r="I588" t="s">
        <v>23</v>
      </c>
      <c r="J588">
        <v>2019</v>
      </c>
      <c r="K588" t="s">
        <v>1803</v>
      </c>
      <c r="L588" t="str" cm="1">
        <f t="array" ref="L588">_xlfn.IFS(RIGHT(K588,1)="B",SUBSTITUTE(K588,"B","000000000"),RIGHT(K588,1)="M",SUBSTITUTE(K588,"M","000000"))</f>
        <v>$566000000</v>
      </c>
      <c r="M588" s="1" t="str">
        <f t="shared" si="19"/>
        <v>566000000</v>
      </c>
      <c r="N588" s="3">
        <v>566000000</v>
      </c>
      <c r="O588" t="s">
        <v>1804</v>
      </c>
    </row>
    <row r="589" spans="1:15" x14ac:dyDescent="0.3">
      <c r="A589" t="s">
        <v>1805</v>
      </c>
      <c r="B589" t="s">
        <v>29</v>
      </c>
      <c r="C589" t="str">
        <f t="shared" si="18"/>
        <v>2000000000</v>
      </c>
      <c r="D589" s="3">
        <v>2000000000</v>
      </c>
      <c r="E589" s="7">
        <v>43237</v>
      </c>
      <c r="F589" t="s">
        <v>12</v>
      </c>
      <c r="G589" t="s">
        <v>1433</v>
      </c>
      <c r="H589" t="s">
        <v>1434</v>
      </c>
      <c r="I589" t="s">
        <v>15</v>
      </c>
      <c r="J589">
        <v>2014</v>
      </c>
      <c r="K589" t="s">
        <v>1806</v>
      </c>
      <c r="L589" t="str" cm="1">
        <f t="array" ref="L589">_xlfn.IFS(RIGHT(K589,1)="B",SUBSTITUTE(K589,"B","000000000"),RIGHT(K589,1)="M",SUBSTITUTE(K589,"M","000000"))</f>
        <v>$147000000</v>
      </c>
      <c r="M589" s="1" t="str">
        <f t="shared" si="19"/>
        <v>147000000</v>
      </c>
      <c r="N589" s="3">
        <v>147000000</v>
      </c>
      <c r="O589" t="s">
        <v>1807</v>
      </c>
    </row>
    <row r="590" spans="1:15" x14ac:dyDescent="0.3">
      <c r="A590" t="s">
        <v>1808</v>
      </c>
      <c r="B590" t="s">
        <v>29</v>
      </c>
      <c r="C590" t="str">
        <f t="shared" si="18"/>
        <v>2000000000</v>
      </c>
      <c r="D590" s="3">
        <v>2000000000</v>
      </c>
      <c r="E590" s="7">
        <v>42846</v>
      </c>
      <c r="F590" t="s">
        <v>45</v>
      </c>
      <c r="G590" t="s">
        <v>249</v>
      </c>
      <c r="H590" t="s">
        <v>22</v>
      </c>
      <c r="I590" t="s">
        <v>23</v>
      </c>
      <c r="J590">
        <v>2009</v>
      </c>
      <c r="K590" t="s">
        <v>1809</v>
      </c>
      <c r="L590" t="str" cm="1">
        <f t="array" ref="L590">_xlfn.IFS(RIGHT(K590,1)="B",SUBSTITUTE(K590,"B","000000000"),RIGHT(K590,1)="M",SUBSTITUTE(K590,"M","000000"))</f>
        <v>$226000000</v>
      </c>
      <c r="M590" s="1" t="str">
        <f t="shared" si="19"/>
        <v>226000000</v>
      </c>
      <c r="N590" s="3">
        <v>226000000</v>
      </c>
      <c r="O590" t="s">
        <v>1810</v>
      </c>
    </row>
    <row r="591" spans="1:15" x14ac:dyDescent="0.3">
      <c r="A591" t="s">
        <v>1811</v>
      </c>
      <c r="B591" t="s">
        <v>29</v>
      </c>
      <c r="C591" t="str">
        <f t="shared" si="18"/>
        <v>2000000000</v>
      </c>
      <c r="D591" s="3">
        <v>2000000000</v>
      </c>
      <c r="E591" s="7">
        <v>44068</v>
      </c>
      <c r="F591" t="s">
        <v>66</v>
      </c>
      <c r="G591" t="s">
        <v>249</v>
      </c>
      <c r="H591" t="s">
        <v>22</v>
      </c>
      <c r="I591" t="s">
        <v>23</v>
      </c>
      <c r="J591">
        <v>2011</v>
      </c>
      <c r="K591" t="s">
        <v>1812</v>
      </c>
      <c r="L591" t="str" cm="1">
        <f t="array" ref="L591">_xlfn.IFS(RIGHT(K591,1)="B",SUBSTITUTE(K591,"B","000000000"),RIGHT(K591,1)="M",SUBSTITUTE(K591,"M","000000"))</f>
        <v>$356000000</v>
      </c>
      <c r="M591" s="1" t="str">
        <f t="shared" si="19"/>
        <v>356000000</v>
      </c>
      <c r="N591" s="3">
        <v>356000000</v>
      </c>
      <c r="O591" t="s">
        <v>1813</v>
      </c>
    </row>
    <row r="592" spans="1:15" x14ac:dyDescent="0.3">
      <c r="A592" t="s">
        <v>1814</v>
      </c>
      <c r="B592" t="s">
        <v>29</v>
      </c>
      <c r="C592" t="str">
        <f t="shared" si="18"/>
        <v>2000000000</v>
      </c>
      <c r="D592" s="3">
        <v>2000000000</v>
      </c>
      <c r="E592" s="7">
        <v>43682</v>
      </c>
      <c r="F592" t="s">
        <v>265</v>
      </c>
      <c r="G592" t="s">
        <v>1433</v>
      </c>
      <c r="H592" t="s">
        <v>1434</v>
      </c>
      <c r="I592" t="s">
        <v>15</v>
      </c>
      <c r="J592">
        <v>2012</v>
      </c>
      <c r="K592" t="s">
        <v>1729</v>
      </c>
      <c r="L592" t="str" cm="1">
        <f t="array" ref="L592">_xlfn.IFS(RIGHT(K592,1)="B",SUBSTITUTE(K592,"B","000000000"),RIGHT(K592,1)="M",SUBSTITUTE(K592,"M","000000"))</f>
        <v>$410000000</v>
      </c>
      <c r="M592" s="1" t="str">
        <f t="shared" si="19"/>
        <v>410000000</v>
      </c>
      <c r="N592" s="3">
        <v>410000000</v>
      </c>
      <c r="O592" t="s">
        <v>1815</v>
      </c>
    </row>
    <row r="593" spans="1:15" x14ac:dyDescent="0.3">
      <c r="A593" t="s">
        <v>1816</v>
      </c>
      <c r="B593" t="s">
        <v>29</v>
      </c>
      <c r="C593" t="str">
        <f t="shared" si="18"/>
        <v>2000000000</v>
      </c>
      <c r="D593" s="3">
        <v>2000000000</v>
      </c>
      <c r="E593" s="7">
        <v>44455</v>
      </c>
      <c r="F593" t="s">
        <v>129</v>
      </c>
      <c r="G593" t="s">
        <v>133</v>
      </c>
      <c r="H593" t="s">
        <v>22</v>
      </c>
      <c r="I593" t="s">
        <v>23</v>
      </c>
      <c r="J593">
        <v>2016</v>
      </c>
      <c r="K593" t="s">
        <v>1817</v>
      </c>
      <c r="L593" t="str" cm="1">
        <f t="array" ref="L593">_xlfn.IFS(RIGHT(K593,1)="B",SUBSTITUTE(K593,"B","000000000"),RIGHT(K593,1)="M",SUBSTITUTE(K593,"M","000000"))</f>
        <v>$296000000</v>
      </c>
      <c r="M593" s="1" t="str">
        <f t="shared" si="19"/>
        <v>296000000</v>
      </c>
      <c r="N593" s="3">
        <v>296000000</v>
      </c>
      <c r="O593" t="s">
        <v>1818</v>
      </c>
    </row>
    <row r="594" spans="1:15" x14ac:dyDescent="0.3">
      <c r="A594" t="s">
        <v>1819</v>
      </c>
      <c r="B594" t="s">
        <v>29</v>
      </c>
      <c r="C594" t="str">
        <f t="shared" si="18"/>
        <v>2000000000</v>
      </c>
      <c r="D594" s="3">
        <v>2000000000</v>
      </c>
      <c r="E594" s="7">
        <v>44517</v>
      </c>
      <c r="F594" t="s">
        <v>252</v>
      </c>
      <c r="G594" t="s">
        <v>1820</v>
      </c>
      <c r="H594" t="s">
        <v>446</v>
      </c>
      <c r="I594" t="s">
        <v>15</v>
      </c>
      <c r="J594">
        <v>2018</v>
      </c>
      <c r="K594" t="s">
        <v>1821</v>
      </c>
      <c r="L594" t="str" cm="1">
        <f t="array" ref="L594">_xlfn.IFS(RIGHT(K594,1)="B",SUBSTITUTE(K594,"B","000000000"),RIGHT(K594,1)="M",SUBSTITUTE(K594,"M","000000"))</f>
        <v>$161000000</v>
      </c>
      <c r="M594" s="1" t="str">
        <f t="shared" si="19"/>
        <v>161000000</v>
      </c>
      <c r="N594" s="3">
        <v>161000000</v>
      </c>
      <c r="O594" t="s">
        <v>1822</v>
      </c>
    </row>
    <row r="595" spans="1:15" x14ac:dyDescent="0.3">
      <c r="A595" t="s">
        <v>1823</v>
      </c>
      <c r="B595" t="s">
        <v>29</v>
      </c>
      <c r="C595" t="str">
        <f t="shared" si="18"/>
        <v>2000000000</v>
      </c>
      <c r="D595" s="3">
        <v>2000000000</v>
      </c>
      <c r="E595" s="7">
        <v>44522</v>
      </c>
      <c r="F595" t="s">
        <v>129</v>
      </c>
      <c r="G595" t="s">
        <v>133</v>
      </c>
      <c r="H595" t="s">
        <v>22</v>
      </c>
      <c r="I595" t="s">
        <v>23</v>
      </c>
      <c r="J595">
        <v>2015</v>
      </c>
      <c r="K595" t="s">
        <v>1817</v>
      </c>
      <c r="L595" t="str" cm="1">
        <f t="array" ref="L595">_xlfn.IFS(RIGHT(K595,1)="B",SUBSTITUTE(K595,"B","000000000"),RIGHT(K595,1)="M",SUBSTITUTE(K595,"M","000000"))</f>
        <v>$296000000</v>
      </c>
      <c r="M595" s="1" t="str">
        <f t="shared" si="19"/>
        <v>296000000</v>
      </c>
      <c r="N595" s="3">
        <v>296000000</v>
      </c>
      <c r="O595" t="s">
        <v>1824</v>
      </c>
    </row>
    <row r="596" spans="1:15" x14ac:dyDescent="0.3">
      <c r="A596" t="s">
        <v>1825</v>
      </c>
      <c r="B596" t="s">
        <v>29</v>
      </c>
      <c r="C596" t="str">
        <f t="shared" si="18"/>
        <v>2000000000</v>
      </c>
      <c r="D596" s="3">
        <v>2000000000</v>
      </c>
      <c r="E596" s="7">
        <v>44494</v>
      </c>
      <c r="F596" t="s">
        <v>200</v>
      </c>
      <c r="G596" t="s">
        <v>259</v>
      </c>
      <c r="H596" t="s">
        <v>191</v>
      </c>
      <c r="I596" t="s">
        <v>40</v>
      </c>
      <c r="J596">
        <v>2018</v>
      </c>
      <c r="K596" t="s">
        <v>424</v>
      </c>
      <c r="L596" t="str" cm="1">
        <f t="array" ref="L596">_xlfn.IFS(RIGHT(K596,1)="B",SUBSTITUTE(K596,"B","000000000"),RIGHT(K596,1)="M",SUBSTITUTE(K596,"M","000000"))</f>
        <v>$587000000</v>
      </c>
      <c r="M596" s="1" t="str">
        <f t="shared" si="19"/>
        <v>587000000</v>
      </c>
      <c r="N596" s="3">
        <v>587000000</v>
      </c>
      <c r="O596" t="s">
        <v>1826</v>
      </c>
    </row>
    <row r="597" spans="1:15" x14ac:dyDescent="0.3">
      <c r="A597" t="s">
        <v>1827</v>
      </c>
      <c r="B597" t="s">
        <v>29</v>
      </c>
      <c r="C597" t="str">
        <f t="shared" si="18"/>
        <v>2000000000</v>
      </c>
      <c r="D597" s="3">
        <v>2000000000</v>
      </c>
      <c r="E597" s="7">
        <v>40952</v>
      </c>
      <c r="F597" t="s">
        <v>62</v>
      </c>
      <c r="G597" t="s">
        <v>1828</v>
      </c>
      <c r="H597" t="s">
        <v>224</v>
      </c>
      <c r="I597" t="s">
        <v>15</v>
      </c>
      <c r="J597">
        <v>1999</v>
      </c>
      <c r="K597" t="s">
        <v>952</v>
      </c>
      <c r="L597" t="str" cm="1">
        <f t="array" ref="L597">_xlfn.IFS(RIGHT(K597,1)="B",SUBSTITUTE(K597,"B","000000000"),RIGHT(K597,1)="M",SUBSTITUTE(K597,"M","000000"))</f>
        <v>$200000000</v>
      </c>
      <c r="M597" s="1" t="str">
        <f t="shared" si="19"/>
        <v>200000000</v>
      </c>
      <c r="N597" s="3">
        <v>200000000</v>
      </c>
      <c r="O597" t="s">
        <v>1829</v>
      </c>
    </row>
    <row r="598" spans="1:15" x14ac:dyDescent="0.3">
      <c r="A598" t="s">
        <v>1830</v>
      </c>
      <c r="B598" t="s">
        <v>29</v>
      </c>
      <c r="C598" t="str">
        <f t="shared" si="18"/>
        <v>2000000000</v>
      </c>
      <c r="D598" s="3">
        <v>2000000000</v>
      </c>
      <c r="E598" s="7">
        <v>44110</v>
      </c>
      <c r="F598" t="s">
        <v>33</v>
      </c>
      <c r="G598" t="s">
        <v>133</v>
      </c>
      <c r="H598" t="s">
        <v>22</v>
      </c>
      <c r="I598" t="s">
        <v>23</v>
      </c>
      <c r="J598">
        <v>2017</v>
      </c>
      <c r="K598" t="s">
        <v>1667</v>
      </c>
      <c r="L598" t="str" cm="1">
        <f t="array" ref="L598">_xlfn.IFS(RIGHT(K598,1)="B",SUBSTITUTE(K598,"B","000000000"),RIGHT(K598,1)="M",SUBSTITUTE(K598,"M","000000"))</f>
        <v>$365000000</v>
      </c>
      <c r="M598" s="1" t="str">
        <f t="shared" si="19"/>
        <v>365000000</v>
      </c>
      <c r="N598" s="3">
        <v>365000000</v>
      </c>
      <c r="O598" t="s">
        <v>1831</v>
      </c>
    </row>
    <row r="599" spans="1:15" x14ac:dyDescent="0.3">
      <c r="A599" t="s">
        <v>1832</v>
      </c>
      <c r="B599" t="s">
        <v>29</v>
      </c>
      <c r="C599" t="str">
        <f t="shared" si="18"/>
        <v>2000000000</v>
      </c>
      <c r="D599" s="3">
        <v>2000000000</v>
      </c>
      <c r="E599" s="7">
        <v>44355</v>
      </c>
      <c r="F599" t="s">
        <v>12</v>
      </c>
      <c r="G599" t="s">
        <v>133</v>
      </c>
      <c r="H599" t="s">
        <v>22</v>
      </c>
      <c r="I599" t="s">
        <v>23</v>
      </c>
      <c r="J599">
        <v>2016</v>
      </c>
      <c r="K599" t="s">
        <v>1833</v>
      </c>
      <c r="L599" t="str" cm="1">
        <f t="array" ref="L599">_xlfn.IFS(RIGHT(K599,1)="B",SUBSTITUTE(K599,"B","000000000"),RIGHT(K599,1)="M",SUBSTITUTE(K599,"M","000000"))</f>
        <v>$432000000</v>
      </c>
      <c r="M599" s="1" t="str">
        <f t="shared" si="19"/>
        <v>432000000</v>
      </c>
      <c r="N599" s="3">
        <v>432000000</v>
      </c>
      <c r="O599" t="s">
        <v>1834</v>
      </c>
    </row>
    <row r="600" spans="1:15" x14ac:dyDescent="0.3">
      <c r="A600" t="s">
        <v>1835</v>
      </c>
      <c r="B600" t="s">
        <v>29</v>
      </c>
      <c r="C600" t="str">
        <f t="shared" si="18"/>
        <v>2000000000</v>
      </c>
      <c r="D600" s="3">
        <v>2000000000</v>
      </c>
      <c r="E600" s="7">
        <v>44167</v>
      </c>
      <c r="F600" t="s">
        <v>129</v>
      </c>
      <c r="G600" t="s">
        <v>34</v>
      </c>
      <c r="H600" t="s">
        <v>22</v>
      </c>
      <c r="I600" t="s">
        <v>23</v>
      </c>
      <c r="J600">
        <v>2015</v>
      </c>
      <c r="K600" t="s">
        <v>1836</v>
      </c>
      <c r="L600" t="str" cm="1">
        <f t="array" ref="L600">_xlfn.IFS(RIGHT(K600,1)="B",SUBSTITUTE(K600,"B","000000000"),RIGHT(K600,1)="M",SUBSTITUTE(K600,"M","000000"))</f>
        <v>$373000000</v>
      </c>
      <c r="M600" s="1" t="str">
        <f t="shared" si="19"/>
        <v>373000000</v>
      </c>
      <c r="N600" s="3">
        <v>373000000</v>
      </c>
      <c r="O600" t="s">
        <v>1837</v>
      </c>
    </row>
    <row r="601" spans="1:15" x14ac:dyDescent="0.3">
      <c r="A601" t="s">
        <v>1838</v>
      </c>
      <c r="B601" t="s">
        <v>29</v>
      </c>
      <c r="C601" t="str">
        <f t="shared" si="18"/>
        <v>2000000000</v>
      </c>
      <c r="D601" s="3">
        <v>2000000000</v>
      </c>
      <c r="E601" s="7">
        <v>43199</v>
      </c>
      <c r="F601" t="s">
        <v>45</v>
      </c>
      <c r="G601" t="s">
        <v>734</v>
      </c>
      <c r="H601" t="s">
        <v>14</v>
      </c>
      <c r="I601" t="s">
        <v>15</v>
      </c>
      <c r="J601">
        <v>2007</v>
      </c>
      <c r="K601" t="s">
        <v>1839</v>
      </c>
      <c r="L601" t="str" cm="1">
        <f t="array" ref="L601">_xlfn.IFS(RIGHT(K601,1)="B",SUBSTITUTE(K601,"B","000000000"),RIGHT(K601,1)="M",SUBSTITUTE(K601,"M","000000"))</f>
        <v>$768000000</v>
      </c>
      <c r="M601" s="1" t="str">
        <f t="shared" si="19"/>
        <v>768000000</v>
      </c>
      <c r="N601" s="3">
        <v>768000000</v>
      </c>
      <c r="O601" t="s">
        <v>1840</v>
      </c>
    </row>
    <row r="602" spans="1:15" x14ac:dyDescent="0.3">
      <c r="A602" t="s">
        <v>1841</v>
      </c>
      <c r="B602" t="s">
        <v>29</v>
      </c>
      <c r="C602" t="str">
        <f t="shared" si="18"/>
        <v>2000000000</v>
      </c>
      <c r="D602" s="3">
        <v>2000000000</v>
      </c>
      <c r="E602" s="7">
        <v>44098</v>
      </c>
      <c r="F602" t="s">
        <v>27</v>
      </c>
      <c r="G602" t="s">
        <v>28</v>
      </c>
      <c r="H602" t="s">
        <v>14</v>
      </c>
      <c r="I602" t="s">
        <v>15</v>
      </c>
      <c r="J602">
        <v>2015</v>
      </c>
      <c r="K602" t="s">
        <v>1842</v>
      </c>
      <c r="L602" t="str" cm="1">
        <f t="array" ref="L602">_xlfn.IFS(RIGHT(K602,1)="B",SUBSTITUTE(K602,"B","000000000"),RIGHT(K602,1)="M",SUBSTITUTE(K602,"M","000000"))</f>
        <v>$950000000</v>
      </c>
      <c r="M602" s="1" t="str">
        <f t="shared" si="19"/>
        <v>950000000</v>
      </c>
      <c r="N602" s="3">
        <v>950000000</v>
      </c>
      <c r="O602" t="s">
        <v>1843</v>
      </c>
    </row>
    <row r="603" spans="1:15" x14ac:dyDescent="0.3">
      <c r="A603" t="s">
        <v>1844</v>
      </c>
      <c r="B603" t="s">
        <v>29</v>
      </c>
      <c r="C603" t="str">
        <f t="shared" si="18"/>
        <v>2000000000</v>
      </c>
      <c r="D603" s="3">
        <v>2000000000</v>
      </c>
      <c r="E603" s="7">
        <v>44419</v>
      </c>
      <c r="F603" t="s">
        <v>12</v>
      </c>
      <c r="G603" t="s">
        <v>28</v>
      </c>
      <c r="H603" t="s">
        <v>14</v>
      </c>
      <c r="I603" t="s">
        <v>15</v>
      </c>
      <c r="J603">
        <v>2014</v>
      </c>
      <c r="K603" t="s">
        <v>1845</v>
      </c>
      <c r="L603" t="str" cm="1">
        <f t="array" ref="L603">_xlfn.IFS(RIGHT(K603,1)="B",SUBSTITUTE(K603,"B","000000000"),RIGHT(K603,1)="M",SUBSTITUTE(K603,"M","000000"))</f>
        <v>$786000000</v>
      </c>
      <c r="M603" s="1" t="str">
        <f t="shared" si="19"/>
        <v>786000000</v>
      </c>
      <c r="N603" s="3">
        <v>786000000</v>
      </c>
      <c r="O603" t="s">
        <v>1846</v>
      </c>
    </row>
    <row r="604" spans="1:15" x14ac:dyDescent="0.3">
      <c r="A604" t="s">
        <v>1847</v>
      </c>
      <c r="B604" t="s">
        <v>29</v>
      </c>
      <c r="C604" t="str">
        <f t="shared" si="18"/>
        <v>2000000000</v>
      </c>
      <c r="D604" s="3">
        <v>2000000000</v>
      </c>
      <c r="E604" s="7">
        <v>44510</v>
      </c>
      <c r="F604" t="s">
        <v>33</v>
      </c>
      <c r="G604" t="s">
        <v>52</v>
      </c>
      <c r="H604" t="s">
        <v>53</v>
      </c>
      <c r="I604" t="s">
        <v>40</v>
      </c>
      <c r="J604">
        <v>2018</v>
      </c>
      <c r="K604" t="s">
        <v>1131</v>
      </c>
      <c r="L604" t="str" cm="1">
        <f t="array" ref="L604">_xlfn.IFS(RIGHT(K604,1)="B",SUBSTITUTE(K604,"B","000000000"),RIGHT(K604,1)="M",SUBSTITUTE(K604,"M","000000"))</f>
        <v>$339000000</v>
      </c>
      <c r="M604" s="1" t="str">
        <f t="shared" si="19"/>
        <v>339000000</v>
      </c>
      <c r="N604" s="3">
        <v>339000000</v>
      </c>
      <c r="O604" t="s">
        <v>1848</v>
      </c>
    </row>
    <row r="605" spans="1:15" x14ac:dyDescent="0.3">
      <c r="A605" t="s">
        <v>1849</v>
      </c>
      <c r="B605" t="s">
        <v>146</v>
      </c>
      <c r="C605" t="str">
        <f t="shared" si="18"/>
        <v>1000000000</v>
      </c>
      <c r="D605" s="3">
        <v>1000000000</v>
      </c>
      <c r="E605" s="7">
        <v>44221</v>
      </c>
      <c r="F605" t="s">
        <v>57</v>
      </c>
      <c r="G605" t="s">
        <v>98</v>
      </c>
      <c r="H605" t="s">
        <v>14</v>
      </c>
      <c r="I605" t="s">
        <v>15</v>
      </c>
      <c r="J605">
        <v>2013</v>
      </c>
      <c r="K605" t="s">
        <v>1166</v>
      </c>
      <c r="L605" t="str" cm="1">
        <f t="array" ref="L605">_xlfn.IFS(RIGHT(K605,1)="B",SUBSTITUTE(K605,"B","000000000"),RIGHT(K605,1)="M",SUBSTITUTE(K605,"M","000000"))</f>
        <v>$188000000</v>
      </c>
      <c r="M605" s="1" t="str">
        <f t="shared" si="19"/>
        <v>188000000</v>
      </c>
      <c r="N605" s="3">
        <v>188000000</v>
      </c>
      <c r="O605" t="s">
        <v>1850</v>
      </c>
    </row>
    <row r="606" spans="1:15" x14ac:dyDescent="0.3">
      <c r="A606" t="s">
        <v>1851</v>
      </c>
      <c r="B606" t="s">
        <v>146</v>
      </c>
      <c r="C606" t="str">
        <f t="shared" si="18"/>
        <v>1000000000</v>
      </c>
      <c r="D606" s="3">
        <v>1000000000</v>
      </c>
      <c r="E606" s="7">
        <v>44104</v>
      </c>
      <c r="F606" t="s">
        <v>129</v>
      </c>
      <c r="G606" t="s">
        <v>1852</v>
      </c>
      <c r="H606" t="s">
        <v>22</v>
      </c>
      <c r="I606" t="s">
        <v>23</v>
      </c>
      <c r="J606">
        <v>2013</v>
      </c>
      <c r="K606" t="s">
        <v>1853</v>
      </c>
      <c r="L606" t="str" cm="1">
        <f t="array" ref="L606">_xlfn.IFS(RIGHT(K606,1)="B",SUBSTITUTE(K606,"B","000000000"),RIGHT(K606,1)="M",SUBSTITUTE(K606,"M","000000"))</f>
        <v>$94000000</v>
      </c>
      <c r="M606" s="1" t="str">
        <f t="shared" si="19"/>
        <v>94000000</v>
      </c>
      <c r="N606" s="3">
        <v>94000000</v>
      </c>
      <c r="O606" t="s">
        <v>1854</v>
      </c>
    </row>
    <row r="607" spans="1:15" x14ac:dyDescent="0.3">
      <c r="A607" t="s">
        <v>1855</v>
      </c>
      <c r="B607" t="s">
        <v>146</v>
      </c>
      <c r="C607" t="str">
        <f t="shared" si="18"/>
        <v>1000000000</v>
      </c>
      <c r="D607" s="3">
        <v>1000000000</v>
      </c>
      <c r="E607" s="7">
        <v>43616</v>
      </c>
      <c r="F607" t="s">
        <v>129</v>
      </c>
      <c r="G607" t="s">
        <v>1856</v>
      </c>
      <c r="H607" t="s">
        <v>240</v>
      </c>
      <c r="I607" t="s">
        <v>15</v>
      </c>
      <c r="J607">
        <v>2000</v>
      </c>
      <c r="K607" t="s">
        <v>1857</v>
      </c>
      <c r="L607" t="str" cm="1">
        <f t="array" ref="L607">_xlfn.IFS(RIGHT(K607,1)="B",SUBSTITUTE(K607,"B","000000000"),RIGHT(K607,1)="M",SUBSTITUTE(K607,"M","000000"))</f>
        <v>$62000000</v>
      </c>
      <c r="M607" s="1" t="str">
        <f t="shared" si="19"/>
        <v>62000000</v>
      </c>
      <c r="N607" s="3">
        <v>62000000</v>
      </c>
      <c r="O607" t="s">
        <v>1858</v>
      </c>
    </row>
    <row r="608" spans="1:15" x14ac:dyDescent="0.3">
      <c r="A608" t="s">
        <v>1859</v>
      </c>
      <c r="B608" t="s">
        <v>146</v>
      </c>
      <c r="C608" t="str">
        <f t="shared" si="18"/>
        <v>1000000000</v>
      </c>
      <c r="D608" s="3">
        <v>1000000000</v>
      </c>
      <c r="E608" s="7">
        <v>44329</v>
      </c>
      <c r="F608" t="s">
        <v>66</v>
      </c>
      <c r="G608" t="s">
        <v>1860</v>
      </c>
      <c r="H608" t="s">
        <v>22</v>
      </c>
      <c r="I608" t="s">
        <v>23</v>
      </c>
      <c r="J608">
        <v>2009</v>
      </c>
      <c r="K608" t="s">
        <v>1861</v>
      </c>
      <c r="L608" t="str" cm="1">
        <f t="array" ref="L608">_xlfn.IFS(RIGHT(K608,1)="B",SUBSTITUTE(K608,"B","000000000"),RIGHT(K608,1)="M",SUBSTITUTE(K608,"M","000000"))</f>
        <v>$206000000</v>
      </c>
      <c r="M608" s="1" t="str">
        <f t="shared" si="19"/>
        <v>206000000</v>
      </c>
      <c r="N608" s="3">
        <v>206000000</v>
      </c>
      <c r="O608" t="s">
        <v>1862</v>
      </c>
    </row>
    <row r="609" spans="1:15" x14ac:dyDescent="0.3">
      <c r="A609" t="s">
        <v>1863</v>
      </c>
      <c r="B609" t="s">
        <v>146</v>
      </c>
      <c r="C609" t="str">
        <f t="shared" si="18"/>
        <v>1000000000</v>
      </c>
      <c r="D609" s="3">
        <v>1000000000</v>
      </c>
      <c r="E609" s="7">
        <v>42954</v>
      </c>
      <c r="F609" t="s">
        <v>265</v>
      </c>
      <c r="G609" t="s">
        <v>1864</v>
      </c>
      <c r="H609" t="s">
        <v>1195</v>
      </c>
      <c r="I609" t="s">
        <v>1529</v>
      </c>
      <c r="J609">
        <v>2000</v>
      </c>
      <c r="K609" t="s">
        <v>1865</v>
      </c>
      <c r="L609" t="str" cm="1">
        <f t="array" ref="L609">_xlfn.IFS(RIGHT(K609,1)="B",SUBSTITUTE(K609,"B","000000000"),RIGHT(K609,1)="M",SUBSTITUTE(K609,"M","000000"))</f>
        <v>$547000000</v>
      </c>
      <c r="M609" s="1" t="str">
        <f t="shared" si="19"/>
        <v>547000000</v>
      </c>
      <c r="N609" s="3">
        <v>547000000</v>
      </c>
      <c r="O609" t="s">
        <v>1866</v>
      </c>
    </row>
    <row r="610" spans="1:15" x14ac:dyDescent="0.3">
      <c r="A610" t="s">
        <v>1867</v>
      </c>
      <c r="B610" t="s">
        <v>146</v>
      </c>
      <c r="C610" t="str">
        <f t="shared" si="18"/>
        <v>1000000000</v>
      </c>
      <c r="D610" s="3">
        <v>1000000000</v>
      </c>
      <c r="E610" s="7">
        <v>43262</v>
      </c>
      <c r="F610" t="s">
        <v>161</v>
      </c>
      <c r="G610" t="s">
        <v>1868</v>
      </c>
      <c r="H610" t="s">
        <v>14</v>
      </c>
      <c r="I610" t="s">
        <v>15</v>
      </c>
      <c r="J610">
        <v>2010</v>
      </c>
      <c r="K610" t="s">
        <v>739</v>
      </c>
      <c r="L610" t="str" cm="1">
        <f t="array" ref="L610">_xlfn.IFS(RIGHT(K610,1)="B",SUBSTITUTE(K610,"B","000000000"),RIGHT(K610,1)="M",SUBSTITUTE(K610,"M","000000"))</f>
        <v>$523000000</v>
      </c>
      <c r="M610" s="1" t="str">
        <f t="shared" si="19"/>
        <v>523000000</v>
      </c>
      <c r="N610" s="3">
        <v>523000000</v>
      </c>
      <c r="O610" t="s">
        <v>1869</v>
      </c>
    </row>
    <row r="611" spans="1:15" x14ac:dyDescent="0.3">
      <c r="A611" t="s">
        <v>1870</v>
      </c>
      <c r="B611" t="s">
        <v>146</v>
      </c>
      <c r="C611" t="str">
        <f t="shared" si="18"/>
        <v>1000000000</v>
      </c>
      <c r="D611" s="3">
        <v>1000000000</v>
      </c>
      <c r="E611" s="7">
        <v>44627</v>
      </c>
      <c r="F611" t="s">
        <v>33</v>
      </c>
      <c r="G611" t="s">
        <v>1871</v>
      </c>
      <c r="H611" t="s">
        <v>89</v>
      </c>
      <c r="I611" t="s">
        <v>15</v>
      </c>
      <c r="J611">
        <v>2017</v>
      </c>
      <c r="K611" t="s">
        <v>1872</v>
      </c>
      <c r="L611" t="str" cm="1">
        <f t="array" ref="L611">_xlfn.IFS(RIGHT(K611,1)="B",SUBSTITUTE(K611,"B","000000000"),RIGHT(K611,1)="M",SUBSTITUTE(K611,"M","000000"))</f>
        <v>$227000000</v>
      </c>
      <c r="M611" s="1" t="str">
        <f t="shared" si="19"/>
        <v>227000000</v>
      </c>
      <c r="N611" s="3">
        <v>227000000</v>
      </c>
      <c r="O611" t="s">
        <v>1873</v>
      </c>
    </row>
    <row r="612" spans="1:15" x14ac:dyDescent="0.3">
      <c r="A612" t="s">
        <v>1874</v>
      </c>
      <c r="B612" t="s">
        <v>146</v>
      </c>
      <c r="C612" t="str">
        <f t="shared" si="18"/>
        <v>1000000000</v>
      </c>
      <c r="D612" s="3">
        <v>1000000000</v>
      </c>
      <c r="E612" s="7">
        <v>43206</v>
      </c>
      <c r="F612" t="s">
        <v>12</v>
      </c>
      <c r="G612" t="s">
        <v>98</v>
      </c>
      <c r="H612" t="s">
        <v>14</v>
      </c>
      <c r="I612" t="s">
        <v>15</v>
      </c>
      <c r="J612">
        <v>2014</v>
      </c>
      <c r="K612" t="s">
        <v>1875</v>
      </c>
      <c r="L612" t="str" cm="1">
        <f t="array" ref="L612">_xlfn.IFS(RIGHT(K612,1)="B",SUBSTITUTE(K612,"B","000000000"),RIGHT(K612,1)="M",SUBSTITUTE(K612,"M","000000"))</f>
        <v>$79000000</v>
      </c>
      <c r="M612" s="1" t="str">
        <f t="shared" si="19"/>
        <v>79000000</v>
      </c>
      <c r="N612" s="3">
        <v>79000000</v>
      </c>
      <c r="O612" t="s">
        <v>1876</v>
      </c>
    </row>
    <row r="613" spans="1:15" x14ac:dyDescent="0.3">
      <c r="A613" t="s">
        <v>1877</v>
      </c>
      <c r="B613" t="s">
        <v>146</v>
      </c>
      <c r="C613" t="str">
        <f t="shared" si="18"/>
        <v>1000000000</v>
      </c>
      <c r="D613" s="3">
        <v>1000000000</v>
      </c>
      <c r="E613" s="7">
        <v>44389</v>
      </c>
      <c r="F613" t="s">
        <v>129</v>
      </c>
      <c r="G613" t="s">
        <v>98</v>
      </c>
      <c r="H613" t="s">
        <v>14</v>
      </c>
      <c r="I613" t="s">
        <v>15</v>
      </c>
      <c r="J613">
        <v>2016</v>
      </c>
      <c r="K613" t="s">
        <v>1878</v>
      </c>
      <c r="L613" t="str" cm="1">
        <f t="array" ref="L613">_xlfn.IFS(RIGHT(K613,1)="B",SUBSTITUTE(K613,"B","000000000"),RIGHT(K613,1)="M",SUBSTITUTE(K613,"M","000000"))</f>
        <v>$214000000</v>
      </c>
      <c r="M613" s="1" t="str">
        <f t="shared" si="19"/>
        <v>214000000</v>
      </c>
      <c r="N613" s="3">
        <v>214000000</v>
      </c>
      <c r="O613" t="s">
        <v>1879</v>
      </c>
    </row>
    <row r="614" spans="1:15" x14ac:dyDescent="0.3">
      <c r="A614" t="s">
        <v>1880</v>
      </c>
      <c r="B614" t="s">
        <v>146</v>
      </c>
      <c r="C614" t="str">
        <f t="shared" si="18"/>
        <v>1000000000</v>
      </c>
      <c r="D614" s="3">
        <v>1000000000</v>
      </c>
      <c r="E614" s="7">
        <v>44561</v>
      </c>
      <c r="F614" t="s">
        <v>173</v>
      </c>
      <c r="G614" t="s">
        <v>38</v>
      </c>
      <c r="H614" t="s">
        <v>39</v>
      </c>
      <c r="I614" t="s">
        <v>40</v>
      </c>
      <c r="J614">
        <v>2016</v>
      </c>
      <c r="K614" t="s">
        <v>1408</v>
      </c>
      <c r="L614" t="str" cm="1">
        <f t="array" ref="L614">_xlfn.IFS(RIGHT(K614,1)="B",SUBSTITUTE(K614,"B","000000000"),RIGHT(K614,1)="M",SUBSTITUTE(K614,"M","000000"))</f>
        <v>$151000000</v>
      </c>
      <c r="M614" s="1" t="str">
        <f t="shared" si="19"/>
        <v>151000000</v>
      </c>
      <c r="N614" s="3">
        <v>151000000</v>
      </c>
      <c r="O614" t="s">
        <v>1881</v>
      </c>
    </row>
    <row r="615" spans="1:15" x14ac:dyDescent="0.3">
      <c r="A615" t="s">
        <v>1882</v>
      </c>
      <c r="B615" t="s">
        <v>146</v>
      </c>
      <c r="C615" t="str">
        <f t="shared" si="18"/>
        <v>1000000000</v>
      </c>
      <c r="D615" s="3">
        <v>1000000000</v>
      </c>
      <c r="E615" s="7">
        <v>44207</v>
      </c>
      <c r="F615" t="s">
        <v>129</v>
      </c>
      <c r="G615" t="s">
        <v>1072</v>
      </c>
      <c r="H615" t="s">
        <v>22</v>
      </c>
      <c r="I615" t="s">
        <v>23</v>
      </c>
      <c r="J615">
        <v>2020</v>
      </c>
      <c r="K615" t="s">
        <v>1883</v>
      </c>
      <c r="L615" t="str" cm="1">
        <f t="array" ref="L615">_xlfn.IFS(RIGHT(K615,1)="B",SUBSTITUTE(K615,"B","000000000"),RIGHT(K615,1)="M",SUBSTITUTE(K615,"M","000000"))</f>
        <v>$700000000</v>
      </c>
      <c r="M615" s="1" t="str">
        <f t="shared" si="19"/>
        <v>700000000</v>
      </c>
      <c r="N615" s="3">
        <v>700000000</v>
      </c>
      <c r="O615" t="s">
        <v>1884</v>
      </c>
    </row>
    <row r="616" spans="1:15" x14ac:dyDescent="0.3">
      <c r="A616" t="s">
        <v>1885</v>
      </c>
      <c r="B616" t="s">
        <v>146</v>
      </c>
      <c r="C616" t="str">
        <f t="shared" si="18"/>
        <v>1000000000</v>
      </c>
      <c r="D616" s="3">
        <v>1000000000</v>
      </c>
      <c r="E616" s="7">
        <v>44168</v>
      </c>
      <c r="F616" t="s">
        <v>27</v>
      </c>
      <c r="G616" t="s">
        <v>1047</v>
      </c>
      <c r="H616" t="s">
        <v>22</v>
      </c>
      <c r="I616" t="s">
        <v>23</v>
      </c>
      <c r="J616">
        <v>2015</v>
      </c>
      <c r="K616" t="s">
        <v>1521</v>
      </c>
      <c r="L616" t="str" cm="1">
        <f t="array" ref="L616">_xlfn.IFS(RIGHT(K616,1)="B",SUBSTITUTE(K616,"B","000000000"),RIGHT(K616,1)="M",SUBSTITUTE(K616,"M","000000"))</f>
        <v>$231000000</v>
      </c>
      <c r="M616" s="1" t="str">
        <f t="shared" si="19"/>
        <v>231000000</v>
      </c>
      <c r="N616" s="3">
        <v>231000000</v>
      </c>
      <c r="O616" t="s">
        <v>1886</v>
      </c>
    </row>
    <row r="617" spans="1:15" x14ac:dyDescent="0.3">
      <c r="A617" t="s">
        <v>1887</v>
      </c>
      <c r="B617" t="s">
        <v>146</v>
      </c>
      <c r="C617" t="str">
        <f t="shared" si="18"/>
        <v>1000000000</v>
      </c>
      <c r="D617" s="3">
        <v>1000000000</v>
      </c>
      <c r="E617" s="7">
        <v>43454</v>
      </c>
      <c r="F617" t="s">
        <v>173</v>
      </c>
      <c r="G617" t="s">
        <v>1546</v>
      </c>
      <c r="H617" t="s">
        <v>22</v>
      </c>
      <c r="I617" t="s">
        <v>23</v>
      </c>
      <c r="J617">
        <v>2016</v>
      </c>
      <c r="K617" t="s">
        <v>29</v>
      </c>
      <c r="L617" t="str" cm="1">
        <f t="array" ref="L617">_xlfn.IFS(RIGHT(K617,1)="B",SUBSTITUTE(K617,"B","000000000"),RIGHT(K617,1)="M",SUBSTITUTE(K617,"M","000000"))</f>
        <v>$2000000000</v>
      </c>
      <c r="M617" s="1" t="str">
        <f t="shared" si="19"/>
        <v>2000000000</v>
      </c>
      <c r="N617" s="3">
        <v>2000000000</v>
      </c>
      <c r="O617" t="s">
        <v>1888</v>
      </c>
    </row>
    <row r="618" spans="1:15" x14ac:dyDescent="0.3">
      <c r="A618" t="s">
        <v>1889</v>
      </c>
      <c r="B618" t="s">
        <v>146</v>
      </c>
      <c r="C618" t="str">
        <f t="shared" si="18"/>
        <v>1000000000</v>
      </c>
      <c r="D618" s="3">
        <v>1000000000</v>
      </c>
      <c r="E618" s="7">
        <v>42207</v>
      </c>
      <c r="F618" t="s">
        <v>45</v>
      </c>
      <c r="G618" t="s">
        <v>342</v>
      </c>
      <c r="H618" t="s">
        <v>22</v>
      </c>
      <c r="I618" t="s">
        <v>23</v>
      </c>
      <c r="J618">
        <v>2010</v>
      </c>
      <c r="K618" t="s">
        <v>1310</v>
      </c>
      <c r="L618" t="str" cm="1">
        <f t="array" ref="L618">_xlfn.IFS(RIGHT(K618,1)="B",SUBSTITUTE(K618,"B","000000000"),RIGHT(K618,1)="M",SUBSTITUTE(K618,"M","000000"))</f>
        <v>$211000000</v>
      </c>
      <c r="M618" s="1" t="str">
        <f t="shared" si="19"/>
        <v>211000000</v>
      </c>
      <c r="N618" s="3">
        <v>211000000</v>
      </c>
      <c r="O618" t="s">
        <v>1890</v>
      </c>
    </row>
    <row r="619" spans="1:15" x14ac:dyDescent="0.3">
      <c r="A619" t="s">
        <v>1891</v>
      </c>
      <c r="B619" t="s">
        <v>146</v>
      </c>
      <c r="C619" t="str">
        <f t="shared" si="18"/>
        <v>1000000000</v>
      </c>
      <c r="D619" s="3">
        <v>1000000000</v>
      </c>
      <c r="E619" s="7">
        <v>43487</v>
      </c>
      <c r="F619" t="s">
        <v>12</v>
      </c>
      <c r="G619" t="s">
        <v>1892</v>
      </c>
      <c r="H619" t="s">
        <v>22</v>
      </c>
      <c r="I619" t="s">
        <v>23</v>
      </c>
      <c r="J619">
        <v>2015</v>
      </c>
      <c r="K619" t="s">
        <v>1303</v>
      </c>
      <c r="L619" t="str" cm="1">
        <f t="array" ref="L619">_xlfn.IFS(RIGHT(K619,1)="B",SUBSTITUTE(K619,"B","000000000"),RIGHT(K619,1)="M",SUBSTITUTE(K619,"M","000000"))</f>
        <v>$310000000</v>
      </c>
      <c r="M619" s="1" t="str">
        <f t="shared" si="19"/>
        <v>310000000</v>
      </c>
      <c r="N619" s="3">
        <v>310000000</v>
      </c>
      <c r="O619" t="s">
        <v>1154</v>
      </c>
    </row>
    <row r="620" spans="1:15" x14ac:dyDescent="0.3">
      <c r="A620" t="s">
        <v>1893</v>
      </c>
      <c r="B620" t="s">
        <v>146</v>
      </c>
      <c r="C620" t="str">
        <f t="shared" si="18"/>
        <v>1000000000</v>
      </c>
      <c r="D620" s="3">
        <v>1000000000</v>
      </c>
      <c r="E620" s="7">
        <v>43391</v>
      </c>
      <c r="F620" t="s">
        <v>27</v>
      </c>
      <c r="G620" t="s">
        <v>852</v>
      </c>
      <c r="H620" t="s">
        <v>14</v>
      </c>
      <c r="I620" t="s">
        <v>15</v>
      </c>
      <c r="J620">
        <v>2009</v>
      </c>
      <c r="K620" t="s">
        <v>1445</v>
      </c>
      <c r="L620" t="str" cm="1">
        <f t="array" ref="L620">_xlfn.IFS(RIGHT(K620,1)="B",SUBSTITUTE(K620,"B","000000000"),RIGHT(K620,1)="M",SUBSTITUTE(K620,"M","000000"))</f>
        <v>$139000000</v>
      </c>
      <c r="M620" s="1" t="str">
        <f t="shared" si="19"/>
        <v>139000000</v>
      </c>
      <c r="N620" s="3">
        <v>139000000</v>
      </c>
      <c r="O620" t="s">
        <v>1894</v>
      </c>
    </row>
    <row r="621" spans="1:15" x14ac:dyDescent="0.3">
      <c r="A621" t="s">
        <v>1895</v>
      </c>
      <c r="B621" t="s">
        <v>146</v>
      </c>
      <c r="C621" t="str">
        <f t="shared" si="18"/>
        <v>1000000000</v>
      </c>
      <c r="D621" s="3">
        <v>1000000000</v>
      </c>
      <c r="E621" s="7">
        <v>44340</v>
      </c>
      <c r="F621" t="s">
        <v>33</v>
      </c>
      <c r="G621" t="s">
        <v>13</v>
      </c>
      <c r="H621" t="s">
        <v>14</v>
      </c>
      <c r="I621" t="s">
        <v>15</v>
      </c>
      <c r="J621">
        <v>2015</v>
      </c>
      <c r="K621" t="s">
        <v>1872</v>
      </c>
      <c r="L621" t="str" cm="1">
        <f t="array" ref="L621">_xlfn.IFS(RIGHT(K621,1)="B",SUBSTITUTE(K621,"B","000000000"),RIGHT(K621,1)="M",SUBSTITUTE(K621,"M","000000"))</f>
        <v>$227000000</v>
      </c>
      <c r="M621" s="1" t="str">
        <f t="shared" si="19"/>
        <v>227000000</v>
      </c>
      <c r="N621" s="3">
        <v>227000000</v>
      </c>
      <c r="O621" t="s">
        <v>1896</v>
      </c>
    </row>
    <row r="622" spans="1:15" x14ac:dyDescent="0.3">
      <c r="A622" t="s">
        <v>1897</v>
      </c>
      <c r="B622" t="s">
        <v>146</v>
      </c>
      <c r="C622" t="str">
        <f t="shared" si="18"/>
        <v>1000000000</v>
      </c>
      <c r="D622" s="3">
        <v>1000000000</v>
      </c>
      <c r="E622" s="7">
        <v>42306</v>
      </c>
      <c r="F622" t="s">
        <v>87</v>
      </c>
      <c r="G622" t="s">
        <v>98</v>
      </c>
      <c r="H622" t="s">
        <v>14</v>
      </c>
      <c r="I622" t="s">
        <v>15</v>
      </c>
      <c r="J622">
        <v>2001</v>
      </c>
      <c r="K622" t="s">
        <v>1898</v>
      </c>
      <c r="L622" t="str" cm="1">
        <f t="array" ref="L622">_xlfn.IFS(RIGHT(K622,1)="B",SUBSTITUTE(K622,"B","000000000"),RIGHT(K622,1)="M",SUBSTITUTE(K622,"M","000000"))</f>
        <v>$223000000</v>
      </c>
      <c r="M622" s="1" t="str">
        <f t="shared" si="19"/>
        <v>223000000</v>
      </c>
      <c r="N622" s="3">
        <v>223000000</v>
      </c>
      <c r="O622" t="s">
        <v>1899</v>
      </c>
    </row>
    <row r="623" spans="1:15" x14ac:dyDescent="0.3">
      <c r="A623" t="s">
        <v>1900</v>
      </c>
      <c r="B623" t="s">
        <v>146</v>
      </c>
      <c r="C623" t="str">
        <f t="shared" si="18"/>
        <v>1000000000</v>
      </c>
      <c r="D623" s="3">
        <v>1000000000</v>
      </c>
      <c r="E623" s="7">
        <v>44297</v>
      </c>
      <c r="F623" t="s">
        <v>33</v>
      </c>
      <c r="G623" t="s">
        <v>370</v>
      </c>
      <c r="H623" t="s">
        <v>14</v>
      </c>
      <c r="I623" t="s">
        <v>15</v>
      </c>
      <c r="J623">
        <v>2016</v>
      </c>
      <c r="K623" t="s">
        <v>1901</v>
      </c>
      <c r="L623" t="str" cm="1">
        <f t="array" ref="L623">_xlfn.IFS(RIGHT(K623,1)="B",SUBSTITUTE(K623,"B","000000000"),RIGHT(K623,1)="M",SUBSTITUTE(K623,"M","000000"))</f>
        <v>$249000000</v>
      </c>
      <c r="M623" s="1" t="str">
        <f t="shared" si="19"/>
        <v>249000000</v>
      </c>
      <c r="N623" s="3">
        <v>249000000</v>
      </c>
      <c r="O623" t="s">
        <v>1902</v>
      </c>
    </row>
    <row r="624" spans="1:15" x14ac:dyDescent="0.3">
      <c r="A624" t="s">
        <v>1903</v>
      </c>
      <c r="B624" t="s">
        <v>146</v>
      </c>
      <c r="C624" t="str">
        <f t="shared" si="18"/>
        <v>1000000000</v>
      </c>
      <c r="D624" s="3">
        <v>1000000000</v>
      </c>
      <c r="E624" s="7">
        <v>42326</v>
      </c>
      <c r="F624" t="s">
        <v>87</v>
      </c>
      <c r="G624" t="s">
        <v>98</v>
      </c>
      <c r="H624" t="s">
        <v>14</v>
      </c>
      <c r="I624" t="s">
        <v>15</v>
      </c>
      <c r="J624">
        <v>1998</v>
      </c>
      <c r="K624" t="s">
        <v>1494</v>
      </c>
      <c r="L624" t="str" cm="1">
        <f t="array" ref="L624">_xlfn.IFS(RIGHT(K624,1)="B",SUBSTITUTE(K624,"B","000000000"),RIGHT(K624,1)="M",SUBSTITUTE(K624,"M","000000"))</f>
        <v>$315000000</v>
      </c>
      <c r="M624" s="1" t="str">
        <f t="shared" si="19"/>
        <v>315000000</v>
      </c>
      <c r="N624" s="3">
        <v>315000000</v>
      </c>
      <c r="O624" t="s">
        <v>1904</v>
      </c>
    </row>
    <row r="625" spans="1:15" x14ac:dyDescent="0.3">
      <c r="A625" t="s">
        <v>1905</v>
      </c>
      <c r="B625" t="s">
        <v>146</v>
      </c>
      <c r="C625" t="str">
        <f t="shared" si="18"/>
        <v>1000000000</v>
      </c>
      <c r="D625" s="3">
        <v>1000000000</v>
      </c>
      <c r="E625" s="7">
        <v>42115</v>
      </c>
      <c r="F625" t="s">
        <v>33</v>
      </c>
      <c r="G625" t="s">
        <v>13</v>
      </c>
      <c r="H625" t="s">
        <v>14</v>
      </c>
      <c r="I625" t="s">
        <v>15</v>
      </c>
      <c r="J625">
        <v>2013</v>
      </c>
      <c r="K625" t="s">
        <v>1906</v>
      </c>
      <c r="L625" t="str" cm="1">
        <f t="array" ref="L625">_xlfn.IFS(RIGHT(K625,1)="B",SUBSTITUTE(K625,"B","000000000"),RIGHT(K625,1)="M",SUBSTITUTE(K625,"M","000000"))</f>
        <v>$131000000</v>
      </c>
      <c r="M625" s="1" t="str">
        <f t="shared" si="19"/>
        <v>131000000</v>
      </c>
      <c r="N625" s="3">
        <v>131000000</v>
      </c>
      <c r="O625" t="s">
        <v>1907</v>
      </c>
    </row>
    <row r="626" spans="1:15" x14ac:dyDescent="0.3">
      <c r="A626" t="s">
        <v>1908</v>
      </c>
      <c r="B626" t="s">
        <v>146</v>
      </c>
      <c r="C626" t="str">
        <f t="shared" si="18"/>
        <v>1000000000</v>
      </c>
      <c r="D626" s="3">
        <v>1000000000</v>
      </c>
      <c r="E626" s="7">
        <v>43430</v>
      </c>
      <c r="F626" t="s">
        <v>57</v>
      </c>
      <c r="G626" t="s">
        <v>734</v>
      </c>
      <c r="H626" t="s">
        <v>14</v>
      </c>
      <c r="I626" t="s">
        <v>15</v>
      </c>
      <c r="J626">
        <v>2011</v>
      </c>
      <c r="K626" t="s">
        <v>1707</v>
      </c>
      <c r="L626" t="str" cm="1">
        <f t="array" ref="L626">_xlfn.IFS(RIGHT(K626,1)="B",SUBSTITUTE(K626,"B","000000000"),RIGHT(K626,1)="M",SUBSTITUTE(K626,"M","000000"))</f>
        <v>$281000000</v>
      </c>
      <c r="M626" s="1" t="str">
        <f t="shared" si="19"/>
        <v>281000000</v>
      </c>
      <c r="N626" s="3">
        <v>281000000</v>
      </c>
      <c r="O626" t="s">
        <v>1909</v>
      </c>
    </row>
    <row r="627" spans="1:15" x14ac:dyDescent="0.3">
      <c r="A627" t="s">
        <v>1910</v>
      </c>
      <c r="B627" t="s">
        <v>146</v>
      </c>
      <c r="C627" t="str">
        <f t="shared" si="18"/>
        <v>1000000000</v>
      </c>
      <c r="D627" s="3">
        <v>1000000000</v>
      </c>
      <c r="E627" s="7">
        <v>43858</v>
      </c>
      <c r="F627" t="s">
        <v>45</v>
      </c>
      <c r="G627" t="s">
        <v>133</v>
      </c>
      <c r="H627" t="s">
        <v>22</v>
      </c>
      <c r="I627" t="s">
        <v>23</v>
      </c>
      <c r="J627">
        <v>2012</v>
      </c>
      <c r="K627" t="s">
        <v>1911</v>
      </c>
      <c r="L627" t="str" cm="1">
        <f t="array" ref="L627">_xlfn.IFS(RIGHT(K627,1)="B",SUBSTITUTE(K627,"B","000000000"),RIGHT(K627,1)="M",SUBSTITUTE(K627,"M","000000"))</f>
        <v>$143000000</v>
      </c>
      <c r="M627" s="1" t="str">
        <f t="shared" si="19"/>
        <v>143000000</v>
      </c>
      <c r="N627" s="3">
        <v>143000000</v>
      </c>
      <c r="O627" t="s">
        <v>1912</v>
      </c>
    </row>
    <row r="628" spans="1:15" x14ac:dyDescent="0.3">
      <c r="A628" t="s">
        <v>1913</v>
      </c>
      <c r="B628" t="s">
        <v>146</v>
      </c>
      <c r="C628" t="str">
        <f t="shared" si="18"/>
        <v>1000000000</v>
      </c>
      <c r="D628" s="3">
        <v>1000000000</v>
      </c>
      <c r="E628" s="7">
        <v>44454</v>
      </c>
      <c r="F628" t="s">
        <v>57</v>
      </c>
      <c r="G628" t="s">
        <v>98</v>
      </c>
      <c r="H628" t="s">
        <v>14</v>
      </c>
      <c r="I628" t="s">
        <v>15</v>
      </c>
      <c r="J628">
        <v>2010</v>
      </c>
      <c r="K628" t="s">
        <v>1543</v>
      </c>
      <c r="L628" t="str" cm="1">
        <f t="array" ref="L628">_xlfn.IFS(RIGHT(K628,1)="B",SUBSTITUTE(K628,"B","000000000"),RIGHT(K628,1)="M",SUBSTITUTE(K628,"M","000000"))</f>
        <v>$229000000</v>
      </c>
      <c r="M628" s="1" t="str">
        <f t="shared" si="19"/>
        <v>229000000</v>
      </c>
      <c r="N628" s="3">
        <v>229000000</v>
      </c>
      <c r="O628" t="s">
        <v>1914</v>
      </c>
    </row>
    <row r="629" spans="1:15" x14ac:dyDescent="0.3">
      <c r="A629" t="s">
        <v>1915</v>
      </c>
      <c r="B629" t="s">
        <v>146</v>
      </c>
      <c r="C629" t="str">
        <f t="shared" si="18"/>
        <v>1000000000</v>
      </c>
      <c r="D629" s="3">
        <v>1000000000</v>
      </c>
      <c r="E629" s="7">
        <v>43294</v>
      </c>
      <c r="F629" t="s">
        <v>57</v>
      </c>
      <c r="G629" t="s">
        <v>1916</v>
      </c>
      <c r="H629" t="s">
        <v>14</v>
      </c>
      <c r="I629" t="s">
        <v>15</v>
      </c>
      <c r="J629">
        <v>2014</v>
      </c>
      <c r="K629" t="s">
        <v>1917</v>
      </c>
      <c r="L629" t="str" cm="1">
        <f t="array" ref="L629">_xlfn.IFS(RIGHT(K629,1)="B",SUBSTITUTE(K629,"B","000000000"),RIGHT(K629,1)="M",SUBSTITUTE(K629,"M","000000"))</f>
        <v>$650000000</v>
      </c>
      <c r="M629" s="1" t="str">
        <f t="shared" si="19"/>
        <v>650000000</v>
      </c>
      <c r="N629" s="3">
        <v>650000000</v>
      </c>
      <c r="O629" t="s">
        <v>1918</v>
      </c>
    </row>
    <row r="630" spans="1:15" x14ac:dyDescent="0.3">
      <c r="A630" t="s">
        <v>1919</v>
      </c>
      <c r="B630" t="s">
        <v>146</v>
      </c>
      <c r="C630" t="str">
        <f t="shared" si="18"/>
        <v>1000000000</v>
      </c>
      <c r="D630" s="3">
        <v>1000000000</v>
      </c>
      <c r="E630" s="7">
        <v>42198</v>
      </c>
      <c r="F630" t="s">
        <v>20</v>
      </c>
      <c r="G630" t="s">
        <v>515</v>
      </c>
      <c r="H630" t="s">
        <v>516</v>
      </c>
      <c r="I630" t="s">
        <v>517</v>
      </c>
      <c r="J630">
        <v>2011</v>
      </c>
      <c r="K630" t="s">
        <v>1920</v>
      </c>
      <c r="L630" t="str" cm="1">
        <f t="array" ref="L630">_xlfn.IFS(RIGHT(K630,1)="B",SUBSTITUTE(K630,"B","000000000"),RIGHT(K630,1)="M",SUBSTITUTE(K630,"M","000000"))</f>
        <v>$344000000</v>
      </c>
      <c r="M630" s="1" t="str">
        <f t="shared" si="19"/>
        <v>344000000</v>
      </c>
      <c r="N630" s="3">
        <v>344000000</v>
      </c>
      <c r="O630" t="s">
        <v>1921</v>
      </c>
    </row>
    <row r="631" spans="1:15" x14ac:dyDescent="0.3">
      <c r="A631" t="s">
        <v>1922</v>
      </c>
      <c r="B631" t="s">
        <v>146</v>
      </c>
      <c r="C631" t="str">
        <f t="shared" si="18"/>
        <v>1000000000</v>
      </c>
      <c r="D631" s="3">
        <v>1000000000</v>
      </c>
      <c r="E631" s="7">
        <v>42005</v>
      </c>
      <c r="F631" t="s">
        <v>265</v>
      </c>
      <c r="G631" t="s">
        <v>98</v>
      </c>
      <c r="H631" t="s">
        <v>14</v>
      </c>
      <c r="I631" t="s">
        <v>15</v>
      </c>
      <c r="J631">
        <v>2013</v>
      </c>
      <c r="K631" t="s">
        <v>1923</v>
      </c>
      <c r="L631" t="str" cm="1">
        <f t="array" ref="L631">_xlfn.IFS(RIGHT(K631,1)="B",SUBSTITUTE(K631,"B","000000000"),RIGHT(K631,1)="M",SUBSTITUTE(K631,"M","000000"))</f>
        <v>$52000000</v>
      </c>
      <c r="M631" s="1" t="str">
        <f t="shared" si="19"/>
        <v>52000000</v>
      </c>
      <c r="N631" s="3">
        <v>52000000</v>
      </c>
      <c r="O631" t="s">
        <v>1924</v>
      </c>
    </row>
    <row r="632" spans="1:15" x14ac:dyDescent="0.3">
      <c r="A632" t="s">
        <v>1925</v>
      </c>
      <c r="B632" t="s">
        <v>146</v>
      </c>
      <c r="C632" t="str">
        <f t="shared" si="18"/>
        <v>1000000000</v>
      </c>
      <c r="D632" s="3">
        <v>1000000000</v>
      </c>
      <c r="E632" s="7">
        <v>44482</v>
      </c>
      <c r="F632" t="s">
        <v>33</v>
      </c>
      <c r="G632" t="s">
        <v>201</v>
      </c>
      <c r="H632" t="s">
        <v>89</v>
      </c>
      <c r="I632" t="s">
        <v>15</v>
      </c>
      <c r="J632">
        <v>2009</v>
      </c>
      <c r="K632" t="s">
        <v>1901</v>
      </c>
      <c r="L632" t="str" cm="1">
        <f t="array" ref="L632">_xlfn.IFS(RIGHT(K632,1)="B",SUBSTITUTE(K632,"B","000000000"),RIGHT(K632,1)="M",SUBSTITUTE(K632,"M","000000"))</f>
        <v>$249000000</v>
      </c>
      <c r="M632" s="1" t="str">
        <f t="shared" si="19"/>
        <v>249000000</v>
      </c>
      <c r="N632" s="3">
        <v>249000000</v>
      </c>
      <c r="O632" t="s">
        <v>1926</v>
      </c>
    </row>
    <row r="633" spans="1:15" x14ac:dyDescent="0.3">
      <c r="A633" t="s">
        <v>1927</v>
      </c>
      <c r="B633" t="s">
        <v>146</v>
      </c>
      <c r="C633" t="str">
        <f t="shared" si="18"/>
        <v>1000000000</v>
      </c>
      <c r="D633" s="3">
        <v>1000000000</v>
      </c>
      <c r="E633" s="7">
        <v>42865</v>
      </c>
      <c r="F633" t="s">
        <v>129</v>
      </c>
      <c r="G633" t="s">
        <v>1928</v>
      </c>
      <c r="H633" t="s">
        <v>22</v>
      </c>
      <c r="I633" t="s">
        <v>23</v>
      </c>
      <c r="J633">
        <v>2010</v>
      </c>
      <c r="K633" t="s">
        <v>1929</v>
      </c>
      <c r="L633" t="str" cm="1">
        <f t="array" ref="L633">_xlfn.IFS(RIGHT(K633,1)="B",SUBSTITUTE(K633,"B","000000000"),RIGHT(K633,1)="M",SUBSTITUTE(K633,"M","000000"))</f>
        <v>$394000000</v>
      </c>
      <c r="M633" s="1" t="str">
        <f t="shared" si="19"/>
        <v>394000000</v>
      </c>
      <c r="N633" s="3">
        <v>394000000</v>
      </c>
      <c r="O633" t="s">
        <v>1930</v>
      </c>
    </row>
    <row r="634" spans="1:15" x14ac:dyDescent="0.3">
      <c r="A634" t="s">
        <v>1931</v>
      </c>
      <c r="B634" t="s">
        <v>146</v>
      </c>
      <c r="C634" t="str">
        <f t="shared" si="18"/>
        <v>1000000000</v>
      </c>
      <c r="D634" s="3">
        <v>1000000000</v>
      </c>
      <c r="E634" s="7">
        <v>42597</v>
      </c>
      <c r="F634" t="s">
        <v>20</v>
      </c>
      <c r="G634" t="s">
        <v>1932</v>
      </c>
      <c r="H634" t="s">
        <v>392</v>
      </c>
      <c r="I634" t="s">
        <v>40</v>
      </c>
      <c r="J634">
        <v>1999</v>
      </c>
      <c r="K634" t="s">
        <v>146</v>
      </c>
      <c r="L634" t="str" cm="1">
        <f t="array" ref="L634">_xlfn.IFS(RIGHT(K634,1)="B",SUBSTITUTE(K634,"B","000000000"),RIGHT(K634,1)="M",SUBSTITUTE(K634,"M","000000"))</f>
        <v>$1000000000</v>
      </c>
      <c r="M634" s="1" t="str">
        <f t="shared" si="19"/>
        <v>1000000000</v>
      </c>
      <c r="N634" s="3">
        <v>1000000000</v>
      </c>
      <c r="O634" t="s">
        <v>1933</v>
      </c>
    </row>
    <row r="635" spans="1:15" x14ac:dyDescent="0.3">
      <c r="A635" t="s">
        <v>1934</v>
      </c>
      <c r="B635" t="s">
        <v>146</v>
      </c>
      <c r="C635" t="str">
        <f t="shared" si="18"/>
        <v>1000000000</v>
      </c>
      <c r="D635" s="3">
        <v>1000000000</v>
      </c>
      <c r="E635" s="7">
        <v>44293</v>
      </c>
      <c r="F635" t="s">
        <v>45</v>
      </c>
      <c r="G635" t="s">
        <v>1935</v>
      </c>
      <c r="H635" t="s">
        <v>22</v>
      </c>
      <c r="I635" t="s">
        <v>23</v>
      </c>
      <c r="J635">
        <v>2011</v>
      </c>
      <c r="K635" t="s">
        <v>1936</v>
      </c>
      <c r="L635" t="str" cm="1">
        <f t="array" ref="L635">_xlfn.IFS(RIGHT(K635,1)="B",SUBSTITUTE(K635,"B","000000000"),RIGHT(K635,1)="M",SUBSTITUTE(K635,"M","000000"))</f>
        <v>$163000000</v>
      </c>
      <c r="M635" s="1" t="str">
        <f t="shared" si="19"/>
        <v>163000000</v>
      </c>
      <c r="N635" s="3">
        <v>163000000</v>
      </c>
      <c r="O635" t="s">
        <v>1937</v>
      </c>
    </row>
    <row r="636" spans="1:15" x14ac:dyDescent="0.3">
      <c r="A636" t="s">
        <v>1938</v>
      </c>
      <c r="B636" t="s">
        <v>146</v>
      </c>
      <c r="C636" t="str">
        <f t="shared" si="18"/>
        <v>1000000000</v>
      </c>
      <c r="D636" s="3">
        <v>1000000000</v>
      </c>
      <c r="E636" s="7">
        <v>44280</v>
      </c>
      <c r="F636" t="s">
        <v>87</v>
      </c>
      <c r="G636" t="s">
        <v>13</v>
      </c>
      <c r="H636" t="s">
        <v>14</v>
      </c>
      <c r="I636" t="s">
        <v>15</v>
      </c>
      <c r="J636">
        <v>2017</v>
      </c>
      <c r="K636" t="s">
        <v>1654</v>
      </c>
      <c r="L636" t="str" cm="1">
        <f t="array" ref="L636">_xlfn.IFS(RIGHT(K636,1)="B",SUBSTITUTE(K636,"B","000000000"),RIGHT(K636,1)="M",SUBSTITUTE(K636,"M","000000"))</f>
        <v>$268000000</v>
      </c>
      <c r="M636" s="1" t="str">
        <f t="shared" si="19"/>
        <v>268000000</v>
      </c>
      <c r="N636" s="3">
        <v>268000000</v>
      </c>
      <c r="O636" t="s">
        <v>1939</v>
      </c>
    </row>
    <row r="637" spans="1:15" x14ac:dyDescent="0.3">
      <c r="A637" t="s">
        <v>1940</v>
      </c>
      <c r="B637" t="s">
        <v>146</v>
      </c>
      <c r="C637" t="str">
        <f t="shared" si="18"/>
        <v>1000000000</v>
      </c>
      <c r="D637" s="3">
        <v>1000000000</v>
      </c>
      <c r="E637" s="7">
        <v>44349</v>
      </c>
      <c r="F637" t="s">
        <v>45</v>
      </c>
      <c r="G637" t="s">
        <v>98</v>
      </c>
      <c r="H637" t="s">
        <v>14</v>
      </c>
      <c r="I637" t="s">
        <v>15</v>
      </c>
      <c r="J637">
        <v>2011</v>
      </c>
      <c r="K637" t="s">
        <v>1941</v>
      </c>
      <c r="L637" t="str" cm="1">
        <f t="array" ref="L637">_xlfn.IFS(RIGHT(K637,1)="B",SUBSTITUTE(K637,"B","000000000"),RIGHT(K637,1)="M",SUBSTITUTE(K637,"M","000000"))</f>
        <v>$164000000</v>
      </c>
      <c r="M637" s="1" t="str">
        <f t="shared" si="19"/>
        <v>164000000</v>
      </c>
      <c r="N637" s="3">
        <v>164000000</v>
      </c>
      <c r="O637" t="s">
        <v>1942</v>
      </c>
    </row>
    <row r="638" spans="1:15" x14ac:dyDescent="0.3">
      <c r="A638" t="s">
        <v>1943</v>
      </c>
      <c r="B638" t="s">
        <v>146</v>
      </c>
      <c r="C638" t="str">
        <f t="shared" si="18"/>
        <v>1000000000</v>
      </c>
      <c r="D638" s="3">
        <v>1000000000</v>
      </c>
      <c r="E638" s="7">
        <v>44497</v>
      </c>
      <c r="F638" t="s">
        <v>173</v>
      </c>
      <c r="G638" t="s">
        <v>627</v>
      </c>
      <c r="H638" t="s">
        <v>22</v>
      </c>
      <c r="I638" t="s">
        <v>23</v>
      </c>
      <c r="J638">
        <v>2007</v>
      </c>
      <c r="K638" t="s">
        <v>1102</v>
      </c>
      <c r="L638" t="str" cm="1">
        <f t="array" ref="L638">_xlfn.IFS(RIGHT(K638,1)="B",SUBSTITUTE(K638,"B","000000000"),RIGHT(K638,1)="M",SUBSTITUTE(K638,"M","000000"))</f>
        <v>$329000000</v>
      </c>
      <c r="M638" s="1" t="str">
        <f t="shared" si="19"/>
        <v>329000000</v>
      </c>
      <c r="N638" s="3">
        <v>329000000</v>
      </c>
      <c r="O638" t="s">
        <v>1944</v>
      </c>
    </row>
    <row r="639" spans="1:15" x14ac:dyDescent="0.3">
      <c r="A639" t="s">
        <v>1945</v>
      </c>
      <c r="B639" t="s">
        <v>146</v>
      </c>
      <c r="C639" t="str">
        <f t="shared" si="18"/>
        <v>1000000000</v>
      </c>
      <c r="D639" s="3">
        <v>1000000000</v>
      </c>
      <c r="E639" s="7">
        <v>44424</v>
      </c>
      <c r="F639" t="s">
        <v>892</v>
      </c>
      <c r="G639" t="s">
        <v>13</v>
      </c>
      <c r="H639" t="s">
        <v>14</v>
      </c>
      <c r="I639" t="s">
        <v>15</v>
      </c>
      <c r="J639">
        <v>2017</v>
      </c>
      <c r="K639" t="s">
        <v>1310</v>
      </c>
      <c r="L639" t="str" cm="1">
        <f t="array" ref="L639">_xlfn.IFS(RIGHT(K639,1)="B",SUBSTITUTE(K639,"B","000000000"),RIGHT(K639,1)="M",SUBSTITUTE(K639,"M","000000"))</f>
        <v>$211000000</v>
      </c>
      <c r="M639" s="1" t="str">
        <f t="shared" si="19"/>
        <v>211000000</v>
      </c>
      <c r="N639" s="3">
        <v>211000000</v>
      </c>
      <c r="O639" t="s">
        <v>1946</v>
      </c>
    </row>
    <row r="640" spans="1:15" x14ac:dyDescent="0.3">
      <c r="A640" t="s">
        <v>1947</v>
      </c>
      <c r="B640" t="s">
        <v>146</v>
      </c>
      <c r="C640" t="str">
        <f t="shared" si="18"/>
        <v>1000000000</v>
      </c>
      <c r="D640" s="3">
        <v>1000000000</v>
      </c>
      <c r="E640" s="7">
        <v>44256</v>
      </c>
      <c r="F640" t="s">
        <v>129</v>
      </c>
      <c r="G640" t="s">
        <v>370</v>
      </c>
      <c r="H640" t="s">
        <v>14</v>
      </c>
      <c r="I640" t="s">
        <v>15</v>
      </c>
      <c r="J640">
        <v>2015</v>
      </c>
      <c r="K640" t="s">
        <v>1948</v>
      </c>
      <c r="L640" t="str" cm="1">
        <f t="array" ref="L640">_xlfn.IFS(RIGHT(K640,1)="B",SUBSTITUTE(K640,"B","000000000"),RIGHT(K640,1)="M",SUBSTITUTE(K640,"M","000000"))</f>
        <v>$43000000</v>
      </c>
      <c r="M640" s="1" t="str">
        <f t="shared" si="19"/>
        <v>43000000</v>
      </c>
      <c r="N640" s="3">
        <v>43000000</v>
      </c>
      <c r="O640" t="s">
        <v>1949</v>
      </c>
    </row>
    <row r="641" spans="1:15" x14ac:dyDescent="0.3">
      <c r="A641" t="s">
        <v>1950</v>
      </c>
      <c r="B641" t="s">
        <v>146</v>
      </c>
      <c r="C641" t="str">
        <f t="shared" si="18"/>
        <v>1000000000</v>
      </c>
      <c r="D641" s="3">
        <v>1000000000</v>
      </c>
      <c r="E641" s="7">
        <v>43601</v>
      </c>
      <c r="F641" t="s">
        <v>20</v>
      </c>
      <c r="G641" t="s">
        <v>1951</v>
      </c>
      <c r="H641" t="s">
        <v>14</v>
      </c>
      <c r="I641" t="s">
        <v>15</v>
      </c>
      <c r="J641">
        <v>2017</v>
      </c>
      <c r="K641" t="s">
        <v>722</v>
      </c>
      <c r="L641" t="e" cm="1">
        <f t="array" ref="L641">_xlfn.IFS(RIGHT(K641,1)="B",SUBSTITUTE(K641,"B","000000000"),RIGHT(K641,1)="M",SUBSTITUTE(K641,"M","000000"))</f>
        <v>#N/A</v>
      </c>
      <c r="M641" s="1">
        <f t="shared" si="19"/>
        <v>0</v>
      </c>
      <c r="N641" s="3">
        <v>0</v>
      </c>
      <c r="O641" t="s">
        <v>1952</v>
      </c>
    </row>
    <row r="642" spans="1:15" x14ac:dyDescent="0.3">
      <c r="A642" t="s">
        <v>1953</v>
      </c>
      <c r="B642" t="s">
        <v>146</v>
      </c>
      <c r="C642" t="str">
        <f t="shared" si="18"/>
        <v>1000000000</v>
      </c>
      <c r="D642" s="3">
        <v>1000000000</v>
      </c>
      <c r="E642" s="7">
        <v>41780</v>
      </c>
      <c r="F642" t="s">
        <v>27</v>
      </c>
      <c r="G642" t="s">
        <v>1019</v>
      </c>
      <c r="H642" t="s">
        <v>89</v>
      </c>
      <c r="I642" t="s">
        <v>15</v>
      </c>
      <c r="J642">
        <v>2008</v>
      </c>
      <c r="K642" t="s">
        <v>29</v>
      </c>
      <c r="L642" t="str" cm="1">
        <f t="array" ref="L642">_xlfn.IFS(RIGHT(K642,1)="B",SUBSTITUTE(K642,"B","000000000"),RIGHT(K642,1)="M",SUBSTITUTE(K642,"M","000000"))</f>
        <v>$2000000000</v>
      </c>
      <c r="M642" s="1" t="str">
        <f t="shared" si="19"/>
        <v>2000000000</v>
      </c>
      <c r="N642" s="3">
        <v>2000000000</v>
      </c>
      <c r="O642" t="s">
        <v>1954</v>
      </c>
    </row>
    <row r="643" spans="1:15" x14ac:dyDescent="0.3">
      <c r="A643" t="s">
        <v>1955</v>
      </c>
      <c r="B643" t="s">
        <v>146</v>
      </c>
      <c r="C643" t="str">
        <f t="shared" ref="C643:C706" si="20">SUBSTITUTE(RIGHT(B643,LEN(B643)-1),"B","000000000")</f>
        <v>1000000000</v>
      </c>
      <c r="D643" s="3">
        <v>1000000000</v>
      </c>
      <c r="E643" s="7">
        <v>43662</v>
      </c>
      <c r="F643" t="s">
        <v>33</v>
      </c>
      <c r="G643" t="s">
        <v>52</v>
      </c>
      <c r="H643" t="s">
        <v>53</v>
      </c>
      <c r="I643" t="s">
        <v>40</v>
      </c>
      <c r="J643">
        <v>2011</v>
      </c>
      <c r="K643" t="s">
        <v>146</v>
      </c>
      <c r="L643" t="str" cm="1">
        <f t="array" ref="L643">_xlfn.IFS(RIGHT(K643,1)="B",SUBSTITUTE(K643,"B","000000000"),RIGHT(K643,1)="M",SUBSTITUTE(K643,"M","000000"))</f>
        <v>$1000000000</v>
      </c>
      <c r="M643" s="1" t="str">
        <f t="shared" ref="M643:M706" si="21">IFERROR(RIGHT(L643,(LEN(L643))-1),0)</f>
        <v>1000000000</v>
      </c>
      <c r="N643" s="3">
        <v>1000000000</v>
      </c>
      <c r="O643" t="s">
        <v>1956</v>
      </c>
    </row>
    <row r="644" spans="1:15" x14ac:dyDescent="0.3">
      <c r="A644" t="s">
        <v>1957</v>
      </c>
      <c r="B644" t="s">
        <v>146</v>
      </c>
      <c r="C644" t="str">
        <f t="shared" si="20"/>
        <v>1000000000</v>
      </c>
      <c r="D644" s="3">
        <v>1000000000</v>
      </c>
      <c r="E644" s="7">
        <v>44202</v>
      </c>
      <c r="F644" t="s">
        <v>265</v>
      </c>
      <c r="G644" t="s">
        <v>13</v>
      </c>
      <c r="H644" t="s">
        <v>14</v>
      </c>
      <c r="I644" t="s">
        <v>15</v>
      </c>
      <c r="J644">
        <v>2013</v>
      </c>
      <c r="K644" t="s">
        <v>1303</v>
      </c>
      <c r="L644" t="str" cm="1">
        <f t="array" ref="L644">_xlfn.IFS(RIGHT(K644,1)="B",SUBSTITUTE(K644,"B","000000000"),RIGHT(K644,1)="M",SUBSTITUTE(K644,"M","000000"))</f>
        <v>$310000000</v>
      </c>
      <c r="M644" s="1" t="str">
        <f t="shared" si="21"/>
        <v>310000000</v>
      </c>
      <c r="N644" s="3">
        <v>310000000</v>
      </c>
      <c r="O644" t="s">
        <v>1958</v>
      </c>
    </row>
    <row r="645" spans="1:15" x14ac:dyDescent="0.3">
      <c r="A645" t="s">
        <v>1959</v>
      </c>
      <c r="B645" t="s">
        <v>146</v>
      </c>
      <c r="C645" t="str">
        <f t="shared" si="20"/>
        <v>1000000000</v>
      </c>
      <c r="D645" s="3">
        <v>1000000000</v>
      </c>
      <c r="E645" s="7">
        <v>44545</v>
      </c>
      <c r="F645" t="s">
        <v>892</v>
      </c>
      <c r="G645" t="s">
        <v>462</v>
      </c>
      <c r="H645" t="s">
        <v>14</v>
      </c>
      <c r="I645" t="s">
        <v>15</v>
      </c>
      <c r="J645">
        <v>2016</v>
      </c>
      <c r="K645" t="s">
        <v>1960</v>
      </c>
      <c r="L645" t="str" cm="1">
        <f t="array" ref="L645">_xlfn.IFS(RIGHT(K645,1)="B",SUBSTITUTE(K645,"B","000000000"),RIGHT(K645,1)="M",SUBSTITUTE(K645,"M","000000"))</f>
        <v>$171000000</v>
      </c>
      <c r="M645" s="1" t="str">
        <f t="shared" si="21"/>
        <v>171000000</v>
      </c>
      <c r="N645" s="3">
        <v>171000000</v>
      </c>
      <c r="O645" t="s">
        <v>1961</v>
      </c>
    </row>
    <row r="646" spans="1:15" x14ac:dyDescent="0.3">
      <c r="A646" t="s">
        <v>1962</v>
      </c>
      <c r="B646" t="s">
        <v>146</v>
      </c>
      <c r="C646" t="str">
        <f t="shared" si="20"/>
        <v>1000000000</v>
      </c>
      <c r="D646" s="3">
        <v>1000000000</v>
      </c>
      <c r="E646" s="7">
        <v>44221</v>
      </c>
      <c r="F646" t="s">
        <v>57</v>
      </c>
      <c r="G646" t="s">
        <v>13</v>
      </c>
      <c r="H646" t="s">
        <v>14</v>
      </c>
      <c r="I646" t="s">
        <v>15</v>
      </c>
      <c r="J646">
        <v>2016</v>
      </c>
      <c r="K646" t="s">
        <v>802</v>
      </c>
      <c r="L646" t="str" cm="1">
        <f t="array" ref="L646">_xlfn.IFS(RIGHT(K646,1)="B",SUBSTITUTE(K646,"B","000000000"),RIGHT(K646,1)="M",SUBSTITUTE(K646,"M","000000"))</f>
        <v>$154000000</v>
      </c>
      <c r="M646" s="1" t="str">
        <f t="shared" si="21"/>
        <v>154000000</v>
      </c>
      <c r="N646" s="3">
        <v>154000000</v>
      </c>
      <c r="O646" t="s">
        <v>1963</v>
      </c>
    </row>
    <row r="647" spans="1:15" x14ac:dyDescent="0.3">
      <c r="A647" t="s">
        <v>1964</v>
      </c>
      <c r="B647" t="s">
        <v>146</v>
      </c>
      <c r="C647" t="str">
        <f t="shared" si="20"/>
        <v>1000000000</v>
      </c>
      <c r="D647" s="3">
        <v>1000000000</v>
      </c>
      <c r="E647" s="7">
        <v>44322</v>
      </c>
      <c r="F647" t="s">
        <v>129</v>
      </c>
      <c r="G647" t="s">
        <v>370</v>
      </c>
      <c r="H647" t="s">
        <v>14</v>
      </c>
      <c r="I647" t="s">
        <v>15</v>
      </c>
      <c r="J647">
        <v>2015</v>
      </c>
      <c r="K647" t="s">
        <v>1166</v>
      </c>
      <c r="L647" t="str" cm="1">
        <f t="array" ref="L647">_xlfn.IFS(RIGHT(K647,1)="B",SUBSTITUTE(K647,"B","000000000"),RIGHT(K647,1)="M",SUBSTITUTE(K647,"M","000000"))</f>
        <v>$188000000</v>
      </c>
      <c r="M647" s="1" t="str">
        <f t="shared" si="21"/>
        <v>188000000</v>
      </c>
      <c r="N647" s="3">
        <v>188000000</v>
      </c>
      <c r="O647" t="s">
        <v>1965</v>
      </c>
    </row>
    <row r="648" spans="1:15" x14ac:dyDescent="0.3">
      <c r="A648" t="s">
        <v>1966</v>
      </c>
      <c r="B648" t="s">
        <v>146</v>
      </c>
      <c r="C648" t="str">
        <f t="shared" si="20"/>
        <v>1000000000</v>
      </c>
      <c r="D648" s="3">
        <v>1000000000</v>
      </c>
      <c r="E648" s="7">
        <v>44315</v>
      </c>
      <c r="F648" t="s">
        <v>12</v>
      </c>
      <c r="G648" t="s">
        <v>289</v>
      </c>
      <c r="H648" t="s">
        <v>22</v>
      </c>
      <c r="I648" t="s">
        <v>23</v>
      </c>
      <c r="J648">
        <v>2011</v>
      </c>
      <c r="K648" t="s">
        <v>652</v>
      </c>
      <c r="L648" t="str" cm="1">
        <f t="array" ref="L648">_xlfn.IFS(RIGHT(K648,1)="B",SUBSTITUTE(K648,"B","000000000"),RIGHT(K648,1)="M",SUBSTITUTE(K648,"M","000000"))</f>
        <v>$352000000</v>
      </c>
      <c r="M648" s="1" t="str">
        <f t="shared" si="21"/>
        <v>352000000</v>
      </c>
      <c r="N648" s="3">
        <v>352000000</v>
      </c>
      <c r="O648" t="s">
        <v>1967</v>
      </c>
    </row>
    <row r="649" spans="1:15" x14ac:dyDescent="0.3">
      <c r="A649" t="s">
        <v>1968</v>
      </c>
      <c r="B649" t="s">
        <v>146</v>
      </c>
      <c r="C649" t="str">
        <f t="shared" si="20"/>
        <v>1000000000</v>
      </c>
      <c r="D649" s="3">
        <v>1000000000</v>
      </c>
      <c r="E649" s="7">
        <v>44175</v>
      </c>
      <c r="F649" t="s">
        <v>252</v>
      </c>
      <c r="G649" t="s">
        <v>1969</v>
      </c>
      <c r="H649" t="s">
        <v>22</v>
      </c>
      <c r="I649" t="s">
        <v>23</v>
      </c>
      <c r="J649">
        <v>2000</v>
      </c>
      <c r="K649" t="s">
        <v>1970</v>
      </c>
      <c r="L649" t="str" cm="1">
        <f t="array" ref="L649">_xlfn.IFS(RIGHT(K649,1)="B",SUBSTITUTE(K649,"B","000000000"),RIGHT(K649,1)="M",SUBSTITUTE(K649,"M","000000"))</f>
        <v>$174000000</v>
      </c>
      <c r="M649" s="1" t="str">
        <f t="shared" si="21"/>
        <v>174000000</v>
      </c>
      <c r="N649" s="3">
        <v>174000000</v>
      </c>
      <c r="O649" t="s">
        <v>1971</v>
      </c>
    </row>
    <row r="650" spans="1:15" x14ac:dyDescent="0.3">
      <c r="A650" t="s">
        <v>1972</v>
      </c>
      <c r="B650" t="s">
        <v>146</v>
      </c>
      <c r="C650" t="str">
        <f t="shared" si="20"/>
        <v>1000000000</v>
      </c>
      <c r="D650" s="3">
        <v>1000000000</v>
      </c>
      <c r="E650" s="7">
        <v>43299</v>
      </c>
      <c r="F650" t="s">
        <v>265</v>
      </c>
      <c r="G650" t="s">
        <v>370</v>
      </c>
      <c r="H650" t="s">
        <v>14</v>
      </c>
      <c r="I650" t="s">
        <v>15</v>
      </c>
      <c r="J650">
        <v>2009</v>
      </c>
      <c r="K650" t="s">
        <v>1973</v>
      </c>
      <c r="L650" t="str" cm="1">
        <f t="array" ref="L650">_xlfn.IFS(RIGHT(K650,1)="B",SUBSTITUTE(K650,"B","000000000"),RIGHT(K650,1)="M",SUBSTITUTE(K650,"M","000000"))</f>
        <v>$369000000</v>
      </c>
      <c r="M650" s="1" t="str">
        <f t="shared" si="21"/>
        <v>369000000</v>
      </c>
      <c r="N650" s="3">
        <v>369000000</v>
      </c>
      <c r="O650" t="s">
        <v>1974</v>
      </c>
    </row>
    <row r="651" spans="1:15" x14ac:dyDescent="0.3">
      <c r="A651" t="s">
        <v>1975</v>
      </c>
      <c r="B651" t="s">
        <v>146</v>
      </c>
      <c r="C651" t="str">
        <f t="shared" si="20"/>
        <v>1000000000</v>
      </c>
      <c r="D651" s="3">
        <v>1000000000</v>
      </c>
      <c r="E651" s="7">
        <v>44245</v>
      </c>
      <c r="F651" t="s">
        <v>33</v>
      </c>
      <c r="G651" t="s">
        <v>169</v>
      </c>
      <c r="H651" t="s">
        <v>14</v>
      </c>
      <c r="I651" t="s">
        <v>15</v>
      </c>
      <c r="J651">
        <v>2016</v>
      </c>
      <c r="K651" t="s">
        <v>783</v>
      </c>
      <c r="L651" t="str" cm="1">
        <f t="array" ref="L651">_xlfn.IFS(RIGHT(K651,1)="B",SUBSTITUTE(K651,"B","000000000"),RIGHT(K651,1)="M",SUBSTITUTE(K651,"M","000000"))</f>
        <v>$230000000</v>
      </c>
      <c r="M651" s="1" t="str">
        <f t="shared" si="21"/>
        <v>230000000</v>
      </c>
      <c r="N651" s="3">
        <v>230000000</v>
      </c>
      <c r="O651" t="s">
        <v>1976</v>
      </c>
    </row>
    <row r="652" spans="1:15" x14ac:dyDescent="0.3">
      <c r="A652" t="s">
        <v>1977</v>
      </c>
      <c r="B652" t="s">
        <v>146</v>
      </c>
      <c r="C652" t="str">
        <f t="shared" si="20"/>
        <v>1000000000</v>
      </c>
      <c r="D652" s="3">
        <v>1000000000</v>
      </c>
      <c r="E652" s="7">
        <v>43198</v>
      </c>
      <c r="F652" t="s">
        <v>45</v>
      </c>
      <c r="G652" t="s">
        <v>462</v>
      </c>
      <c r="H652" t="s">
        <v>14</v>
      </c>
      <c r="I652" t="s">
        <v>15</v>
      </c>
      <c r="J652">
        <v>2013</v>
      </c>
      <c r="K652" t="s">
        <v>1978</v>
      </c>
      <c r="L652" t="str" cm="1">
        <f t="array" ref="L652">_xlfn.IFS(RIGHT(K652,1)="B",SUBSTITUTE(K652,"B","000000000"),RIGHT(K652,1)="M",SUBSTITUTE(K652,"M","000000"))</f>
        <v>$307000000</v>
      </c>
      <c r="M652" s="1" t="str">
        <f t="shared" si="21"/>
        <v>307000000</v>
      </c>
      <c r="N652" s="3">
        <v>307000000</v>
      </c>
      <c r="O652" t="s">
        <v>1979</v>
      </c>
    </row>
    <row r="653" spans="1:15" x14ac:dyDescent="0.3">
      <c r="A653" t="s">
        <v>1980</v>
      </c>
      <c r="B653" t="s">
        <v>146</v>
      </c>
      <c r="C653" t="str">
        <f t="shared" si="20"/>
        <v>1000000000</v>
      </c>
      <c r="D653" s="3">
        <v>1000000000</v>
      </c>
      <c r="E653" s="7">
        <v>44389</v>
      </c>
      <c r="F653" t="s">
        <v>33</v>
      </c>
      <c r="G653" t="s">
        <v>13</v>
      </c>
      <c r="H653" t="s">
        <v>14</v>
      </c>
      <c r="I653" t="s">
        <v>15</v>
      </c>
      <c r="J653">
        <v>2020</v>
      </c>
      <c r="K653" t="s">
        <v>722</v>
      </c>
      <c r="L653" t="e" cm="1">
        <f t="array" ref="L653">_xlfn.IFS(RIGHT(K653,1)="B",SUBSTITUTE(K653,"B","000000000"),RIGHT(K653,1)="M",SUBSTITUTE(K653,"M","000000"))</f>
        <v>#N/A</v>
      </c>
      <c r="M653" s="1">
        <f t="shared" si="21"/>
        <v>0</v>
      </c>
      <c r="N653" s="3">
        <v>0</v>
      </c>
      <c r="O653" t="s">
        <v>1981</v>
      </c>
    </row>
    <row r="654" spans="1:15" x14ac:dyDescent="0.3">
      <c r="A654" t="s">
        <v>1982</v>
      </c>
      <c r="B654" t="s">
        <v>146</v>
      </c>
      <c r="C654" t="str">
        <f t="shared" si="20"/>
        <v>1000000000</v>
      </c>
      <c r="D654" s="3">
        <v>1000000000</v>
      </c>
      <c r="E654" s="7">
        <v>44362</v>
      </c>
      <c r="F654" t="s">
        <v>45</v>
      </c>
      <c r="G654" t="s">
        <v>28</v>
      </c>
      <c r="H654" t="s">
        <v>14</v>
      </c>
      <c r="I654" t="s">
        <v>15</v>
      </c>
      <c r="J654">
        <v>2015</v>
      </c>
      <c r="K654" t="s">
        <v>1983</v>
      </c>
      <c r="L654" t="str" cm="1">
        <f t="array" ref="L654">_xlfn.IFS(RIGHT(K654,1)="B",SUBSTITUTE(K654,"B","000000000"),RIGHT(K654,1)="M",SUBSTITUTE(K654,"M","000000"))</f>
        <v>$149000000</v>
      </c>
      <c r="M654" s="1" t="str">
        <f t="shared" si="21"/>
        <v>149000000</v>
      </c>
      <c r="N654" s="3">
        <v>149000000</v>
      </c>
      <c r="O654" t="s">
        <v>1984</v>
      </c>
    </row>
    <row r="655" spans="1:15" x14ac:dyDescent="0.3">
      <c r="A655" t="s">
        <v>1985</v>
      </c>
      <c r="B655" t="s">
        <v>146</v>
      </c>
      <c r="C655" t="str">
        <f t="shared" si="20"/>
        <v>1000000000</v>
      </c>
      <c r="D655" s="3">
        <v>1000000000</v>
      </c>
      <c r="E655" s="7">
        <v>42683</v>
      </c>
      <c r="F655" t="s">
        <v>57</v>
      </c>
      <c r="G655" t="s">
        <v>98</v>
      </c>
      <c r="H655" t="s">
        <v>14</v>
      </c>
      <c r="I655" t="s">
        <v>15</v>
      </c>
      <c r="J655">
        <v>2005</v>
      </c>
      <c r="K655" t="s">
        <v>166</v>
      </c>
      <c r="L655" t="str" cm="1">
        <f t="array" ref="L655">_xlfn.IFS(RIGHT(K655,1)="B",SUBSTITUTE(K655,"B","000000000"),RIGHT(K655,1)="M",SUBSTITUTE(K655,"M","000000"))</f>
        <v>$800000000</v>
      </c>
      <c r="M655" s="1" t="str">
        <f t="shared" si="21"/>
        <v>800000000</v>
      </c>
      <c r="N655" s="3">
        <v>800000000</v>
      </c>
      <c r="O655" t="s">
        <v>1986</v>
      </c>
    </row>
    <row r="656" spans="1:15" x14ac:dyDescent="0.3">
      <c r="A656" t="s">
        <v>1987</v>
      </c>
      <c r="B656" t="s">
        <v>146</v>
      </c>
      <c r="C656" t="str">
        <f t="shared" si="20"/>
        <v>1000000000</v>
      </c>
      <c r="D656" s="3">
        <v>1000000000</v>
      </c>
      <c r="E656" s="7">
        <v>43479</v>
      </c>
      <c r="F656" t="s">
        <v>57</v>
      </c>
      <c r="G656" t="s">
        <v>98</v>
      </c>
      <c r="H656" t="s">
        <v>14</v>
      </c>
      <c r="I656" t="s">
        <v>15</v>
      </c>
      <c r="J656">
        <v>2015</v>
      </c>
      <c r="K656" t="s">
        <v>1988</v>
      </c>
      <c r="L656" t="str" cm="1">
        <f t="array" ref="L656">_xlfn.IFS(RIGHT(K656,1)="B",SUBSTITUTE(K656,"B","000000000"),RIGHT(K656,1)="M",SUBSTITUTE(K656,"M","000000"))</f>
        <v>$554000000</v>
      </c>
      <c r="M656" s="1" t="str">
        <f t="shared" si="21"/>
        <v>554000000</v>
      </c>
      <c r="N656" s="3">
        <v>554000000</v>
      </c>
      <c r="O656" t="s">
        <v>1989</v>
      </c>
    </row>
    <row r="657" spans="1:15" x14ac:dyDescent="0.3">
      <c r="A657" t="s">
        <v>1990</v>
      </c>
      <c r="B657" t="s">
        <v>146</v>
      </c>
      <c r="C657" t="str">
        <f t="shared" si="20"/>
        <v>1000000000</v>
      </c>
      <c r="D657" s="3">
        <v>1000000000</v>
      </c>
      <c r="E657" s="7">
        <v>43535</v>
      </c>
      <c r="F657" t="s">
        <v>27</v>
      </c>
      <c r="G657" t="s">
        <v>1991</v>
      </c>
      <c r="H657" t="s">
        <v>14</v>
      </c>
      <c r="I657" t="s">
        <v>15</v>
      </c>
      <c r="J657">
        <v>2017</v>
      </c>
      <c r="K657" t="s">
        <v>1695</v>
      </c>
      <c r="L657" t="str" cm="1">
        <f t="array" ref="L657">_xlfn.IFS(RIGHT(K657,1)="B",SUBSTITUTE(K657,"B","000000000"),RIGHT(K657,1)="M",SUBSTITUTE(K657,"M","000000"))</f>
        <v>$658000000</v>
      </c>
      <c r="M657" s="1" t="str">
        <f t="shared" si="21"/>
        <v>658000000</v>
      </c>
      <c r="N657" s="3">
        <v>658000000</v>
      </c>
      <c r="O657" t="s">
        <v>1992</v>
      </c>
    </row>
    <row r="658" spans="1:15" x14ac:dyDescent="0.3">
      <c r="A658" t="s">
        <v>1993</v>
      </c>
      <c r="B658" t="s">
        <v>146</v>
      </c>
      <c r="C658" t="str">
        <f t="shared" si="20"/>
        <v>1000000000</v>
      </c>
      <c r="D658" s="3">
        <v>1000000000</v>
      </c>
      <c r="E658" s="7">
        <v>43517</v>
      </c>
      <c r="F658" t="s">
        <v>20</v>
      </c>
      <c r="G658" t="s">
        <v>1994</v>
      </c>
      <c r="H658" t="s">
        <v>392</v>
      </c>
      <c r="I658" t="s">
        <v>40</v>
      </c>
      <c r="J658">
        <v>2011</v>
      </c>
      <c r="K658" t="s">
        <v>1093</v>
      </c>
      <c r="L658" t="str" cm="1">
        <f t="array" ref="L658">_xlfn.IFS(RIGHT(K658,1)="B",SUBSTITUTE(K658,"B","000000000"),RIGHT(K658,1)="M",SUBSTITUTE(K658,"M","000000"))</f>
        <v>$393000000</v>
      </c>
      <c r="M658" s="1" t="str">
        <f t="shared" si="21"/>
        <v>393000000</v>
      </c>
      <c r="N658" s="3">
        <v>393000000</v>
      </c>
      <c r="O658" t="s">
        <v>1995</v>
      </c>
    </row>
    <row r="659" spans="1:15" x14ac:dyDescent="0.3">
      <c r="A659" t="s">
        <v>1996</v>
      </c>
      <c r="B659" t="s">
        <v>146</v>
      </c>
      <c r="C659" t="str">
        <f t="shared" si="20"/>
        <v>1000000000</v>
      </c>
      <c r="D659" s="3">
        <v>1000000000</v>
      </c>
      <c r="E659" s="7">
        <v>43252</v>
      </c>
      <c r="F659" t="s">
        <v>173</v>
      </c>
      <c r="G659" t="s">
        <v>98</v>
      </c>
      <c r="H659" t="s">
        <v>14</v>
      </c>
      <c r="I659" t="s">
        <v>15</v>
      </c>
      <c r="J659">
        <v>2016</v>
      </c>
      <c r="K659" t="s">
        <v>29</v>
      </c>
      <c r="L659" t="str" cm="1">
        <f t="array" ref="L659">_xlfn.IFS(RIGHT(K659,1)="B",SUBSTITUTE(K659,"B","000000000"),RIGHT(K659,1)="M",SUBSTITUTE(K659,"M","000000"))</f>
        <v>$2000000000</v>
      </c>
      <c r="M659" s="1" t="str">
        <f t="shared" si="21"/>
        <v>2000000000</v>
      </c>
      <c r="N659" s="3">
        <v>2000000000</v>
      </c>
      <c r="O659" t="s">
        <v>1997</v>
      </c>
    </row>
    <row r="660" spans="1:15" x14ac:dyDescent="0.3">
      <c r="A660" t="s">
        <v>1998</v>
      </c>
      <c r="B660" t="s">
        <v>146</v>
      </c>
      <c r="C660" t="str">
        <f t="shared" si="20"/>
        <v>1000000000</v>
      </c>
      <c r="D660" s="3">
        <v>1000000000</v>
      </c>
      <c r="E660" s="7">
        <v>43643</v>
      </c>
      <c r="F660" t="s">
        <v>27</v>
      </c>
      <c r="G660" t="s">
        <v>13</v>
      </c>
      <c r="H660" t="s">
        <v>14</v>
      </c>
      <c r="I660" t="s">
        <v>15</v>
      </c>
      <c r="J660">
        <v>2015</v>
      </c>
      <c r="K660" t="s">
        <v>1999</v>
      </c>
      <c r="L660" t="str" cm="1">
        <f t="array" ref="L660">_xlfn.IFS(RIGHT(K660,1)="B",SUBSTITUTE(K660,"B","000000000"),RIGHT(K660,1)="M",SUBSTITUTE(K660,"M","000000"))</f>
        <v>$947000000</v>
      </c>
      <c r="M660" s="1" t="str">
        <f t="shared" si="21"/>
        <v>947000000</v>
      </c>
      <c r="N660" s="3">
        <v>947000000</v>
      </c>
      <c r="O660" t="s">
        <v>2000</v>
      </c>
    </row>
    <row r="661" spans="1:15" x14ac:dyDescent="0.3">
      <c r="A661" t="s">
        <v>2001</v>
      </c>
      <c r="B661" t="s">
        <v>146</v>
      </c>
      <c r="C661" t="str">
        <f t="shared" si="20"/>
        <v>1000000000</v>
      </c>
      <c r="D661" s="3">
        <v>1000000000</v>
      </c>
      <c r="E661" s="7">
        <v>44130</v>
      </c>
      <c r="F661" t="s">
        <v>173</v>
      </c>
      <c r="G661" t="s">
        <v>2002</v>
      </c>
      <c r="H661" t="s">
        <v>14</v>
      </c>
      <c r="I661" t="s">
        <v>15</v>
      </c>
      <c r="J661">
        <v>2016</v>
      </c>
      <c r="K661" t="s">
        <v>1929</v>
      </c>
      <c r="L661" t="str" cm="1">
        <f t="array" ref="L661">_xlfn.IFS(RIGHT(K661,1)="B",SUBSTITUTE(K661,"B","000000000"),RIGHT(K661,1)="M",SUBSTITUTE(K661,"M","000000"))</f>
        <v>$394000000</v>
      </c>
      <c r="M661" s="1" t="str">
        <f t="shared" si="21"/>
        <v>394000000</v>
      </c>
      <c r="N661" s="3">
        <v>394000000</v>
      </c>
      <c r="O661" t="s">
        <v>2003</v>
      </c>
    </row>
    <row r="662" spans="1:15" x14ac:dyDescent="0.3">
      <c r="A662" t="s">
        <v>2004</v>
      </c>
      <c r="B662" t="s">
        <v>146</v>
      </c>
      <c r="C662" t="str">
        <f t="shared" si="20"/>
        <v>1000000000</v>
      </c>
      <c r="D662" s="3">
        <v>1000000000</v>
      </c>
      <c r="E662" s="7">
        <v>43069</v>
      </c>
      <c r="F662" t="s">
        <v>62</v>
      </c>
      <c r="G662" t="s">
        <v>34</v>
      </c>
      <c r="H662" t="s">
        <v>22</v>
      </c>
      <c r="I662" t="s">
        <v>23</v>
      </c>
      <c r="J662">
        <v>2011</v>
      </c>
      <c r="K662" t="s">
        <v>675</v>
      </c>
      <c r="L662" t="str" cm="1">
        <f t="array" ref="L662">_xlfn.IFS(RIGHT(K662,1)="B",SUBSTITUTE(K662,"B","000000000"),RIGHT(K662,1)="M",SUBSTITUTE(K662,"M","000000"))</f>
        <v>$440000000</v>
      </c>
      <c r="M662" s="1" t="str">
        <f t="shared" si="21"/>
        <v>440000000</v>
      </c>
      <c r="N662" s="3">
        <v>440000000</v>
      </c>
      <c r="O662" t="s">
        <v>2005</v>
      </c>
    </row>
    <row r="663" spans="1:15" x14ac:dyDescent="0.3">
      <c r="A663" t="s">
        <v>2006</v>
      </c>
      <c r="B663" t="s">
        <v>146</v>
      </c>
      <c r="C663" t="str">
        <f t="shared" si="20"/>
        <v>1000000000</v>
      </c>
      <c r="D663" s="3">
        <v>1000000000</v>
      </c>
      <c r="E663" s="7">
        <v>44027</v>
      </c>
      <c r="F663" t="s">
        <v>33</v>
      </c>
      <c r="G663" t="s">
        <v>133</v>
      </c>
      <c r="H663" t="s">
        <v>22</v>
      </c>
      <c r="I663" t="s">
        <v>23</v>
      </c>
      <c r="J663">
        <v>2014</v>
      </c>
      <c r="K663" t="s">
        <v>301</v>
      </c>
      <c r="L663" t="str" cm="1">
        <f t="array" ref="L663">_xlfn.IFS(RIGHT(K663,1)="B",SUBSTITUTE(K663,"B","000000000"),RIGHT(K663,1)="M",SUBSTITUTE(K663,"M","000000"))</f>
        <v>$660000000</v>
      </c>
      <c r="M663" s="1" t="str">
        <f t="shared" si="21"/>
        <v>660000000</v>
      </c>
      <c r="N663" s="3">
        <v>660000000</v>
      </c>
      <c r="O663" t="s">
        <v>2007</v>
      </c>
    </row>
    <row r="664" spans="1:15" x14ac:dyDescent="0.3">
      <c r="A664" t="s">
        <v>2008</v>
      </c>
      <c r="B664" t="s">
        <v>146</v>
      </c>
      <c r="C664" t="str">
        <f t="shared" si="20"/>
        <v>1000000000</v>
      </c>
      <c r="D664" s="3">
        <v>1000000000</v>
      </c>
      <c r="E664" s="7">
        <v>44186</v>
      </c>
      <c r="F664" t="s">
        <v>33</v>
      </c>
      <c r="G664" t="s">
        <v>34</v>
      </c>
      <c r="H664" t="s">
        <v>22</v>
      </c>
      <c r="I664" t="s">
        <v>23</v>
      </c>
      <c r="J664">
        <v>2015</v>
      </c>
      <c r="K664" t="s">
        <v>2009</v>
      </c>
      <c r="L664" t="str" cm="1">
        <f t="array" ref="L664">_xlfn.IFS(RIGHT(K664,1)="B",SUBSTITUTE(K664,"B","000000000"),RIGHT(K664,1)="M",SUBSTITUTE(K664,"M","000000"))</f>
        <v>$160000000</v>
      </c>
      <c r="M664" s="1" t="str">
        <f t="shared" si="21"/>
        <v>160000000</v>
      </c>
      <c r="N664" s="3">
        <v>160000000</v>
      </c>
      <c r="O664" t="s">
        <v>2010</v>
      </c>
    </row>
    <row r="665" spans="1:15" x14ac:dyDescent="0.3">
      <c r="A665" t="s">
        <v>2011</v>
      </c>
      <c r="B665" t="s">
        <v>146</v>
      </c>
      <c r="C665" t="str">
        <f t="shared" si="20"/>
        <v>1000000000</v>
      </c>
      <c r="D665" s="3">
        <v>1000000000</v>
      </c>
      <c r="E665" s="7">
        <v>44327</v>
      </c>
      <c r="F665" t="s">
        <v>45</v>
      </c>
      <c r="G665" t="s">
        <v>13</v>
      </c>
      <c r="H665" t="s">
        <v>14</v>
      </c>
      <c r="I665" t="s">
        <v>15</v>
      </c>
      <c r="J665">
        <v>2002</v>
      </c>
      <c r="K665" t="s">
        <v>2012</v>
      </c>
      <c r="L665" t="str" cm="1">
        <f t="array" ref="L665">_xlfn.IFS(RIGHT(K665,1)="B",SUBSTITUTE(K665,"B","000000000"),RIGHT(K665,1)="M",SUBSTITUTE(K665,"M","000000"))</f>
        <v>$388000000</v>
      </c>
      <c r="M665" s="1" t="str">
        <f t="shared" si="21"/>
        <v>388000000</v>
      </c>
      <c r="N665" s="3">
        <v>388000000</v>
      </c>
      <c r="O665" t="s">
        <v>2013</v>
      </c>
    </row>
    <row r="666" spans="1:15" x14ac:dyDescent="0.3">
      <c r="A666" t="s">
        <v>2014</v>
      </c>
      <c r="B666" t="s">
        <v>146</v>
      </c>
      <c r="C666" t="str">
        <f t="shared" si="20"/>
        <v>1000000000</v>
      </c>
      <c r="D666" s="3">
        <v>1000000000</v>
      </c>
      <c r="E666" s="7">
        <v>44248</v>
      </c>
      <c r="F666" t="s">
        <v>33</v>
      </c>
      <c r="G666" t="s">
        <v>2015</v>
      </c>
      <c r="H666" t="s">
        <v>446</v>
      </c>
      <c r="I666" t="s">
        <v>15</v>
      </c>
      <c r="J666">
        <v>2001</v>
      </c>
      <c r="K666" t="s">
        <v>2016</v>
      </c>
      <c r="L666" t="str" cm="1">
        <f t="array" ref="L666">_xlfn.IFS(RIGHT(K666,1)="B",SUBSTITUTE(K666,"B","000000000"),RIGHT(K666,1)="M",SUBSTITUTE(K666,"M","000000"))</f>
        <v>$98000000</v>
      </c>
      <c r="M666" s="1" t="str">
        <f t="shared" si="21"/>
        <v>98000000</v>
      </c>
      <c r="N666" s="3">
        <v>98000000</v>
      </c>
      <c r="O666" t="s">
        <v>2017</v>
      </c>
    </row>
    <row r="667" spans="1:15" x14ac:dyDescent="0.3">
      <c r="A667" t="s">
        <v>2018</v>
      </c>
      <c r="B667" t="s">
        <v>146</v>
      </c>
      <c r="C667" t="str">
        <f t="shared" si="20"/>
        <v>1000000000</v>
      </c>
      <c r="D667" s="3">
        <v>1000000000</v>
      </c>
      <c r="E667" s="7">
        <v>43763</v>
      </c>
      <c r="F667" t="s">
        <v>45</v>
      </c>
      <c r="G667" t="s">
        <v>370</v>
      </c>
      <c r="H667" t="s">
        <v>14</v>
      </c>
      <c r="I667" t="s">
        <v>15</v>
      </c>
      <c r="J667">
        <v>2011</v>
      </c>
      <c r="K667" t="s">
        <v>2019</v>
      </c>
      <c r="L667" t="str" cm="1">
        <f t="array" ref="L667">_xlfn.IFS(RIGHT(K667,1)="B",SUBSTITUTE(K667,"B","000000000"),RIGHT(K667,1)="M",SUBSTITUTE(K667,"M","000000"))</f>
        <v>$235000000</v>
      </c>
      <c r="M667" s="1" t="str">
        <f t="shared" si="21"/>
        <v>235000000</v>
      </c>
      <c r="N667" s="3">
        <v>235000000</v>
      </c>
      <c r="O667" t="s">
        <v>2020</v>
      </c>
    </row>
    <row r="668" spans="1:15" x14ac:dyDescent="0.3">
      <c r="A668" t="s">
        <v>2021</v>
      </c>
      <c r="B668" t="s">
        <v>146</v>
      </c>
      <c r="C668" t="str">
        <f t="shared" si="20"/>
        <v>1000000000</v>
      </c>
      <c r="D668" s="3">
        <v>1000000000</v>
      </c>
      <c r="E668" s="7">
        <v>44278</v>
      </c>
      <c r="F668" t="s">
        <v>252</v>
      </c>
      <c r="G668" t="s">
        <v>2022</v>
      </c>
      <c r="H668" t="s">
        <v>22</v>
      </c>
      <c r="I668" t="s">
        <v>23</v>
      </c>
      <c r="J668">
        <v>2019</v>
      </c>
      <c r="K668" t="s">
        <v>2023</v>
      </c>
      <c r="L668" t="str" cm="1">
        <f t="array" ref="L668">_xlfn.IFS(RIGHT(K668,1)="B",SUBSTITUTE(K668,"B","000000000"),RIGHT(K668,1)="M",SUBSTITUTE(K668,"M","000000"))</f>
        <v>$632000000</v>
      </c>
      <c r="M668" s="1" t="str">
        <f t="shared" si="21"/>
        <v>632000000</v>
      </c>
      <c r="N668" s="3">
        <v>632000000</v>
      </c>
      <c r="O668" t="s">
        <v>2024</v>
      </c>
    </row>
    <row r="669" spans="1:15" x14ac:dyDescent="0.3">
      <c r="A669" t="s">
        <v>2025</v>
      </c>
      <c r="B669" t="s">
        <v>146</v>
      </c>
      <c r="C669" t="str">
        <f t="shared" si="20"/>
        <v>1000000000</v>
      </c>
      <c r="D669" s="3">
        <v>1000000000</v>
      </c>
      <c r="E669" s="7">
        <v>42020</v>
      </c>
      <c r="F669" t="s">
        <v>265</v>
      </c>
      <c r="G669" t="s">
        <v>13</v>
      </c>
      <c r="H669" t="s">
        <v>14</v>
      </c>
      <c r="I669" t="s">
        <v>15</v>
      </c>
      <c r="J669">
        <v>2014</v>
      </c>
      <c r="K669" t="s">
        <v>2026</v>
      </c>
      <c r="L669" t="str" cm="1">
        <f t="array" ref="L669">_xlfn.IFS(RIGHT(K669,1)="B",SUBSTITUTE(K669,"B","000000000"),RIGHT(K669,1)="M",SUBSTITUTE(K669,"M","000000"))</f>
        <v>$116000000</v>
      </c>
      <c r="M669" s="1" t="str">
        <f t="shared" si="21"/>
        <v>116000000</v>
      </c>
      <c r="N669" s="3">
        <v>116000000</v>
      </c>
      <c r="O669" t="s">
        <v>2027</v>
      </c>
    </row>
    <row r="670" spans="1:15" x14ac:dyDescent="0.3">
      <c r="A670" t="s">
        <v>2028</v>
      </c>
      <c r="B670" t="s">
        <v>146</v>
      </c>
      <c r="C670" t="str">
        <f t="shared" si="20"/>
        <v>1000000000</v>
      </c>
      <c r="D670" s="3">
        <v>1000000000</v>
      </c>
      <c r="E670" s="7">
        <v>44328</v>
      </c>
      <c r="F670" t="s">
        <v>33</v>
      </c>
      <c r="G670" t="s">
        <v>34</v>
      </c>
      <c r="H670" t="s">
        <v>22</v>
      </c>
      <c r="I670" t="s">
        <v>23</v>
      </c>
      <c r="J670">
        <v>2018</v>
      </c>
      <c r="K670" t="s">
        <v>433</v>
      </c>
      <c r="L670" t="str" cm="1">
        <f t="array" ref="L670">_xlfn.IFS(RIGHT(K670,1)="B",SUBSTITUTE(K670,"B","000000000"),RIGHT(K670,1)="M",SUBSTITUTE(K670,"M","000000"))</f>
        <v>$910000000</v>
      </c>
      <c r="M670" s="1" t="str">
        <f t="shared" si="21"/>
        <v>910000000</v>
      </c>
      <c r="N670" s="3">
        <v>910000000</v>
      </c>
      <c r="O670" t="s">
        <v>2029</v>
      </c>
    </row>
    <row r="671" spans="1:15" x14ac:dyDescent="0.3">
      <c r="A671" t="s">
        <v>2030</v>
      </c>
      <c r="B671" t="s">
        <v>146</v>
      </c>
      <c r="C671" t="str">
        <f t="shared" si="20"/>
        <v>1000000000</v>
      </c>
      <c r="D671" s="3">
        <v>1000000000</v>
      </c>
      <c r="E671" s="7">
        <v>44510</v>
      </c>
      <c r="F671" t="s">
        <v>129</v>
      </c>
      <c r="G671" t="s">
        <v>88</v>
      </c>
      <c r="H671" t="s">
        <v>89</v>
      </c>
      <c r="I671" t="s">
        <v>15</v>
      </c>
      <c r="J671">
        <v>2016</v>
      </c>
      <c r="K671" t="s">
        <v>1028</v>
      </c>
      <c r="L671" t="str" cm="1">
        <f t="array" ref="L671">_xlfn.IFS(RIGHT(K671,1)="B",SUBSTITUTE(K671,"B","000000000"),RIGHT(K671,1)="M",SUBSTITUTE(K671,"M","000000"))</f>
        <v>$665000000</v>
      </c>
      <c r="M671" s="1" t="str">
        <f t="shared" si="21"/>
        <v>665000000</v>
      </c>
      <c r="N671" s="3">
        <v>665000000</v>
      </c>
      <c r="O671" t="s">
        <v>2031</v>
      </c>
    </row>
    <row r="672" spans="1:15" x14ac:dyDescent="0.3">
      <c r="A672" t="s">
        <v>2032</v>
      </c>
      <c r="B672" t="s">
        <v>146</v>
      </c>
      <c r="C672" t="str">
        <f t="shared" si="20"/>
        <v>1000000000</v>
      </c>
      <c r="D672" s="3">
        <v>1000000000</v>
      </c>
      <c r="E672" s="7">
        <v>42894</v>
      </c>
      <c r="F672" t="s">
        <v>66</v>
      </c>
      <c r="G672" t="s">
        <v>370</v>
      </c>
      <c r="H672" t="s">
        <v>14</v>
      </c>
      <c r="I672" t="s">
        <v>15</v>
      </c>
      <c r="J672">
        <v>2015</v>
      </c>
      <c r="K672" t="s">
        <v>2033</v>
      </c>
      <c r="L672" t="str" cm="1">
        <f t="array" ref="L672">_xlfn.IFS(RIGHT(K672,1)="B",SUBSTITUTE(K672,"B","000000000"),RIGHT(K672,1)="M",SUBSTITUTE(K672,"M","000000"))</f>
        <v>$267000000</v>
      </c>
      <c r="M672" s="1" t="str">
        <f t="shared" si="21"/>
        <v>267000000</v>
      </c>
      <c r="N672" s="3">
        <v>267000000</v>
      </c>
      <c r="O672" t="s">
        <v>2034</v>
      </c>
    </row>
    <row r="673" spans="1:15" x14ac:dyDescent="0.3">
      <c r="A673" t="s">
        <v>2035</v>
      </c>
      <c r="B673" t="s">
        <v>146</v>
      </c>
      <c r="C673" t="str">
        <f t="shared" si="20"/>
        <v>1000000000</v>
      </c>
      <c r="D673" s="3">
        <v>1000000000</v>
      </c>
      <c r="E673" s="7">
        <v>44616</v>
      </c>
      <c r="F673" t="s">
        <v>27</v>
      </c>
      <c r="G673" t="s">
        <v>548</v>
      </c>
      <c r="H673" t="s">
        <v>22</v>
      </c>
      <c r="I673" t="s">
        <v>23</v>
      </c>
      <c r="J673">
        <v>2017</v>
      </c>
      <c r="K673" t="s">
        <v>197</v>
      </c>
      <c r="L673" t="str" cm="1">
        <f t="array" ref="L673">_xlfn.IFS(RIGHT(K673,1)="B",SUBSTITUTE(K673,"B","000000000"),RIGHT(K673,1)="M",SUBSTITUTE(K673,"M","000000"))</f>
        <v>$294000000</v>
      </c>
      <c r="M673" s="1" t="str">
        <f t="shared" si="21"/>
        <v>294000000</v>
      </c>
      <c r="N673" s="3">
        <v>294000000</v>
      </c>
      <c r="O673" t="s">
        <v>2036</v>
      </c>
    </row>
    <row r="674" spans="1:15" x14ac:dyDescent="0.3">
      <c r="A674" t="s">
        <v>2037</v>
      </c>
      <c r="B674" t="s">
        <v>146</v>
      </c>
      <c r="C674" t="str">
        <f t="shared" si="20"/>
        <v>1000000000</v>
      </c>
      <c r="D674" s="3">
        <v>1000000000</v>
      </c>
      <c r="E674" s="7">
        <v>43249</v>
      </c>
      <c r="F674" t="s">
        <v>27</v>
      </c>
      <c r="G674" t="s">
        <v>370</v>
      </c>
      <c r="H674" t="s">
        <v>14</v>
      </c>
      <c r="I674" t="s">
        <v>15</v>
      </c>
      <c r="J674">
        <v>2008</v>
      </c>
      <c r="K674" t="s">
        <v>1622</v>
      </c>
      <c r="L674" t="str" cm="1">
        <f t="array" ref="L674">_xlfn.IFS(RIGHT(K674,1)="B",SUBSTITUTE(K674,"B","000000000"),RIGHT(K674,1)="M",SUBSTITUTE(K674,"M","000000"))</f>
        <v>$96000000</v>
      </c>
      <c r="M674" s="1" t="str">
        <f t="shared" si="21"/>
        <v>96000000</v>
      </c>
      <c r="N674" s="3">
        <v>96000000</v>
      </c>
      <c r="O674" t="s">
        <v>2038</v>
      </c>
    </row>
    <row r="675" spans="1:15" x14ac:dyDescent="0.3">
      <c r="A675" t="s">
        <v>2039</v>
      </c>
      <c r="B675" t="s">
        <v>146</v>
      </c>
      <c r="C675" t="str">
        <f t="shared" si="20"/>
        <v>1000000000</v>
      </c>
      <c r="D675" s="3">
        <v>1000000000</v>
      </c>
      <c r="E675" s="7">
        <v>44215</v>
      </c>
      <c r="F675" t="s">
        <v>129</v>
      </c>
      <c r="G675" t="s">
        <v>133</v>
      </c>
      <c r="H675" t="s">
        <v>22</v>
      </c>
      <c r="I675" t="s">
        <v>23</v>
      </c>
      <c r="J675">
        <v>2016</v>
      </c>
      <c r="K675" t="s">
        <v>2040</v>
      </c>
      <c r="L675" t="str" cm="1">
        <f t="array" ref="L675">_xlfn.IFS(RIGHT(K675,1)="B",SUBSTITUTE(K675,"B","000000000"),RIGHT(K675,1)="M",SUBSTITUTE(K675,"M","000000"))</f>
        <v>$271000000</v>
      </c>
      <c r="M675" s="1" t="str">
        <f t="shared" si="21"/>
        <v>271000000</v>
      </c>
      <c r="N675" s="3">
        <v>271000000</v>
      </c>
      <c r="O675" t="s">
        <v>2041</v>
      </c>
    </row>
    <row r="676" spans="1:15" x14ac:dyDescent="0.3">
      <c r="A676" t="s">
        <v>2042</v>
      </c>
      <c r="B676" t="s">
        <v>146</v>
      </c>
      <c r="C676" t="str">
        <f t="shared" si="20"/>
        <v>1000000000</v>
      </c>
      <c r="D676" s="3">
        <v>1000000000</v>
      </c>
      <c r="E676" s="7">
        <v>42473</v>
      </c>
      <c r="F676" t="s">
        <v>27</v>
      </c>
      <c r="G676" t="s">
        <v>98</v>
      </c>
      <c r="H676" t="s">
        <v>14</v>
      </c>
      <c r="I676" t="s">
        <v>15</v>
      </c>
      <c r="J676">
        <v>2009</v>
      </c>
      <c r="K676" t="s">
        <v>1917</v>
      </c>
      <c r="L676" t="str" cm="1">
        <f t="array" ref="L676">_xlfn.IFS(RIGHT(K676,1)="B",SUBSTITUTE(K676,"B","000000000"),RIGHT(K676,1)="M",SUBSTITUTE(K676,"M","000000"))</f>
        <v>$650000000</v>
      </c>
      <c r="M676" s="1" t="str">
        <f t="shared" si="21"/>
        <v>650000000</v>
      </c>
      <c r="N676" s="3">
        <v>650000000</v>
      </c>
      <c r="O676" t="s">
        <v>2043</v>
      </c>
    </row>
    <row r="677" spans="1:15" x14ac:dyDescent="0.3">
      <c r="A677" t="s">
        <v>2044</v>
      </c>
      <c r="B677" t="s">
        <v>146</v>
      </c>
      <c r="C677" t="str">
        <f t="shared" si="20"/>
        <v>1000000000</v>
      </c>
      <c r="D677" s="3">
        <v>1000000000</v>
      </c>
      <c r="E677" s="7">
        <v>44579</v>
      </c>
      <c r="F677" t="s">
        <v>33</v>
      </c>
      <c r="G677" t="s">
        <v>391</v>
      </c>
      <c r="H677" t="s">
        <v>392</v>
      </c>
      <c r="I677" t="s">
        <v>40</v>
      </c>
      <c r="J677">
        <v>2015</v>
      </c>
      <c r="K677" t="s">
        <v>879</v>
      </c>
      <c r="L677" t="str" cm="1">
        <f t="array" ref="L677">_xlfn.IFS(RIGHT(K677,1)="B",SUBSTITUTE(K677,"B","000000000"),RIGHT(K677,1)="M",SUBSTITUTE(K677,"M","000000"))</f>
        <v>$314000000</v>
      </c>
      <c r="M677" s="1" t="str">
        <f t="shared" si="21"/>
        <v>314000000</v>
      </c>
      <c r="N677" s="3">
        <v>314000000</v>
      </c>
      <c r="O677" t="s">
        <v>2045</v>
      </c>
    </row>
    <row r="678" spans="1:15" x14ac:dyDescent="0.3">
      <c r="A678" t="s">
        <v>2046</v>
      </c>
      <c r="B678" t="s">
        <v>146</v>
      </c>
      <c r="C678" t="str">
        <f t="shared" si="20"/>
        <v>1000000000</v>
      </c>
      <c r="D678" s="3">
        <v>1000000000</v>
      </c>
      <c r="E678" s="7">
        <v>44412</v>
      </c>
      <c r="F678" t="s">
        <v>33</v>
      </c>
      <c r="G678" t="s">
        <v>2047</v>
      </c>
      <c r="H678" t="s">
        <v>22</v>
      </c>
      <c r="I678" t="s">
        <v>23</v>
      </c>
      <c r="J678">
        <v>2018</v>
      </c>
      <c r="K678" t="s">
        <v>1448</v>
      </c>
      <c r="L678" t="str" cm="1">
        <f t="array" ref="L678">_xlfn.IFS(RIGHT(K678,1)="B",SUBSTITUTE(K678,"B","000000000"),RIGHT(K678,1)="M",SUBSTITUTE(K678,"M","000000"))</f>
        <v>$236000000</v>
      </c>
      <c r="M678" s="1" t="str">
        <f t="shared" si="21"/>
        <v>236000000</v>
      </c>
      <c r="N678" s="3">
        <v>236000000</v>
      </c>
      <c r="O678" t="s">
        <v>2048</v>
      </c>
    </row>
    <row r="679" spans="1:15" x14ac:dyDescent="0.3">
      <c r="A679" t="s">
        <v>2049</v>
      </c>
      <c r="B679" t="s">
        <v>146</v>
      </c>
      <c r="C679" t="str">
        <f t="shared" si="20"/>
        <v>1000000000</v>
      </c>
      <c r="D679" s="3">
        <v>1000000000</v>
      </c>
      <c r="E679" s="7">
        <v>43040</v>
      </c>
      <c r="F679" t="s">
        <v>200</v>
      </c>
      <c r="G679" t="s">
        <v>13</v>
      </c>
      <c r="H679" t="s">
        <v>14</v>
      </c>
      <c r="I679" t="s">
        <v>15</v>
      </c>
      <c r="J679">
        <v>2012</v>
      </c>
      <c r="K679" t="s">
        <v>49</v>
      </c>
      <c r="L679" t="str" cm="1">
        <f t="array" ref="L679">_xlfn.IFS(RIGHT(K679,1)="B",SUBSTITUTE(K679,"B","000000000"),RIGHT(K679,1)="M",SUBSTITUTE(K679,"M","000000"))</f>
        <v>$572000000</v>
      </c>
      <c r="M679" s="1" t="str">
        <f t="shared" si="21"/>
        <v>572000000</v>
      </c>
      <c r="N679" s="3">
        <v>572000000</v>
      </c>
      <c r="O679" t="s">
        <v>2050</v>
      </c>
    </row>
    <row r="680" spans="1:15" x14ac:dyDescent="0.3">
      <c r="A680" t="s">
        <v>2051</v>
      </c>
      <c r="B680" t="s">
        <v>146</v>
      </c>
      <c r="C680" t="str">
        <f t="shared" si="20"/>
        <v>1000000000</v>
      </c>
      <c r="D680" s="3">
        <v>1000000000</v>
      </c>
      <c r="E680" s="7">
        <v>43363</v>
      </c>
      <c r="F680" t="s">
        <v>62</v>
      </c>
      <c r="G680" t="s">
        <v>13</v>
      </c>
      <c r="H680" t="s">
        <v>14</v>
      </c>
      <c r="I680" t="s">
        <v>15</v>
      </c>
      <c r="J680">
        <v>2014</v>
      </c>
      <c r="K680" t="s">
        <v>2052</v>
      </c>
      <c r="L680" t="str" cm="1">
        <f t="array" ref="L680">_xlfn.IFS(RIGHT(K680,1)="B",SUBSTITUTE(K680,"B","000000000"),RIGHT(K680,1)="M",SUBSTITUTE(K680,"M","000000"))</f>
        <v>$511000000</v>
      </c>
      <c r="M680" s="1" t="str">
        <f t="shared" si="21"/>
        <v>511000000</v>
      </c>
      <c r="N680" s="3">
        <v>511000000</v>
      </c>
      <c r="O680" t="s">
        <v>2053</v>
      </c>
    </row>
    <row r="681" spans="1:15" x14ac:dyDescent="0.3">
      <c r="A681" t="s">
        <v>2054</v>
      </c>
      <c r="B681" t="s">
        <v>146</v>
      </c>
      <c r="C681" t="str">
        <f t="shared" si="20"/>
        <v>1000000000</v>
      </c>
      <c r="D681" s="3">
        <v>1000000000</v>
      </c>
      <c r="E681" s="7">
        <v>44376</v>
      </c>
      <c r="F681" t="s">
        <v>57</v>
      </c>
      <c r="G681" t="s">
        <v>98</v>
      </c>
      <c r="H681" t="s">
        <v>14</v>
      </c>
      <c r="I681" t="s">
        <v>15</v>
      </c>
      <c r="J681">
        <v>2015</v>
      </c>
      <c r="K681" t="s">
        <v>2055</v>
      </c>
      <c r="L681" t="str" cm="1">
        <f t="array" ref="L681">_xlfn.IFS(RIGHT(K681,1)="B",SUBSTITUTE(K681,"B","000000000"),RIGHT(K681,1)="M",SUBSTITUTE(K681,"M","000000"))</f>
        <v>$207000000</v>
      </c>
      <c r="M681" s="1" t="str">
        <f t="shared" si="21"/>
        <v>207000000</v>
      </c>
      <c r="N681" s="3">
        <v>207000000</v>
      </c>
      <c r="O681" t="s">
        <v>2056</v>
      </c>
    </row>
    <row r="682" spans="1:15" x14ac:dyDescent="0.3">
      <c r="A682" t="s">
        <v>2057</v>
      </c>
      <c r="B682" t="s">
        <v>146</v>
      </c>
      <c r="C682" t="str">
        <f t="shared" si="20"/>
        <v>1000000000</v>
      </c>
      <c r="D682" s="3">
        <v>1000000000</v>
      </c>
      <c r="E682" s="7">
        <v>43619</v>
      </c>
      <c r="F682" t="s">
        <v>173</v>
      </c>
      <c r="G682" t="s">
        <v>98</v>
      </c>
      <c r="H682" t="s">
        <v>14</v>
      </c>
      <c r="I682" t="s">
        <v>15</v>
      </c>
      <c r="J682">
        <v>2016</v>
      </c>
      <c r="K682" t="s">
        <v>2058</v>
      </c>
      <c r="L682" t="str" cm="1">
        <f t="array" ref="L682">_xlfn.IFS(RIGHT(K682,1)="B",SUBSTITUTE(K682,"B","000000000"),RIGHT(K682,1)="M",SUBSTITUTE(K682,"M","000000"))</f>
        <v>$362000000</v>
      </c>
      <c r="M682" s="1" t="str">
        <f t="shared" si="21"/>
        <v>362000000</v>
      </c>
      <c r="N682" s="3">
        <v>362000000</v>
      </c>
      <c r="O682" t="s">
        <v>2059</v>
      </c>
    </row>
    <row r="683" spans="1:15" x14ac:dyDescent="0.3">
      <c r="A683" t="s">
        <v>2060</v>
      </c>
      <c r="B683" t="s">
        <v>146</v>
      </c>
      <c r="C683" t="str">
        <f t="shared" si="20"/>
        <v>1000000000</v>
      </c>
      <c r="D683" s="3">
        <v>1000000000</v>
      </c>
      <c r="E683" s="7">
        <v>44599</v>
      </c>
      <c r="F683" t="s">
        <v>252</v>
      </c>
      <c r="G683" t="s">
        <v>34</v>
      </c>
      <c r="H683" t="s">
        <v>22</v>
      </c>
      <c r="I683" t="s">
        <v>23</v>
      </c>
      <c r="J683">
        <v>2019</v>
      </c>
      <c r="K683" t="s">
        <v>2061</v>
      </c>
      <c r="L683" t="str" cm="1">
        <f t="array" ref="L683">_xlfn.IFS(RIGHT(K683,1)="B",SUBSTITUTE(K683,"B","000000000"),RIGHT(K683,1)="M",SUBSTITUTE(K683,"M","000000"))</f>
        <v>$228000000</v>
      </c>
      <c r="M683" s="1" t="str">
        <f t="shared" si="21"/>
        <v>228000000</v>
      </c>
      <c r="N683" s="3">
        <v>228000000</v>
      </c>
      <c r="O683" t="s">
        <v>2062</v>
      </c>
    </row>
    <row r="684" spans="1:15" x14ac:dyDescent="0.3">
      <c r="A684" t="s">
        <v>2063</v>
      </c>
      <c r="B684" t="s">
        <v>146</v>
      </c>
      <c r="C684" t="str">
        <f t="shared" si="20"/>
        <v>1000000000</v>
      </c>
      <c r="D684" s="3">
        <v>1000000000</v>
      </c>
      <c r="E684" s="7">
        <v>43175</v>
      </c>
      <c r="F684" t="s">
        <v>161</v>
      </c>
      <c r="G684" t="s">
        <v>28</v>
      </c>
      <c r="H684" t="s">
        <v>14</v>
      </c>
      <c r="I684" t="s">
        <v>15</v>
      </c>
      <c r="J684">
        <v>2006</v>
      </c>
      <c r="K684" t="s">
        <v>1331</v>
      </c>
      <c r="L684" t="str" cm="1">
        <f t="array" ref="L684">_xlfn.IFS(RIGHT(K684,1)="B",SUBSTITUTE(K684,"B","000000000"),RIGHT(K684,1)="M",SUBSTITUTE(K684,"M","000000"))</f>
        <v>$218000000</v>
      </c>
      <c r="M684" s="1" t="str">
        <f t="shared" si="21"/>
        <v>218000000</v>
      </c>
      <c r="N684" s="3">
        <v>218000000</v>
      </c>
      <c r="O684" t="s">
        <v>2064</v>
      </c>
    </row>
    <row r="685" spans="1:15" x14ac:dyDescent="0.3">
      <c r="A685" t="s">
        <v>2065</v>
      </c>
      <c r="B685" t="s">
        <v>146</v>
      </c>
      <c r="C685" t="str">
        <f t="shared" si="20"/>
        <v>1000000000</v>
      </c>
      <c r="D685" s="3">
        <v>1000000000</v>
      </c>
      <c r="E685" s="7">
        <v>44057</v>
      </c>
      <c r="F685" t="s">
        <v>27</v>
      </c>
      <c r="G685" t="s">
        <v>2066</v>
      </c>
      <c r="H685" t="s">
        <v>53</v>
      </c>
      <c r="I685" t="s">
        <v>40</v>
      </c>
      <c r="J685">
        <v>2012</v>
      </c>
      <c r="K685" t="s">
        <v>2067</v>
      </c>
      <c r="L685" t="str" cm="1">
        <f t="array" ref="L685">_xlfn.IFS(RIGHT(K685,1)="B",SUBSTITUTE(K685,"B","000000000"),RIGHT(K685,1)="M",SUBSTITUTE(K685,"M","000000"))</f>
        <v>$262000000</v>
      </c>
      <c r="M685" s="1" t="str">
        <f t="shared" si="21"/>
        <v>262000000</v>
      </c>
      <c r="N685" s="3">
        <v>262000000</v>
      </c>
      <c r="O685" t="s">
        <v>1589</v>
      </c>
    </row>
    <row r="686" spans="1:15" x14ac:dyDescent="0.3">
      <c r="A686" t="s">
        <v>2068</v>
      </c>
      <c r="B686" t="s">
        <v>146</v>
      </c>
      <c r="C686" t="str">
        <f t="shared" si="20"/>
        <v>1000000000</v>
      </c>
      <c r="D686" s="3">
        <v>1000000000</v>
      </c>
      <c r="E686" s="7">
        <v>44391</v>
      </c>
      <c r="F686" t="s">
        <v>33</v>
      </c>
      <c r="G686" t="s">
        <v>304</v>
      </c>
      <c r="H686" t="s">
        <v>22</v>
      </c>
      <c r="I686" t="s">
        <v>23</v>
      </c>
      <c r="J686">
        <v>2015</v>
      </c>
      <c r="K686" t="s">
        <v>2069</v>
      </c>
      <c r="L686" t="str" cm="1">
        <f t="array" ref="L686">_xlfn.IFS(RIGHT(K686,1)="B",SUBSTITUTE(K686,"B","000000000"),RIGHT(K686,1)="M",SUBSTITUTE(K686,"M","000000"))</f>
        <v>$323000000</v>
      </c>
      <c r="M686" s="1" t="str">
        <f t="shared" si="21"/>
        <v>323000000</v>
      </c>
      <c r="N686" s="3">
        <v>323000000</v>
      </c>
      <c r="O686" t="s">
        <v>2070</v>
      </c>
    </row>
    <row r="687" spans="1:15" x14ac:dyDescent="0.3">
      <c r="A687" t="s">
        <v>2071</v>
      </c>
      <c r="B687" t="s">
        <v>146</v>
      </c>
      <c r="C687" t="str">
        <f t="shared" si="20"/>
        <v>1000000000</v>
      </c>
      <c r="D687" s="3">
        <v>1000000000</v>
      </c>
      <c r="E687" s="7">
        <v>43643</v>
      </c>
      <c r="F687" t="s">
        <v>45</v>
      </c>
      <c r="G687" t="s">
        <v>98</v>
      </c>
      <c r="H687" t="s">
        <v>14</v>
      </c>
      <c r="I687" t="s">
        <v>15</v>
      </c>
      <c r="J687">
        <v>2015</v>
      </c>
      <c r="K687" t="s">
        <v>1833</v>
      </c>
      <c r="L687" t="str" cm="1">
        <f t="array" ref="L687">_xlfn.IFS(RIGHT(K687,1)="B",SUBSTITUTE(K687,"B","000000000"),RIGHT(K687,1)="M",SUBSTITUTE(K687,"M","000000"))</f>
        <v>$432000000</v>
      </c>
      <c r="M687" s="1" t="str">
        <f t="shared" si="21"/>
        <v>432000000</v>
      </c>
      <c r="N687" s="3">
        <v>432000000</v>
      </c>
      <c r="O687" t="s">
        <v>2072</v>
      </c>
    </row>
    <row r="688" spans="1:15" x14ac:dyDescent="0.3">
      <c r="A688" t="s">
        <v>2073</v>
      </c>
      <c r="B688" t="s">
        <v>146</v>
      </c>
      <c r="C688" t="str">
        <f t="shared" si="20"/>
        <v>1000000000</v>
      </c>
      <c r="D688" s="3">
        <v>1000000000</v>
      </c>
      <c r="E688" s="7">
        <v>44405</v>
      </c>
      <c r="F688" t="s">
        <v>129</v>
      </c>
      <c r="G688" t="s">
        <v>697</v>
      </c>
      <c r="H688" t="s">
        <v>22</v>
      </c>
      <c r="I688" t="s">
        <v>23</v>
      </c>
      <c r="J688">
        <v>2014</v>
      </c>
      <c r="K688" t="s">
        <v>1780</v>
      </c>
      <c r="L688" t="str" cm="1">
        <f t="array" ref="L688">_xlfn.IFS(RIGHT(K688,1)="B",SUBSTITUTE(K688,"B","000000000"),RIGHT(K688,1)="M",SUBSTITUTE(K688,"M","000000"))</f>
        <v>$183000000</v>
      </c>
      <c r="M688" s="1" t="str">
        <f t="shared" si="21"/>
        <v>183000000</v>
      </c>
      <c r="N688" s="3">
        <v>183000000</v>
      </c>
      <c r="O688" t="s">
        <v>2074</v>
      </c>
    </row>
    <row r="689" spans="1:15" x14ac:dyDescent="0.3">
      <c r="A689" t="s">
        <v>2075</v>
      </c>
      <c r="B689" t="s">
        <v>146</v>
      </c>
      <c r="C689" t="str">
        <f t="shared" si="20"/>
        <v>1000000000</v>
      </c>
      <c r="D689" s="3">
        <v>1000000000</v>
      </c>
      <c r="E689" s="7">
        <v>44300</v>
      </c>
      <c r="F689" t="s">
        <v>265</v>
      </c>
      <c r="G689" t="s">
        <v>34</v>
      </c>
      <c r="H689" t="s">
        <v>22</v>
      </c>
      <c r="I689" t="s">
        <v>23</v>
      </c>
      <c r="J689">
        <v>2015</v>
      </c>
      <c r="K689" t="s">
        <v>2076</v>
      </c>
      <c r="L689" t="str" cm="1">
        <f t="array" ref="L689">_xlfn.IFS(RIGHT(K689,1)="B",SUBSTITUTE(K689,"B","000000000"),RIGHT(K689,1)="M",SUBSTITUTE(K689,"M","000000"))</f>
        <v>$303000000</v>
      </c>
      <c r="M689" s="1" t="str">
        <f t="shared" si="21"/>
        <v>303000000</v>
      </c>
      <c r="N689" s="3">
        <v>303000000</v>
      </c>
      <c r="O689" t="s">
        <v>2077</v>
      </c>
    </row>
    <row r="690" spans="1:15" x14ac:dyDescent="0.3">
      <c r="A690" t="s">
        <v>2078</v>
      </c>
      <c r="B690" t="s">
        <v>146</v>
      </c>
      <c r="C690" t="str">
        <f t="shared" si="20"/>
        <v>1000000000</v>
      </c>
      <c r="D690" s="3">
        <v>1000000000</v>
      </c>
      <c r="E690" s="7">
        <v>43600</v>
      </c>
      <c r="F690" t="s">
        <v>27</v>
      </c>
      <c r="G690" t="s">
        <v>133</v>
      </c>
      <c r="H690" t="s">
        <v>22</v>
      </c>
      <c r="I690" t="s">
        <v>23</v>
      </c>
      <c r="J690">
        <v>2015</v>
      </c>
      <c r="K690" t="s">
        <v>1249</v>
      </c>
      <c r="L690" t="str" cm="1">
        <f t="array" ref="L690">_xlfn.IFS(RIGHT(K690,1)="B",SUBSTITUTE(K690,"B","000000000"),RIGHT(K690,1)="M",SUBSTITUTE(K690,"M","000000"))</f>
        <v>$181000000</v>
      </c>
      <c r="M690" s="1" t="str">
        <f t="shared" si="21"/>
        <v>181000000</v>
      </c>
      <c r="N690" s="3">
        <v>181000000</v>
      </c>
      <c r="O690" t="s">
        <v>2079</v>
      </c>
    </row>
    <row r="691" spans="1:15" x14ac:dyDescent="0.3">
      <c r="A691" t="s">
        <v>2080</v>
      </c>
      <c r="B691" t="s">
        <v>146</v>
      </c>
      <c r="C691" t="str">
        <f t="shared" si="20"/>
        <v>1000000000</v>
      </c>
      <c r="D691" s="3">
        <v>1000000000</v>
      </c>
      <c r="E691" s="7">
        <v>43122</v>
      </c>
      <c r="F691" t="s">
        <v>173</v>
      </c>
      <c r="G691" t="s">
        <v>1466</v>
      </c>
      <c r="H691" t="s">
        <v>1467</v>
      </c>
      <c r="I691" t="s">
        <v>40</v>
      </c>
      <c r="J691">
        <v>2011</v>
      </c>
      <c r="K691" t="s">
        <v>925</v>
      </c>
      <c r="L691" t="str" cm="1">
        <f t="array" ref="L691">_xlfn.IFS(RIGHT(K691,1)="B",SUBSTITUTE(K691,"B","000000000"),RIGHT(K691,1)="M",SUBSTITUTE(K691,"M","000000"))</f>
        <v>$407000000</v>
      </c>
      <c r="M691" s="1" t="str">
        <f t="shared" si="21"/>
        <v>407000000</v>
      </c>
      <c r="N691" s="3">
        <v>407000000</v>
      </c>
      <c r="O691" t="s">
        <v>2081</v>
      </c>
    </row>
    <row r="692" spans="1:15" x14ac:dyDescent="0.3">
      <c r="A692" t="s">
        <v>2082</v>
      </c>
      <c r="B692" t="s">
        <v>146</v>
      </c>
      <c r="C692" t="str">
        <f t="shared" si="20"/>
        <v>1000000000</v>
      </c>
      <c r="D692" s="3">
        <v>1000000000</v>
      </c>
      <c r="E692" s="7">
        <v>44656</v>
      </c>
      <c r="F692" t="s">
        <v>129</v>
      </c>
      <c r="G692" t="s">
        <v>34</v>
      </c>
      <c r="H692" t="s">
        <v>22</v>
      </c>
      <c r="I692" t="s">
        <v>23</v>
      </c>
      <c r="J692">
        <v>2015</v>
      </c>
      <c r="K692" t="s">
        <v>1055</v>
      </c>
      <c r="L692" t="str" cm="1">
        <f t="array" ref="L692">_xlfn.IFS(RIGHT(K692,1)="B",SUBSTITUTE(K692,"B","000000000"),RIGHT(K692,1)="M",SUBSTITUTE(K692,"M","000000"))</f>
        <v>$328000000</v>
      </c>
      <c r="M692" s="1" t="str">
        <f t="shared" si="21"/>
        <v>328000000</v>
      </c>
      <c r="N692" s="3">
        <v>328000000</v>
      </c>
      <c r="O692" t="s">
        <v>2083</v>
      </c>
    </row>
    <row r="693" spans="1:15" x14ac:dyDescent="0.3">
      <c r="A693" t="s">
        <v>2084</v>
      </c>
      <c r="B693" t="s">
        <v>146</v>
      </c>
      <c r="C693" t="str">
        <f t="shared" si="20"/>
        <v>1000000000</v>
      </c>
      <c r="D693" s="3">
        <v>1000000000</v>
      </c>
      <c r="E693" s="7">
        <v>44385</v>
      </c>
      <c r="F693" t="s">
        <v>45</v>
      </c>
      <c r="G693" t="s">
        <v>249</v>
      </c>
      <c r="H693" t="s">
        <v>22</v>
      </c>
      <c r="I693" t="s">
        <v>23</v>
      </c>
      <c r="J693">
        <v>2014</v>
      </c>
      <c r="K693" t="s">
        <v>1112</v>
      </c>
      <c r="L693" t="str" cm="1">
        <f t="array" ref="L693">_xlfn.IFS(RIGHT(K693,1)="B",SUBSTITUTE(K693,"B","000000000"),RIGHT(K693,1)="M",SUBSTITUTE(K693,"M","000000"))</f>
        <v>$240000000</v>
      </c>
      <c r="M693" s="1" t="str">
        <f t="shared" si="21"/>
        <v>240000000</v>
      </c>
      <c r="N693" s="3">
        <v>240000000</v>
      </c>
      <c r="O693" t="s">
        <v>2085</v>
      </c>
    </row>
    <row r="694" spans="1:15" x14ac:dyDescent="0.3">
      <c r="A694" t="s">
        <v>2086</v>
      </c>
      <c r="B694" t="s">
        <v>146</v>
      </c>
      <c r="C694" t="str">
        <f t="shared" si="20"/>
        <v>1000000000</v>
      </c>
      <c r="D694" s="3">
        <v>1000000000</v>
      </c>
      <c r="E694" s="7">
        <v>43314</v>
      </c>
      <c r="F694" t="s">
        <v>45</v>
      </c>
      <c r="G694" t="s">
        <v>391</v>
      </c>
      <c r="H694" t="s">
        <v>392</v>
      </c>
      <c r="I694" t="s">
        <v>40</v>
      </c>
      <c r="J694">
        <v>2007</v>
      </c>
      <c r="K694" t="s">
        <v>855</v>
      </c>
      <c r="L694" t="str" cm="1">
        <f t="array" ref="L694">_xlfn.IFS(RIGHT(K694,1)="B",SUBSTITUTE(K694,"B","000000000"),RIGHT(K694,1)="M",SUBSTITUTE(K694,"M","000000"))</f>
        <v>$532000000</v>
      </c>
      <c r="M694" s="1" t="str">
        <f t="shared" si="21"/>
        <v>532000000</v>
      </c>
      <c r="N694" s="3">
        <v>532000000</v>
      </c>
      <c r="O694" t="s">
        <v>2087</v>
      </c>
    </row>
    <row r="695" spans="1:15" x14ac:dyDescent="0.3">
      <c r="A695" t="s">
        <v>2088</v>
      </c>
      <c r="B695" t="s">
        <v>146</v>
      </c>
      <c r="C695" t="str">
        <f t="shared" si="20"/>
        <v>1000000000</v>
      </c>
      <c r="D695" s="3">
        <v>1000000000</v>
      </c>
      <c r="E695" s="7">
        <v>44299</v>
      </c>
      <c r="F695" t="s">
        <v>87</v>
      </c>
      <c r="G695" t="s">
        <v>2089</v>
      </c>
      <c r="H695" t="s">
        <v>22</v>
      </c>
      <c r="I695" t="s">
        <v>23</v>
      </c>
      <c r="J695">
        <v>2012</v>
      </c>
      <c r="K695" t="s">
        <v>2090</v>
      </c>
      <c r="L695" t="str" cm="1">
        <f t="array" ref="L695">_xlfn.IFS(RIGHT(K695,1)="B",SUBSTITUTE(K695,"B","000000000"),RIGHT(K695,1)="M",SUBSTITUTE(K695,"M","000000"))</f>
        <v>$318000000</v>
      </c>
      <c r="M695" s="1" t="str">
        <f t="shared" si="21"/>
        <v>318000000</v>
      </c>
      <c r="N695" s="3">
        <v>318000000</v>
      </c>
      <c r="O695" t="s">
        <v>2091</v>
      </c>
    </row>
    <row r="696" spans="1:15" x14ac:dyDescent="0.3">
      <c r="A696" t="s">
        <v>2092</v>
      </c>
      <c r="B696" t="s">
        <v>146</v>
      </c>
      <c r="C696" t="str">
        <f t="shared" si="20"/>
        <v>1000000000</v>
      </c>
      <c r="D696" s="3">
        <v>1000000000</v>
      </c>
      <c r="E696" s="7">
        <v>44585</v>
      </c>
      <c r="F696" t="s">
        <v>33</v>
      </c>
      <c r="G696" t="s">
        <v>2093</v>
      </c>
      <c r="H696" t="s">
        <v>511</v>
      </c>
      <c r="I696" t="s">
        <v>40</v>
      </c>
      <c r="J696">
        <v>2018</v>
      </c>
      <c r="K696" t="s">
        <v>1518</v>
      </c>
      <c r="L696" t="str" cm="1">
        <f t="array" ref="L696">_xlfn.IFS(RIGHT(K696,1)="B",SUBSTITUTE(K696,"B","000000000"),RIGHT(K696,1)="M",SUBSTITUTE(K696,"M","000000"))</f>
        <v>$237000000</v>
      </c>
      <c r="M696" s="1" t="str">
        <f t="shared" si="21"/>
        <v>237000000</v>
      </c>
      <c r="N696" s="3">
        <v>237000000</v>
      </c>
      <c r="O696" t="s">
        <v>2094</v>
      </c>
    </row>
    <row r="697" spans="1:15" x14ac:dyDescent="0.3">
      <c r="A697" t="s">
        <v>2095</v>
      </c>
      <c r="B697" t="s">
        <v>146</v>
      </c>
      <c r="C697" t="str">
        <f t="shared" si="20"/>
        <v>1000000000</v>
      </c>
      <c r="D697" s="3">
        <v>1000000000</v>
      </c>
      <c r="E697" s="7">
        <v>44572</v>
      </c>
      <c r="F697" t="s">
        <v>45</v>
      </c>
      <c r="G697" t="s">
        <v>34</v>
      </c>
      <c r="H697" t="s">
        <v>22</v>
      </c>
      <c r="I697" t="s">
        <v>23</v>
      </c>
      <c r="J697">
        <v>2013</v>
      </c>
      <c r="K697" t="s">
        <v>1109</v>
      </c>
      <c r="L697" t="str" cm="1">
        <f t="array" ref="L697">_xlfn.IFS(RIGHT(K697,1)="B",SUBSTITUTE(K697,"B","000000000"),RIGHT(K697,1)="M",SUBSTITUTE(K697,"M","000000"))</f>
        <v>$170000000</v>
      </c>
      <c r="M697" s="1" t="str">
        <f t="shared" si="21"/>
        <v>170000000</v>
      </c>
      <c r="N697" s="3">
        <v>170000000</v>
      </c>
      <c r="O697" t="s">
        <v>2096</v>
      </c>
    </row>
    <row r="698" spans="1:15" x14ac:dyDescent="0.3">
      <c r="A698" t="s">
        <v>2097</v>
      </c>
      <c r="B698" t="s">
        <v>146</v>
      </c>
      <c r="C698" t="str">
        <f t="shared" si="20"/>
        <v>1000000000</v>
      </c>
      <c r="D698" s="3">
        <v>1000000000</v>
      </c>
      <c r="E698" s="7">
        <v>44266</v>
      </c>
      <c r="F698" t="s">
        <v>45</v>
      </c>
      <c r="G698" t="s">
        <v>38</v>
      </c>
      <c r="H698" t="s">
        <v>39</v>
      </c>
      <c r="I698" t="s">
        <v>40</v>
      </c>
      <c r="J698">
        <v>2009</v>
      </c>
      <c r="K698" t="s">
        <v>1558</v>
      </c>
      <c r="L698" t="str" cm="1">
        <f t="array" ref="L698">_xlfn.IFS(RIGHT(K698,1)="B",SUBSTITUTE(K698,"B","000000000"),RIGHT(K698,1)="M",SUBSTITUTE(K698,"M","000000"))</f>
        <v>$509000000</v>
      </c>
      <c r="M698" s="1" t="str">
        <f t="shared" si="21"/>
        <v>509000000</v>
      </c>
      <c r="N698" s="3">
        <v>509000000</v>
      </c>
      <c r="O698" t="s">
        <v>2098</v>
      </c>
    </row>
    <row r="699" spans="1:15" x14ac:dyDescent="0.3">
      <c r="A699" t="s">
        <v>2099</v>
      </c>
      <c r="B699" t="s">
        <v>146</v>
      </c>
      <c r="C699" t="str">
        <f t="shared" si="20"/>
        <v>1000000000</v>
      </c>
      <c r="D699" s="3">
        <v>1000000000</v>
      </c>
      <c r="E699" s="7">
        <v>44550</v>
      </c>
      <c r="F699" t="s">
        <v>45</v>
      </c>
      <c r="G699" t="s">
        <v>349</v>
      </c>
      <c r="H699" t="s">
        <v>285</v>
      </c>
      <c r="I699" t="s">
        <v>23</v>
      </c>
      <c r="J699">
        <v>2018</v>
      </c>
      <c r="K699" t="s">
        <v>2100</v>
      </c>
      <c r="L699" t="str" cm="1">
        <f t="array" ref="L699">_xlfn.IFS(RIGHT(K699,1)="B",SUBSTITUTE(K699,"B","000000000"),RIGHT(K699,1)="M",SUBSTITUTE(K699,"M","000000"))</f>
        <v>$165000000</v>
      </c>
      <c r="M699" s="1" t="str">
        <f t="shared" si="21"/>
        <v>165000000</v>
      </c>
      <c r="N699" s="3">
        <v>165000000</v>
      </c>
      <c r="O699" t="s">
        <v>2101</v>
      </c>
    </row>
    <row r="700" spans="1:15" x14ac:dyDescent="0.3">
      <c r="A700" t="s">
        <v>2102</v>
      </c>
      <c r="B700" t="s">
        <v>146</v>
      </c>
      <c r="C700" t="str">
        <f t="shared" si="20"/>
        <v>1000000000</v>
      </c>
      <c r="D700" s="3">
        <v>1000000000</v>
      </c>
      <c r="E700" s="7">
        <v>44587</v>
      </c>
      <c r="F700" t="s">
        <v>66</v>
      </c>
      <c r="G700" t="s">
        <v>445</v>
      </c>
      <c r="H700" t="s">
        <v>446</v>
      </c>
      <c r="I700" t="s">
        <v>15</v>
      </c>
      <c r="J700">
        <v>2019</v>
      </c>
      <c r="K700" t="s">
        <v>2103</v>
      </c>
      <c r="L700" t="str" cm="1">
        <f t="array" ref="L700">_xlfn.IFS(RIGHT(K700,1)="B",SUBSTITUTE(K700,"B","000000000"),RIGHT(K700,1)="M",SUBSTITUTE(K700,"M","000000"))</f>
        <v>$264000000</v>
      </c>
      <c r="M700" s="1" t="str">
        <f t="shared" si="21"/>
        <v>264000000</v>
      </c>
      <c r="N700" s="3">
        <v>264000000</v>
      </c>
      <c r="O700" t="s">
        <v>2104</v>
      </c>
    </row>
    <row r="701" spans="1:15" x14ac:dyDescent="0.3">
      <c r="A701" t="s">
        <v>2105</v>
      </c>
      <c r="B701" t="s">
        <v>146</v>
      </c>
      <c r="C701" t="str">
        <f t="shared" si="20"/>
        <v>1000000000</v>
      </c>
      <c r="D701" s="3">
        <v>1000000000</v>
      </c>
      <c r="E701" s="7">
        <v>44281</v>
      </c>
      <c r="F701" t="s">
        <v>20</v>
      </c>
      <c r="G701" t="s">
        <v>1871</v>
      </c>
      <c r="H701" t="s">
        <v>89</v>
      </c>
      <c r="I701" t="s">
        <v>15</v>
      </c>
      <c r="J701">
        <v>1984</v>
      </c>
      <c r="K701" t="s">
        <v>1724</v>
      </c>
      <c r="L701" t="str" cm="1">
        <f t="array" ref="L701">_xlfn.IFS(RIGHT(K701,1)="B",SUBSTITUTE(K701,"B","000000000"),RIGHT(K701,1)="M",SUBSTITUTE(K701,"M","000000"))</f>
        <v>$456000000</v>
      </c>
      <c r="M701" s="1" t="str">
        <f t="shared" si="21"/>
        <v>456000000</v>
      </c>
      <c r="N701" s="3">
        <v>456000000</v>
      </c>
      <c r="O701" t="s">
        <v>2106</v>
      </c>
    </row>
    <row r="702" spans="1:15" x14ac:dyDescent="0.3">
      <c r="A702" t="s">
        <v>2107</v>
      </c>
      <c r="B702" t="s">
        <v>146</v>
      </c>
      <c r="C702" t="str">
        <f t="shared" si="20"/>
        <v>1000000000</v>
      </c>
      <c r="D702" s="3">
        <v>1000000000</v>
      </c>
      <c r="E702" s="7">
        <v>44294</v>
      </c>
      <c r="F702" t="s">
        <v>45</v>
      </c>
      <c r="G702" t="s">
        <v>34</v>
      </c>
      <c r="H702" t="s">
        <v>22</v>
      </c>
      <c r="I702" t="s">
        <v>23</v>
      </c>
      <c r="J702">
        <v>2011</v>
      </c>
      <c r="K702" t="s">
        <v>2108</v>
      </c>
      <c r="L702" t="str" cm="1">
        <f t="array" ref="L702">_xlfn.IFS(RIGHT(K702,1)="B",SUBSTITUTE(K702,"B","000000000"),RIGHT(K702,1)="M",SUBSTITUTE(K702,"M","000000"))</f>
        <v>$384000000</v>
      </c>
      <c r="M702" s="1" t="str">
        <f t="shared" si="21"/>
        <v>384000000</v>
      </c>
      <c r="N702" s="3">
        <v>384000000</v>
      </c>
      <c r="O702" t="s">
        <v>2109</v>
      </c>
    </row>
    <row r="703" spans="1:15" x14ac:dyDescent="0.3">
      <c r="A703" t="s">
        <v>2110</v>
      </c>
      <c r="B703" t="s">
        <v>146</v>
      </c>
      <c r="C703" t="str">
        <f t="shared" si="20"/>
        <v>1000000000</v>
      </c>
      <c r="D703" s="3">
        <v>1000000000</v>
      </c>
      <c r="E703" s="7">
        <v>44196</v>
      </c>
      <c r="F703" t="s">
        <v>45</v>
      </c>
      <c r="G703" t="s">
        <v>34</v>
      </c>
      <c r="H703" t="s">
        <v>22</v>
      </c>
      <c r="I703" t="s">
        <v>23</v>
      </c>
      <c r="J703">
        <v>2007</v>
      </c>
      <c r="K703" t="s">
        <v>2111</v>
      </c>
      <c r="L703" t="str" cm="1">
        <f t="array" ref="L703">_xlfn.IFS(RIGHT(K703,1)="B",SUBSTITUTE(K703,"B","000000000"),RIGHT(K703,1)="M",SUBSTITUTE(K703,"M","000000"))</f>
        <v>$169000000</v>
      </c>
      <c r="M703" s="1" t="str">
        <f t="shared" si="21"/>
        <v>169000000</v>
      </c>
      <c r="N703" s="3">
        <v>169000000</v>
      </c>
      <c r="O703" t="s">
        <v>2112</v>
      </c>
    </row>
    <row r="704" spans="1:15" x14ac:dyDescent="0.3">
      <c r="A704" t="s">
        <v>2113</v>
      </c>
      <c r="B704" t="s">
        <v>146</v>
      </c>
      <c r="C704" t="str">
        <f t="shared" si="20"/>
        <v>1000000000</v>
      </c>
      <c r="D704" s="3">
        <v>1000000000</v>
      </c>
      <c r="E704" s="7">
        <v>41935</v>
      </c>
      <c r="F704" t="s">
        <v>27</v>
      </c>
      <c r="G704" t="s">
        <v>13</v>
      </c>
      <c r="H704" t="s">
        <v>14</v>
      </c>
      <c r="I704" t="s">
        <v>15</v>
      </c>
      <c r="J704">
        <v>2010</v>
      </c>
      <c r="K704" t="s">
        <v>2114</v>
      </c>
      <c r="L704" t="str" cm="1">
        <f t="array" ref="L704">_xlfn.IFS(RIGHT(K704,1)="B",SUBSTITUTE(K704,"B","000000000"),RIGHT(K704,1)="M",SUBSTITUTE(K704,"M","000000"))</f>
        <v>$368000000</v>
      </c>
      <c r="M704" s="1" t="str">
        <f t="shared" si="21"/>
        <v>368000000</v>
      </c>
      <c r="N704" s="3">
        <v>368000000</v>
      </c>
      <c r="O704" t="s">
        <v>2115</v>
      </c>
    </row>
    <row r="705" spans="1:15" x14ac:dyDescent="0.3">
      <c r="A705" t="s">
        <v>2116</v>
      </c>
      <c r="B705" t="s">
        <v>146</v>
      </c>
      <c r="C705" t="str">
        <f t="shared" si="20"/>
        <v>1000000000</v>
      </c>
      <c r="D705" s="3">
        <v>1000000000</v>
      </c>
      <c r="E705" s="7">
        <v>44532</v>
      </c>
      <c r="F705" t="s">
        <v>252</v>
      </c>
      <c r="G705" t="s">
        <v>34</v>
      </c>
      <c r="H705" t="s">
        <v>22</v>
      </c>
      <c r="I705" t="s">
        <v>23</v>
      </c>
      <c r="J705">
        <v>2018</v>
      </c>
      <c r="K705" t="s">
        <v>2117</v>
      </c>
      <c r="L705" t="str" cm="1">
        <f t="array" ref="L705">_xlfn.IFS(RIGHT(K705,1)="B",SUBSTITUTE(K705,"B","000000000"),RIGHT(K705,1)="M",SUBSTITUTE(K705,"M","000000"))</f>
        <v>$141000000</v>
      </c>
      <c r="M705" s="1" t="str">
        <f t="shared" si="21"/>
        <v>141000000</v>
      </c>
      <c r="N705" s="3">
        <v>141000000</v>
      </c>
      <c r="O705" t="s">
        <v>2118</v>
      </c>
    </row>
    <row r="706" spans="1:15" x14ac:dyDescent="0.3">
      <c r="A706" t="s">
        <v>2119</v>
      </c>
      <c r="B706" t="s">
        <v>146</v>
      </c>
      <c r="C706" t="str">
        <f t="shared" si="20"/>
        <v>1000000000</v>
      </c>
      <c r="D706" s="3">
        <v>1000000000</v>
      </c>
      <c r="E706" s="7">
        <v>44504</v>
      </c>
      <c r="F706" t="s">
        <v>129</v>
      </c>
      <c r="G706" t="s">
        <v>605</v>
      </c>
      <c r="H706" t="s">
        <v>22</v>
      </c>
      <c r="I706" t="s">
        <v>23</v>
      </c>
      <c r="J706">
        <v>2016</v>
      </c>
      <c r="K706" t="s">
        <v>2120</v>
      </c>
      <c r="L706" t="str" cm="1">
        <f t="array" ref="L706">_xlfn.IFS(RIGHT(K706,1)="B",SUBSTITUTE(K706,"B","000000000"),RIGHT(K706,1)="M",SUBSTITUTE(K706,"M","000000"))</f>
        <v>$241000000</v>
      </c>
      <c r="M706" s="1" t="str">
        <f t="shared" si="21"/>
        <v>241000000</v>
      </c>
      <c r="N706" s="3">
        <v>241000000</v>
      </c>
      <c r="O706" t="s">
        <v>2121</v>
      </c>
    </row>
    <row r="707" spans="1:15" x14ac:dyDescent="0.3">
      <c r="A707" t="s">
        <v>2122</v>
      </c>
      <c r="B707" t="s">
        <v>146</v>
      </c>
      <c r="C707" t="str">
        <f t="shared" ref="C707:C770" si="22">SUBSTITUTE(RIGHT(B707,LEN(B707)-1),"B","000000000")</f>
        <v>1000000000</v>
      </c>
      <c r="D707" s="3">
        <v>1000000000</v>
      </c>
      <c r="E707" s="7">
        <v>44537</v>
      </c>
      <c r="F707" t="s">
        <v>129</v>
      </c>
      <c r="G707" t="s">
        <v>201</v>
      </c>
      <c r="H707" t="s">
        <v>89</v>
      </c>
      <c r="I707" t="s">
        <v>15</v>
      </c>
      <c r="J707">
        <v>2018</v>
      </c>
      <c r="K707" t="s">
        <v>1357</v>
      </c>
      <c r="L707" t="str" cm="1">
        <f t="array" ref="L707">_xlfn.IFS(RIGHT(K707,1)="B",SUBSTITUTE(K707,"B","000000000"),RIGHT(K707,1)="M",SUBSTITUTE(K707,"M","000000"))</f>
        <v>$177000000</v>
      </c>
      <c r="M707" s="1" t="str">
        <f t="shared" ref="M707:M770" si="23">IFERROR(RIGHT(L707,(LEN(L707))-1),0)</f>
        <v>177000000</v>
      </c>
      <c r="N707" s="3">
        <v>177000000</v>
      </c>
      <c r="O707" t="s">
        <v>2123</v>
      </c>
    </row>
    <row r="708" spans="1:15" x14ac:dyDescent="0.3">
      <c r="A708" t="s">
        <v>2124</v>
      </c>
      <c r="B708" t="s">
        <v>146</v>
      </c>
      <c r="C708" t="str">
        <f t="shared" si="22"/>
        <v>1000000000</v>
      </c>
      <c r="D708" s="3">
        <v>1000000000</v>
      </c>
      <c r="E708" s="7">
        <v>44476</v>
      </c>
      <c r="F708" t="s">
        <v>27</v>
      </c>
      <c r="G708" t="s">
        <v>1283</v>
      </c>
      <c r="H708" t="s">
        <v>89</v>
      </c>
      <c r="I708" t="s">
        <v>15</v>
      </c>
      <c r="J708">
        <v>2011</v>
      </c>
      <c r="K708" t="s">
        <v>2125</v>
      </c>
      <c r="L708" t="str" cm="1">
        <f t="array" ref="L708">_xlfn.IFS(RIGHT(K708,1)="B",SUBSTITUTE(K708,"B","000000000"),RIGHT(K708,1)="M",SUBSTITUTE(K708,"M","000000"))</f>
        <v>$521000000</v>
      </c>
      <c r="M708" s="1" t="str">
        <f t="shared" si="23"/>
        <v>521000000</v>
      </c>
      <c r="N708" s="3">
        <v>521000000</v>
      </c>
      <c r="O708" t="s">
        <v>2126</v>
      </c>
    </row>
    <row r="709" spans="1:15" x14ac:dyDescent="0.3">
      <c r="A709" t="s">
        <v>2127</v>
      </c>
      <c r="B709" t="s">
        <v>146</v>
      </c>
      <c r="C709" t="str">
        <f t="shared" si="22"/>
        <v>1000000000</v>
      </c>
      <c r="D709" s="3">
        <v>1000000000</v>
      </c>
      <c r="E709" s="7">
        <v>44602</v>
      </c>
      <c r="F709" t="s">
        <v>252</v>
      </c>
      <c r="G709" t="s">
        <v>342</v>
      </c>
      <c r="H709" t="s">
        <v>22</v>
      </c>
      <c r="I709" t="s">
        <v>23</v>
      </c>
      <c r="J709">
        <v>2016</v>
      </c>
      <c r="K709" t="s">
        <v>2040</v>
      </c>
      <c r="L709" t="str" cm="1">
        <f t="array" ref="L709">_xlfn.IFS(RIGHT(K709,1)="B",SUBSTITUTE(K709,"B","000000000"),RIGHT(K709,1)="M",SUBSTITUTE(K709,"M","000000"))</f>
        <v>$271000000</v>
      </c>
      <c r="M709" s="1" t="str">
        <f t="shared" si="23"/>
        <v>271000000</v>
      </c>
      <c r="N709" s="3">
        <v>271000000</v>
      </c>
      <c r="O709" t="s">
        <v>2128</v>
      </c>
    </row>
    <row r="710" spans="1:15" x14ac:dyDescent="0.3">
      <c r="A710" t="s">
        <v>2129</v>
      </c>
      <c r="B710" t="s">
        <v>146</v>
      </c>
      <c r="C710" t="str">
        <f t="shared" si="22"/>
        <v>1000000000</v>
      </c>
      <c r="D710" s="3">
        <v>1000000000</v>
      </c>
      <c r="E710" s="7">
        <v>44355</v>
      </c>
      <c r="F710" t="s">
        <v>33</v>
      </c>
      <c r="G710" t="s">
        <v>190</v>
      </c>
      <c r="H710" t="s">
        <v>191</v>
      </c>
      <c r="I710" t="s">
        <v>40</v>
      </c>
      <c r="J710">
        <v>2014</v>
      </c>
      <c r="K710" t="s">
        <v>879</v>
      </c>
      <c r="L710" t="str" cm="1">
        <f t="array" ref="L710">_xlfn.IFS(RIGHT(K710,1)="B",SUBSTITUTE(K710,"B","000000000"),RIGHT(K710,1)="M",SUBSTITUTE(K710,"M","000000"))</f>
        <v>$314000000</v>
      </c>
      <c r="M710" s="1" t="str">
        <f t="shared" si="23"/>
        <v>314000000</v>
      </c>
      <c r="N710" s="3">
        <v>314000000</v>
      </c>
      <c r="O710" t="s">
        <v>2130</v>
      </c>
    </row>
    <row r="711" spans="1:15" x14ac:dyDescent="0.3">
      <c r="A711" t="s">
        <v>2131</v>
      </c>
      <c r="B711" t="s">
        <v>146</v>
      </c>
      <c r="C711" t="str">
        <f t="shared" si="22"/>
        <v>1000000000</v>
      </c>
      <c r="D711" s="3">
        <v>1000000000</v>
      </c>
      <c r="E711" s="7">
        <v>44586</v>
      </c>
      <c r="F711" t="s">
        <v>12</v>
      </c>
      <c r="G711" t="s">
        <v>1047</v>
      </c>
      <c r="H711" t="s">
        <v>22</v>
      </c>
      <c r="I711" t="s">
        <v>23</v>
      </c>
      <c r="J711">
        <v>2013</v>
      </c>
      <c r="K711" t="s">
        <v>481</v>
      </c>
      <c r="L711" t="str" cm="1">
        <f t="array" ref="L711">_xlfn.IFS(RIGHT(K711,1)="B",SUBSTITUTE(K711,"B","000000000"),RIGHT(K711,1)="M",SUBSTITUTE(K711,"M","000000"))</f>
        <v>$286000000</v>
      </c>
      <c r="M711" s="1" t="str">
        <f t="shared" si="23"/>
        <v>286000000</v>
      </c>
      <c r="N711" s="3">
        <v>286000000</v>
      </c>
      <c r="O711" t="s">
        <v>2132</v>
      </c>
    </row>
    <row r="712" spans="1:15" x14ac:dyDescent="0.3">
      <c r="A712" t="s">
        <v>2133</v>
      </c>
      <c r="B712" t="s">
        <v>146</v>
      </c>
      <c r="C712" t="str">
        <f t="shared" si="22"/>
        <v>1000000000</v>
      </c>
      <c r="D712" s="3">
        <v>1000000000</v>
      </c>
      <c r="E712" s="7">
        <v>44230</v>
      </c>
      <c r="F712" t="s">
        <v>33</v>
      </c>
      <c r="G712" t="s">
        <v>133</v>
      </c>
      <c r="H712" t="s">
        <v>22</v>
      </c>
      <c r="I712" t="s">
        <v>23</v>
      </c>
      <c r="J712">
        <v>2015</v>
      </c>
      <c r="K712" t="s">
        <v>520</v>
      </c>
      <c r="L712" t="str" cm="1">
        <f t="array" ref="L712">_xlfn.IFS(RIGHT(K712,1)="B",SUBSTITUTE(K712,"B","000000000"),RIGHT(K712,1)="M",SUBSTITUTE(K712,"M","000000"))</f>
        <v>$426000000</v>
      </c>
      <c r="M712" s="1" t="str">
        <f t="shared" si="23"/>
        <v>426000000</v>
      </c>
      <c r="N712" s="3">
        <v>426000000</v>
      </c>
      <c r="O712" t="s">
        <v>2134</v>
      </c>
    </row>
    <row r="713" spans="1:15" x14ac:dyDescent="0.3">
      <c r="A713" t="s">
        <v>2135</v>
      </c>
      <c r="B713" t="s">
        <v>146</v>
      </c>
      <c r="C713" t="str">
        <f t="shared" si="22"/>
        <v>1000000000</v>
      </c>
      <c r="D713" s="3">
        <v>1000000000</v>
      </c>
      <c r="E713" s="7">
        <v>42871</v>
      </c>
      <c r="F713" t="s">
        <v>33</v>
      </c>
      <c r="G713" t="s">
        <v>133</v>
      </c>
      <c r="H713" t="s">
        <v>22</v>
      </c>
      <c r="I713" t="s">
        <v>23</v>
      </c>
      <c r="J713">
        <v>2014</v>
      </c>
      <c r="K713" t="s">
        <v>2052</v>
      </c>
      <c r="L713" t="str" cm="1">
        <f t="array" ref="L713">_xlfn.IFS(RIGHT(K713,1)="B",SUBSTITUTE(K713,"B","000000000"),RIGHT(K713,1)="M",SUBSTITUTE(K713,"M","000000"))</f>
        <v>$511000000</v>
      </c>
      <c r="M713" s="1" t="str">
        <f t="shared" si="23"/>
        <v>511000000</v>
      </c>
      <c r="N713" s="3">
        <v>511000000</v>
      </c>
      <c r="O713" t="s">
        <v>2136</v>
      </c>
    </row>
    <row r="714" spans="1:15" x14ac:dyDescent="0.3">
      <c r="A714" t="s">
        <v>2137</v>
      </c>
      <c r="B714" t="s">
        <v>146</v>
      </c>
      <c r="C714" t="str">
        <f t="shared" si="22"/>
        <v>1000000000</v>
      </c>
      <c r="D714" s="3">
        <v>1000000000</v>
      </c>
      <c r="E714" s="7">
        <v>44606</v>
      </c>
      <c r="F714" t="s">
        <v>265</v>
      </c>
      <c r="G714" t="s">
        <v>52</v>
      </c>
      <c r="H714" t="s">
        <v>53</v>
      </c>
      <c r="I714" t="s">
        <v>40</v>
      </c>
      <c r="J714">
        <v>2017</v>
      </c>
      <c r="K714" t="s">
        <v>1791</v>
      </c>
      <c r="L714" t="str" cm="1">
        <f t="array" ref="L714">_xlfn.IFS(RIGHT(K714,1)="B",SUBSTITUTE(K714,"B","000000000"),RIGHT(K714,1)="M",SUBSTITUTE(K714,"M","000000"))</f>
        <v>$202000000</v>
      </c>
      <c r="M714" s="1" t="str">
        <f t="shared" si="23"/>
        <v>202000000</v>
      </c>
      <c r="N714" s="3">
        <v>202000000</v>
      </c>
      <c r="O714" t="s">
        <v>2138</v>
      </c>
    </row>
    <row r="715" spans="1:15" x14ac:dyDescent="0.3">
      <c r="A715" t="s">
        <v>2139</v>
      </c>
      <c r="B715" t="s">
        <v>146</v>
      </c>
      <c r="C715" t="str">
        <f t="shared" si="22"/>
        <v>1000000000</v>
      </c>
      <c r="D715" s="3">
        <v>1000000000</v>
      </c>
      <c r="E715" s="7">
        <v>44490</v>
      </c>
      <c r="F715" t="s">
        <v>45</v>
      </c>
      <c r="G715" t="s">
        <v>364</v>
      </c>
      <c r="H715" t="s">
        <v>22</v>
      </c>
      <c r="I715" t="s">
        <v>23</v>
      </c>
      <c r="J715">
        <v>2014</v>
      </c>
      <c r="K715" t="s">
        <v>2140</v>
      </c>
      <c r="L715" t="str" cm="1">
        <f t="array" ref="L715">_xlfn.IFS(RIGHT(K715,1)="B",SUBSTITUTE(K715,"B","000000000"),RIGHT(K715,1)="M",SUBSTITUTE(K715,"M","000000"))</f>
        <v>$382000000</v>
      </c>
      <c r="M715" s="1" t="str">
        <f t="shared" si="23"/>
        <v>382000000</v>
      </c>
      <c r="N715" s="3">
        <v>382000000</v>
      </c>
      <c r="O715" t="s">
        <v>2141</v>
      </c>
    </row>
    <row r="716" spans="1:15" x14ac:dyDescent="0.3">
      <c r="A716" t="s">
        <v>2142</v>
      </c>
      <c r="B716" t="s">
        <v>146</v>
      </c>
      <c r="C716" t="str">
        <f t="shared" si="22"/>
        <v>1000000000</v>
      </c>
      <c r="D716" s="3">
        <v>1000000000</v>
      </c>
      <c r="E716" s="7">
        <v>43025</v>
      </c>
      <c r="F716" t="s">
        <v>265</v>
      </c>
      <c r="G716" t="s">
        <v>13</v>
      </c>
      <c r="H716" t="s">
        <v>14</v>
      </c>
      <c r="I716" t="s">
        <v>15</v>
      </c>
      <c r="J716">
        <v>2021</v>
      </c>
      <c r="K716" t="s">
        <v>1408</v>
      </c>
      <c r="L716" t="str" cm="1">
        <f t="array" ref="L716">_xlfn.IFS(RIGHT(K716,1)="B",SUBSTITUTE(K716,"B","000000000"),RIGHT(K716,1)="M",SUBSTITUTE(K716,"M","000000"))</f>
        <v>$151000000</v>
      </c>
      <c r="M716" s="1" t="str">
        <f t="shared" si="23"/>
        <v>151000000</v>
      </c>
      <c r="N716" s="3">
        <v>151000000</v>
      </c>
      <c r="O716" t="s">
        <v>2143</v>
      </c>
    </row>
    <row r="717" spans="1:15" x14ac:dyDescent="0.3">
      <c r="A717" t="s">
        <v>2144</v>
      </c>
      <c r="B717" t="s">
        <v>146</v>
      </c>
      <c r="C717" t="str">
        <f t="shared" si="22"/>
        <v>1000000000</v>
      </c>
      <c r="D717" s="3">
        <v>1000000000</v>
      </c>
      <c r="E717" s="7">
        <v>44273</v>
      </c>
      <c r="F717" t="s">
        <v>45</v>
      </c>
      <c r="G717" t="s">
        <v>133</v>
      </c>
      <c r="H717" t="s">
        <v>22</v>
      </c>
      <c r="I717" t="s">
        <v>23</v>
      </c>
      <c r="J717">
        <v>2011</v>
      </c>
      <c r="K717" t="s">
        <v>2145</v>
      </c>
      <c r="L717" t="str" cm="1">
        <f t="array" ref="L717">_xlfn.IFS(RIGHT(K717,1)="B",SUBSTITUTE(K717,"B","000000000"),RIGHT(K717,1)="M",SUBSTITUTE(K717,"M","000000"))</f>
        <v>$436000000</v>
      </c>
      <c r="M717" s="1" t="str">
        <f t="shared" si="23"/>
        <v>436000000</v>
      </c>
      <c r="N717" s="3">
        <v>436000000</v>
      </c>
      <c r="O717" t="s">
        <v>2146</v>
      </c>
    </row>
    <row r="718" spans="1:15" x14ac:dyDescent="0.3">
      <c r="A718" t="s">
        <v>2147</v>
      </c>
      <c r="B718" t="s">
        <v>146</v>
      </c>
      <c r="C718" t="str">
        <f t="shared" si="22"/>
        <v>1000000000</v>
      </c>
      <c r="D718" s="3">
        <v>1000000000</v>
      </c>
      <c r="E718" s="7">
        <v>44606</v>
      </c>
      <c r="F718" t="s">
        <v>33</v>
      </c>
      <c r="G718" t="s">
        <v>526</v>
      </c>
      <c r="H718" t="s">
        <v>527</v>
      </c>
      <c r="I718" t="s">
        <v>517</v>
      </c>
      <c r="J718">
        <v>2016</v>
      </c>
      <c r="K718" t="s">
        <v>751</v>
      </c>
      <c r="L718" t="str" cm="1">
        <f t="array" ref="L718">_xlfn.IFS(RIGHT(K718,1)="B",SUBSTITUTE(K718,"B","000000000"),RIGHT(K718,1)="M",SUBSTITUTE(K718,"M","000000"))</f>
        <v>$720000000</v>
      </c>
      <c r="M718" s="1" t="str">
        <f t="shared" si="23"/>
        <v>720000000</v>
      </c>
      <c r="N718" s="3">
        <v>720000000</v>
      </c>
      <c r="O718" t="s">
        <v>2148</v>
      </c>
    </row>
    <row r="719" spans="1:15" x14ac:dyDescent="0.3">
      <c r="A719" t="s">
        <v>2149</v>
      </c>
      <c r="B719" t="s">
        <v>146</v>
      </c>
      <c r="C719" t="str">
        <f t="shared" si="22"/>
        <v>1000000000</v>
      </c>
      <c r="D719" s="3">
        <v>1000000000</v>
      </c>
      <c r="E719" s="7">
        <v>39265</v>
      </c>
      <c r="F719" t="s">
        <v>27</v>
      </c>
      <c r="G719" t="s">
        <v>2150</v>
      </c>
      <c r="H719" t="s">
        <v>392</v>
      </c>
      <c r="I719" t="s">
        <v>40</v>
      </c>
      <c r="J719">
        <v>2001</v>
      </c>
      <c r="K719" t="s">
        <v>722</v>
      </c>
      <c r="L719" t="e" cm="1">
        <f t="array" ref="L719">_xlfn.IFS(RIGHT(K719,1)="B",SUBSTITUTE(K719,"B","000000000"),RIGHT(K719,1)="M",SUBSTITUTE(K719,"M","000000"))</f>
        <v>#N/A</v>
      </c>
      <c r="M719" s="1">
        <f t="shared" si="23"/>
        <v>0</v>
      </c>
      <c r="N719" s="3">
        <v>0</v>
      </c>
      <c r="O719" t="s">
        <v>2151</v>
      </c>
    </row>
    <row r="720" spans="1:15" x14ac:dyDescent="0.3">
      <c r="A720" t="s">
        <v>2152</v>
      </c>
      <c r="B720" t="s">
        <v>146</v>
      </c>
      <c r="C720" t="str">
        <f t="shared" si="22"/>
        <v>1000000000</v>
      </c>
      <c r="D720" s="3">
        <v>1000000000</v>
      </c>
      <c r="E720" s="7">
        <v>44469</v>
      </c>
      <c r="F720" t="s">
        <v>33</v>
      </c>
      <c r="G720" t="s">
        <v>133</v>
      </c>
      <c r="H720" t="s">
        <v>22</v>
      </c>
      <c r="I720" t="s">
        <v>23</v>
      </c>
      <c r="J720">
        <v>2015</v>
      </c>
      <c r="K720" t="s">
        <v>2153</v>
      </c>
      <c r="L720" t="str" cm="1">
        <f t="array" ref="L720">_xlfn.IFS(RIGHT(K720,1)="B",SUBSTITUTE(K720,"B","000000000"),RIGHT(K720,1)="M",SUBSTITUTE(K720,"M","000000"))</f>
        <v>$156000000</v>
      </c>
      <c r="M720" s="1" t="str">
        <f t="shared" si="23"/>
        <v>156000000</v>
      </c>
      <c r="N720" s="3">
        <v>156000000</v>
      </c>
      <c r="O720" t="s">
        <v>2154</v>
      </c>
    </row>
    <row r="721" spans="1:15" x14ac:dyDescent="0.3">
      <c r="A721" t="s">
        <v>2155</v>
      </c>
      <c r="B721" t="s">
        <v>146</v>
      </c>
      <c r="C721" t="str">
        <f t="shared" si="22"/>
        <v>1000000000</v>
      </c>
      <c r="D721" s="3">
        <v>1000000000</v>
      </c>
      <c r="E721" s="7">
        <v>44606</v>
      </c>
      <c r="F721" t="s">
        <v>20</v>
      </c>
      <c r="G721" t="s">
        <v>21</v>
      </c>
      <c r="H721" t="s">
        <v>22</v>
      </c>
      <c r="I721" t="s">
        <v>23</v>
      </c>
      <c r="J721">
        <v>2018</v>
      </c>
      <c r="K721" t="s">
        <v>1585</v>
      </c>
      <c r="L721" t="str" cm="1">
        <f t="array" ref="L721">_xlfn.IFS(RIGHT(K721,1)="B",SUBSTITUTE(K721,"B","000000000"),RIGHT(K721,1)="M",SUBSTITUTE(K721,"M","000000"))</f>
        <v>$287000000</v>
      </c>
      <c r="M721" s="1" t="str">
        <f t="shared" si="23"/>
        <v>287000000</v>
      </c>
      <c r="N721" s="3">
        <v>287000000</v>
      </c>
      <c r="O721" t="s">
        <v>2156</v>
      </c>
    </row>
    <row r="722" spans="1:15" x14ac:dyDescent="0.3">
      <c r="A722" t="s">
        <v>2157</v>
      </c>
      <c r="B722" t="s">
        <v>146</v>
      </c>
      <c r="C722" t="str">
        <f t="shared" si="22"/>
        <v>1000000000</v>
      </c>
      <c r="D722" s="3">
        <v>1000000000</v>
      </c>
      <c r="E722" s="7">
        <v>43319</v>
      </c>
      <c r="F722" t="s">
        <v>200</v>
      </c>
      <c r="G722" t="s">
        <v>2158</v>
      </c>
      <c r="H722" t="s">
        <v>224</v>
      </c>
      <c r="I722" t="s">
        <v>15</v>
      </c>
      <c r="J722">
        <v>2014</v>
      </c>
      <c r="K722" t="s">
        <v>921</v>
      </c>
      <c r="L722" t="str" cm="1">
        <f t="array" ref="L722">_xlfn.IFS(RIGHT(K722,1)="B",SUBSTITUTE(K722,"B","000000000"),RIGHT(K722,1)="M",SUBSTITUTE(K722,"M","000000"))</f>
        <v>$722000000</v>
      </c>
      <c r="M722" s="1" t="str">
        <f t="shared" si="23"/>
        <v>722000000</v>
      </c>
      <c r="N722" s="3">
        <v>722000000</v>
      </c>
      <c r="O722" t="s">
        <v>2159</v>
      </c>
    </row>
    <row r="723" spans="1:15" x14ac:dyDescent="0.3">
      <c r="A723" t="s">
        <v>2160</v>
      </c>
      <c r="B723" t="s">
        <v>146</v>
      </c>
      <c r="C723" t="str">
        <f t="shared" si="22"/>
        <v>1000000000</v>
      </c>
      <c r="D723" s="3">
        <v>1000000000</v>
      </c>
      <c r="E723" s="7">
        <v>44362</v>
      </c>
      <c r="F723" t="s">
        <v>129</v>
      </c>
      <c r="G723" t="s">
        <v>462</v>
      </c>
      <c r="H723" t="s">
        <v>14</v>
      </c>
      <c r="I723" t="s">
        <v>15</v>
      </c>
      <c r="J723">
        <v>2015</v>
      </c>
      <c r="K723" t="s">
        <v>911</v>
      </c>
      <c r="L723" t="str" cm="1">
        <f t="array" ref="L723">_xlfn.IFS(RIGHT(K723,1)="B",SUBSTITUTE(K723,"B","000000000"),RIGHT(K723,1)="M",SUBSTITUTE(K723,"M","000000"))</f>
        <v>$496000000</v>
      </c>
      <c r="M723" s="1" t="str">
        <f t="shared" si="23"/>
        <v>496000000</v>
      </c>
      <c r="N723" s="3">
        <v>496000000</v>
      </c>
      <c r="O723" t="s">
        <v>2161</v>
      </c>
    </row>
    <row r="724" spans="1:15" x14ac:dyDescent="0.3">
      <c r="A724" t="s">
        <v>2162</v>
      </c>
      <c r="B724" t="s">
        <v>146</v>
      </c>
      <c r="C724" t="str">
        <f t="shared" si="22"/>
        <v>1000000000</v>
      </c>
      <c r="D724" s="3">
        <v>1000000000</v>
      </c>
      <c r="E724" s="7">
        <v>44301</v>
      </c>
      <c r="F724" t="s">
        <v>33</v>
      </c>
      <c r="G724" t="s">
        <v>289</v>
      </c>
      <c r="H724" t="s">
        <v>22</v>
      </c>
      <c r="I724" t="s">
        <v>23</v>
      </c>
      <c r="J724">
        <v>2011</v>
      </c>
      <c r="K724" t="s">
        <v>1174</v>
      </c>
      <c r="L724" t="str" cm="1">
        <f t="array" ref="L724">_xlfn.IFS(RIGHT(K724,1)="B",SUBSTITUTE(K724,"B","000000000"),RIGHT(K724,1)="M",SUBSTITUTE(K724,"M","000000"))</f>
        <v>$390000000</v>
      </c>
      <c r="M724" s="1" t="str">
        <f t="shared" si="23"/>
        <v>390000000</v>
      </c>
      <c r="N724" s="3">
        <v>390000000</v>
      </c>
      <c r="O724" t="s">
        <v>2163</v>
      </c>
    </row>
    <row r="725" spans="1:15" x14ac:dyDescent="0.3">
      <c r="A725" t="s">
        <v>2164</v>
      </c>
      <c r="B725" t="s">
        <v>146</v>
      </c>
      <c r="C725" t="str">
        <f t="shared" si="22"/>
        <v>1000000000</v>
      </c>
      <c r="D725" s="3">
        <v>1000000000</v>
      </c>
      <c r="E725" s="7">
        <v>44529</v>
      </c>
      <c r="F725" t="s">
        <v>27</v>
      </c>
      <c r="G725" t="s">
        <v>52</v>
      </c>
      <c r="H725" t="s">
        <v>53</v>
      </c>
      <c r="I725" t="s">
        <v>40</v>
      </c>
      <c r="J725">
        <v>2017</v>
      </c>
      <c r="K725" t="s">
        <v>2165</v>
      </c>
      <c r="L725" t="str" cm="1">
        <f t="array" ref="L725">_xlfn.IFS(RIGHT(K725,1)="B",SUBSTITUTE(K725,"B","000000000"),RIGHT(K725,1)="M",SUBSTITUTE(K725,"M","000000"))</f>
        <v>$276000000</v>
      </c>
      <c r="M725" s="1" t="str">
        <f t="shared" si="23"/>
        <v>276000000</v>
      </c>
      <c r="N725" s="3">
        <v>276000000</v>
      </c>
      <c r="O725" t="s">
        <v>2166</v>
      </c>
    </row>
    <row r="726" spans="1:15" x14ac:dyDescent="0.3">
      <c r="A726" t="s">
        <v>2167</v>
      </c>
      <c r="B726" t="s">
        <v>146</v>
      </c>
      <c r="C726" t="str">
        <f t="shared" si="22"/>
        <v>1000000000</v>
      </c>
      <c r="D726" s="3">
        <v>1000000000</v>
      </c>
      <c r="E726" s="7">
        <v>44585</v>
      </c>
      <c r="F726" t="s">
        <v>27</v>
      </c>
      <c r="G726" t="s">
        <v>239</v>
      </c>
      <c r="H726" t="s">
        <v>240</v>
      </c>
      <c r="I726" t="s">
        <v>15</v>
      </c>
      <c r="J726">
        <v>2008</v>
      </c>
      <c r="K726" t="s">
        <v>2168</v>
      </c>
      <c r="L726" t="str" cm="1">
        <f t="array" ref="L726">_xlfn.IFS(RIGHT(K726,1)="B",SUBSTITUTE(K726,"B","000000000"),RIGHT(K726,1)="M",SUBSTITUTE(K726,"M","000000"))</f>
        <v>$178000000</v>
      </c>
      <c r="M726" s="1" t="str">
        <f t="shared" si="23"/>
        <v>178000000</v>
      </c>
      <c r="N726" s="3">
        <v>178000000</v>
      </c>
      <c r="O726" t="s">
        <v>2169</v>
      </c>
    </row>
    <row r="727" spans="1:15" x14ac:dyDescent="0.3">
      <c r="A727" t="s">
        <v>2170</v>
      </c>
      <c r="B727" t="s">
        <v>146</v>
      </c>
      <c r="C727" t="str">
        <f t="shared" si="22"/>
        <v>1000000000</v>
      </c>
      <c r="D727" s="3">
        <v>1000000000</v>
      </c>
      <c r="E727" s="7">
        <v>44586</v>
      </c>
      <c r="F727" t="s">
        <v>129</v>
      </c>
      <c r="G727" t="s">
        <v>133</v>
      </c>
      <c r="H727" t="s">
        <v>22</v>
      </c>
      <c r="I727" t="s">
        <v>23</v>
      </c>
      <c r="J727">
        <v>2010</v>
      </c>
      <c r="K727" t="s">
        <v>1704</v>
      </c>
      <c r="L727" t="str" cm="1">
        <f t="array" ref="L727">_xlfn.IFS(RIGHT(K727,1)="B",SUBSTITUTE(K727,"B","000000000"),RIGHT(K727,1)="M",SUBSTITUTE(K727,"M","000000"))</f>
        <v>$115000000</v>
      </c>
      <c r="M727" s="1" t="str">
        <f t="shared" si="23"/>
        <v>115000000</v>
      </c>
      <c r="N727" s="3">
        <v>115000000</v>
      </c>
      <c r="O727" t="s">
        <v>2171</v>
      </c>
    </row>
    <row r="728" spans="1:15" x14ac:dyDescent="0.3">
      <c r="A728" t="s">
        <v>2172</v>
      </c>
      <c r="B728" t="s">
        <v>146</v>
      </c>
      <c r="C728" t="str">
        <f t="shared" si="22"/>
        <v>1000000000</v>
      </c>
      <c r="D728" s="3">
        <v>1000000000</v>
      </c>
      <c r="E728" s="7">
        <v>43395</v>
      </c>
      <c r="F728" t="s">
        <v>20</v>
      </c>
      <c r="G728" t="s">
        <v>239</v>
      </c>
      <c r="H728" t="s">
        <v>240</v>
      </c>
      <c r="I728" t="s">
        <v>15</v>
      </c>
      <c r="J728">
        <v>2003</v>
      </c>
      <c r="K728" t="s">
        <v>2173</v>
      </c>
      <c r="L728" t="str" cm="1">
        <f t="array" ref="L728">_xlfn.IFS(RIGHT(K728,1)="B",SUBSTITUTE(K728,"B","000000000"),RIGHT(K728,1)="M",SUBSTITUTE(K728,"M","000000"))</f>
        <v>$67000000</v>
      </c>
      <c r="M728" s="1" t="str">
        <f t="shared" si="23"/>
        <v>67000000</v>
      </c>
      <c r="N728" s="3">
        <v>67000000</v>
      </c>
      <c r="O728" t="s">
        <v>2174</v>
      </c>
    </row>
    <row r="729" spans="1:15" x14ac:dyDescent="0.3">
      <c r="A729" t="s">
        <v>2175</v>
      </c>
      <c r="B729" t="s">
        <v>146</v>
      </c>
      <c r="C729" t="str">
        <f t="shared" si="22"/>
        <v>1000000000</v>
      </c>
      <c r="D729" s="3">
        <v>1000000000</v>
      </c>
      <c r="E729" s="7">
        <v>43714</v>
      </c>
      <c r="F729" t="s">
        <v>27</v>
      </c>
      <c r="G729" t="s">
        <v>34</v>
      </c>
      <c r="H729" t="s">
        <v>22</v>
      </c>
      <c r="I729" t="s">
        <v>23</v>
      </c>
      <c r="J729">
        <v>2016</v>
      </c>
      <c r="K729" t="s">
        <v>1037</v>
      </c>
      <c r="L729" t="str" cm="1">
        <f t="array" ref="L729">_xlfn.IFS(RIGHT(K729,1)="B",SUBSTITUTE(K729,"B","000000000"),RIGHT(K729,1)="M",SUBSTITUTE(K729,"M","000000"))</f>
        <v>$475000000</v>
      </c>
      <c r="M729" s="1" t="str">
        <f t="shared" si="23"/>
        <v>475000000</v>
      </c>
      <c r="N729" s="3">
        <v>475000000</v>
      </c>
      <c r="O729" t="s">
        <v>2176</v>
      </c>
    </row>
    <row r="730" spans="1:15" x14ac:dyDescent="0.3">
      <c r="A730" t="s">
        <v>2177</v>
      </c>
      <c r="B730" t="s">
        <v>146</v>
      </c>
      <c r="C730" t="str">
        <f t="shared" si="22"/>
        <v>1000000000</v>
      </c>
      <c r="D730" s="3">
        <v>1000000000</v>
      </c>
      <c r="E730" s="7">
        <v>43580</v>
      </c>
      <c r="F730" t="s">
        <v>252</v>
      </c>
      <c r="G730" t="s">
        <v>370</v>
      </c>
      <c r="H730" t="s">
        <v>14</v>
      </c>
      <c r="I730" t="s">
        <v>15</v>
      </c>
      <c r="J730">
        <v>2013</v>
      </c>
      <c r="K730" t="s">
        <v>2178</v>
      </c>
      <c r="L730" t="str" cm="1">
        <f t="array" ref="L730">_xlfn.IFS(RIGHT(K730,1)="B",SUBSTITUTE(K730,"B","000000000"),RIGHT(K730,1)="M",SUBSTITUTE(K730,"M","000000"))</f>
        <v>$252000000</v>
      </c>
      <c r="M730" s="1" t="str">
        <f t="shared" si="23"/>
        <v>252000000</v>
      </c>
      <c r="N730" s="3">
        <v>252000000</v>
      </c>
      <c r="O730" t="s">
        <v>2179</v>
      </c>
    </row>
    <row r="731" spans="1:15" x14ac:dyDescent="0.3">
      <c r="A731" t="s">
        <v>2180</v>
      </c>
      <c r="B731" t="s">
        <v>146</v>
      </c>
      <c r="C731" t="str">
        <f t="shared" si="22"/>
        <v>1000000000</v>
      </c>
      <c r="D731" s="3">
        <v>1000000000</v>
      </c>
      <c r="E731" s="7">
        <v>43300</v>
      </c>
      <c r="F731" t="s">
        <v>12</v>
      </c>
      <c r="G731" t="s">
        <v>13</v>
      </c>
      <c r="H731" t="s">
        <v>14</v>
      </c>
      <c r="I731" t="s">
        <v>15</v>
      </c>
      <c r="J731">
        <v>2012</v>
      </c>
      <c r="K731" t="s">
        <v>2181</v>
      </c>
      <c r="L731" t="str" cm="1">
        <f t="array" ref="L731">_xlfn.IFS(RIGHT(K731,1)="B",SUBSTITUTE(K731,"B","000000000"),RIGHT(K731,1)="M",SUBSTITUTE(K731,"M","000000"))</f>
        <v>$361000000</v>
      </c>
      <c r="M731" s="1" t="str">
        <f t="shared" si="23"/>
        <v>361000000</v>
      </c>
      <c r="N731" s="3">
        <v>361000000</v>
      </c>
      <c r="O731" t="s">
        <v>2182</v>
      </c>
    </row>
    <row r="732" spans="1:15" x14ac:dyDescent="0.3">
      <c r="A732" t="s">
        <v>2183</v>
      </c>
      <c r="B732" t="s">
        <v>146</v>
      </c>
      <c r="C732" t="str">
        <f t="shared" si="22"/>
        <v>1000000000</v>
      </c>
      <c r="D732" s="3">
        <v>1000000000</v>
      </c>
      <c r="E732" s="7">
        <v>44468</v>
      </c>
      <c r="F732" t="s">
        <v>33</v>
      </c>
      <c r="G732" t="s">
        <v>133</v>
      </c>
      <c r="H732" t="s">
        <v>22</v>
      </c>
      <c r="I732" t="s">
        <v>23</v>
      </c>
      <c r="J732">
        <v>2010</v>
      </c>
      <c r="K732" t="s">
        <v>793</v>
      </c>
      <c r="L732" t="str" cm="1">
        <f t="array" ref="L732">_xlfn.IFS(RIGHT(K732,1)="B",SUBSTITUTE(K732,"B","000000000"),RIGHT(K732,1)="M",SUBSTITUTE(K732,"M","000000"))</f>
        <v>$335000000</v>
      </c>
      <c r="M732" s="1" t="str">
        <f t="shared" si="23"/>
        <v>335000000</v>
      </c>
      <c r="N732" s="3">
        <v>335000000</v>
      </c>
      <c r="O732" t="s">
        <v>2184</v>
      </c>
    </row>
    <row r="733" spans="1:15" x14ac:dyDescent="0.3">
      <c r="A733" t="s">
        <v>2185</v>
      </c>
      <c r="B733" t="s">
        <v>146</v>
      </c>
      <c r="C733" t="str">
        <f t="shared" si="22"/>
        <v>1000000000</v>
      </c>
      <c r="D733" s="3">
        <v>1000000000</v>
      </c>
      <c r="E733" s="7">
        <v>44313</v>
      </c>
      <c r="F733" t="s">
        <v>20</v>
      </c>
      <c r="G733" t="s">
        <v>2186</v>
      </c>
      <c r="H733" t="s">
        <v>22</v>
      </c>
      <c r="I733" t="s">
        <v>23</v>
      </c>
      <c r="J733">
        <v>2010</v>
      </c>
      <c r="K733" t="s">
        <v>2187</v>
      </c>
      <c r="L733" t="str" cm="1">
        <f t="array" ref="L733">_xlfn.IFS(RIGHT(K733,1)="B",SUBSTITUTE(K733,"B","000000000"),RIGHT(K733,1)="M",SUBSTITUTE(K733,"M","000000"))</f>
        <v>$738000000</v>
      </c>
      <c r="M733" s="1" t="str">
        <f t="shared" si="23"/>
        <v>738000000</v>
      </c>
      <c r="N733" s="3">
        <v>738000000</v>
      </c>
      <c r="O733" t="s">
        <v>2188</v>
      </c>
    </row>
    <row r="734" spans="1:15" x14ac:dyDescent="0.3">
      <c r="A734" t="s">
        <v>2189</v>
      </c>
      <c r="B734" t="s">
        <v>146</v>
      </c>
      <c r="C734" t="str">
        <f t="shared" si="22"/>
        <v>1000000000</v>
      </c>
      <c r="D734" s="3">
        <v>1000000000</v>
      </c>
      <c r="E734" s="7">
        <v>44588</v>
      </c>
      <c r="F734" t="s">
        <v>33</v>
      </c>
      <c r="G734" t="s">
        <v>34</v>
      </c>
      <c r="H734" t="s">
        <v>22</v>
      </c>
      <c r="I734" t="s">
        <v>23</v>
      </c>
      <c r="J734">
        <v>2017</v>
      </c>
      <c r="K734" t="s">
        <v>2190</v>
      </c>
      <c r="L734" t="str" cm="1">
        <f t="array" ref="L734">_xlfn.IFS(RIGHT(K734,1)="B",SUBSTITUTE(K734,"B","000000000"),RIGHT(K734,1)="M",SUBSTITUTE(K734,"M","000000"))</f>
        <v>$102000000</v>
      </c>
      <c r="M734" s="1" t="str">
        <f t="shared" si="23"/>
        <v>102000000</v>
      </c>
      <c r="N734" s="3">
        <v>102000000</v>
      </c>
      <c r="O734" t="s">
        <v>2191</v>
      </c>
    </row>
    <row r="735" spans="1:15" x14ac:dyDescent="0.3">
      <c r="A735" t="s">
        <v>2192</v>
      </c>
      <c r="B735" t="s">
        <v>146</v>
      </c>
      <c r="C735" t="str">
        <f t="shared" si="22"/>
        <v>1000000000</v>
      </c>
      <c r="D735" s="3">
        <v>1000000000</v>
      </c>
      <c r="E735" s="7">
        <v>44424</v>
      </c>
      <c r="F735" t="s">
        <v>45</v>
      </c>
      <c r="G735" t="s">
        <v>133</v>
      </c>
      <c r="H735" t="s">
        <v>22</v>
      </c>
      <c r="I735" t="s">
        <v>23</v>
      </c>
      <c r="J735">
        <v>2013</v>
      </c>
      <c r="K735" t="s">
        <v>722</v>
      </c>
      <c r="L735" t="e" cm="1">
        <f t="array" ref="L735">_xlfn.IFS(RIGHT(K735,1)="B",SUBSTITUTE(K735,"B","000000000"),RIGHT(K735,1)="M",SUBSTITUTE(K735,"M","000000"))</f>
        <v>#N/A</v>
      </c>
      <c r="M735" s="1">
        <f t="shared" si="23"/>
        <v>0</v>
      </c>
      <c r="N735" s="3">
        <v>0</v>
      </c>
      <c r="O735" t="s">
        <v>2193</v>
      </c>
    </row>
    <row r="736" spans="1:15" x14ac:dyDescent="0.3">
      <c r="A736" t="s">
        <v>2194</v>
      </c>
      <c r="B736" t="s">
        <v>146</v>
      </c>
      <c r="C736" t="str">
        <f t="shared" si="22"/>
        <v>1000000000</v>
      </c>
      <c r="D736" s="3">
        <v>1000000000</v>
      </c>
      <c r="E736" s="7">
        <v>44588</v>
      </c>
      <c r="F736" t="s">
        <v>45</v>
      </c>
      <c r="G736" t="s">
        <v>2195</v>
      </c>
      <c r="H736" t="s">
        <v>22</v>
      </c>
      <c r="I736" t="s">
        <v>23</v>
      </c>
      <c r="J736">
        <v>2012</v>
      </c>
      <c r="K736" t="s">
        <v>2196</v>
      </c>
      <c r="L736" t="str" cm="1">
        <f t="array" ref="L736">_xlfn.IFS(RIGHT(K736,1)="B",SUBSTITUTE(K736,"B","000000000"),RIGHT(K736,1)="M",SUBSTITUTE(K736,"M","000000"))</f>
        <v>$130000000</v>
      </c>
      <c r="M736" s="1" t="str">
        <f t="shared" si="23"/>
        <v>130000000</v>
      </c>
      <c r="N736" s="3">
        <v>130000000</v>
      </c>
      <c r="O736" t="s">
        <v>2197</v>
      </c>
    </row>
    <row r="737" spans="1:15" x14ac:dyDescent="0.3">
      <c r="A737" t="s">
        <v>2198</v>
      </c>
      <c r="B737" t="s">
        <v>146</v>
      </c>
      <c r="C737" t="str">
        <f t="shared" si="22"/>
        <v>1000000000</v>
      </c>
      <c r="D737" s="3">
        <v>1000000000</v>
      </c>
      <c r="E737" s="7">
        <v>44489</v>
      </c>
      <c r="F737" t="s">
        <v>57</v>
      </c>
      <c r="G737" t="s">
        <v>2199</v>
      </c>
      <c r="H737" t="s">
        <v>22</v>
      </c>
      <c r="I737" t="s">
        <v>23</v>
      </c>
      <c r="J737">
        <v>2015</v>
      </c>
      <c r="K737" t="s">
        <v>1010</v>
      </c>
      <c r="L737" t="str" cm="1">
        <f t="array" ref="L737">_xlfn.IFS(RIGHT(K737,1)="B",SUBSTITUTE(K737,"B","000000000"),RIGHT(K737,1)="M",SUBSTITUTE(K737,"M","000000"))</f>
        <v>$399000000</v>
      </c>
      <c r="M737" s="1" t="str">
        <f t="shared" si="23"/>
        <v>399000000</v>
      </c>
      <c r="N737" s="3">
        <v>399000000</v>
      </c>
      <c r="O737" t="s">
        <v>2200</v>
      </c>
    </row>
    <row r="738" spans="1:15" x14ac:dyDescent="0.3">
      <c r="A738" t="s">
        <v>2201</v>
      </c>
      <c r="B738" t="s">
        <v>146</v>
      </c>
      <c r="C738" t="str">
        <f t="shared" si="22"/>
        <v>1000000000</v>
      </c>
      <c r="D738" s="3">
        <v>1000000000</v>
      </c>
      <c r="E738" s="7">
        <v>43896</v>
      </c>
      <c r="F738" t="s">
        <v>129</v>
      </c>
      <c r="G738" t="s">
        <v>2202</v>
      </c>
      <c r="H738" t="s">
        <v>446</v>
      </c>
      <c r="I738" t="s">
        <v>15</v>
      </c>
      <c r="J738">
        <v>1999</v>
      </c>
      <c r="K738" t="s">
        <v>541</v>
      </c>
      <c r="L738" t="str" cm="1">
        <f t="array" ref="L738">_xlfn.IFS(RIGHT(K738,1)="B",SUBSTITUTE(K738,"B","000000000"),RIGHT(K738,1)="M",SUBSTITUTE(K738,"M","000000"))</f>
        <v>$633000000</v>
      </c>
      <c r="M738" s="1" t="str">
        <f t="shared" si="23"/>
        <v>633000000</v>
      </c>
      <c r="N738" s="3">
        <v>633000000</v>
      </c>
      <c r="O738" t="s">
        <v>2203</v>
      </c>
    </row>
    <row r="739" spans="1:15" x14ac:dyDescent="0.3">
      <c r="A739" t="s">
        <v>2204</v>
      </c>
      <c r="B739" t="s">
        <v>146</v>
      </c>
      <c r="C739" t="str">
        <f t="shared" si="22"/>
        <v>1000000000</v>
      </c>
      <c r="D739" s="3">
        <v>1000000000</v>
      </c>
      <c r="E739" s="7">
        <v>44643</v>
      </c>
      <c r="F739" t="s">
        <v>45</v>
      </c>
      <c r="G739" t="s">
        <v>955</v>
      </c>
      <c r="H739" t="s">
        <v>22</v>
      </c>
      <c r="I739" t="s">
        <v>23</v>
      </c>
      <c r="J739">
        <v>2020</v>
      </c>
      <c r="K739" t="s">
        <v>2205</v>
      </c>
      <c r="L739" t="str" cm="1">
        <f t="array" ref="L739">_xlfn.IFS(RIGHT(K739,1)="B",SUBSTITUTE(K739,"B","000000000"),RIGHT(K739,1)="M",SUBSTITUTE(K739,"M","000000"))</f>
        <v>$215000000</v>
      </c>
      <c r="M739" s="1" t="str">
        <f t="shared" si="23"/>
        <v>215000000</v>
      </c>
      <c r="N739" s="3">
        <v>215000000</v>
      </c>
      <c r="O739" t="s">
        <v>2206</v>
      </c>
    </row>
    <row r="740" spans="1:15" x14ac:dyDescent="0.3">
      <c r="A740" t="s">
        <v>2207</v>
      </c>
      <c r="B740" t="s">
        <v>146</v>
      </c>
      <c r="C740" t="str">
        <f t="shared" si="22"/>
        <v>1000000000</v>
      </c>
      <c r="D740" s="3">
        <v>1000000000</v>
      </c>
      <c r="E740" s="7">
        <v>44572</v>
      </c>
      <c r="F740" t="s">
        <v>33</v>
      </c>
      <c r="G740" t="s">
        <v>2208</v>
      </c>
      <c r="H740" t="s">
        <v>22</v>
      </c>
      <c r="I740" t="s">
        <v>23</v>
      </c>
      <c r="J740">
        <v>2018</v>
      </c>
      <c r="K740" t="s">
        <v>593</v>
      </c>
      <c r="L740" t="str" cm="1">
        <f t="array" ref="L740">_xlfn.IFS(RIGHT(K740,1)="B",SUBSTITUTE(K740,"B","000000000"),RIGHT(K740,1)="M",SUBSTITUTE(K740,"M","000000"))</f>
        <v>$128000000</v>
      </c>
      <c r="M740" s="1" t="str">
        <f t="shared" si="23"/>
        <v>128000000</v>
      </c>
      <c r="N740" s="3">
        <v>128000000</v>
      </c>
      <c r="O740" t="s">
        <v>2209</v>
      </c>
    </row>
    <row r="741" spans="1:15" x14ac:dyDescent="0.3">
      <c r="A741" t="s">
        <v>2210</v>
      </c>
      <c r="B741" t="s">
        <v>146</v>
      </c>
      <c r="C741" t="str">
        <f t="shared" si="22"/>
        <v>1000000000</v>
      </c>
      <c r="D741" s="3">
        <v>1000000000</v>
      </c>
      <c r="E741" s="7">
        <v>44468</v>
      </c>
      <c r="F741" t="s">
        <v>33</v>
      </c>
      <c r="G741" t="s">
        <v>1568</v>
      </c>
      <c r="H741" t="s">
        <v>256</v>
      </c>
      <c r="I741" t="s">
        <v>23</v>
      </c>
      <c r="J741">
        <v>2013</v>
      </c>
      <c r="K741" t="s">
        <v>1569</v>
      </c>
      <c r="L741" t="str" cm="1">
        <f t="array" ref="L741">_xlfn.IFS(RIGHT(K741,1)="B",SUBSTITUTE(K741,"B","000000000"),RIGHT(K741,1)="M",SUBSTITUTE(K741,"M","000000"))</f>
        <v>$378000000</v>
      </c>
      <c r="M741" s="1" t="str">
        <f t="shared" si="23"/>
        <v>378000000</v>
      </c>
      <c r="N741" s="3">
        <v>378000000</v>
      </c>
      <c r="O741" t="s">
        <v>2211</v>
      </c>
    </row>
    <row r="742" spans="1:15" x14ac:dyDescent="0.3">
      <c r="A742" t="s">
        <v>2212</v>
      </c>
      <c r="B742" t="s">
        <v>146</v>
      </c>
      <c r="C742" t="str">
        <f t="shared" si="22"/>
        <v>1000000000</v>
      </c>
      <c r="D742" s="3">
        <v>1000000000</v>
      </c>
      <c r="E742" s="7">
        <v>44636</v>
      </c>
      <c r="F742" t="s">
        <v>45</v>
      </c>
      <c r="G742" t="s">
        <v>376</v>
      </c>
      <c r="H742" t="s">
        <v>47</v>
      </c>
      <c r="I742" t="s">
        <v>48</v>
      </c>
      <c r="J742">
        <v>2016</v>
      </c>
      <c r="K742" t="s">
        <v>2213</v>
      </c>
      <c r="L742" t="str" cm="1">
        <f t="array" ref="L742">_xlfn.IFS(RIGHT(K742,1)="B",SUBSTITUTE(K742,"B","000000000"),RIGHT(K742,1)="M",SUBSTITUTE(K742,"M","000000"))</f>
        <v>$166000000</v>
      </c>
      <c r="M742" s="1" t="str">
        <f t="shared" si="23"/>
        <v>166000000</v>
      </c>
      <c r="N742" s="3">
        <v>166000000</v>
      </c>
      <c r="O742" t="s">
        <v>2214</v>
      </c>
    </row>
    <row r="743" spans="1:15" x14ac:dyDescent="0.3">
      <c r="A743" t="s">
        <v>2215</v>
      </c>
      <c r="B743" t="s">
        <v>146</v>
      </c>
      <c r="C743" t="str">
        <f t="shared" si="22"/>
        <v>1000000000</v>
      </c>
      <c r="D743" s="3">
        <v>1000000000</v>
      </c>
      <c r="E743" s="7">
        <v>44593</v>
      </c>
      <c r="F743" t="s">
        <v>57</v>
      </c>
      <c r="G743" t="s">
        <v>133</v>
      </c>
      <c r="H743" t="s">
        <v>22</v>
      </c>
      <c r="I743" t="s">
        <v>23</v>
      </c>
      <c r="J743">
        <v>2014</v>
      </c>
      <c r="K743" t="s">
        <v>2216</v>
      </c>
      <c r="L743" t="str" cm="1">
        <f t="array" ref="L743">_xlfn.IFS(RIGHT(K743,1)="B",SUBSTITUTE(K743,"B","000000000"),RIGHT(K743,1)="M",SUBSTITUTE(K743,"M","000000"))</f>
        <v>$336000000</v>
      </c>
      <c r="M743" s="1" t="str">
        <f t="shared" si="23"/>
        <v>336000000</v>
      </c>
      <c r="N743" s="3">
        <v>336000000</v>
      </c>
      <c r="O743" t="s">
        <v>2217</v>
      </c>
    </row>
    <row r="744" spans="1:15" x14ac:dyDescent="0.3">
      <c r="A744" t="s">
        <v>2218</v>
      </c>
      <c r="B744" t="s">
        <v>146</v>
      </c>
      <c r="C744" t="str">
        <f t="shared" si="22"/>
        <v>1000000000</v>
      </c>
      <c r="D744" s="3">
        <v>1000000000</v>
      </c>
      <c r="E744" s="7">
        <v>44575</v>
      </c>
      <c r="F744" t="s">
        <v>33</v>
      </c>
      <c r="G744" t="s">
        <v>133</v>
      </c>
      <c r="H744" t="s">
        <v>22</v>
      </c>
      <c r="I744" t="s">
        <v>23</v>
      </c>
      <c r="J744">
        <v>2014</v>
      </c>
      <c r="K744" t="s">
        <v>2219</v>
      </c>
      <c r="L744" t="str" cm="1">
        <f t="array" ref="L744">_xlfn.IFS(RIGHT(K744,1)="B",SUBSTITUTE(K744,"B","000000000"),RIGHT(K744,1)="M",SUBSTITUTE(K744,"M","000000"))</f>
        <v>$201000000</v>
      </c>
      <c r="M744" s="1" t="str">
        <f t="shared" si="23"/>
        <v>201000000</v>
      </c>
      <c r="N744" s="3">
        <v>201000000</v>
      </c>
      <c r="O744" t="s">
        <v>2220</v>
      </c>
    </row>
    <row r="745" spans="1:15" x14ac:dyDescent="0.3">
      <c r="A745" t="s">
        <v>2221</v>
      </c>
      <c r="B745" t="s">
        <v>146</v>
      </c>
      <c r="C745" t="str">
        <f t="shared" si="22"/>
        <v>1000000000</v>
      </c>
      <c r="D745" s="3">
        <v>1000000000</v>
      </c>
      <c r="E745" s="7">
        <v>44189</v>
      </c>
      <c r="F745" t="s">
        <v>20</v>
      </c>
      <c r="G745" t="s">
        <v>98</v>
      </c>
      <c r="H745" t="s">
        <v>14</v>
      </c>
      <c r="I745" t="s">
        <v>15</v>
      </c>
      <c r="J745">
        <v>2015</v>
      </c>
      <c r="K745" t="s">
        <v>2222</v>
      </c>
      <c r="L745" t="str" cm="1">
        <f t="array" ref="L745">_xlfn.IFS(RIGHT(K745,1)="B",SUBSTITUTE(K745,"B","000000000"),RIGHT(K745,1)="M",SUBSTITUTE(K745,"M","000000"))</f>
        <v>$10000000</v>
      </c>
      <c r="M745" s="1" t="str">
        <f t="shared" si="23"/>
        <v>10000000</v>
      </c>
      <c r="N745" s="3">
        <v>10000000</v>
      </c>
      <c r="O745" t="s">
        <v>2223</v>
      </c>
    </row>
    <row r="746" spans="1:15" x14ac:dyDescent="0.3">
      <c r="A746" t="s">
        <v>2224</v>
      </c>
      <c r="B746" t="s">
        <v>146</v>
      </c>
      <c r="C746" t="str">
        <f t="shared" si="22"/>
        <v>1000000000</v>
      </c>
      <c r="D746" s="3">
        <v>1000000000</v>
      </c>
      <c r="E746" s="7">
        <v>43788</v>
      </c>
      <c r="F746" t="s">
        <v>20</v>
      </c>
      <c r="G746" t="s">
        <v>133</v>
      </c>
      <c r="H746" t="s">
        <v>22</v>
      </c>
      <c r="I746" t="s">
        <v>23</v>
      </c>
      <c r="J746">
        <v>2015</v>
      </c>
      <c r="K746" t="s">
        <v>2225</v>
      </c>
      <c r="L746" t="str" cm="1">
        <f t="array" ref="L746">_xlfn.IFS(RIGHT(K746,1)="B",SUBSTITUTE(K746,"B","000000000"),RIGHT(K746,1)="M",SUBSTITUTE(K746,"M","000000"))</f>
        <v>$610000000</v>
      </c>
      <c r="M746" s="1" t="str">
        <f t="shared" si="23"/>
        <v>610000000</v>
      </c>
      <c r="N746" s="3">
        <v>610000000</v>
      </c>
      <c r="O746" t="s">
        <v>1708</v>
      </c>
    </row>
    <row r="747" spans="1:15" x14ac:dyDescent="0.3">
      <c r="A747" t="s">
        <v>2226</v>
      </c>
      <c r="B747" t="s">
        <v>146</v>
      </c>
      <c r="C747" t="str">
        <f t="shared" si="22"/>
        <v>1000000000</v>
      </c>
      <c r="D747" s="3">
        <v>1000000000</v>
      </c>
      <c r="E747" s="7">
        <v>44573</v>
      </c>
      <c r="F747" t="s">
        <v>200</v>
      </c>
      <c r="G747" t="s">
        <v>2227</v>
      </c>
      <c r="H747" t="s">
        <v>1467</v>
      </c>
      <c r="I747" t="s">
        <v>40</v>
      </c>
      <c r="J747">
        <v>2015</v>
      </c>
      <c r="K747" t="s">
        <v>845</v>
      </c>
      <c r="L747" t="str" cm="1">
        <f t="array" ref="L747">_xlfn.IFS(RIGHT(K747,1)="B",SUBSTITUTE(K747,"B","000000000"),RIGHT(K747,1)="M",SUBSTITUTE(K747,"M","000000"))</f>
        <v>$408000000</v>
      </c>
      <c r="M747" s="1" t="str">
        <f t="shared" si="23"/>
        <v>408000000</v>
      </c>
      <c r="N747" s="3">
        <v>408000000</v>
      </c>
      <c r="O747" t="s">
        <v>2228</v>
      </c>
    </row>
    <row r="748" spans="1:15" x14ac:dyDescent="0.3">
      <c r="A748" t="s">
        <v>2229</v>
      </c>
      <c r="B748" t="s">
        <v>146</v>
      </c>
      <c r="C748" t="str">
        <f t="shared" si="22"/>
        <v>1000000000</v>
      </c>
      <c r="D748" s="3">
        <v>1000000000</v>
      </c>
      <c r="E748" s="7">
        <v>44497</v>
      </c>
      <c r="F748" t="s">
        <v>66</v>
      </c>
      <c r="G748" t="s">
        <v>651</v>
      </c>
      <c r="H748" t="s">
        <v>22</v>
      </c>
      <c r="I748" t="s">
        <v>23</v>
      </c>
      <c r="J748">
        <v>2016</v>
      </c>
      <c r="K748" t="s">
        <v>2230</v>
      </c>
      <c r="L748" t="str" cm="1">
        <f t="array" ref="L748">_xlfn.IFS(RIGHT(K748,1)="B",SUBSTITUTE(K748,"B","000000000"),RIGHT(K748,1)="M",SUBSTITUTE(K748,"M","000000"))</f>
        <v>$291000000</v>
      </c>
      <c r="M748" s="1" t="str">
        <f t="shared" si="23"/>
        <v>291000000</v>
      </c>
      <c r="N748" s="3">
        <v>291000000</v>
      </c>
      <c r="O748" t="s">
        <v>2231</v>
      </c>
    </row>
    <row r="749" spans="1:15" x14ac:dyDescent="0.3">
      <c r="A749" t="s">
        <v>2232</v>
      </c>
      <c r="B749" t="s">
        <v>146</v>
      </c>
      <c r="C749" t="str">
        <f t="shared" si="22"/>
        <v>1000000000</v>
      </c>
      <c r="D749" s="3">
        <v>1000000000</v>
      </c>
      <c r="E749" s="7">
        <v>43186</v>
      </c>
      <c r="F749" t="s">
        <v>45</v>
      </c>
      <c r="G749" t="s">
        <v>34</v>
      </c>
      <c r="H749" t="s">
        <v>22</v>
      </c>
      <c r="I749" t="s">
        <v>23</v>
      </c>
      <c r="J749">
        <v>2011</v>
      </c>
      <c r="K749" t="s">
        <v>2120</v>
      </c>
      <c r="L749" t="str" cm="1">
        <f t="array" ref="L749">_xlfn.IFS(RIGHT(K749,1)="B",SUBSTITUTE(K749,"B","000000000"),RIGHT(K749,1)="M",SUBSTITUTE(K749,"M","000000"))</f>
        <v>$241000000</v>
      </c>
      <c r="M749" s="1" t="str">
        <f t="shared" si="23"/>
        <v>241000000</v>
      </c>
      <c r="N749" s="3">
        <v>241000000</v>
      </c>
      <c r="O749" t="s">
        <v>2233</v>
      </c>
    </row>
    <row r="750" spans="1:15" x14ac:dyDescent="0.3">
      <c r="A750" t="s">
        <v>2234</v>
      </c>
      <c r="B750" t="s">
        <v>146</v>
      </c>
      <c r="C750" t="str">
        <f t="shared" si="22"/>
        <v>1000000000</v>
      </c>
      <c r="D750" s="3">
        <v>1000000000</v>
      </c>
      <c r="E750" s="7">
        <v>43510</v>
      </c>
      <c r="F750" t="s">
        <v>20</v>
      </c>
      <c r="G750" t="s">
        <v>984</v>
      </c>
      <c r="H750" t="s">
        <v>53</v>
      </c>
      <c r="I750" t="s">
        <v>40</v>
      </c>
      <c r="J750">
        <v>2009</v>
      </c>
      <c r="K750" t="s">
        <v>694</v>
      </c>
      <c r="L750" t="str" cm="1">
        <f t="array" ref="L750">_xlfn.IFS(RIGHT(K750,1)="B",SUBSTITUTE(K750,"B","000000000"),RIGHT(K750,1)="M",SUBSTITUTE(K750,"M","000000"))</f>
        <v>$324000000</v>
      </c>
      <c r="M750" s="1" t="str">
        <f t="shared" si="23"/>
        <v>324000000</v>
      </c>
      <c r="N750" s="3">
        <v>324000000</v>
      </c>
      <c r="O750" t="s">
        <v>2235</v>
      </c>
    </row>
    <row r="751" spans="1:15" x14ac:dyDescent="0.3">
      <c r="A751" t="s">
        <v>2236</v>
      </c>
      <c r="B751" t="s">
        <v>146</v>
      </c>
      <c r="C751" t="str">
        <f t="shared" si="22"/>
        <v>1000000000</v>
      </c>
      <c r="D751" s="3">
        <v>1000000000</v>
      </c>
      <c r="E751" s="7">
        <v>44181</v>
      </c>
      <c r="F751" t="s">
        <v>252</v>
      </c>
      <c r="G751" t="s">
        <v>133</v>
      </c>
      <c r="H751" t="s">
        <v>22</v>
      </c>
      <c r="I751" t="s">
        <v>23</v>
      </c>
      <c r="J751">
        <v>2015</v>
      </c>
      <c r="K751" t="s">
        <v>2237</v>
      </c>
      <c r="L751" t="str" cm="1">
        <f t="array" ref="L751">_xlfn.IFS(RIGHT(K751,1)="B",SUBSTITUTE(K751,"B","000000000"),RIGHT(K751,1)="M",SUBSTITUTE(K751,"M","000000"))</f>
        <v>$246000000</v>
      </c>
      <c r="M751" s="1" t="str">
        <f t="shared" si="23"/>
        <v>246000000</v>
      </c>
      <c r="N751" s="3">
        <v>246000000</v>
      </c>
      <c r="O751" t="s">
        <v>2238</v>
      </c>
    </row>
    <row r="752" spans="1:15" x14ac:dyDescent="0.3">
      <c r="A752" t="s">
        <v>2239</v>
      </c>
      <c r="B752" t="s">
        <v>146</v>
      </c>
      <c r="C752" t="str">
        <f t="shared" si="22"/>
        <v>1000000000</v>
      </c>
      <c r="D752" s="3">
        <v>1000000000</v>
      </c>
      <c r="E752" s="7">
        <v>44587</v>
      </c>
      <c r="F752" t="s">
        <v>33</v>
      </c>
      <c r="G752" t="s">
        <v>34</v>
      </c>
      <c r="H752" t="s">
        <v>22</v>
      </c>
      <c r="I752" t="s">
        <v>23</v>
      </c>
      <c r="J752">
        <v>2014</v>
      </c>
      <c r="K752" t="s">
        <v>2100</v>
      </c>
      <c r="L752" t="str" cm="1">
        <f t="array" ref="L752">_xlfn.IFS(RIGHT(K752,1)="B",SUBSTITUTE(K752,"B","000000000"),RIGHT(K752,1)="M",SUBSTITUTE(K752,"M","000000"))</f>
        <v>$165000000</v>
      </c>
      <c r="M752" s="1" t="str">
        <f t="shared" si="23"/>
        <v>165000000</v>
      </c>
      <c r="N752" s="3">
        <v>165000000</v>
      </c>
      <c r="O752" t="s">
        <v>2240</v>
      </c>
    </row>
    <row r="753" spans="1:15" x14ac:dyDescent="0.3">
      <c r="A753" t="s">
        <v>2241</v>
      </c>
      <c r="B753" t="s">
        <v>146</v>
      </c>
      <c r="C753" t="str">
        <f t="shared" si="22"/>
        <v>1000000000</v>
      </c>
      <c r="D753" s="3">
        <v>1000000000</v>
      </c>
      <c r="E753" s="7">
        <v>44574</v>
      </c>
      <c r="F753" t="s">
        <v>45</v>
      </c>
      <c r="G753" t="s">
        <v>745</v>
      </c>
      <c r="H753" t="s">
        <v>746</v>
      </c>
      <c r="I753" t="s">
        <v>40</v>
      </c>
      <c r="J753">
        <v>2015</v>
      </c>
      <c r="K753" t="s">
        <v>2242</v>
      </c>
      <c r="L753" t="str" cm="1">
        <f t="array" ref="L753">_xlfn.IFS(RIGHT(K753,1)="B",SUBSTITUTE(K753,"B","000000000"),RIGHT(K753,1)="M",SUBSTITUTE(K753,"M","000000"))</f>
        <v>$157000000</v>
      </c>
      <c r="M753" s="1" t="str">
        <f t="shared" si="23"/>
        <v>157000000</v>
      </c>
      <c r="N753" s="3">
        <v>157000000</v>
      </c>
      <c r="O753" t="s">
        <v>2243</v>
      </c>
    </row>
    <row r="754" spans="1:15" x14ac:dyDescent="0.3">
      <c r="A754" t="s">
        <v>2244</v>
      </c>
      <c r="B754" t="s">
        <v>146</v>
      </c>
      <c r="C754" t="str">
        <f t="shared" si="22"/>
        <v>1000000000</v>
      </c>
      <c r="D754" s="3">
        <v>1000000000</v>
      </c>
      <c r="E754" s="7">
        <v>44474</v>
      </c>
      <c r="F754" t="s">
        <v>45</v>
      </c>
      <c r="G754" t="s">
        <v>34</v>
      </c>
      <c r="H754" t="s">
        <v>22</v>
      </c>
      <c r="I754" t="s">
        <v>23</v>
      </c>
      <c r="J754">
        <v>2014</v>
      </c>
      <c r="K754" t="s">
        <v>1422</v>
      </c>
      <c r="L754" t="str" cm="1">
        <f t="array" ref="L754">_xlfn.IFS(RIGHT(K754,1)="B",SUBSTITUTE(K754,"B","000000000"),RIGHT(K754,1)="M",SUBSTITUTE(K754,"M","000000"))</f>
        <v>$325000000</v>
      </c>
      <c r="M754" s="1" t="str">
        <f t="shared" si="23"/>
        <v>325000000</v>
      </c>
      <c r="N754" s="3">
        <v>325000000</v>
      </c>
      <c r="O754" t="s">
        <v>2245</v>
      </c>
    </row>
    <row r="755" spans="1:15" x14ac:dyDescent="0.3">
      <c r="A755" t="s">
        <v>2246</v>
      </c>
      <c r="B755" t="s">
        <v>146</v>
      </c>
      <c r="C755" t="str">
        <f t="shared" si="22"/>
        <v>1000000000</v>
      </c>
      <c r="D755" s="3">
        <v>1000000000</v>
      </c>
      <c r="E755" s="7">
        <v>44537</v>
      </c>
      <c r="F755" t="s">
        <v>252</v>
      </c>
      <c r="G755" t="s">
        <v>34</v>
      </c>
      <c r="H755" t="s">
        <v>22</v>
      </c>
      <c r="I755" t="s">
        <v>23</v>
      </c>
      <c r="J755">
        <v>2015</v>
      </c>
      <c r="K755" t="s">
        <v>1278</v>
      </c>
      <c r="L755" t="str" cm="1">
        <f t="array" ref="L755">_xlfn.IFS(RIGHT(K755,1)="B",SUBSTITUTE(K755,"B","000000000"),RIGHT(K755,1)="M",SUBSTITUTE(K755,"M","000000"))</f>
        <v>$257000000</v>
      </c>
      <c r="M755" s="1" t="str">
        <f t="shared" si="23"/>
        <v>257000000</v>
      </c>
      <c r="N755" s="3">
        <v>257000000</v>
      </c>
      <c r="O755" t="s">
        <v>2247</v>
      </c>
    </row>
    <row r="756" spans="1:15" x14ac:dyDescent="0.3">
      <c r="A756" t="s">
        <v>2248</v>
      </c>
      <c r="B756" t="s">
        <v>146</v>
      </c>
      <c r="C756" t="str">
        <f t="shared" si="22"/>
        <v>1000000000</v>
      </c>
      <c r="D756" s="3">
        <v>1000000000</v>
      </c>
      <c r="E756" s="7">
        <v>43070</v>
      </c>
      <c r="F756" t="s">
        <v>45</v>
      </c>
      <c r="G756" t="s">
        <v>13</v>
      </c>
      <c r="H756" t="s">
        <v>14</v>
      </c>
      <c r="I756" t="s">
        <v>15</v>
      </c>
      <c r="J756">
        <v>2014</v>
      </c>
      <c r="K756" t="s">
        <v>1203</v>
      </c>
      <c r="L756" t="str" cm="1">
        <f t="array" ref="L756">_xlfn.IFS(RIGHT(K756,1)="B",SUBSTITUTE(K756,"B","000000000"),RIGHT(K756,1)="M",SUBSTITUTE(K756,"M","000000"))</f>
        <v>$594000000</v>
      </c>
      <c r="M756" s="1" t="str">
        <f t="shared" si="23"/>
        <v>594000000</v>
      </c>
      <c r="N756" s="3">
        <v>594000000</v>
      </c>
      <c r="O756" t="s">
        <v>2249</v>
      </c>
    </row>
    <row r="757" spans="1:15" x14ac:dyDescent="0.3">
      <c r="A757" t="s">
        <v>2250</v>
      </c>
      <c r="B757" t="s">
        <v>146</v>
      </c>
      <c r="C757" t="str">
        <f t="shared" si="22"/>
        <v>1000000000</v>
      </c>
      <c r="D757" s="3">
        <v>1000000000</v>
      </c>
      <c r="E757" s="7">
        <v>44447</v>
      </c>
      <c r="F757" t="s">
        <v>33</v>
      </c>
      <c r="G757" t="s">
        <v>52</v>
      </c>
      <c r="H757" t="s">
        <v>53</v>
      </c>
      <c r="I757" t="s">
        <v>40</v>
      </c>
      <c r="J757">
        <v>2017</v>
      </c>
      <c r="K757" t="s">
        <v>2026</v>
      </c>
      <c r="L757" t="str" cm="1">
        <f t="array" ref="L757">_xlfn.IFS(RIGHT(K757,1)="B",SUBSTITUTE(K757,"B","000000000"),RIGHT(K757,1)="M",SUBSTITUTE(K757,"M","000000"))</f>
        <v>$116000000</v>
      </c>
      <c r="M757" s="1" t="str">
        <f t="shared" si="23"/>
        <v>116000000</v>
      </c>
      <c r="N757" s="3">
        <v>116000000</v>
      </c>
      <c r="O757" t="s">
        <v>2251</v>
      </c>
    </row>
    <row r="758" spans="1:15" x14ac:dyDescent="0.3">
      <c r="A758" t="s">
        <v>2252</v>
      </c>
      <c r="B758" t="s">
        <v>146</v>
      </c>
      <c r="C758" t="str">
        <f t="shared" si="22"/>
        <v>1000000000</v>
      </c>
      <c r="D758" s="3">
        <v>1000000000</v>
      </c>
      <c r="E758" s="7">
        <v>44504</v>
      </c>
      <c r="F758" t="s">
        <v>45</v>
      </c>
      <c r="G758" t="s">
        <v>2253</v>
      </c>
      <c r="H758" t="s">
        <v>22</v>
      </c>
      <c r="I758" t="s">
        <v>23</v>
      </c>
      <c r="J758">
        <v>2018</v>
      </c>
      <c r="K758" t="s">
        <v>2254</v>
      </c>
      <c r="L758" t="str" cm="1">
        <f t="array" ref="L758">_xlfn.IFS(RIGHT(K758,1)="B",SUBSTITUTE(K758,"B","000000000"),RIGHT(K758,1)="M",SUBSTITUTE(K758,"M","000000"))</f>
        <v>$260000000</v>
      </c>
      <c r="M758" s="1" t="str">
        <f t="shared" si="23"/>
        <v>260000000</v>
      </c>
      <c r="N758" s="3">
        <v>260000000</v>
      </c>
      <c r="O758" t="s">
        <v>2255</v>
      </c>
    </row>
    <row r="759" spans="1:15" x14ac:dyDescent="0.3">
      <c r="A759" t="s">
        <v>2256</v>
      </c>
      <c r="B759" t="s">
        <v>146</v>
      </c>
      <c r="C759" t="str">
        <f t="shared" si="22"/>
        <v>1000000000</v>
      </c>
      <c r="D759" s="3">
        <v>1000000000</v>
      </c>
      <c r="E759" s="7">
        <v>44582</v>
      </c>
      <c r="F759" t="s">
        <v>57</v>
      </c>
      <c r="G759" t="s">
        <v>1115</v>
      </c>
      <c r="H759" t="s">
        <v>22</v>
      </c>
      <c r="I759" t="s">
        <v>23</v>
      </c>
      <c r="J759">
        <v>2018</v>
      </c>
      <c r="K759" t="s">
        <v>2257</v>
      </c>
      <c r="L759" t="str" cm="1">
        <f t="array" ref="L759">_xlfn.IFS(RIGHT(K759,1)="B",SUBSTITUTE(K759,"B","000000000"),RIGHT(K759,1)="M",SUBSTITUTE(K759,"M","000000"))</f>
        <v>$482000000</v>
      </c>
      <c r="M759" s="1" t="str">
        <f t="shared" si="23"/>
        <v>482000000</v>
      </c>
      <c r="N759" s="3">
        <v>482000000</v>
      </c>
      <c r="O759" t="s">
        <v>2258</v>
      </c>
    </row>
    <row r="760" spans="1:15" x14ac:dyDescent="0.3">
      <c r="A760" t="s">
        <v>2259</v>
      </c>
      <c r="B760" t="s">
        <v>146</v>
      </c>
      <c r="C760" t="str">
        <f t="shared" si="22"/>
        <v>1000000000</v>
      </c>
      <c r="D760" s="3">
        <v>1000000000</v>
      </c>
      <c r="E760" s="7">
        <v>44551</v>
      </c>
      <c r="F760" t="s">
        <v>45</v>
      </c>
      <c r="G760" t="s">
        <v>2260</v>
      </c>
      <c r="H760" t="s">
        <v>22</v>
      </c>
      <c r="I760" t="s">
        <v>23</v>
      </c>
      <c r="J760">
        <v>2016</v>
      </c>
      <c r="K760" t="s">
        <v>902</v>
      </c>
      <c r="L760" t="str" cm="1">
        <f t="array" ref="L760">_xlfn.IFS(RIGHT(K760,1)="B",SUBSTITUTE(K760,"B","000000000"),RIGHT(K760,1)="M",SUBSTITUTE(K760,"M","000000"))</f>
        <v>$148000000</v>
      </c>
      <c r="M760" s="1" t="str">
        <f t="shared" si="23"/>
        <v>148000000</v>
      </c>
      <c r="N760" s="3">
        <v>148000000</v>
      </c>
      <c r="O760" t="s">
        <v>2261</v>
      </c>
    </row>
    <row r="761" spans="1:15" x14ac:dyDescent="0.3">
      <c r="A761" t="s">
        <v>2262</v>
      </c>
      <c r="B761" t="s">
        <v>146</v>
      </c>
      <c r="C761" t="str">
        <f t="shared" si="22"/>
        <v>1000000000</v>
      </c>
      <c r="D761" s="3">
        <v>1000000000</v>
      </c>
      <c r="E761" s="7">
        <v>44447</v>
      </c>
      <c r="F761" t="s">
        <v>20</v>
      </c>
      <c r="G761" t="s">
        <v>284</v>
      </c>
      <c r="H761" t="s">
        <v>285</v>
      </c>
      <c r="I761" t="s">
        <v>23</v>
      </c>
      <c r="J761">
        <v>2020</v>
      </c>
      <c r="K761" t="s">
        <v>1149</v>
      </c>
      <c r="L761" t="str" cm="1">
        <f t="array" ref="L761">_xlfn.IFS(RIGHT(K761,1)="B",SUBSTITUTE(K761,"B","000000000"),RIGHT(K761,1)="M",SUBSTITUTE(K761,"M","000000"))</f>
        <v>$45000000</v>
      </c>
      <c r="M761" s="1" t="str">
        <f t="shared" si="23"/>
        <v>45000000</v>
      </c>
      <c r="N761" s="3">
        <v>45000000</v>
      </c>
      <c r="O761" t="s">
        <v>2263</v>
      </c>
    </row>
    <row r="762" spans="1:15" x14ac:dyDescent="0.3">
      <c r="A762" t="s">
        <v>2264</v>
      </c>
      <c r="B762" t="s">
        <v>146</v>
      </c>
      <c r="C762" t="str">
        <f t="shared" si="22"/>
        <v>1000000000</v>
      </c>
      <c r="D762" s="3">
        <v>1000000000</v>
      </c>
      <c r="E762" s="7">
        <v>44152</v>
      </c>
      <c r="F762" t="s">
        <v>265</v>
      </c>
      <c r="G762" t="s">
        <v>13</v>
      </c>
      <c r="H762" t="s">
        <v>14</v>
      </c>
      <c r="I762" t="s">
        <v>15</v>
      </c>
      <c r="J762">
        <v>2016</v>
      </c>
      <c r="K762" t="s">
        <v>2265</v>
      </c>
      <c r="L762" t="str" cm="1">
        <f t="array" ref="L762">_xlfn.IFS(RIGHT(K762,1)="B",SUBSTITUTE(K762,"B","000000000"),RIGHT(K762,1)="M",SUBSTITUTE(K762,"M","000000"))</f>
        <v>$14000000</v>
      </c>
      <c r="M762" s="1" t="str">
        <f t="shared" si="23"/>
        <v>14000000</v>
      </c>
      <c r="N762" s="3">
        <v>14000000</v>
      </c>
      <c r="O762" t="s">
        <v>2266</v>
      </c>
    </row>
    <row r="763" spans="1:15" x14ac:dyDescent="0.3">
      <c r="A763" t="s">
        <v>2267</v>
      </c>
      <c r="B763" t="s">
        <v>146</v>
      </c>
      <c r="C763" t="str">
        <f t="shared" si="22"/>
        <v>1000000000</v>
      </c>
      <c r="D763" s="3">
        <v>1000000000</v>
      </c>
      <c r="E763" s="7">
        <v>44620</v>
      </c>
      <c r="F763" t="s">
        <v>45</v>
      </c>
      <c r="G763" t="s">
        <v>153</v>
      </c>
      <c r="H763" t="s">
        <v>154</v>
      </c>
      <c r="I763" t="s">
        <v>40</v>
      </c>
      <c r="J763">
        <v>2012</v>
      </c>
      <c r="K763" t="s">
        <v>2268</v>
      </c>
      <c r="L763" t="str" cm="1">
        <f t="array" ref="L763">_xlfn.IFS(RIGHT(K763,1)="B",SUBSTITUTE(K763,"B","000000000"),RIGHT(K763,1)="M",SUBSTITUTE(K763,"M","000000"))</f>
        <v>$167000000</v>
      </c>
      <c r="M763" s="1" t="str">
        <f t="shared" si="23"/>
        <v>167000000</v>
      </c>
      <c r="N763" s="3">
        <v>167000000</v>
      </c>
      <c r="O763" t="s">
        <v>2269</v>
      </c>
    </row>
    <row r="764" spans="1:15" x14ac:dyDescent="0.3">
      <c r="A764" t="s">
        <v>2270</v>
      </c>
      <c r="B764" t="s">
        <v>146</v>
      </c>
      <c r="C764" t="str">
        <f t="shared" si="22"/>
        <v>1000000000</v>
      </c>
      <c r="D764" s="3">
        <v>1000000000</v>
      </c>
      <c r="E764" s="7">
        <v>44447</v>
      </c>
      <c r="F764" t="s">
        <v>20</v>
      </c>
      <c r="G764" t="s">
        <v>2271</v>
      </c>
      <c r="H764" t="s">
        <v>1434</v>
      </c>
      <c r="I764" t="s">
        <v>15</v>
      </c>
      <c r="J764">
        <v>2007</v>
      </c>
      <c r="K764" t="s">
        <v>2272</v>
      </c>
      <c r="L764" t="str" cm="1">
        <f t="array" ref="L764">_xlfn.IFS(RIGHT(K764,1)="B",SUBSTITUTE(K764,"B","000000000"),RIGHT(K764,1)="M",SUBSTITUTE(K764,"M","000000"))</f>
        <v>$520000000</v>
      </c>
      <c r="M764" s="1" t="str">
        <f t="shared" si="23"/>
        <v>520000000</v>
      </c>
      <c r="N764" s="3">
        <v>520000000</v>
      </c>
      <c r="O764" t="s">
        <v>2273</v>
      </c>
    </row>
    <row r="765" spans="1:15" x14ac:dyDescent="0.3">
      <c r="A765" t="s">
        <v>2274</v>
      </c>
      <c r="B765" t="s">
        <v>146</v>
      </c>
      <c r="C765" t="str">
        <f t="shared" si="22"/>
        <v>1000000000</v>
      </c>
      <c r="D765" s="3">
        <v>1000000000</v>
      </c>
      <c r="E765" s="7">
        <v>44323</v>
      </c>
      <c r="F765" t="s">
        <v>12</v>
      </c>
      <c r="G765" t="s">
        <v>349</v>
      </c>
      <c r="H765" t="s">
        <v>285</v>
      </c>
      <c r="I765" t="s">
        <v>23</v>
      </c>
      <c r="J765">
        <v>2016</v>
      </c>
      <c r="K765" t="s">
        <v>2275</v>
      </c>
      <c r="L765" t="str" cm="1">
        <f t="array" ref="L765">_xlfn.IFS(RIGHT(K765,1)="B",SUBSTITUTE(K765,"B","000000000"),RIGHT(K765,1)="M",SUBSTITUTE(K765,"M","000000"))</f>
        <v>$191000000</v>
      </c>
      <c r="M765" s="1" t="str">
        <f t="shared" si="23"/>
        <v>191000000</v>
      </c>
      <c r="N765" s="3">
        <v>191000000</v>
      </c>
      <c r="O765" t="s">
        <v>2276</v>
      </c>
    </row>
    <row r="766" spans="1:15" x14ac:dyDescent="0.3">
      <c r="A766" t="s">
        <v>2277</v>
      </c>
      <c r="B766" t="s">
        <v>146</v>
      </c>
      <c r="C766" t="str">
        <f t="shared" si="22"/>
        <v>1000000000</v>
      </c>
      <c r="D766" s="3">
        <v>1000000000</v>
      </c>
      <c r="E766" s="7">
        <v>44537</v>
      </c>
      <c r="F766" t="s">
        <v>33</v>
      </c>
      <c r="G766" t="s">
        <v>697</v>
      </c>
      <c r="H766" t="s">
        <v>22</v>
      </c>
      <c r="I766" t="s">
        <v>23</v>
      </c>
      <c r="J766">
        <v>2018</v>
      </c>
      <c r="K766" t="s">
        <v>2278</v>
      </c>
      <c r="L766" t="str" cm="1">
        <f t="array" ref="L766">_xlfn.IFS(RIGHT(K766,1)="B",SUBSTITUTE(K766,"B","000000000"),RIGHT(K766,1)="M",SUBSTITUTE(K766,"M","000000"))</f>
        <v>$111000000</v>
      </c>
      <c r="M766" s="1" t="str">
        <f t="shared" si="23"/>
        <v>111000000</v>
      </c>
      <c r="N766" s="3">
        <v>111000000</v>
      </c>
      <c r="O766" t="s">
        <v>2279</v>
      </c>
    </row>
    <row r="767" spans="1:15" x14ac:dyDescent="0.3">
      <c r="A767" t="s">
        <v>2280</v>
      </c>
      <c r="B767" t="s">
        <v>146</v>
      </c>
      <c r="C767" t="str">
        <f t="shared" si="22"/>
        <v>1000000000</v>
      </c>
      <c r="D767" s="3">
        <v>1000000000</v>
      </c>
      <c r="E767" s="7">
        <v>44350</v>
      </c>
      <c r="F767" t="s">
        <v>45</v>
      </c>
      <c r="G767" t="s">
        <v>317</v>
      </c>
      <c r="H767" t="s">
        <v>22</v>
      </c>
      <c r="I767" t="s">
        <v>23</v>
      </c>
      <c r="J767">
        <v>2012</v>
      </c>
      <c r="K767" t="s">
        <v>1306</v>
      </c>
      <c r="L767" t="str" cm="1">
        <f t="array" ref="L767">_xlfn.IFS(RIGHT(K767,1)="B",SUBSTITUTE(K767,"B","000000000"),RIGHT(K767,1)="M",SUBSTITUTE(K767,"M","000000"))</f>
        <v>$192000000</v>
      </c>
      <c r="M767" s="1" t="str">
        <f t="shared" si="23"/>
        <v>192000000</v>
      </c>
      <c r="N767" s="3">
        <v>192000000</v>
      </c>
      <c r="O767" t="s">
        <v>2281</v>
      </c>
    </row>
    <row r="768" spans="1:15" x14ac:dyDescent="0.3">
      <c r="A768" t="s">
        <v>2282</v>
      </c>
      <c r="B768" t="s">
        <v>146</v>
      </c>
      <c r="C768" t="str">
        <f t="shared" si="22"/>
        <v>1000000000</v>
      </c>
      <c r="D768" s="3">
        <v>1000000000</v>
      </c>
      <c r="E768" s="7">
        <v>44573</v>
      </c>
      <c r="F768" t="s">
        <v>12</v>
      </c>
      <c r="G768" t="s">
        <v>249</v>
      </c>
      <c r="H768" t="s">
        <v>22</v>
      </c>
      <c r="I768" t="s">
        <v>23</v>
      </c>
      <c r="J768">
        <v>2012</v>
      </c>
      <c r="K768" t="s">
        <v>2283</v>
      </c>
      <c r="L768" t="str" cm="1">
        <f t="array" ref="L768">_xlfn.IFS(RIGHT(K768,1)="B",SUBSTITUTE(K768,"B","000000000"),RIGHT(K768,1)="M",SUBSTITUTE(K768,"M","000000"))</f>
        <v>$317000000</v>
      </c>
      <c r="M768" s="1" t="str">
        <f t="shared" si="23"/>
        <v>317000000</v>
      </c>
      <c r="N768" s="3">
        <v>317000000</v>
      </c>
      <c r="O768" t="s">
        <v>2284</v>
      </c>
    </row>
    <row r="769" spans="1:15" x14ac:dyDescent="0.3">
      <c r="A769" t="s">
        <v>2285</v>
      </c>
      <c r="B769" t="s">
        <v>146</v>
      </c>
      <c r="C769" t="str">
        <f t="shared" si="22"/>
        <v>1000000000</v>
      </c>
      <c r="D769" s="3">
        <v>1000000000</v>
      </c>
      <c r="E769" s="7">
        <v>44482</v>
      </c>
      <c r="F769" t="s">
        <v>27</v>
      </c>
      <c r="G769" t="s">
        <v>2286</v>
      </c>
      <c r="H769" t="s">
        <v>89</v>
      </c>
      <c r="I769" t="s">
        <v>15</v>
      </c>
      <c r="J769">
        <v>2008</v>
      </c>
      <c r="K769" t="s">
        <v>385</v>
      </c>
      <c r="L769" t="str" cm="1">
        <f t="array" ref="L769">_xlfn.IFS(RIGHT(K769,1)="B",SUBSTITUTE(K769,"B","000000000"),RIGHT(K769,1)="M",SUBSTITUTE(K769,"M","000000"))</f>
        <v>$448000000</v>
      </c>
      <c r="M769" s="1" t="str">
        <f t="shared" si="23"/>
        <v>448000000</v>
      </c>
      <c r="N769" s="3">
        <v>448000000</v>
      </c>
      <c r="O769" t="s">
        <v>2287</v>
      </c>
    </row>
    <row r="770" spans="1:15" x14ac:dyDescent="0.3">
      <c r="A770" t="s">
        <v>2288</v>
      </c>
      <c r="B770" t="s">
        <v>146</v>
      </c>
      <c r="C770" t="str">
        <f t="shared" si="22"/>
        <v>1000000000</v>
      </c>
      <c r="D770" s="3">
        <v>1000000000</v>
      </c>
      <c r="E770" s="7">
        <v>44452</v>
      </c>
      <c r="F770" t="s">
        <v>66</v>
      </c>
      <c r="G770" t="s">
        <v>304</v>
      </c>
      <c r="H770" t="s">
        <v>22</v>
      </c>
      <c r="I770" t="s">
        <v>23</v>
      </c>
      <c r="J770">
        <v>2013</v>
      </c>
      <c r="K770" t="s">
        <v>2040</v>
      </c>
      <c r="L770" t="str" cm="1">
        <f t="array" ref="L770">_xlfn.IFS(RIGHT(K770,1)="B",SUBSTITUTE(K770,"B","000000000"),RIGHT(K770,1)="M",SUBSTITUTE(K770,"M","000000"))</f>
        <v>$271000000</v>
      </c>
      <c r="M770" s="1" t="str">
        <f t="shared" si="23"/>
        <v>271000000</v>
      </c>
      <c r="N770" s="3">
        <v>271000000</v>
      </c>
      <c r="O770" t="s">
        <v>2289</v>
      </c>
    </row>
    <row r="771" spans="1:15" x14ac:dyDescent="0.3">
      <c r="A771" t="s">
        <v>2290</v>
      </c>
      <c r="B771" t="s">
        <v>146</v>
      </c>
      <c r="C771" t="str">
        <f t="shared" ref="C771:C834" si="24">SUBSTITUTE(RIGHT(B771,LEN(B771)-1),"B","000000000")</f>
        <v>1000000000</v>
      </c>
      <c r="D771" s="3">
        <v>1000000000</v>
      </c>
      <c r="E771" s="7">
        <v>44334</v>
      </c>
      <c r="F771" t="s">
        <v>33</v>
      </c>
      <c r="G771" t="s">
        <v>133</v>
      </c>
      <c r="H771" t="s">
        <v>22</v>
      </c>
      <c r="I771" t="s">
        <v>23</v>
      </c>
      <c r="J771">
        <v>2016</v>
      </c>
      <c r="K771" t="s">
        <v>2291</v>
      </c>
      <c r="L771" t="str" cm="1">
        <f t="array" ref="L771">_xlfn.IFS(RIGHT(K771,1)="B",SUBSTITUTE(K771,"B","000000000"),RIGHT(K771,1)="M",SUBSTITUTE(K771,"M","000000"))</f>
        <v>$189000000</v>
      </c>
      <c r="M771" s="1" t="str">
        <f t="shared" ref="M771:M834" si="25">IFERROR(RIGHT(L771,(LEN(L771))-1),0)</f>
        <v>189000000</v>
      </c>
      <c r="N771" s="3">
        <v>189000000</v>
      </c>
      <c r="O771" t="s">
        <v>2292</v>
      </c>
    </row>
    <row r="772" spans="1:15" x14ac:dyDescent="0.3">
      <c r="A772" t="s">
        <v>2293</v>
      </c>
      <c r="B772" t="s">
        <v>146</v>
      </c>
      <c r="C772" t="str">
        <f t="shared" si="24"/>
        <v>1000000000</v>
      </c>
      <c r="D772" s="3">
        <v>1000000000</v>
      </c>
      <c r="E772" s="7">
        <v>44398</v>
      </c>
      <c r="F772" t="s">
        <v>33</v>
      </c>
      <c r="G772" t="s">
        <v>364</v>
      </c>
      <c r="H772" t="s">
        <v>22</v>
      </c>
      <c r="I772" t="s">
        <v>23</v>
      </c>
      <c r="J772">
        <v>2013</v>
      </c>
      <c r="K772" t="s">
        <v>783</v>
      </c>
      <c r="L772" t="str" cm="1">
        <f t="array" ref="L772">_xlfn.IFS(RIGHT(K772,1)="B",SUBSTITUTE(K772,"B","000000000"),RIGHT(K772,1)="M",SUBSTITUTE(K772,"M","000000"))</f>
        <v>$230000000</v>
      </c>
      <c r="M772" s="1" t="str">
        <f t="shared" si="25"/>
        <v>230000000</v>
      </c>
      <c r="N772" s="3">
        <v>230000000</v>
      </c>
      <c r="O772" t="s">
        <v>2294</v>
      </c>
    </row>
    <row r="773" spans="1:15" x14ac:dyDescent="0.3">
      <c r="A773" t="s">
        <v>2295</v>
      </c>
      <c r="B773" t="s">
        <v>146</v>
      </c>
      <c r="C773" t="str">
        <f t="shared" si="24"/>
        <v>1000000000</v>
      </c>
      <c r="D773" s="3">
        <v>1000000000</v>
      </c>
      <c r="E773" s="7">
        <v>44467</v>
      </c>
      <c r="F773" t="s">
        <v>45</v>
      </c>
      <c r="G773" t="s">
        <v>34</v>
      </c>
      <c r="H773" t="s">
        <v>22</v>
      </c>
      <c r="I773" t="s">
        <v>23</v>
      </c>
      <c r="J773">
        <v>2017</v>
      </c>
      <c r="K773" t="s">
        <v>902</v>
      </c>
      <c r="L773" t="str" cm="1">
        <f t="array" ref="L773">_xlfn.IFS(RIGHT(K773,1)="B",SUBSTITUTE(K773,"B","000000000"),RIGHT(K773,1)="M",SUBSTITUTE(K773,"M","000000"))</f>
        <v>$148000000</v>
      </c>
      <c r="M773" s="1" t="str">
        <f t="shared" si="25"/>
        <v>148000000</v>
      </c>
      <c r="N773" s="3">
        <v>148000000</v>
      </c>
      <c r="O773" t="s">
        <v>2296</v>
      </c>
    </row>
    <row r="774" spans="1:15" x14ac:dyDescent="0.3">
      <c r="A774" t="s">
        <v>2297</v>
      </c>
      <c r="B774" t="s">
        <v>146</v>
      </c>
      <c r="C774" t="str">
        <f t="shared" si="24"/>
        <v>1000000000</v>
      </c>
      <c r="D774" s="3">
        <v>1000000000</v>
      </c>
      <c r="E774" s="7">
        <v>44453</v>
      </c>
      <c r="F774" t="s">
        <v>27</v>
      </c>
      <c r="G774" t="s">
        <v>34</v>
      </c>
      <c r="H774" t="s">
        <v>22</v>
      </c>
      <c r="I774" t="s">
        <v>23</v>
      </c>
      <c r="J774">
        <v>2013</v>
      </c>
      <c r="K774" t="s">
        <v>2140</v>
      </c>
      <c r="L774" t="str" cm="1">
        <f t="array" ref="L774">_xlfn.IFS(RIGHT(K774,1)="B",SUBSTITUTE(K774,"B","000000000"),RIGHT(K774,1)="M",SUBSTITUTE(K774,"M","000000"))</f>
        <v>$382000000</v>
      </c>
      <c r="M774" s="1" t="str">
        <f t="shared" si="25"/>
        <v>382000000</v>
      </c>
      <c r="N774" s="3">
        <v>382000000</v>
      </c>
      <c r="O774" t="s">
        <v>2298</v>
      </c>
    </row>
    <row r="775" spans="1:15" x14ac:dyDescent="0.3">
      <c r="A775" t="s">
        <v>2299</v>
      </c>
      <c r="B775" t="s">
        <v>146</v>
      </c>
      <c r="C775" t="str">
        <f t="shared" si="24"/>
        <v>1000000000</v>
      </c>
      <c r="D775" s="3">
        <v>1000000000</v>
      </c>
      <c r="E775" s="7">
        <v>44614</v>
      </c>
      <c r="F775" t="s">
        <v>45</v>
      </c>
      <c r="G775" t="s">
        <v>34</v>
      </c>
      <c r="H775" t="s">
        <v>22</v>
      </c>
      <c r="I775" t="s">
        <v>23</v>
      </c>
      <c r="J775">
        <v>2013</v>
      </c>
      <c r="K775" t="s">
        <v>1667</v>
      </c>
      <c r="L775" t="str" cm="1">
        <f t="array" ref="L775">_xlfn.IFS(RIGHT(K775,1)="B",SUBSTITUTE(K775,"B","000000000"),RIGHT(K775,1)="M",SUBSTITUTE(K775,"M","000000"))</f>
        <v>$365000000</v>
      </c>
      <c r="M775" s="1" t="str">
        <f t="shared" si="25"/>
        <v>365000000</v>
      </c>
      <c r="N775" s="3">
        <v>365000000</v>
      </c>
      <c r="O775" t="s">
        <v>2300</v>
      </c>
    </row>
    <row r="776" spans="1:15" x14ac:dyDescent="0.3">
      <c r="A776" t="s">
        <v>2301</v>
      </c>
      <c r="B776" t="s">
        <v>146</v>
      </c>
      <c r="C776" t="str">
        <f t="shared" si="24"/>
        <v>1000000000</v>
      </c>
      <c r="D776" s="3">
        <v>1000000000</v>
      </c>
      <c r="E776" s="7">
        <v>44328</v>
      </c>
      <c r="F776" t="s">
        <v>20</v>
      </c>
      <c r="G776" t="s">
        <v>1072</v>
      </c>
      <c r="H776" t="s">
        <v>22</v>
      </c>
      <c r="I776" t="s">
        <v>23</v>
      </c>
      <c r="J776">
        <v>2016</v>
      </c>
      <c r="K776" t="s">
        <v>2302</v>
      </c>
      <c r="L776" t="str" cm="1">
        <f t="array" ref="L776">_xlfn.IFS(RIGHT(K776,1)="B",SUBSTITUTE(K776,"B","000000000"),RIGHT(K776,1)="M",SUBSTITUTE(K776,"M","000000"))</f>
        <v>$337000000</v>
      </c>
      <c r="M776" s="1" t="str">
        <f t="shared" si="25"/>
        <v>337000000</v>
      </c>
      <c r="N776" s="3">
        <v>337000000</v>
      </c>
      <c r="O776" t="s">
        <v>2303</v>
      </c>
    </row>
    <row r="777" spans="1:15" x14ac:dyDescent="0.3">
      <c r="A777" t="s">
        <v>2304</v>
      </c>
      <c r="B777" t="s">
        <v>146</v>
      </c>
      <c r="C777" t="str">
        <f t="shared" si="24"/>
        <v>1000000000</v>
      </c>
      <c r="D777" s="3">
        <v>1000000000</v>
      </c>
      <c r="E777" s="7">
        <v>44532</v>
      </c>
      <c r="F777" t="s">
        <v>27</v>
      </c>
      <c r="G777" t="s">
        <v>133</v>
      </c>
      <c r="H777" t="s">
        <v>22</v>
      </c>
      <c r="I777" t="s">
        <v>23</v>
      </c>
      <c r="J777">
        <v>2021</v>
      </c>
      <c r="K777" t="s">
        <v>2305</v>
      </c>
      <c r="L777" t="str" cm="1">
        <f t="array" ref="L777">_xlfn.IFS(RIGHT(K777,1)="B",SUBSTITUTE(K777,"B","000000000"),RIGHT(K777,1)="M",SUBSTITUTE(K777,"M","000000"))</f>
        <v>$430000000</v>
      </c>
      <c r="M777" s="1" t="str">
        <f t="shared" si="25"/>
        <v>430000000</v>
      </c>
      <c r="N777" s="3">
        <v>430000000</v>
      </c>
      <c r="O777" t="s">
        <v>2306</v>
      </c>
    </row>
    <row r="778" spans="1:15" x14ac:dyDescent="0.3">
      <c r="A778" t="s">
        <v>2307</v>
      </c>
      <c r="B778" t="s">
        <v>146</v>
      </c>
      <c r="C778" t="str">
        <f t="shared" si="24"/>
        <v>1000000000</v>
      </c>
      <c r="D778" s="3">
        <v>1000000000</v>
      </c>
      <c r="E778" s="7">
        <v>44600</v>
      </c>
      <c r="F778" t="s">
        <v>27</v>
      </c>
      <c r="G778" t="s">
        <v>88</v>
      </c>
      <c r="H778" t="s">
        <v>89</v>
      </c>
      <c r="I778" t="s">
        <v>15</v>
      </c>
      <c r="J778">
        <v>2015</v>
      </c>
      <c r="K778" t="s">
        <v>134</v>
      </c>
      <c r="L778" t="str" cm="1">
        <f t="array" ref="L778">_xlfn.IFS(RIGHT(K778,1)="B",SUBSTITUTE(K778,"B","000000000"),RIGHT(K778,1)="M",SUBSTITUTE(K778,"M","000000"))</f>
        <v>$427000000</v>
      </c>
      <c r="M778" s="1" t="str">
        <f t="shared" si="25"/>
        <v>427000000</v>
      </c>
      <c r="N778" s="3">
        <v>427000000</v>
      </c>
      <c r="O778" t="s">
        <v>2308</v>
      </c>
    </row>
    <row r="779" spans="1:15" x14ac:dyDescent="0.3">
      <c r="A779" t="s">
        <v>2309</v>
      </c>
      <c r="B779" t="s">
        <v>146</v>
      </c>
      <c r="C779" t="str">
        <f t="shared" si="24"/>
        <v>1000000000</v>
      </c>
      <c r="D779" s="3">
        <v>1000000000</v>
      </c>
      <c r="E779" s="7">
        <v>44539</v>
      </c>
      <c r="F779" t="s">
        <v>27</v>
      </c>
      <c r="G779" t="s">
        <v>1568</v>
      </c>
      <c r="H779" t="s">
        <v>256</v>
      </c>
      <c r="I779" t="s">
        <v>23</v>
      </c>
      <c r="J779">
        <v>2020</v>
      </c>
      <c r="K779" t="s">
        <v>1619</v>
      </c>
      <c r="L779" t="str" cm="1">
        <f t="array" ref="L779">_xlfn.IFS(RIGHT(K779,1)="B",SUBSTITUTE(K779,"B","000000000"),RIGHT(K779,1)="M",SUBSTITUTE(K779,"M","000000"))</f>
        <v>$345000000</v>
      </c>
      <c r="M779" s="1" t="str">
        <f t="shared" si="25"/>
        <v>345000000</v>
      </c>
      <c r="N779" s="3">
        <v>345000000</v>
      </c>
      <c r="O779" t="s">
        <v>2310</v>
      </c>
    </row>
    <row r="780" spans="1:15" x14ac:dyDescent="0.3">
      <c r="A780" t="s">
        <v>2311</v>
      </c>
      <c r="B780" t="s">
        <v>146</v>
      </c>
      <c r="C780" t="str">
        <f t="shared" si="24"/>
        <v>1000000000</v>
      </c>
      <c r="D780" s="3">
        <v>1000000000</v>
      </c>
      <c r="E780" s="7">
        <v>44411</v>
      </c>
      <c r="F780" t="s">
        <v>45</v>
      </c>
      <c r="G780" t="s">
        <v>34</v>
      </c>
      <c r="H780" t="s">
        <v>22</v>
      </c>
      <c r="I780" t="s">
        <v>23</v>
      </c>
      <c r="J780">
        <v>2012</v>
      </c>
      <c r="K780" t="s">
        <v>1707</v>
      </c>
      <c r="L780" t="str" cm="1">
        <f t="array" ref="L780">_xlfn.IFS(RIGHT(K780,1)="B",SUBSTITUTE(K780,"B","000000000"),RIGHT(K780,1)="M",SUBSTITUTE(K780,"M","000000"))</f>
        <v>$281000000</v>
      </c>
      <c r="M780" s="1" t="str">
        <f t="shared" si="25"/>
        <v>281000000</v>
      </c>
      <c r="N780" s="3">
        <v>281000000</v>
      </c>
      <c r="O780" t="s">
        <v>2312</v>
      </c>
    </row>
    <row r="781" spans="1:15" x14ac:dyDescent="0.3">
      <c r="A781" t="s">
        <v>2313</v>
      </c>
      <c r="B781" t="s">
        <v>146</v>
      </c>
      <c r="C781" t="str">
        <f t="shared" si="24"/>
        <v>1000000000</v>
      </c>
      <c r="D781" s="3">
        <v>1000000000</v>
      </c>
      <c r="E781" s="7">
        <v>44510</v>
      </c>
      <c r="F781" t="s">
        <v>27</v>
      </c>
      <c r="G781" t="s">
        <v>272</v>
      </c>
      <c r="H781" t="s">
        <v>89</v>
      </c>
      <c r="I781" t="s">
        <v>15</v>
      </c>
      <c r="J781">
        <v>2015</v>
      </c>
      <c r="K781" t="s">
        <v>1303</v>
      </c>
      <c r="L781" t="str" cm="1">
        <f t="array" ref="L781">_xlfn.IFS(RIGHT(K781,1)="B",SUBSTITUTE(K781,"B","000000000"),RIGHT(K781,1)="M",SUBSTITUTE(K781,"M","000000"))</f>
        <v>$310000000</v>
      </c>
      <c r="M781" s="1" t="str">
        <f t="shared" si="25"/>
        <v>310000000</v>
      </c>
      <c r="N781" s="3">
        <v>310000000</v>
      </c>
      <c r="O781" t="s">
        <v>2314</v>
      </c>
    </row>
    <row r="782" spans="1:15" x14ac:dyDescent="0.3">
      <c r="A782" t="s">
        <v>2315</v>
      </c>
      <c r="B782" t="s">
        <v>146</v>
      </c>
      <c r="C782" t="str">
        <f t="shared" si="24"/>
        <v>1000000000</v>
      </c>
      <c r="D782" s="3">
        <v>1000000000</v>
      </c>
      <c r="E782" s="7">
        <v>44349</v>
      </c>
      <c r="F782" t="s">
        <v>27</v>
      </c>
      <c r="G782" t="s">
        <v>2316</v>
      </c>
      <c r="H782" t="s">
        <v>1269</v>
      </c>
      <c r="I782" t="s">
        <v>40</v>
      </c>
      <c r="J782">
        <v>2013</v>
      </c>
      <c r="K782" t="s">
        <v>2302</v>
      </c>
      <c r="L782" t="str" cm="1">
        <f t="array" ref="L782">_xlfn.IFS(RIGHT(K782,1)="B",SUBSTITUTE(K782,"B","000000000"),RIGHT(K782,1)="M",SUBSTITUTE(K782,"M","000000"))</f>
        <v>$337000000</v>
      </c>
      <c r="M782" s="1" t="str">
        <f t="shared" si="25"/>
        <v>337000000</v>
      </c>
      <c r="N782" s="3">
        <v>337000000</v>
      </c>
      <c r="O782" t="s">
        <v>2317</v>
      </c>
    </row>
    <row r="783" spans="1:15" x14ac:dyDescent="0.3">
      <c r="A783" t="s">
        <v>2318</v>
      </c>
      <c r="B783" t="s">
        <v>146</v>
      </c>
      <c r="C783" t="str">
        <f t="shared" si="24"/>
        <v>1000000000</v>
      </c>
      <c r="D783" s="3">
        <v>1000000000</v>
      </c>
      <c r="E783" s="7">
        <v>44439</v>
      </c>
      <c r="F783" t="s">
        <v>45</v>
      </c>
      <c r="G783" t="s">
        <v>2319</v>
      </c>
      <c r="H783" t="s">
        <v>22</v>
      </c>
      <c r="I783" t="s">
        <v>23</v>
      </c>
      <c r="J783">
        <v>2018</v>
      </c>
      <c r="K783" t="s">
        <v>2320</v>
      </c>
      <c r="L783" t="str" cm="1">
        <f t="array" ref="L783">_xlfn.IFS(RIGHT(K783,1)="B",SUBSTITUTE(K783,"B","000000000"),RIGHT(K783,1)="M",SUBSTITUTE(K783,"M","000000"))</f>
        <v>$124000000</v>
      </c>
      <c r="M783" s="1" t="str">
        <f t="shared" si="25"/>
        <v>124000000</v>
      </c>
      <c r="N783" s="3">
        <v>124000000</v>
      </c>
      <c r="O783" t="s">
        <v>2321</v>
      </c>
    </row>
    <row r="784" spans="1:15" x14ac:dyDescent="0.3">
      <c r="A784" t="s">
        <v>2322</v>
      </c>
      <c r="B784" t="s">
        <v>146</v>
      </c>
      <c r="C784" t="str">
        <f t="shared" si="24"/>
        <v>1000000000</v>
      </c>
      <c r="D784" s="3">
        <v>1000000000</v>
      </c>
      <c r="E784" s="7">
        <v>44592</v>
      </c>
      <c r="F784" t="s">
        <v>33</v>
      </c>
      <c r="G784" t="s">
        <v>34</v>
      </c>
      <c r="H784" t="s">
        <v>22</v>
      </c>
      <c r="I784" t="s">
        <v>23</v>
      </c>
      <c r="J784">
        <v>2021</v>
      </c>
      <c r="K784" t="s">
        <v>2323</v>
      </c>
      <c r="L784" t="str" cm="1">
        <f t="array" ref="L784">_xlfn.IFS(RIGHT(K784,1)="B",SUBSTITUTE(K784,"B","000000000"),RIGHT(K784,1)="M",SUBSTITUTE(K784,"M","000000"))</f>
        <v>$118000000</v>
      </c>
      <c r="M784" s="1" t="str">
        <f t="shared" si="25"/>
        <v>118000000</v>
      </c>
      <c r="N784" s="3">
        <v>118000000</v>
      </c>
      <c r="O784" t="s">
        <v>2324</v>
      </c>
    </row>
    <row r="785" spans="1:15" x14ac:dyDescent="0.3">
      <c r="A785" t="s">
        <v>2325</v>
      </c>
      <c r="B785" t="s">
        <v>146</v>
      </c>
      <c r="C785" t="str">
        <f t="shared" si="24"/>
        <v>1000000000</v>
      </c>
      <c r="D785" s="3">
        <v>1000000000</v>
      </c>
      <c r="E785" s="7">
        <v>44281</v>
      </c>
      <c r="F785" t="s">
        <v>33</v>
      </c>
      <c r="G785" t="s">
        <v>34</v>
      </c>
      <c r="H785" t="s">
        <v>22</v>
      </c>
      <c r="I785" t="s">
        <v>23</v>
      </c>
      <c r="J785">
        <v>2016</v>
      </c>
      <c r="K785" t="s">
        <v>1821</v>
      </c>
      <c r="L785" t="str" cm="1">
        <f t="array" ref="L785">_xlfn.IFS(RIGHT(K785,1)="B",SUBSTITUTE(K785,"B","000000000"),RIGHT(K785,1)="M",SUBSTITUTE(K785,"M","000000"))</f>
        <v>$161000000</v>
      </c>
      <c r="M785" s="1" t="str">
        <f t="shared" si="25"/>
        <v>161000000</v>
      </c>
      <c r="N785" s="3">
        <v>161000000</v>
      </c>
      <c r="O785" t="s">
        <v>2326</v>
      </c>
    </row>
    <row r="786" spans="1:15" x14ac:dyDescent="0.3">
      <c r="A786" t="s">
        <v>2327</v>
      </c>
      <c r="B786" t="s">
        <v>146</v>
      </c>
      <c r="C786" t="str">
        <f t="shared" si="24"/>
        <v>1000000000</v>
      </c>
      <c r="D786" s="3">
        <v>1000000000</v>
      </c>
      <c r="E786" s="7">
        <v>44390</v>
      </c>
      <c r="F786" t="s">
        <v>129</v>
      </c>
      <c r="G786" t="s">
        <v>1072</v>
      </c>
      <c r="H786" t="s">
        <v>22</v>
      </c>
      <c r="I786" t="s">
        <v>23</v>
      </c>
      <c r="J786">
        <v>2019</v>
      </c>
      <c r="K786" t="s">
        <v>1494</v>
      </c>
      <c r="L786" t="str" cm="1">
        <f t="array" ref="L786">_xlfn.IFS(RIGHT(K786,1)="B",SUBSTITUTE(K786,"B","000000000"),RIGHT(K786,1)="M",SUBSTITUTE(K786,"M","000000"))</f>
        <v>$315000000</v>
      </c>
      <c r="M786" s="1" t="str">
        <f t="shared" si="25"/>
        <v>315000000</v>
      </c>
      <c r="N786" s="3">
        <v>315000000</v>
      </c>
      <c r="O786" t="s">
        <v>2328</v>
      </c>
    </row>
    <row r="787" spans="1:15" x14ac:dyDescent="0.3">
      <c r="A787" t="s">
        <v>2329</v>
      </c>
      <c r="B787" t="s">
        <v>146</v>
      </c>
      <c r="C787" t="str">
        <f t="shared" si="24"/>
        <v>1000000000</v>
      </c>
      <c r="D787" s="3">
        <v>1000000000</v>
      </c>
      <c r="E787" s="7">
        <v>44244</v>
      </c>
      <c r="F787" t="s">
        <v>33</v>
      </c>
      <c r="G787" t="s">
        <v>133</v>
      </c>
      <c r="H787" t="s">
        <v>22</v>
      </c>
      <c r="I787" t="s">
        <v>23</v>
      </c>
      <c r="J787">
        <v>2008</v>
      </c>
      <c r="K787" t="s">
        <v>2330</v>
      </c>
      <c r="L787" t="str" cm="1">
        <f t="array" ref="L787">_xlfn.IFS(RIGHT(K787,1)="B",SUBSTITUTE(K787,"B","000000000"),RIGHT(K787,1)="M",SUBSTITUTE(K787,"M","000000"))</f>
        <v>$309000000</v>
      </c>
      <c r="M787" s="1" t="str">
        <f t="shared" si="25"/>
        <v>309000000</v>
      </c>
      <c r="N787" s="3">
        <v>309000000</v>
      </c>
      <c r="O787" t="s">
        <v>2331</v>
      </c>
    </row>
    <row r="788" spans="1:15" x14ac:dyDescent="0.3">
      <c r="A788" t="s">
        <v>2332</v>
      </c>
      <c r="B788" t="s">
        <v>146</v>
      </c>
      <c r="C788" t="str">
        <f t="shared" si="24"/>
        <v>1000000000</v>
      </c>
      <c r="D788" s="3">
        <v>1000000000</v>
      </c>
      <c r="E788" s="7">
        <v>44028</v>
      </c>
      <c r="F788" t="s">
        <v>66</v>
      </c>
      <c r="G788" t="s">
        <v>627</v>
      </c>
      <c r="H788" t="s">
        <v>22</v>
      </c>
      <c r="I788" t="s">
        <v>23</v>
      </c>
      <c r="J788">
        <v>2012</v>
      </c>
      <c r="K788" t="s">
        <v>2333</v>
      </c>
      <c r="L788" t="str" cm="1">
        <f t="array" ref="L788">_xlfn.IFS(RIGHT(K788,1)="B",SUBSTITUTE(K788,"B","000000000"),RIGHT(K788,1)="M",SUBSTITUTE(K788,"M","000000"))</f>
        <v>$347000000</v>
      </c>
      <c r="M788" s="1" t="str">
        <f t="shared" si="25"/>
        <v>347000000</v>
      </c>
      <c r="N788" s="3">
        <v>347000000</v>
      </c>
      <c r="O788" t="s">
        <v>2334</v>
      </c>
    </row>
    <row r="789" spans="1:15" x14ac:dyDescent="0.3">
      <c r="A789" t="s">
        <v>2335</v>
      </c>
      <c r="B789" t="s">
        <v>146</v>
      </c>
      <c r="C789" t="str">
        <f t="shared" si="24"/>
        <v>1000000000</v>
      </c>
      <c r="D789" s="3">
        <v>1000000000</v>
      </c>
      <c r="E789" s="7">
        <v>44378</v>
      </c>
      <c r="F789" t="s">
        <v>57</v>
      </c>
      <c r="G789" t="s">
        <v>2336</v>
      </c>
      <c r="H789" t="s">
        <v>2337</v>
      </c>
      <c r="I789" t="s">
        <v>40</v>
      </c>
      <c r="J789">
        <v>2019</v>
      </c>
      <c r="K789" t="s">
        <v>1390</v>
      </c>
      <c r="L789" t="str" cm="1">
        <f t="array" ref="L789">_xlfn.IFS(RIGHT(K789,1)="B",SUBSTITUTE(K789,"B","000000000"),RIGHT(K789,1)="M",SUBSTITUTE(K789,"M","000000"))</f>
        <v>$380000000</v>
      </c>
      <c r="M789" s="1" t="str">
        <f t="shared" si="25"/>
        <v>380000000</v>
      </c>
      <c r="N789" s="3">
        <v>380000000</v>
      </c>
      <c r="O789" t="s">
        <v>2338</v>
      </c>
    </row>
    <row r="790" spans="1:15" x14ac:dyDescent="0.3">
      <c r="A790" t="s">
        <v>2339</v>
      </c>
      <c r="B790" t="s">
        <v>146</v>
      </c>
      <c r="C790" t="str">
        <f t="shared" si="24"/>
        <v>1000000000</v>
      </c>
      <c r="D790" s="3">
        <v>1000000000</v>
      </c>
      <c r="E790" s="7">
        <v>44573</v>
      </c>
      <c r="F790" t="s">
        <v>45</v>
      </c>
      <c r="G790" t="s">
        <v>548</v>
      </c>
      <c r="H790" t="s">
        <v>22</v>
      </c>
      <c r="I790" t="s">
        <v>23</v>
      </c>
      <c r="J790">
        <v>2017</v>
      </c>
      <c r="K790" t="s">
        <v>2291</v>
      </c>
      <c r="L790" t="str" cm="1">
        <f t="array" ref="L790">_xlfn.IFS(RIGHT(K790,1)="B",SUBSTITUTE(K790,"B","000000000"),RIGHT(K790,1)="M",SUBSTITUTE(K790,"M","000000"))</f>
        <v>$189000000</v>
      </c>
      <c r="M790" s="1" t="str">
        <f t="shared" si="25"/>
        <v>189000000</v>
      </c>
      <c r="N790" s="3">
        <v>189000000</v>
      </c>
      <c r="O790" t="s">
        <v>2340</v>
      </c>
    </row>
    <row r="791" spans="1:15" x14ac:dyDescent="0.3">
      <c r="A791" t="s">
        <v>2341</v>
      </c>
      <c r="B791" t="s">
        <v>146</v>
      </c>
      <c r="C791" t="str">
        <f t="shared" si="24"/>
        <v>1000000000</v>
      </c>
      <c r="D791" s="3">
        <v>1000000000</v>
      </c>
      <c r="E791" s="7">
        <v>44371</v>
      </c>
      <c r="F791" t="s">
        <v>892</v>
      </c>
      <c r="G791" t="s">
        <v>28</v>
      </c>
      <c r="H791" t="s">
        <v>14</v>
      </c>
      <c r="I791" t="s">
        <v>15</v>
      </c>
      <c r="J791">
        <v>2019</v>
      </c>
      <c r="K791" t="s">
        <v>1636</v>
      </c>
      <c r="L791" t="str" cm="1">
        <f t="array" ref="L791">_xlfn.IFS(RIGHT(K791,1)="B",SUBSTITUTE(K791,"B","000000000"),RIGHT(K791,1)="M",SUBSTITUTE(K791,"M","000000"))</f>
        <v>$300000000</v>
      </c>
      <c r="M791" s="1" t="str">
        <f t="shared" si="25"/>
        <v>300000000</v>
      </c>
      <c r="N791" s="3">
        <v>300000000</v>
      </c>
      <c r="O791" t="s">
        <v>2342</v>
      </c>
    </row>
    <row r="792" spans="1:15" x14ac:dyDescent="0.3">
      <c r="A792" t="s">
        <v>2343</v>
      </c>
      <c r="B792" t="s">
        <v>146</v>
      </c>
      <c r="C792" t="str">
        <f t="shared" si="24"/>
        <v>1000000000</v>
      </c>
      <c r="D792" s="3">
        <v>1000000000</v>
      </c>
      <c r="E792" s="7">
        <v>44230</v>
      </c>
      <c r="F792" t="s">
        <v>45</v>
      </c>
      <c r="G792" t="s">
        <v>157</v>
      </c>
      <c r="H792" t="s">
        <v>22</v>
      </c>
      <c r="I792" t="s">
        <v>23</v>
      </c>
      <c r="J792">
        <v>2008</v>
      </c>
      <c r="K792" t="s">
        <v>2103</v>
      </c>
      <c r="L792" t="str" cm="1">
        <f t="array" ref="L792">_xlfn.IFS(RIGHT(K792,1)="B",SUBSTITUTE(K792,"B","000000000"),RIGHT(K792,1)="M",SUBSTITUTE(K792,"M","000000"))</f>
        <v>$264000000</v>
      </c>
      <c r="M792" s="1" t="str">
        <f t="shared" si="25"/>
        <v>264000000</v>
      </c>
      <c r="N792" s="3">
        <v>264000000</v>
      </c>
      <c r="O792" t="s">
        <v>2344</v>
      </c>
    </row>
    <row r="793" spans="1:15" x14ac:dyDescent="0.3">
      <c r="A793" t="s">
        <v>2345</v>
      </c>
      <c r="B793" t="s">
        <v>146</v>
      </c>
      <c r="C793" t="str">
        <f t="shared" si="24"/>
        <v>1000000000</v>
      </c>
      <c r="D793" s="3">
        <v>1000000000</v>
      </c>
      <c r="E793" s="7">
        <v>44417</v>
      </c>
      <c r="F793" t="s">
        <v>87</v>
      </c>
      <c r="G793" t="s">
        <v>272</v>
      </c>
      <c r="H793" t="s">
        <v>89</v>
      </c>
      <c r="I793" t="s">
        <v>15</v>
      </c>
      <c r="J793">
        <v>2015</v>
      </c>
      <c r="K793" t="s">
        <v>2346</v>
      </c>
      <c r="L793" t="str" cm="1">
        <f t="array" ref="L793">_xlfn.IFS(RIGHT(K793,1)="B",SUBSTITUTE(K793,"B","000000000"),RIGHT(K793,1)="M",SUBSTITUTE(K793,"M","000000"))</f>
        <v>$194000000</v>
      </c>
      <c r="M793" s="1" t="str">
        <f t="shared" si="25"/>
        <v>194000000</v>
      </c>
      <c r="N793" s="3">
        <v>194000000</v>
      </c>
      <c r="O793" t="s">
        <v>2312</v>
      </c>
    </row>
    <row r="794" spans="1:15" x14ac:dyDescent="0.3">
      <c r="A794" t="s">
        <v>2347</v>
      </c>
      <c r="B794" t="s">
        <v>146</v>
      </c>
      <c r="C794" t="str">
        <f t="shared" si="24"/>
        <v>1000000000</v>
      </c>
      <c r="D794" s="3">
        <v>1000000000</v>
      </c>
      <c r="E794" s="7">
        <v>44005</v>
      </c>
      <c r="F794" t="s">
        <v>45</v>
      </c>
      <c r="G794" t="s">
        <v>745</v>
      </c>
      <c r="H794" t="s">
        <v>746</v>
      </c>
      <c r="I794" t="s">
        <v>40</v>
      </c>
      <c r="J794">
        <v>1999</v>
      </c>
      <c r="K794" t="s">
        <v>2348</v>
      </c>
      <c r="L794" t="str" cm="1">
        <f t="array" ref="L794">_xlfn.IFS(RIGHT(K794,1)="B",SUBSTITUTE(K794,"B","000000000"),RIGHT(K794,1)="M",SUBSTITUTE(K794,"M","000000"))</f>
        <v>$9000000</v>
      </c>
      <c r="M794" s="1" t="str">
        <f t="shared" si="25"/>
        <v>9000000</v>
      </c>
      <c r="N794" s="3">
        <v>9000000</v>
      </c>
      <c r="O794" t="s">
        <v>2349</v>
      </c>
    </row>
    <row r="795" spans="1:15" x14ac:dyDescent="0.3">
      <c r="A795" t="s">
        <v>2350</v>
      </c>
      <c r="B795" t="s">
        <v>146</v>
      </c>
      <c r="C795" t="str">
        <f t="shared" si="24"/>
        <v>1000000000</v>
      </c>
      <c r="D795" s="3">
        <v>1000000000</v>
      </c>
      <c r="E795" s="7">
        <v>44601</v>
      </c>
      <c r="F795" t="s">
        <v>57</v>
      </c>
      <c r="G795" t="s">
        <v>1283</v>
      </c>
      <c r="H795" t="s">
        <v>89</v>
      </c>
      <c r="I795" t="s">
        <v>15</v>
      </c>
      <c r="J795">
        <v>2012</v>
      </c>
      <c r="K795" t="s">
        <v>2351</v>
      </c>
      <c r="L795" t="str" cm="1">
        <f t="array" ref="L795">_xlfn.IFS(RIGHT(K795,1)="B",SUBSTITUTE(K795,"B","000000000"),RIGHT(K795,1)="M",SUBSTITUTE(K795,"M","000000"))</f>
        <v>$573000000</v>
      </c>
      <c r="M795" s="1" t="str">
        <f t="shared" si="25"/>
        <v>573000000</v>
      </c>
      <c r="N795" s="3">
        <v>573000000</v>
      </c>
      <c r="O795" t="s">
        <v>2352</v>
      </c>
    </row>
    <row r="796" spans="1:15" x14ac:dyDescent="0.3">
      <c r="A796" t="s">
        <v>2353</v>
      </c>
      <c r="B796" t="s">
        <v>146</v>
      </c>
      <c r="C796" t="str">
        <f t="shared" si="24"/>
        <v>1000000000</v>
      </c>
      <c r="D796" s="3">
        <v>1000000000</v>
      </c>
      <c r="E796" s="7">
        <v>42370</v>
      </c>
      <c r="F796" t="s">
        <v>62</v>
      </c>
      <c r="G796" t="s">
        <v>239</v>
      </c>
      <c r="H796" t="s">
        <v>240</v>
      </c>
      <c r="I796" t="s">
        <v>15</v>
      </c>
      <c r="J796">
        <v>2009</v>
      </c>
      <c r="K796" t="s">
        <v>2354</v>
      </c>
      <c r="L796" t="str" cm="1">
        <f t="array" ref="L796">_xlfn.IFS(RIGHT(K796,1)="B",SUBSTITUTE(K796,"B","000000000"),RIGHT(K796,1)="M",SUBSTITUTE(K796,"M","000000"))</f>
        <v>$33000000</v>
      </c>
      <c r="M796" s="1" t="str">
        <f t="shared" si="25"/>
        <v>33000000</v>
      </c>
      <c r="N796" s="3">
        <v>33000000</v>
      </c>
      <c r="O796" t="s">
        <v>2355</v>
      </c>
    </row>
    <row r="797" spans="1:15" x14ac:dyDescent="0.3">
      <c r="A797" t="s">
        <v>2356</v>
      </c>
      <c r="B797" t="s">
        <v>146</v>
      </c>
      <c r="C797" t="str">
        <f t="shared" si="24"/>
        <v>1000000000</v>
      </c>
      <c r="D797" s="3">
        <v>1000000000</v>
      </c>
      <c r="E797" s="7">
        <v>43551</v>
      </c>
      <c r="F797" t="s">
        <v>12</v>
      </c>
      <c r="G797" t="s">
        <v>13</v>
      </c>
      <c r="H797" t="s">
        <v>14</v>
      </c>
      <c r="I797" t="s">
        <v>15</v>
      </c>
      <c r="J797">
        <v>2014</v>
      </c>
      <c r="K797" t="s">
        <v>2357</v>
      </c>
      <c r="L797" t="str" cm="1">
        <f t="array" ref="L797">_xlfn.IFS(RIGHT(K797,1)="B",SUBSTITUTE(K797,"B","000000000"),RIGHT(K797,1)="M",SUBSTITUTE(K797,"M","000000"))</f>
        <v>$787000000</v>
      </c>
      <c r="M797" s="1" t="str">
        <f t="shared" si="25"/>
        <v>787000000</v>
      </c>
      <c r="N797" s="3">
        <v>787000000</v>
      </c>
      <c r="O797" t="s">
        <v>2358</v>
      </c>
    </row>
    <row r="798" spans="1:15" x14ac:dyDescent="0.3">
      <c r="A798" t="s">
        <v>2359</v>
      </c>
      <c r="B798" t="s">
        <v>146</v>
      </c>
      <c r="C798" t="str">
        <f t="shared" si="24"/>
        <v>1000000000</v>
      </c>
      <c r="D798" s="3">
        <v>1000000000</v>
      </c>
      <c r="E798" s="7">
        <v>42936</v>
      </c>
      <c r="F798" t="s">
        <v>87</v>
      </c>
      <c r="G798" t="s">
        <v>13</v>
      </c>
      <c r="H798" t="s">
        <v>14</v>
      </c>
      <c r="I798" t="s">
        <v>15</v>
      </c>
      <c r="J798">
        <v>2012</v>
      </c>
      <c r="K798" t="s">
        <v>2360</v>
      </c>
      <c r="L798" t="str" cm="1">
        <f t="array" ref="L798">_xlfn.IFS(RIGHT(K798,1)="B",SUBSTITUTE(K798,"B","000000000"),RIGHT(K798,1)="M",SUBSTITUTE(K798,"M","000000"))</f>
        <v>$144000000</v>
      </c>
      <c r="M798" s="1" t="str">
        <f t="shared" si="25"/>
        <v>144000000</v>
      </c>
      <c r="N798" s="3">
        <v>144000000</v>
      </c>
      <c r="O798" t="s">
        <v>2000</v>
      </c>
    </row>
    <row r="799" spans="1:15" x14ac:dyDescent="0.3">
      <c r="A799" t="s">
        <v>2361</v>
      </c>
      <c r="B799" t="s">
        <v>146</v>
      </c>
      <c r="C799" t="str">
        <f t="shared" si="24"/>
        <v>1000000000</v>
      </c>
      <c r="D799" s="3">
        <v>1000000000</v>
      </c>
      <c r="E799" s="7">
        <v>44362</v>
      </c>
      <c r="F799" t="s">
        <v>45</v>
      </c>
      <c r="G799" t="s">
        <v>34</v>
      </c>
      <c r="H799" t="s">
        <v>22</v>
      </c>
      <c r="I799" t="s">
        <v>23</v>
      </c>
      <c r="J799">
        <v>2017</v>
      </c>
      <c r="K799" t="s">
        <v>2362</v>
      </c>
      <c r="L799" t="str" cm="1">
        <f t="array" ref="L799">_xlfn.IFS(RIGHT(K799,1)="B",SUBSTITUTE(K799,"B","000000000"),RIGHT(K799,1)="M",SUBSTITUTE(K799,"M","000000"))</f>
        <v>$197000000</v>
      </c>
      <c r="M799" s="1" t="str">
        <f t="shared" si="25"/>
        <v>197000000</v>
      </c>
      <c r="N799" s="3">
        <v>197000000</v>
      </c>
      <c r="O799" t="s">
        <v>2363</v>
      </c>
    </row>
    <row r="800" spans="1:15" x14ac:dyDescent="0.3">
      <c r="A800" t="s">
        <v>2364</v>
      </c>
      <c r="B800" t="s">
        <v>146</v>
      </c>
      <c r="C800" t="str">
        <f t="shared" si="24"/>
        <v>1000000000</v>
      </c>
      <c r="D800" s="3">
        <v>1000000000</v>
      </c>
      <c r="E800" s="7">
        <v>44238</v>
      </c>
      <c r="F800" t="s">
        <v>129</v>
      </c>
      <c r="G800" t="s">
        <v>34</v>
      </c>
      <c r="H800" t="s">
        <v>22</v>
      </c>
      <c r="I800" t="s">
        <v>23</v>
      </c>
      <c r="J800">
        <v>2017</v>
      </c>
      <c r="K800" t="s">
        <v>2268</v>
      </c>
      <c r="L800" t="str" cm="1">
        <f t="array" ref="L800">_xlfn.IFS(RIGHT(K800,1)="B",SUBSTITUTE(K800,"B","000000000"),RIGHT(K800,1)="M",SUBSTITUTE(K800,"M","000000"))</f>
        <v>$167000000</v>
      </c>
      <c r="M800" s="1" t="str">
        <f t="shared" si="25"/>
        <v>167000000</v>
      </c>
      <c r="N800" s="3">
        <v>167000000</v>
      </c>
      <c r="O800" t="s">
        <v>2365</v>
      </c>
    </row>
    <row r="801" spans="1:15" x14ac:dyDescent="0.3">
      <c r="A801" t="s">
        <v>2366</v>
      </c>
      <c r="B801" t="s">
        <v>146</v>
      </c>
      <c r="C801" t="str">
        <f t="shared" si="24"/>
        <v>1000000000</v>
      </c>
      <c r="D801" s="3">
        <v>1000000000</v>
      </c>
      <c r="E801" s="7">
        <v>43358</v>
      </c>
      <c r="F801" t="s">
        <v>173</v>
      </c>
      <c r="G801" t="s">
        <v>98</v>
      </c>
      <c r="H801" t="s">
        <v>14</v>
      </c>
      <c r="I801" t="s">
        <v>15</v>
      </c>
      <c r="J801">
        <v>2011</v>
      </c>
      <c r="K801" t="s">
        <v>2367</v>
      </c>
      <c r="L801" t="str" cm="1">
        <f t="array" ref="L801">_xlfn.IFS(RIGHT(K801,1)="B",SUBSTITUTE(K801,"B","000000000"),RIGHT(K801,1)="M",SUBSTITUTE(K801,"M","000000"))</f>
        <v>$875000000</v>
      </c>
      <c r="M801" s="1" t="str">
        <f t="shared" si="25"/>
        <v>875000000</v>
      </c>
      <c r="N801" s="3">
        <v>875000000</v>
      </c>
      <c r="O801" t="s">
        <v>2368</v>
      </c>
    </row>
    <row r="802" spans="1:15" x14ac:dyDescent="0.3">
      <c r="A802" t="s">
        <v>2369</v>
      </c>
      <c r="B802" t="s">
        <v>146</v>
      </c>
      <c r="C802" t="str">
        <f t="shared" si="24"/>
        <v>1000000000</v>
      </c>
      <c r="D802" s="3">
        <v>1000000000</v>
      </c>
      <c r="E802" s="7">
        <v>44539</v>
      </c>
      <c r="F802" t="s">
        <v>66</v>
      </c>
      <c r="G802" t="s">
        <v>289</v>
      </c>
      <c r="H802" t="s">
        <v>22</v>
      </c>
      <c r="I802" t="s">
        <v>23</v>
      </c>
      <c r="J802">
        <v>2010</v>
      </c>
      <c r="K802" t="s">
        <v>1448</v>
      </c>
      <c r="L802" t="str" cm="1">
        <f t="array" ref="L802">_xlfn.IFS(RIGHT(K802,1)="B",SUBSTITUTE(K802,"B","000000000"),RIGHT(K802,1)="M",SUBSTITUTE(K802,"M","000000"))</f>
        <v>$236000000</v>
      </c>
      <c r="M802" s="1" t="str">
        <f t="shared" si="25"/>
        <v>236000000</v>
      </c>
      <c r="N802" s="3">
        <v>236000000</v>
      </c>
      <c r="O802" t="s">
        <v>2370</v>
      </c>
    </row>
    <row r="803" spans="1:15" x14ac:dyDescent="0.3">
      <c r="A803" t="s">
        <v>2371</v>
      </c>
      <c r="B803" t="s">
        <v>146</v>
      </c>
      <c r="C803" t="str">
        <f t="shared" si="24"/>
        <v>1000000000</v>
      </c>
      <c r="D803" s="3">
        <v>1000000000</v>
      </c>
      <c r="E803" s="7">
        <v>44475</v>
      </c>
      <c r="F803" t="s">
        <v>129</v>
      </c>
      <c r="G803" t="s">
        <v>34</v>
      </c>
      <c r="H803" t="s">
        <v>22</v>
      </c>
      <c r="I803" t="s">
        <v>23</v>
      </c>
      <c r="J803">
        <v>2019</v>
      </c>
      <c r="K803" t="s">
        <v>2069</v>
      </c>
      <c r="L803" t="str" cm="1">
        <f t="array" ref="L803">_xlfn.IFS(RIGHT(K803,1)="B",SUBSTITUTE(K803,"B","000000000"),RIGHT(K803,1)="M",SUBSTITUTE(K803,"M","000000"))</f>
        <v>$323000000</v>
      </c>
      <c r="M803" s="1" t="str">
        <f t="shared" si="25"/>
        <v>323000000</v>
      </c>
      <c r="N803" s="3">
        <v>323000000</v>
      </c>
      <c r="O803" t="s">
        <v>2372</v>
      </c>
    </row>
    <row r="804" spans="1:15" x14ac:dyDescent="0.3">
      <c r="A804" t="s">
        <v>2373</v>
      </c>
      <c r="B804" t="s">
        <v>146</v>
      </c>
      <c r="C804" t="str">
        <f t="shared" si="24"/>
        <v>1000000000</v>
      </c>
      <c r="D804" s="3">
        <v>1000000000</v>
      </c>
      <c r="E804" s="7">
        <v>44363</v>
      </c>
      <c r="F804" t="s">
        <v>33</v>
      </c>
      <c r="G804" t="s">
        <v>292</v>
      </c>
      <c r="H804" t="s">
        <v>22</v>
      </c>
      <c r="I804" t="s">
        <v>23</v>
      </c>
      <c r="J804">
        <v>2015</v>
      </c>
      <c r="K804" t="s">
        <v>1131</v>
      </c>
      <c r="L804" t="str" cm="1">
        <f t="array" ref="L804">_xlfn.IFS(RIGHT(K804,1)="B",SUBSTITUTE(K804,"B","000000000"),RIGHT(K804,1)="M",SUBSTITUTE(K804,"M","000000"))</f>
        <v>$339000000</v>
      </c>
      <c r="M804" s="1" t="str">
        <f t="shared" si="25"/>
        <v>339000000</v>
      </c>
      <c r="N804" s="3">
        <v>339000000</v>
      </c>
      <c r="O804" t="s">
        <v>1971</v>
      </c>
    </row>
    <row r="805" spans="1:15" x14ac:dyDescent="0.3">
      <c r="A805" t="s">
        <v>2374</v>
      </c>
      <c r="B805" t="s">
        <v>146</v>
      </c>
      <c r="C805" t="str">
        <f t="shared" si="24"/>
        <v>1000000000</v>
      </c>
      <c r="D805" s="3">
        <v>1000000000</v>
      </c>
      <c r="E805" s="7">
        <v>44600</v>
      </c>
      <c r="F805" t="s">
        <v>33</v>
      </c>
      <c r="G805" t="s">
        <v>2375</v>
      </c>
      <c r="H805" t="s">
        <v>22</v>
      </c>
      <c r="I805" t="s">
        <v>23</v>
      </c>
      <c r="J805">
        <v>2009</v>
      </c>
      <c r="K805" t="s">
        <v>1306</v>
      </c>
      <c r="L805" t="str" cm="1">
        <f t="array" ref="L805">_xlfn.IFS(RIGHT(K805,1)="B",SUBSTITUTE(K805,"B","000000000"),RIGHT(K805,1)="M",SUBSTITUTE(K805,"M","000000"))</f>
        <v>$192000000</v>
      </c>
      <c r="M805" s="1" t="str">
        <f t="shared" si="25"/>
        <v>192000000</v>
      </c>
      <c r="N805" s="3">
        <v>192000000</v>
      </c>
      <c r="O805" t="s">
        <v>2376</v>
      </c>
    </row>
    <row r="806" spans="1:15" x14ac:dyDescent="0.3">
      <c r="A806" t="s">
        <v>2377</v>
      </c>
      <c r="B806" t="s">
        <v>146</v>
      </c>
      <c r="C806" t="str">
        <f t="shared" si="24"/>
        <v>1000000000</v>
      </c>
      <c r="D806" s="3">
        <v>1000000000</v>
      </c>
      <c r="E806" s="7">
        <v>44455</v>
      </c>
      <c r="F806" t="s">
        <v>12</v>
      </c>
      <c r="G806" t="s">
        <v>2378</v>
      </c>
      <c r="H806" t="s">
        <v>22</v>
      </c>
      <c r="I806" t="s">
        <v>23</v>
      </c>
      <c r="J806">
        <v>2019</v>
      </c>
      <c r="K806" t="s">
        <v>1256</v>
      </c>
      <c r="L806" t="str" cm="1">
        <f t="array" ref="L806">_xlfn.IFS(RIGHT(K806,1)="B",SUBSTITUTE(K806,"B","000000000"),RIGHT(K806,1)="M",SUBSTITUTE(K806,"M","000000"))</f>
        <v>$150000000</v>
      </c>
      <c r="M806" s="1" t="str">
        <f t="shared" si="25"/>
        <v>150000000</v>
      </c>
      <c r="N806" s="3">
        <v>150000000</v>
      </c>
      <c r="O806" t="s">
        <v>2379</v>
      </c>
    </row>
    <row r="807" spans="1:15" x14ac:dyDescent="0.3">
      <c r="A807" t="s">
        <v>2380</v>
      </c>
      <c r="B807" t="s">
        <v>146</v>
      </c>
      <c r="C807" t="str">
        <f t="shared" si="24"/>
        <v>1000000000</v>
      </c>
      <c r="D807" s="3">
        <v>1000000000</v>
      </c>
      <c r="E807" s="7">
        <v>44452</v>
      </c>
      <c r="F807" t="s">
        <v>57</v>
      </c>
      <c r="G807" t="s">
        <v>531</v>
      </c>
      <c r="H807" t="s">
        <v>22</v>
      </c>
      <c r="I807" t="s">
        <v>23</v>
      </c>
      <c r="J807">
        <v>2015</v>
      </c>
      <c r="K807" t="s">
        <v>2381</v>
      </c>
      <c r="L807" t="str" cm="1">
        <f t="array" ref="L807">_xlfn.IFS(RIGHT(K807,1)="B",SUBSTITUTE(K807,"B","000000000"),RIGHT(K807,1)="M",SUBSTITUTE(K807,"M","000000"))</f>
        <v>$205000000</v>
      </c>
      <c r="M807" s="1" t="str">
        <f t="shared" si="25"/>
        <v>205000000</v>
      </c>
      <c r="N807" s="3">
        <v>205000000</v>
      </c>
      <c r="O807" t="s">
        <v>2382</v>
      </c>
    </row>
    <row r="808" spans="1:15" x14ac:dyDescent="0.3">
      <c r="A808" t="s">
        <v>2383</v>
      </c>
      <c r="B808" t="s">
        <v>146</v>
      </c>
      <c r="C808" t="str">
        <f t="shared" si="24"/>
        <v>1000000000</v>
      </c>
      <c r="D808" s="3">
        <v>1000000000</v>
      </c>
      <c r="E808" s="7">
        <v>44404</v>
      </c>
      <c r="F808" t="s">
        <v>33</v>
      </c>
      <c r="G808" t="s">
        <v>249</v>
      </c>
      <c r="H808" t="s">
        <v>22</v>
      </c>
      <c r="I808" t="s">
        <v>23</v>
      </c>
      <c r="J808">
        <v>2016</v>
      </c>
      <c r="K808" t="s">
        <v>2384</v>
      </c>
      <c r="L808" t="str" cm="1">
        <f t="array" ref="L808">_xlfn.IFS(RIGHT(K808,1)="B",SUBSTITUTE(K808,"B","000000000"),RIGHT(K808,1)="M",SUBSTITUTE(K808,"M","000000"))</f>
        <v>$292000000</v>
      </c>
      <c r="M808" s="1" t="str">
        <f t="shared" si="25"/>
        <v>292000000</v>
      </c>
      <c r="N808" s="3">
        <v>292000000</v>
      </c>
      <c r="O808" t="s">
        <v>2385</v>
      </c>
    </row>
    <row r="809" spans="1:15" x14ac:dyDescent="0.3">
      <c r="A809" t="s">
        <v>2386</v>
      </c>
      <c r="B809" t="s">
        <v>146</v>
      </c>
      <c r="C809" t="str">
        <f t="shared" si="24"/>
        <v>1000000000</v>
      </c>
      <c r="D809" s="3">
        <v>1000000000</v>
      </c>
      <c r="E809" s="7">
        <v>43815</v>
      </c>
      <c r="F809" t="s">
        <v>33</v>
      </c>
      <c r="G809" t="s">
        <v>2387</v>
      </c>
      <c r="H809" t="s">
        <v>14</v>
      </c>
      <c r="I809" t="s">
        <v>15</v>
      </c>
      <c r="J809">
        <v>2014</v>
      </c>
      <c r="K809" t="s">
        <v>2388</v>
      </c>
      <c r="L809" t="str" cm="1">
        <f t="array" ref="L809">_xlfn.IFS(RIGHT(K809,1)="B",SUBSTITUTE(K809,"B","000000000"),RIGHT(K809,1)="M",SUBSTITUTE(K809,"M","000000"))</f>
        <v>$396000000</v>
      </c>
      <c r="M809" s="1" t="str">
        <f t="shared" si="25"/>
        <v>396000000</v>
      </c>
      <c r="N809" s="3">
        <v>396000000</v>
      </c>
      <c r="O809" t="s">
        <v>2389</v>
      </c>
    </row>
    <row r="810" spans="1:15" x14ac:dyDescent="0.3">
      <c r="A810" t="s">
        <v>2390</v>
      </c>
      <c r="B810" t="s">
        <v>146</v>
      </c>
      <c r="C810" t="str">
        <f t="shared" si="24"/>
        <v>1000000000</v>
      </c>
      <c r="D810" s="3">
        <v>1000000000</v>
      </c>
      <c r="E810" s="7">
        <v>44497</v>
      </c>
      <c r="F810" t="s">
        <v>33</v>
      </c>
      <c r="G810" t="s">
        <v>88</v>
      </c>
      <c r="H810" t="s">
        <v>89</v>
      </c>
      <c r="I810" t="s">
        <v>15</v>
      </c>
      <c r="J810">
        <v>2016</v>
      </c>
      <c r="K810" t="s">
        <v>2391</v>
      </c>
      <c r="L810" t="str" cm="1">
        <f t="array" ref="L810">_xlfn.IFS(RIGHT(K810,1)="B",SUBSTITUTE(K810,"B","000000000"),RIGHT(K810,1)="M",SUBSTITUTE(K810,"M","000000"))</f>
        <v>$458000000</v>
      </c>
      <c r="M810" s="1" t="str">
        <f t="shared" si="25"/>
        <v>458000000</v>
      </c>
      <c r="N810" s="3">
        <v>458000000</v>
      </c>
      <c r="O810" t="s">
        <v>2392</v>
      </c>
    </row>
    <row r="811" spans="1:15" x14ac:dyDescent="0.3">
      <c r="A811" t="s">
        <v>2393</v>
      </c>
      <c r="B811" t="s">
        <v>146</v>
      </c>
      <c r="C811" t="str">
        <f t="shared" si="24"/>
        <v>1000000000</v>
      </c>
      <c r="D811" s="3">
        <v>1000000000</v>
      </c>
      <c r="E811" s="7">
        <v>44454</v>
      </c>
      <c r="F811" t="s">
        <v>45</v>
      </c>
      <c r="G811" t="s">
        <v>88</v>
      </c>
      <c r="H811" t="s">
        <v>89</v>
      </c>
      <c r="I811" t="s">
        <v>15</v>
      </c>
      <c r="J811">
        <v>2019</v>
      </c>
      <c r="K811" t="s">
        <v>1609</v>
      </c>
      <c r="L811" t="str" cm="1">
        <f t="array" ref="L811">_xlfn.IFS(RIGHT(K811,1)="B",SUBSTITUTE(K811,"B","000000000"),RIGHT(K811,1)="M",SUBSTITUTE(K811,"M","000000"))</f>
        <v>$193000000</v>
      </c>
      <c r="M811" s="1" t="str">
        <f t="shared" si="25"/>
        <v>193000000</v>
      </c>
      <c r="N811" s="3">
        <v>193000000</v>
      </c>
      <c r="O811" t="s">
        <v>2394</v>
      </c>
    </row>
    <row r="812" spans="1:15" x14ac:dyDescent="0.3">
      <c r="A812" t="s">
        <v>2395</v>
      </c>
      <c r="B812" t="s">
        <v>146</v>
      </c>
      <c r="C812" t="str">
        <f t="shared" si="24"/>
        <v>1000000000</v>
      </c>
      <c r="D812" s="3">
        <v>1000000000</v>
      </c>
      <c r="E812" s="7">
        <v>44614</v>
      </c>
      <c r="F812" t="s">
        <v>252</v>
      </c>
      <c r="G812" t="s">
        <v>133</v>
      </c>
      <c r="H812" t="s">
        <v>22</v>
      </c>
      <c r="I812" t="s">
        <v>23</v>
      </c>
      <c r="J812">
        <v>2019</v>
      </c>
      <c r="K812" t="s">
        <v>2381</v>
      </c>
      <c r="L812" t="str" cm="1">
        <f t="array" ref="L812">_xlfn.IFS(RIGHT(K812,1)="B",SUBSTITUTE(K812,"B","000000000"),RIGHT(K812,1)="M",SUBSTITUTE(K812,"M","000000"))</f>
        <v>$205000000</v>
      </c>
      <c r="M812" s="1" t="str">
        <f t="shared" si="25"/>
        <v>205000000</v>
      </c>
      <c r="N812" s="3">
        <v>205000000</v>
      </c>
      <c r="O812" t="s">
        <v>2396</v>
      </c>
    </row>
    <row r="813" spans="1:15" x14ac:dyDescent="0.3">
      <c r="A813" t="s">
        <v>2397</v>
      </c>
      <c r="B813" t="s">
        <v>146</v>
      </c>
      <c r="C813" t="str">
        <f t="shared" si="24"/>
        <v>1000000000</v>
      </c>
      <c r="D813" s="3">
        <v>1000000000</v>
      </c>
      <c r="E813" s="7">
        <v>44454</v>
      </c>
      <c r="F813" t="s">
        <v>27</v>
      </c>
      <c r="H813" t="s">
        <v>583</v>
      </c>
      <c r="I813" t="s">
        <v>15</v>
      </c>
      <c r="J813">
        <v>2012</v>
      </c>
      <c r="K813" t="s">
        <v>2398</v>
      </c>
      <c r="L813" t="str" cm="1">
        <f t="array" ref="L813">_xlfn.IFS(RIGHT(K813,1)="B",SUBSTITUTE(K813,"B","000000000"),RIGHT(K813,1)="M",SUBSTITUTE(K813,"M","000000"))</f>
        <v>$288000000</v>
      </c>
      <c r="M813" s="1" t="str">
        <f t="shared" si="25"/>
        <v>288000000</v>
      </c>
      <c r="N813" s="3">
        <v>288000000</v>
      </c>
      <c r="O813" t="s">
        <v>2399</v>
      </c>
    </row>
    <row r="814" spans="1:15" x14ac:dyDescent="0.3">
      <c r="A814" t="s">
        <v>2400</v>
      </c>
      <c r="B814" t="s">
        <v>146</v>
      </c>
      <c r="C814" t="str">
        <f t="shared" si="24"/>
        <v>1000000000</v>
      </c>
      <c r="D814" s="3">
        <v>1000000000</v>
      </c>
      <c r="E814" s="7">
        <v>44651</v>
      </c>
      <c r="F814" t="s">
        <v>20</v>
      </c>
      <c r="G814" t="s">
        <v>133</v>
      </c>
      <c r="H814" t="s">
        <v>22</v>
      </c>
      <c r="I814" t="s">
        <v>23</v>
      </c>
      <c r="J814">
        <v>2019</v>
      </c>
      <c r="K814" t="s">
        <v>2401</v>
      </c>
      <c r="L814" t="str" cm="1">
        <f t="array" ref="L814">_xlfn.IFS(RIGHT(K814,1)="B",SUBSTITUTE(K814,"B","000000000"),RIGHT(K814,1)="M",SUBSTITUTE(K814,"M","000000"))</f>
        <v>$140000000</v>
      </c>
      <c r="M814" s="1" t="str">
        <f t="shared" si="25"/>
        <v>140000000</v>
      </c>
      <c r="N814" s="3">
        <v>140000000</v>
      </c>
      <c r="O814" t="s">
        <v>2402</v>
      </c>
    </row>
    <row r="815" spans="1:15" x14ac:dyDescent="0.3">
      <c r="A815" t="s">
        <v>2403</v>
      </c>
      <c r="B815" t="s">
        <v>146</v>
      </c>
      <c r="C815" t="str">
        <f t="shared" si="24"/>
        <v>1000000000</v>
      </c>
      <c r="D815" s="3">
        <v>1000000000</v>
      </c>
      <c r="E815" s="7">
        <v>44418</v>
      </c>
      <c r="F815" t="s">
        <v>33</v>
      </c>
      <c r="G815" t="s">
        <v>2404</v>
      </c>
      <c r="H815" t="s">
        <v>89</v>
      </c>
      <c r="I815" t="s">
        <v>15</v>
      </c>
      <c r="J815">
        <v>2017</v>
      </c>
      <c r="K815" t="s">
        <v>2405</v>
      </c>
      <c r="L815" t="str" cm="1">
        <f t="array" ref="L815">_xlfn.IFS(RIGHT(K815,1)="B",SUBSTITUTE(K815,"B","000000000"),RIGHT(K815,1)="M",SUBSTITUTE(K815,"M","000000"))</f>
        <v>$109000000</v>
      </c>
      <c r="M815" s="1" t="str">
        <f t="shared" si="25"/>
        <v>109000000</v>
      </c>
      <c r="N815" s="3">
        <v>109000000</v>
      </c>
      <c r="O815" t="s">
        <v>2406</v>
      </c>
    </row>
    <row r="816" spans="1:15" x14ac:dyDescent="0.3">
      <c r="A816" t="s">
        <v>2407</v>
      </c>
      <c r="B816" t="s">
        <v>146</v>
      </c>
      <c r="C816" t="str">
        <f t="shared" si="24"/>
        <v>1000000000</v>
      </c>
      <c r="D816" s="3">
        <v>1000000000</v>
      </c>
      <c r="E816" s="7">
        <v>44516</v>
      </c>
      <c r="F816" t="s">
        <v>27</v>
      </c>
      <c r="G816" t="s">
        <v>133</v>
      </c>
      <c r="H816" t="s">
        <v>22</v>
      </c>
      <c r="I816" t="s">
        <v>23</v>
      </c>
      <c r="J816">
        <v>2014</v>
      </c>
      <c r="K816" t="s">
        <v>1387</v>
      </c>
      <c r="L816" t="str" cm="1">
        <f t="array" ref="L816">_xlfn.IFS(RIGHT(K816,1)="B",SUBSTITUTE(K816,"B","000000000"),RIGHT(K816,1)="M",SUBSTITUTE(K816,"M","000000"))</f>
        <v>$120000000</v>
      </c>
      <c r="M816" s="1" t="str">
        <f t="shared" si="25"/>
        <v>120000000</v>
      </c>
      <c r="N816" s="3">
        <v>120000000</v>
      </c>
      <c r="O816" t="s">
        <v>2408</v>
      </c>
    </row>
    <row r="817" spans="1:15" x14ac:dyDescent="0.3">
      <c r="A817" t="s">
        <v>2409</v>
      </c>
      <c r="B817" t="s">
        <v>146</v>
      </c>
      <c r="C817" t="str">
        <f t="shared" si="24"/>
        <v>1000000000</v>
      </c>
      <c r="D817" s="3">
        <v>1000000000</v>
      </c>
      <c r="E817" s="7">
        <v>44487</v>
      </c>
      <c r="F817" t="s">
        <v>45</v>
      </c>
      <c r="G817" t="s">
        <v>259</v>
      </c>
      <c r="H817" t="s">
        <v>191</v>
      </c>
      <c r="I817" t="s">
        <v>40</v>
      </c>
      <c r="J817">
        <v>2017</v>
      </c>
      <c r="K817" t="s">
        <v>2410</v>
      </c>
      <c r="L817" t="str" cm="1">
        <f t="array" ref="L817">_xlfn.IFS(RIGHT(K817,1)="B",SUBSTITUTE(K817,"B","000000000"),RIGHT(K817,1)="M",SUBSTITUTE(K817,"M","000000"))</f>
        <v>$304000000</v>
      </c>
      <c r="M817" s="1" t="str">
        <f t="shared" si="25"/>
        <v>304000000</v>
      </c>
      <c r="N817" s="3">
        <v>304000000</v>
      </c>
      <c r="O817" t="s">
        <v>2411</v>
      </c>
    </row>
    <row r="818" spans="1:15" x14ac:dyDescent="0.3">
      <c r="A818" t="s">
        <v>2412</v>
      </c>
      <c r="B818" t="s">
        <v>146</v>
      </c>
      <c r="C818" t="str">
        <f t="shared" si="24"/>
        <v>1000000000</v>
      </c>
      <c r="D818" s="3">
        <v>1000000000</v>
      </c>
      <c r="E818" s="7">
        <v>44614</v>
      </c>
      <c r="F818" t="s">
        <v>252</v>
      </c>
      <c r="G818" t="s">
        <v>2413</v>
      </c>
      <c r="H818" t="s">
        <v>285</v>
      </c>
      <c r="I818" t="s">
        <v>23</v>
      </c>
      <c r="J818">
        <v>2001</v>
      </c>
      <c r="K818" t="s">
        <v>1183</v>
      </c>
      <c r="L818" t="str" cm="1">
        <f t="array" ref="L818">_xlfn.IFS(RIGHT(K818,1)="B",SUBSTITUTE(K818,"B","000000000"),RIGHT(K818,1)="M",SUBSTITUTE(K818,"M","000000"))</f>
        <v>$186000000</v>
      </c>
      <c r="M818" s="1" t="str">
        <f t="shared" si="25"/>
        <v>186000000</v>
      </c>
      <c r="N818" s="3">
        <v>186000000</v>
      </c>
      <c r="O818" t="s">
        <v>2414</v>
      </c>
    </row>
    <row r="819" spans="1:15" x14ac:dyDescent="0.3">
      <c r="A819" t="s">
        <v>2415</v>
      </c>
      <c r="B819" t="s">
        <v>146</v>
      </c>
      <c r="C819" t="str">
        <f t="shared" si="24"/>
        <v>1000000000</v>
      </c>
      <c r="D819" s="3">
        <v>1000000000</v>
      </c>
      <c r="E819" s="7">
        <v>44320</v>
      </c>
      <c r="F819" t="s">
        <v>20</v>
      </c>
      <c r="G819" t="s">
        <v>2416</v>
      </c>
      <c r="H819" t="s">
        <v>22</v>
      </c>
      <c r="I819" t="s">
        <v>23</v>
      </c>
      <c r="J819">
        <v>2014</v>
      </c>
      <c r="K819" t="s">
        <v>1596</v>
      </c>
      <c r="L819" t="str" cm="1">
        <f t="array" ref="L819">_xlfn.IFS(RIGHT(K819,1)="B",SUBSTITUTE(K819,"B","000000000"),RIGHT(K819,1)="M",SUBSTITUTE(K819,"M","000000"))</f>
        <v>$172000000</v>
      </c>
      <c r="M819" s="1" t="str">
        <f t="shared" si="25"/>
        <v>172000000</v>
      </c>
      <c r="N819" s="3">
        <v>172000000</v>
      </c>
      <c r="O819" t="s">
        <v>2417</v>
      </c>
    </row>
    <row r="820" spans="1:15" x14ac:dyDescent="0.3">
      <c r="A820" t="s">
        <v>2418</v>
      </c>
      <c r="B820" t="s">
        <v>146</v>
      </c>
      <c r="C820" t="str">
        <f t="shared" si="24"/>
        <v>1000000000</v>
      </c>
      <c r="D820" s="3">
        <v>1000000000</v>
      </c>
      <c r="E820" s="7">
        <v>44530</v>
      </c>
      <c r="F820" t="s">
        <v>33</v>
      </c>
      <c r="G820" t="s">
        <v>34</v>
      </c>
      <c r="H820" t="s">
        <v>22</v>
      </c>
      <c r="I820" t="s">
        <v>23</v>
      </c>
      <c r="J820">
        <v>2013</v>
      </c>
      <c r="K820" t="s">
        <v>661</v>
      </c>
      <c r="L820" t="str" cm="1">
        <f t="array" ref="L820">_xlfn.IFS(RIGHT(K820,1)="B",SUBSTITUTE(K820,"B","000000000"),RIGHT(K820,1)="M",SUBSTITUTE(K820,"M","000000"))</f>
        <v>$404000000</v>
      </c>
      <c r="M820" s="1" t="str">
        <f t="shared" si="25"/>
        <v>404000000</v>
      </c>
      <c r="N820" s="3">
        <v>404000000</v>
      </c>
      <c r="O820" t="s">
        <v>2419</v>
      </c>
    </row>
    <row r="821" spans="1:15" x14ac:dyDescent="0.3">
      <c r="A821" t="s">
        <v>2420</v>
      </c>
      <c r="B821" t="s">
        <v>146</v>
      </c>
      <c r="C821" t="str">
        <f t="shared" si="24"/>
        <v>1000000000</v>
      </c>
      <c r="D821" s="3">
        <v>1000000000</v>
      </c>
      <c r="E821" s="7">
        <v>44369</v>
      </c>
      <c r="F821" t="s">
        <v>45</v>
      </c>
      <c r="G821" t="s">
        <v>304</v>
      </c>
      <c r="H821" t="s">
        <v>22</v>
      </c>
      <c r="I821" t="s">
        <v>23</v>
      </c>
      <c r="J821">
        <v>2012</v>
      </c>
      <c r="K821" t="s">
        <v>2421</v>
      </c>
      <c r="L821" t="str" cm="1">
        <f t="array" ref="L821">_xlfn.IFS(RIGHT(K821,1)="B",SUBSTITUTE(K821,"B","000000000"),RIGHT(K821,1)="M",SUBSTITUTE(K821,"M","000000"))</f>
        <v>$258000000</v>
      </c>
      <c r="M821" s="1" t="str">
        <f t="shared" si="25"/>
        <v>258000000</v>
      </c>
      <c r="N821" s="3">
        <v>258000000</v>
      </c>
      <c r="O821" t="s">
        <v>2422</v>
      </c>
    </row>
    <row r="822" spans="1:15" x14ac:dyDescent="0.3">
      <c r="A822" t="s">
        <v>2423</v>
      </c>
      <c r="B822" t="s">
        <v>146</v>
      </c>
      <c r="C822" t="str">
        <f t="shared" si="24"/>
        <v>1000000000</v>
      </c>
      <c r="D822" s="3">
        <v>1000000000</v>
      </c>
      <c r="E822" s="7">
        <v>44510</v>
      </c>
      <c r="F822" t="s">
        <v>161</v>
      </c>
      <c r="G822" t="s">
        <v>98</v>
      </c>
      <c r="H822" t="s">
        <v>14</v>
      </c>
      <c r="I822" t="s">
        <v>15</v>
      </c>
      <c r="J822">
        <v>2013</v>
      </c>
      <c r="K822" t="s">
        <v>1422</v>
      </c>
      <c r="L822" t="str" cm="1">
        <f t="array" ref="L822">_xlfn.IFS(RIGHT(K822,1)="B",SUBSTITUTE(K822,"B","000000000"),RIGHT(K822,1)="M",SUBSTITUTE(K822,"M","000000"))</f>
        <v>$325000000</v>
      </c>
      <c r="M822" s="1" t="str">
        <f t="shared" si="25"/>
        <v>325000000</v>
      </c>
      <c r="N822" s="3">
        <v>325000000</v>
      </c>
      <c r="O822" t="s">
        <v>2424</v>
      </c>
    </row>
    <row r="823" spans="1:15" x14ac:dyDescent="0.3">
      <c r="A823" t="s">
        <v>2425</v>
      </c>
      <c r="B823" t="s">
        <v>146</v>
      </c>
      <c r="C823" t="str">
        <f t="shared" si="24"/>
        <v>1000000000</v>
      </c>
      <c r="D823" s="3">
        <v>1000000000</v>
      </c>
      <c r="E823" s="7">
        <v>43601</v>
      </c>
      <c r="F823" t="s">
        <v>200</v>
      </c>
      <c r="G823" t="s">
        <v>259</v>
      </c>
      <c r="H823" t="s">
        <v>191</v>
      </c>
      <c r="I823" t="s">
        <v>40</v>
      </c>
      <c r="J823">
        <v>2009</v>
      </c>
      <c r="K823" t="s">
        <v>2426</v>
      </c>
      <c r="L823" t="str" cm="1">
        <f t="array" ref="L823">_xlfn.IFS(RIGHT(K823,1)="B",SUBSTITUTE(K823,"B","000000000"),RIGHT(K823,1)="M",SUBSTITUTE(K823,"M","000000"))</f>
        <v>$656000000</v>
      </c>
      <c r="M823" s="1" t="str">
        <f t="shared" si="25"/>
        <v>656000000</v>
      </c>
      <c r="N823" s="3">
        <v>656000000</v>
      </c>
      <c r="O823" t="s">
        <v>2427</v>
      </c>
    </row>
    <row r="824" spans="1:15" x14ac:dyDescent="0.3">
      <c r="A824" t="s">
        <v>2428</v>
      </c>
      <c r="B824" t="s">
        <v>146</v>
      </c>
      <c r="C824" t="str">
        <f t="shared" si="24"/>
        <v>1000000000</v>
      </c>
      <c r="D824" s="3">
        <v>1000000000</v>
      </c>
      <c r="E824" s="7">
        <v>44558</v>
      </c>
      <c r="F824" t="s">
        <v>27</v>
      </c>
      <c r="G824" t="s">
        <v>1019</v>
      </c>
      <c r="H824" t="s">
        <v>89</v>
      </c>
      <c r="I824" t="s">
        <v>15</v>
      </c>
      <c r="J824">
        <v>2021</v>
      </c>
      <c r="K824" t="s">
        <v>2429</v>
      </c>
      <c r="L824" t="str" cm="1">
        <f t="array" ref="L824">_xlfn.IFS(RIGHT(K824,1)="B",SUBSTITUTE(K824,"B","000000000"),RIGHT(K824,1)="M",SUBSTITUTE(K824,"M","000000"))</f>
        <v>$185000000</v>
      </c>
      <c r="M824" s="1" t="str">
        <f t="shared" si="25"/>
        <v>185000000</v>
      </c>
      <c r="N824" s="3">
        <v>185000000</v>
      </c>
      <c r="O824" t="s">
        <v>2430</v>
      </c>
    </row>
    <row r="825" spans="1:15" x14ac:dyDescent="0.3">
      <c r="A825" t="s">
        <v>2431</v>
      </c>
      <c r="B825" t="s">
        <v>146</v>
      </c>
      <c r="C825" t="str">
        <f t="shared" si="24"/>
        <v>1000000000</v>
      </c>
      <c r="D825" s="3">
        <v>1000000000</v>
      </c>
      <c r="E825" s="7">
        <v>43606</v>
      </c>
      <c r="F825" t="s">
        <v>33</v>
      </c>
      <c r="G825" t="s">
        <v>317</v>
      </c>
      <c r="H825" t="s">
        <v>22</v>
      </c>
      <c r="I825" t="s">
        <v>23</v>
      </c>
      <c r="J825">
        <v>2000</v>
      </c>
      <c r="K825" t="s">
        <v>2432</v>
      </c>
      <c r="L825" t="str" cm="1">
        <f t="array" ref="L825">_xlfn.IFS(RIGHT(K825,1)="B",SUBSTITUTE(K825,"B","000000000"),RIGHT(K825,1)="M",SUBSTITUTE(K825,"M","000000"))</f>
        <v>$134000000</v>
      </c>
      <c r="M825" s="1" t="str">
        <f t="shared" si="25"/>
        <v>134000000</v>
      </c>
      <c r="N825" s="3">
        <v>134000000</v>
      </c>
      <c r="O825" t="s">
        <v>2433</v>
      </c>
    </row>
    <row r="826" spans="1:15" x14ac:dyDescent="0.3">
      <c r="A826" t="s">
        <v>2434</v>
      </c>
      <c r="B826" t="s">
        <v>146</v>
      </c>
      <c r="C826" t="str">
        <f t="shared" si="24"/>
        <v>1000000000</v>
      </c>
      <c r="D826" s="3">
        <v>1000000000</v>
      </c>
      <c r="E826" s="7">
        <v>42474</v>
      </c>
      <c r="F826" t="s">
        <v>27</v>
      </c>
      <c r="G826" t="s">
        <v>2002</v>
      </c>
      <c r="H826" t="s">
        <v>14</v>
      </c>
      <c r="I826" t="s">
        <v>15</v>
      </c>
      <c r="J826">
        <v>2012</v>
      </c>
      <c r="K826" t="s">
        <v>2435</v>
      </c>
      <c r="L826" t="str" cm="1">
        <f t="array" ref="L826">_xlfn.IFS(RIGHT(K826,1)="B",SUBSTITUTE(K826,"B","000000000"),RIGHT(K826,1)="M",SUBSTITUTE(K826,"M","000000"))</f>
        <v>$136000000</v>
      </c>
      <c r="M826" s="1" t="str">
        <f t="shared" si="25"/>
        <v>136000000</v>
      </c>
      <c r="N826" s="3">
        <v>136000000</v>
      </c>
      <c r="O826" t="s">
        <v>2436</v>
      </c>
    </row>
    <row r="827" spans="1:15" x14ac:dyDescent="0.3">
      <c r="A827" t="s">
        <v>2437</v>
      </c>
      <c r="B827" t="s">
        <v>146</v>
      </c>
      <c r="C827" t="str">
        <f t="shared" si="24"/>
        <v>1000000000</v>
      </c>
      <c r="D827" s="3">
        <v>1000000000</v>
      </c>
      <c r="E827" s="7">
        <v>44482</v>
      </c>
      <c r="F827" t="s">
        <v>45</v>
      </c>
      <c r="G827" t="s">
        <v>627</v>
      </c>
      <c r="H827" t="s">
        <v>22</v>
      </c>
      <c r="I827" t="s">
        <v>23</v>
      </c>
      <c r="J827">
        <v>2014</v>
      </c>
      <c r="K827" t="s">
        <v>2111</v>
      </c>
      <c r="L827" t="str" cm="1">
        <f t="array" ref="L827">_xlfn.IFS(RIGHT(K827,1)="B",SUBSTITUTE(K827,"B","000000000"),RIGHT(K827,1)="M",SUBSTITUTE(K827,"M","000000"))</f>
        <v>$169000000</v>
      </c>
      <c r="M827" s="1" t="str">
        <f t="shared" si="25"/>
        <v>169000000</v>
      </c>
      <c r="N827" s="3">
        <v>169000000</v>
      </c>
      <c r="O827" t="s">
        <v>2438</v>
      </c>
    </row>
    <row r="828" spans="1:15" x14ac:dyDescent="0.3">
      <c r="A828" t="s">
        <v>2439</v>
      </c>
      <c r="B828" t="s">
        <v>146</v>
      </c>
      <c r="C828" t="str">
        <f t="shared" si="24"/>
        <v>1000000000</v>
      </c>
      <c r="D828" s="3">
        <v>1000000000</v>
      </c>
      <c r="E828" s="7">
        <v>44574</v>
      </c>
      <c r="F828" t="s">
        <v>87</v>
      </c>
      <c r="G828" t="s">
        <v>2440</v>
      </c>
      <c r="H828" t="s">
        <v>89</v>
      </c>
      <c r="I828" t="s">
        <v>15</v>
      </c>
      <c r="J828">
        <v>2012</v>
      </c>
      <c r="K828" t="s">
        <v>2213</v>
      </c>
      <c r="L828" t="str" cm="1">
        <f t="array" ref="L828">_xlfn.IFS(RIGHT(K828,1)="B",SUBSTITUTE(K828,"B","000000000"),RIGHT(K828,1)="M",SUBSTITUTE(K828,"M","000000"))</f>
        <v>$166000000</v>
      </c>
      <c r="M828" s="1" t="str">
        <f t="shared" si="25"/>
        <v>166000000</v>
      </c>
      <c r="N828" s="3">
        <v>166000000</v>
      </c>
      <c r="O828" t="s">
        <v>2441</v>
      </c>
    </row>
    <row r="829" spans="1:15" x14ac:dyDescent="0.3">
      <c r="A829" t="s">
        <v>2442</v>
      </c>
      <c r="B829" t="s">
        <v>146</v>
      </c>
      <c r="C829" t="str">
        <f t="shared" si="24"/>
        <v>1000000000</v>
      </c>
      <c r="D829" s="3">
        <v>1000000000</v>
      </c>
      <c r="E829" s="7">
        <v>44235</v>
      </c>
      <c r="F829" t="s">
        <v>66</v>
      </c>
      <c r="G829" t="s">
        <v>2443</v>
      </c>
      <c r="H829" t="s">
        <v>844</v>
      </c>
      <c r="I829" t="s">
        <v>40</v>
      </c>
      <c r="J829">
        <v>2004</v>
      </c>
      <c r="K829" t="s">
        <v>2444</v>
      </c>
      <c r="L829" t="str" cm="1">
        <f t="array" ref="L829">_xlfn.IFS(RIGHT(K829,1)="B",SUBSTITUTE(K829,"B","000000000"),RIGHT(K829,1)="M",SUBSTITUTE(K829,"M","000000"))</f>
        <v>$346000000</v>
      </c>
      <c r="M829" s="1" t="str">
        <f t="shared" si="25"/>
        <v>346000000</v>
      </c>
      <c r="N829" s="3">
        <v>346000000</v>
      </c>
      <c r="O829" t="s">
        <v>2445</v>
      </c>
    </row>
    <row r="830" spans="1:15" x14ac:dyDescent="0.3">
      <c r="A830" t="s">
        <v>2446</v>
      </c>
      <c r="B830" t="s">
        <v>146</v>
      </c>
      <c r="C830" t="str">
        <f t="shared" si="24"/>
        <v>1000000000</v>
      </c>
      <c r="D830" s="3">
        <v>1000000000</v>
      </c>
      <c r="E830" s="7">
        <v>44419</v>
      </c>
      <c r="F830" t="s">
        <v>45</v>
      </c>
      <c r="G830" t="s">
        <v>34</v>
      </c>
      <c r="H830" t="s">
        <v>22</v>
      </c>
      <c r="I830" t="s">
        <v>23</v>
      </c>
      <c r="J830">
        <v>2017</v>
      </c>
      <c r="K830" t="s">
        <v>952</v>
      </c>
      <c r="L830" t="str" cm="1">
        <f t="array" ref="L830">_xlfn.IFS(RIGHT(K830,1)="B",SUBSTITUTE(K830,"B","000000000"),RIGHT(K830,1)="M",SUBSTITUTE(K830,"M","000000"))</f>
        <v>$200000000</v>
      </c>
      <c r="M830" s="1" t="str">
        <f t="shared" si="25"/>
        <v>200000000</v>
      </c>
      <c r="N830" s="3">
        <v>200000000</v>
      </c>
      <c r="O830" t="s">
        <v>2447</v>
      </c>
    </row>
    <row r="831" spans="1:15" x14ac:dyDescent="0.3">
      <c r="A831" t="s">
        <v>2448</v>
      </c>
      <c r="B831" t="s">
        <v>146</v>
      </c>
      <c r="C831" t="str">
        <f t="shared" si="24"/>
        <v>1000000000</v>
      </c>
      <c r="D831" s="3">
        <v>1000000000</v>
      </c>
      <c r="E831" s="7">
        <v>44147</v>
      </c>
      <c r="F831" t="s">
        <v>27</v>
      </c>
      <c r="G831" t="s">
        <v>2449</v>
      </c>
      <c r="H831" t="s">
        <v>22</v>
      </c>
      <c r="I831" t="s">
        <v>23</v>
      </c>
      <c r="J831">
        <v>2010</v>
      </c>
      <c r="K831" t="s">
        <v>400</v>
      </c>
      <c r="L831" t="str" cm="1">
        <f t="array" ref="L831">_xlfn.IFS(RIGHT(K831,1)="B",SUBSTITUTE(K831,"B","000000000"),RIGHT(K831,1)="M",SUBSTITUTE(K831,"M","000000"))</f>
        <v>$433000000</v>
      </c>
      <c r="M831" s="1" t="str">
        <f t="shared" si="25"/>
        <v>433000000</v>
      </c>
      <c r="N831" s="3">
        <v>433000000</v>
      </c>
      <c r="O831" t="s">
        <v>2450</v>
      </c>
    </row>
    <row r="832" spans="1:15" x14ac:dyDescent="0.3">
      <c r="A832" t="s">
        <v>2451</v>
      </c>
      <c r="B832" t="s">
        <v>146</v>
      </c>
      <c r="C832" t="str">
        <f t="shared" si="24"/>
        <v>1000000000</v>
      </c>
      <c r="D832" s="3">
        <v>1000000000</v>
      </c>
      <c r="E832" s="7">
        <v>44285</v>
      </c>
      <c r="F832" t="s">
        <v>129</v>
      </c>
      <c r="G832" t="s">
        <v>133</v>
      </c>
      <c r="H832" t="s">
        <v>22</v>
      </c>
      <c r="I832" t="s">
        <v>23</v>
      </c>
      <c r="J832">
        <v>2017</v>
      </c>
      <c r="K832" t="s">
        <v>2196</v>
      </c>
      <c r="L832" t="str" cm="1">
        <f t="array" ref="L832">_xlfn.IFS(RIGHT(K832,1)="B",SUBSTITUTE(K832,"B","000000000"),RIGHT(K832,1)="M",SUBSTITUTE(K832,"M","000000"))</f>
        <v>$130000000</v>
      </c>
      <c r="M832" s="1" t="str">
        <f t="shared" si="25"/>
        <v>130000000</v>
      </c>
      <c r="N832" s="3">
        <v>130000000</v>
      </c>
      <c r="O832" t="s">
        <v>2452</v>
      </c>
    </row>
    <row r="833" spans="1:15" x14ac:dyDescent="0.3">
      <c r="A833" t="s">
        <v>2453</v>
      </c>
      <c r="B833" t="s">
        <v>146</v>
      </c>
      <c r="C833" t="str">
        <f t="shared" si="24"/>
        <v>1000000000</v>
      </c>
      <c r="D833" s="3">
        <v>1000000000</v>
      </c>
      <c r="E833" s="7">
        <v>44210</v>
      </c>
      <c r="F833" t="s">
        <v>57</v>
      </c>
      <c r="G833" t="s">
        <v>259</v>
      </c>
      <c r="H833" t="s">
        <v>191</v>
      </c>
      <c r="I833" t="s">
        <v>40</v>
      </c>
      <c r="J833">
        <v>2015</v>
      </c>
      <c r="K833" t="s">
        <v>1220</v>
      </c>
      <c r="L833" t="str" cm="1">
        <f t="array" ref="L833">_xlfn.IFS(RIGHT(K833,1)="B",SUBSTITUTE(K833,"B","000000000"),RIGHT(K833,1)="M",SUBSTITUTE(K833,"M","000000"))</f>
        <v>$340000000</v>
      </c>
      <c r="M833" s="1" t="str">
        <f t="shared" si="25"/>
        <v>340000000</v>
      </c>
      <c r="N833" s="3">
        <v>340000000</v>
      </c>
      <c r="O833" t="s">
        <v>2454</v>
      </c>
    </row>
    <row r="834" spans="1:15" x14ac:dyDescent="0.3">
      <c r="A834" t="s">
        <v>2455</v>
      </c>
      <c r="B834" t="s">
        <v>146</v>
      </c>
      <c r="C834" t="str">
        <f t="shared" si="24"/>
        <v>1000000000</v>
      </c>
      <c r="D834" s="3">
        <v>1000000000</v>
      </c>
      <c r="E834" s="7">
        <v>43839</v>
      </c>
      <c r="F834" t="s">
        <v>66</v>
      </c>
      <c r="G834" t="s">
        <v>133</v>
      </c>
      <c r="H834" t="s">
        <v>22</v>
      </c>
      <c r="I834" t="s">
        <v>23</v>
      </c>
      <c r="J834">
        <v>2004</v>
      </c>
      <c r="K834" t="s">
        <v>876</v>
      </c>
      <c r="L834" t="str" cm="1">
        <f t="array" ref="L834">_xlfn.IFS(RIGHT(K834,1)="B",SUBSTITUTE(K834,"B","000000000"),RIGHT(K834,1)="M",SUBSTITUTE(K834,"M","000000"))</f>
        <v>$274000000</v>
      </c>
      <c r="M834" s="1" t="str">
        <f t="shared" si="25"/>
        <v>274000000</v>
      </c>
      <c r="N834" s="3">
        <v>274000000</v>
      </c>
      <c r="O834" t="s">
        <v>2456</v>
      </c>
    </row>
    <row r="835" spans="1:15" x14ac:dyDescent="0.3">
      <c r="A835" t="s">
        <v>2457</v>
      </c>
      <c r="B835" t="s">
        <v>146</v>
      </c>
      <c r="C835" t="str">
        <f t="shared" ref="C835:C898" si="26">SUBSTITUTE(RIGHT(B835,LEN(B835)-1),"B","000000000")</f>
        <v>1000000000</v>
      </c>
      <c r="D835" s="3">
        <v>1000000000</v>
      </c>
      <c r="E835" s="7">
        <v>44635</v>
      </c>
      <c r="F835" t="s">
        <v>45</v>
      </c>
      <c r="G835" t="s">
        <v>2458</v>
      </c>
      <c r="H835" t="s">
        <v>191</v>
      </c>
      <c r="I835" t="s">
        <v>40</v>
      </c>
      <c r="J835">
        <v>2014</v>
      </c>
      <c r="K835" t="s">
        <v>1978</v>
      </c>
      <c r="L835" t="str" cm="1">
        <f t="array" ref="L835">_xlfn.IFS(RIGHT(K835,1)="B",SUBSTITUTE(K835,"B","000000000"),RIGHT(K835,1)="M",SUBSTITUTE(K835,"M","000000"))</f>
        <v>$307000000</v>
      </c>
      <c r="M835" s="1" t="str">
        <f t="shared" ref="M835:M898" si="27">IFERROR(RIGHT(L835,(LEN(L835))-1),0)</f>
        <v>307000000</v>
      </c>
      <c r="N835" s="3">
        <v>307000000</v>
      </c>
      <c r="O835" t="s">
        <v>2459</v>
      </c>
    </row>
    <row r="836" spans="1:15" x14ac:dyDescent="0.3">
      <c r="A836" t="s">
        <v>2460</v>
      </c>
      <c r="B836" t="s">
        <v>146</v>
      </c>
      <c r="C836" t="str">
        <f t="shared" si="26"/>
        <v>1000000000</v>
      </c>
      <c r="D836" s="3">
        <v>1000000000</v>
      </c>
      <c r="E836" s="7">
        <v>44336</v>
      </c>
      <c r="F836" t="s">
        <v>33</v>
      </c>
      <c r="G836" t="s">
        <v>364</v>
      </c>
      <c r="H836" t="s">
        <v>22</v>
      </c>
      <c r="I836" t="s">
        <v>23</v>
      </c>
      <c r="J836">
        <v>2016</v>
      </c>
      <c r="K836" t="s">
        <v>1683</v>
      </c>
      <c r="L836" t="str" cm="1">
        <f t="array" ref="L836">_xlfn.IFS(RIGHT(K836,1)="B",SUBSTITUTE(K836,"B","000000000"),RIGHT(K836,1)="M",SUBSTITUTE(K836,"M","000000"))</f>
        <v>$210000000</v>
      </c>
      <c r="M836" s="1" t="str">
        <f t="shared" si="27"/>
        <v>210000000</v>
      </c>
      <c r="N836" s="3">
        <v>210000000</v>
      </c>
      <c r="O836" t="s">
        <v>2461</v>
      </c>
    </row>
    <row r="837" spans="1:15" x14ac:dyDescent="0.3">
      <c r="A837" t="s">
        <v>2462</v>
      </c>
      <c r="B837" t="s">
        <v>146</v>
      </c>
      <c r="C837" t="str">
        <f t="shared" si="26"/>
        <v>1000000000</v>
      </c>
      <c r="D837" s="3">
        <v>1000000000</v>
      </c>
      <c r="E837" s="7">
        <v>41718</v>
      </c>
      <c r="F837" t="s">
        <v>265</v>
      </c>
      <c r="G837" t="s">
        <v>249</v>
      </c>
      <c r="H837" t="s">
        <v>22</v>
      </c>
      <c r="I837" t="s">
        <v>23</v>
      </c>
      <c r="J837">
        <v>2009</v>
      </c>
      <c r="K837" t="s">
        <v>2181</v>
      </c>
      <c r="L837" t="str" cm="1">
        <f t="array" ref="L837">_xlfn.IFS(RIGHT(K837,1)="B",SUBSTITUTE(K837,"B","000000000"),RIGHT(K837,1)="M",SUBSTITUTE(K837,"M","000000"))</f>
        <v>$361000000</v>
      </c>
      <c r="M837" s="1" t="str">
        <f t="shared" si="27"/>
        <v>361000000</v>
      </c>
      <c r="N837" s="3">
        <v>361000000</v>
      </c>
      <c r="O837" t="s">
        <v>2463</v>
      </c>
    </row>
    <row r="838" spans="1:15" x14ac:dyDescent="0.3">
      <c r="A838" t="s">
        <v>2464</v>
      </c>
      <c r="B838" t="s">
        <v>146</v>
      </c>
      <c r="C838" t="str">
        <f t="shared" si="26"/>
        <v>1000000000</v>
      </c>
      <c r="D838" s="3">
        <v>1000000000</v>
      </c>
      <c r="E838" s="7">
        <v>44530</v>
      </c>
      <c r="F838" t="s">
        <v>33</v>
      </c>
      <c r="G838" t="s">
        <v>52</v>
      </c>
      <c r="H838" t="s">
        <v>53</v>
      </c>
      <c r="I838" t="s">
        <v>40</v>
      </c>
      <c r="J838">
        <v>2018</v>
      </c>
      <c r="K838" t="s">
        <v>1379</v>
      </c>
      <c r="L838" t="str" cm="1">
        <f t="array" ref="L838">_xlfn.IFS(RIGHT(K838,1)="B",SUBSTITUTE(K838,"B","000000000"),RIGHT(K838,1)="M",SUBSTITUTE(K838,"M","000000"))</f>
        <v>$90000000</v>
      </c>
      <c r="M838" s="1" t="str">
        <f t="shared" si="27"/>
        <v>90000000</v>
      </c>
      <c r="N838" s="3">
        <v>90000000</v>
      </c>
      <c r="O838" t="s">
        <v>2465</v>
      </c>
    </row>
    <row r="839" spans="1:15" x14ac:dyDescent="0.3">
      <c r="A839" t="s">
        <v>2466</v>
      </c>
      <c r="B839" t="s">
        <v>146</v>
      </c>
      <c r="C839" t="str">
        <f t="shared" si="26"/>
        <v>1000000000</v>
      </c>
      <c r="D839" s="3">
        <v>1000000000</v>
      </c>
      <c r="E839" s="7">
        <v>44264</v>
      </c>
      <c r="F839" t="s">
        <v>33</v>
      </c>
      <c r="G839" t="s">
        <v>52</v>
      </c>
      <c r="H839" t="s">
        <v>53</v>
      </c>
      <c r="I839" t="s">
        <v>40</v>
      </c>
      <c r="J839">
        <v>2016</v>
      </c>
      <c r="K839" t="s">
        <v>1791</v>
      </c>
      <c r="L839" t="str" cm="1">
        <f t="array" ref="L839">_xlfn.IFS(RIGHT(K839,1)="B",SUBSTITUTE(K839,"B","000000000"),RIGHT(K839,1)="M",SUBSTITUTE(K839,"M","000000"))</f>
        <v>$202000000</v>
      </c>
      <c r="M839" s="1" t="str">
        <f t="shared" si="27"/>
        <v>202000000</v>
      </c>
      <c r="N839" s="3">
        <v>202000000</v>
      </c>
      <c r="O839" t="s">
        <v>2467</v>
      </c>
    </row>
    <row r="840" spans="1:15" x14ac:dyDescent="0.3">
      <c r="A840" t="s">
        <v>2468</v>
      </c>
      <c r="B840" t="s">
        <v>146</v>
      </c>
      <c r="C840" t="str">
        <f t="shared" si="26"/>
        <v>1000000000</v>
      </c>
      <c r="D840" s="3">
        <v>1000000000</v>
      </c>
      <c r="E840" s="7">
        <v>43361</v>
      </c>
      <c r="F840" t="s">
        <v>45</v>
      </c>
      <c r="G840" t="s">
        <v>13</v>
      </c>
      <c r="H840" t="s">
        <v>14</v>
      </c>
      <c r="I840" t="s">
        <v>15</v>
      </c>
      <c r="J840">
        <v>2015</v>
      </c>
      <c r="K840" t="s">
        <v>2469</v>
      </c>
      <c r="L840" t="str" cm="1">
        <f t="array" ref="L840">_xlfn.IFS(RIGHT(K840,1)="B",SUBSTITUTE(K840,"B","000000000"),RIGHT(K840,1)="M",SUBSTITUTE(K840,"M","000000"))</f>
        <v>$53000000</v>
      </c>
      <c r="M840" s="1" t="str">
        <f t="shared" si="27"/>
        <v>53000000</v>
      </c>
      <c r="N840" s="3">
        <v>53000000</v>
      </c>
      <c r="O840" t="s">
        <v>2470</v>
      </c>
    </row>
    <row r="841" spans="1:15" x14ac:dyDescent="0.3">
      <c r="A841" t="s">
        <v>2471</v>
      </c>
      <c r="B841" t="s">
        <v>146</v>
      </c>
      <c r="C841" t="str">
        <f t="shared" si="26"/>
        <v>1000000000</v>
      </c>
      <c r="D841" s="3">
        <v>1000000000</v>
      </c>
      <c r="E841" s="7">
        <v>44558</v>
      </c>
      <c r="F841" t="s">
        <v>27</v>
      </c>
      <c r="G841" t="s">
        <v>555</v>
      </c>
      <c r="H841" t="s">
        <v>89</v>
      </c>
      <c r="I841" t="s">
        <v>15</v>
      </c>
      <c r="J841">
        <v>2016</v>
      </c>
      <c r="K841" t="s">
        <v>2278</v>
      </c>
      <c r="L841" t="str" cm="1">
        <f t="array" ref="L841">_xlfn.IFS(RIGHT(K841,1)="B",SUBSTITUTE(K841,"B","000000000"),RIGHT(K841,1)="M",SUBSTITUTE(K841,"M","000000"))</f>
        <v>$111000000</v>
      </c>
      <c r="M841" s="1" t="str">
        <f t="shared" si="27"/>
        <v>111000000</v>
      </c>
      <c r="N841" s="3">
        <v>111000000</v>
      </c>
      <c r="O841" t="s">
        <v>2472</v>
      </c>
    </row>
    <row r="842" spans="1:15" x14ac:dyDescent="0.3">
      <c r="A842" t="s">
        <v>2473</v>
      </c>
      <c r="B842" t="s">
        <v>146</v>
      </c>
      <c r="C842" t="str">
        <f t="shared" si="26"/>
        <v>1000000000</v>
      </c>
      <c r="D842" s="3">
        <v>1000000000</v>
      </c>
      <c r="E842" s="7">
        <v>43066</v>
      </c>
      <c r="F842" t="s">
        <v>33</v>
      </c>
      <c r="G842" t="s">
        <v>2474</v>
      </c>
      <c r="H842" t="s">
        <v>53</v>
      </c>
      <c r="I842" t="s">
        <v>40</v>
      </c>
      <c r="J842">
        <v>1990</v>
      </c>
      <c r="K842" t="s">
        <v>952</v>
      </c>
      <c r="L842" t="str" cm="1">
        <f t="array" ref="L842">_xlfn.IFS(RIGHT(K842,1)="B",SUBSTITUTE(K842,"B","000000000"),RIGHT(K842,1)="M",SUBSTITUTE(K842,"M","000000"))</f>
        <v>$200000000</v>
      </c>
      <c r="M842" s="1" t="str">
        <f t="shared" si="27"/>
        <v>200000000</v>
      </c>
      <c r="N842" s="3">
        <v>200000000</v>
      </c>
      <c r="O842" t="s">
        <v>2475</v>
      </c>
    </row>
    <row r="843" spans="1:15" x14ac:dyDescent="0.3">
      <c r="A843" t="s">
        <v>2476</v>
      </c>
      <c r="B843" t="s">
        <v>146</v>
      </c>
      <c r="C843" t="str">
        <f t="shared" si="26"/>
        <v>1000000000</v>
      </c>
      <c r="D843" s="3">
        <v>1000000000</v>
      </c>
      <c r="E843" s="7">
        <v>43657</v>
      </c>
      <c r="F843" t="s">
        <v>57</v>
      </c>
      <c r="G843" t="s">
        <v>555</v>
      </c>
      <c r="H843" t="s">
        <v>89</v>
      </c>
      <c r="I843" t="s">
        <v>15</v>
      </c>
      <c r="J843">
        <v>2014</v>
      </c>
      <c r="K843" t="s">
        <v>2477</v>
      </c>
      <c r="L843" t="str" cm="1">
        <f t="array" ref="L843">_xlfn.IFS(RIGHT(K843,1)="B",SUBSTITUTE(K843,"B","000000000"),RIGHT(K843,1)="M",SUBSTITUTE(K843,"M","000000"))</f>
        <v>$247000000</v>
      </c>
      <c r="M843" s="1" t="str">
        <f t="shared" si="27"/>
        <v>247000000</v>
      </c>
      <c r="N843" s="3">
        <v>247000000</v>
      </c>
      <c r="O843" t="s">
        <v>2478</v>
      </c>
    </row>
    <row r="844" spans="1:15" x14ac:dyDescent="0.3">
      <c r="A844" t="s">
        <v>2479</v>
      </c>
      <c r="B844" t="s">
        <v>146</v>
      </c>
      <c r="C844" t="str">
        <f t="shared" si="26"/>
        <v>1000000000</v>
      </c>
      <c r="D844" s="3">
        <v>1000000000</v>
      </c>
      <c r="E844" s="7">
        <v>42972</v>
      </c>
      <c r="F844" t="s">
        <v>20</v>
      </c>
      <c r="G844" t="s">
        <v>531</v>
      </c>
      <c r="H844" t="s">
        <v>22</v>
      </c>
      <c r="I844" t="s">
        <v>23</v>
      </c>
      <c r="J844">
        <v>2008</v>
      </c>
      <c r="K844" t="s">
        <v>1898</v>
      </c>
      <c r="L844" t="str" cm="1">
        <f t="array" ref="L844">_xlfn.IFS(RIGHT(K844,1)="B",SUBSTITUTE(K844,"B","000000000"),RIGHT(K844,1)="M",SUBSTITUTE(K844,"M","000000"))</f>
        <v>$223000000</v>
      </c>
      <c r="M844" s="1" t="str">
        <f t="shared" si="27"/>
        <v>223000000</v>
      </c>
      <c r="N844" s="3">
        <v>223000000</v>
      </c>
      <c r="O844" t="s">
        <v>2480</v>
      </c>
    </row>
    <row r="845" spans="1:15" x14ac:dyDescent="0.3">
      <c r="A845" t="s">
        <v>2481</v>
      </c>
      <c r="B845" t="s">
        <v>146</v>
      </c>
      <c r="C845" t="str">
        <f t="shared" si="26"/>
        <v>1000000000</v>
      </c>
      <c r="D845" s="3">
        <v>1000000000</v>
      </c>
      <c r="E845" s="7">
        <v>44120</v>
      </c>
      <c r="F845" t="s">
        <v>173</v>
      </c>
      <c r="G845" t="s">
        <v>2482</v>
      </c>
      <c r="H845" t="s">
        <v>240</v>
      </c>
      <c r="I845" t="s">
        <v>15</v>
      </c>
      <c r="J845">
        <v>2012</v>
      </c>
      <c r="K845" t="s">
        <v>845</v>
      </c>
      <c r="L845" t="str" cm="1">
        <f t="array" ref="L845">_xlfn.IFS(RIGHT(K845,1)="B",SUBSTITUTE(K845,"B","000000000"),RIGHT(K845,1)="M",SUBSTITUTE(K845,"M","000000"))</f>
        <v>$408000000</v>
      </c>
      <c r="M845" s="1" t="str">
        <f t="shared" si="27"/>
        <v>408000000</v>
      </c>
      <c r="N845" s="3">
        <v>408000000</v>
      </c>
      <c r="O845" t="s">
        <v>2483</v>
      </c>
    </row>
    <row r="846" spans="1:15" x14ac:dyDescent="0.3">
      <c r="A846" t="s">
        <v>2484</v>
      </c>
      <c r="B846" t="s">
        <v>146</v>
      </c>
      <c r="C846" t="str">
        <f t="shared" si="26"/>
        <v>1000000000</v>
      </c>
      <c r="D846" s="3">
        <v>1000000000</v>
      </c>
      <c r="E846" s="7">
        <v>44384</v>
      </c>
      <c r="F846" t="s">
        <v>33</v>
      </c>
      <c r="G846" t="s">
        <v>34</v>
      </c>
      <c r="H846" t="s">
        <v>22</v>
      </c>
      <c r="I846" t="s">
        <v>23</v>
      </c>
      <c r="J846">
        <v>2018</v>
      </c>
      <c r="K846" t="s">
        <v>2485</v>
      </c>
      <c r="L846" t="str" cm="1">
        <f t="array" ref="L846">_xlfn.IFS(RIGHT(K846,1)="B",SUBSTITUTE(K846,"B","000000000"),RIGHT(K846,1)="M",SUBSTITUTE(K846,"M","000000"))</f>
        <v>$107000000</v>
      </c>
      <c r="M846" s="1" t="str">
        <f t="shared" si="27"/>
        <v>107000000</v>
      </c>
      <c r="N846" s="3">
        <v>107000000</v>
      </c>
      <c r="O846" t="s">
        <v>2486</v>
      </c>
    </row>
    <row r="847" spans="1:15" x14ac:dyDescent="0.3">
      <c r="A847" t="s">
        <v>2487</v>
      </c>
      <c r="B847" t="s">
        <v>146</v>
      </c>
      <c r="C847" t="str">
        <f t="shared" si="26"/>
        <v>1000000000</v>
      </c>
      <c r="D847" s="3">
        <v>1000000000</v>
      </c>
      <c r="E847" s="7">
        <v>44510</v>
      </c>
      <c r="F847" t="s">
        <v>161</v>
      </c>
      <c r="G847" t="s">
        <v>34</v>
      </c>
      <c r="H847" t="s">
        <v>22</v>
      </c>
      <c r="I847" t="s">
        <v>23</v>
      </c>
      <c r="J847">
        <v>2014</v>
      </c>
      <c r="K847" t="s">
        <v>1325</v>
      </c>
      <c r="L847" t="str" cm="1">
        <f t="array" ref="L847">_xlfn.IFS(RIGHT(K847,1)="B",SUBSTITUTE(K847,"B","000000000"),RIGHT(K847,1)="M",SUBSTITUTE(K847,"M","000000"))</f>
        <v>$217000000</v>
      </c>
      <c r="M847" s="1" t="str">
        <f t="shared" si="27"/>
        <v>217000000</v>
      </c>
      <c r="N847" s="3">
        <v>217000000</v>
      </c>
      <c r="O847" t="s">
        <v>2488</v>
      </c>
    </row>
    <row r="848" spans="1:15" x14ac:dyDescent="0.3">
      <c r="A848" t="s">
        <v>2489</v>
      </c>
      <c r="B848" t="s">
        <v>146</v>
      </c>
      <c r="C848" t="str">
        <f t="shared" si="26"/>
        <v>1000000000</v>
      </c>
      <c r="D848" s="3">
        <v>1000000000</v>
      </c>
      <c r="E848" s="7">
        <v>43759</v>
      </c>
      <c r="F848" t="s">
        <v>66</v>
      </c>
      <c r="G848" t="s">
        <v>34</v>
      </c>
      <c r="H848" t="s">
        <v>22</v>
      </c>
      <c r="I848" t="s">
        <v>23</v>
      </c>
      <c r="J848">
        <v>2015</v>
      </c>
      <c r="K848" t="s">
        <v>2490</v>
      </c>
      <c r="L848" t="str" cm="1">
        <f t="array" ref="L848">_xlfn.IFS(RIGHT(K848,1)="B",SUBSTITUTE(K848,"B","000000000"),RIGHT(K848,1)="M",SUBSTITUTE(K848,"M","000000"))</f>
        <v>$132000000</v>
      </c>
      <c r="M848" s="1" t="str">
        <f t="shared" si="27"/>
        <v>132000000</v>
      </c>
      <c r="N848" s="3">
        <v>132000000</v>
      </c>
      <c r="O848" t="s">
        <v>2491</v>
      </c>
    </row>
    <row r="849" spans="1:15" x14ac:dyDescent="0.3">
      <c r="A849" t="s">
        <v>2492</v>
      </c>
      <c r="B849" t="s">
        <v>146</v>
      </c>
      <c r="C849" t="str">
        <f t="shared" si="26"/>
        <v>1000000000</v>
      </c>
      <c r="D849" s="3">
        <v>1000000000</v>
      </c>
      <c r="E849" s="7">
        <v>42215</v>
      </c>
      <c r="F849" t="s">
        <v>27</v>
      </c>
      <c r="G849" t="s">
        <v>13</v>
      </c>
      <c r="H849" t="s">
        <v>14</v>
      </c>
      <c r="I849" t="s">
        <v>15</v>
      </c>
      <c r="J849">
        <v>2009</v>
      </c>
      <c r="K849" t="s">
        <v>747</v>
      </c>
      <c r="L849" t="str" cm="1">
        <f t="array" ref="L849">_xlfn.IFS(RIGHT(K849,1)="B",SUBSTITUTE(K849,"B","000000000"),RIGHT(K849,1)="M",SUBSTITUTE(K849,"M","000000"))</f>
        <v>$250000000</v>
      </c>
      <c r="M849" s="1" t="str">
        <f t="shared" si="27"/>
        <v>250000000</v>
      </c>
      <c r="N849" s="3">
        <v>250000000</v>
      </c>
      <c r="O849" t="s">
        <v>2493</v>
      </c>
    </row>
    <row r="850" spans="1:15" x14ac:dyDescent="0.3">
      <c r="A850" t="s">
        <v>2494</v>
      </c>
      <c r="B850" t="s">
        <v>146</v>
      </c>
      <c r="C850" t="str">
        <f t="shared" si="26"/>
        <v>1000000000</v>
      </c>
      <c r="D850" s="3">
        <v>1000000000</v>
      </c>
      <c r="E850" s="7">
        <v>44348</v>
      </c>
      <c r="F850" t="s">
        <v>33</v>
      </c>
      <c r="H850" t="s">
        <v>583</v>
      </c>
      <c r="I850" t="s">
        <v>15</v>
      </c>
      <c r="J850">
        <v>2019</v>
      </c>
      <c r="K850" t="s">
        <v>1265</v>
      </c>
      <c r="L850" t="str" cm="1">
        <f t="array" ref="L850">_xlfn.IFS(RIGHT(K850,1)="B",SUBSTITUTE(K850,"B","000000000"),RIGHT(K850,1)="M",SUBSTITUTE(K850,"M","000000"))</f>
        <v>$100000000</v>
      </c>
      <c r="M850" s="1" t="str">
        <f t="shared" si="27"/>
        <v>100000000</v>
      </c>
      <c r="N850" s="3">
        <v>100000000</v>
      </c>
      <c r="O850" t="s">
        <v>2495</v>
      </c>
    </row>
    <row r="851" spans="1:15" x14ac:dyDescent="0.3">
      <c r="A851" t="s">
        <v>2496</v>
      </c>
      <c r="B851" t="s">
        <v>146</v>
      </c>
      <c r="C851" t="str">
        <f t="shared" si="26"/>
        <v>1000000000</v>
      </c>
      <c r="D851" s="3">
        <v>1000000000</v>
      </c>
      <c r="E851" s="7">
        <v>44515</v>
      </c>
      <c r="F851" t="s">
        <v>45</v>
      </c>
      <c r="G851" t="s">
        <v>34</v>
      </c>
      <c r="H851" t="s">
        <v>22</v>
      </c>
      <c r="I851" t="s">
        <v>23</v>
      </c>
      <c r="J851">
        <v>2009</v>
      </c>
      <c r="K851" t="s">
        <v>1555</v>
      </c>
      <c r="L851" t="str" cm="1">
        <f t="array" ref="L851">_xlfn.IFS(RIGHT(K851,1)="B",SUBSTITUTE(K851,"B","000000000"),RIGHT(K851,1)="M",SUBSTITUTE(K851,"M","000000"))</f>
        <v>$277000000</v>
      </c>
      <c r="M851" s="1" t="str">
        <f t="shared" si="27"/>
        <v>277000000</v>
      </c>
      <c r="N851" s="3">
        <v>277000000</v>
      </c>
      <c r="O851" t="s">
        <v>2497</v>
      </c>
    </row>
    <row r="852" spans="1:15" x14ac:dyDescent="0.3">
      <c r="A852" t="s">
        <v>2498</v>
      </c>
      <c r="B852" t="s">
        <v>146</v>
      </c>
      <c r="C852" t="str">
        <f t="shared" si="26"/>
        <v>1000000000</v>
      </c>
      <c r="D852" s="3">
        <v>1000000000</v>
      </c>
      <c r="E852" s="7">
        <v>44292</v>
      </c>
      <c r="F852" t="s">
        <v>265</v>
      </c>
      <c r="G852" t="s">
        <v>292</v>
      </c>
      <c r="H852" t="s">
        <v>22</v>
      </c>
      <c r="I852" t="s">
        <v>23</v>
      </c>
      <c r="J852">
        <v>2013</v>
      </c>
      <c r="K852" t="s">
        <v>1216</v>
      </c>
      <c r="L852" t="str" cm="1">
        <f t="array" ref="L852">_xlfn.IFS(RIGHT(K852,1)="B",SUBSTITUTE(K852,"B","000000000"),RIGHT(K852,1)="M",SUBSTITUTE(K852,"M","000000"))</f>
        <v>$221000000</v>
      </c>
      <c r="M852" s="1" t="str">
        <f t="shared" si="27"/>
        <v>221000000</v>
      </c>
      <c r="N852" s="3">
        <v>221000000</v>
      </c>
      <c r="O852" t="s">
        <v>2499</v>
      </c>
    </row>
    <row r="853" spans="1:15" x14ac:dyDescent="0.3">
      <c r="A853" t="s">
        <v>2500</v>
      </c>
      <c r="B853" t="s">
        <v>146</v>
      </c>
      <c r="C853" t="str">
        <f t="shared" si="26"/>
        <v>1000000000</v>
      </c>
      <c r="D853" s="3">
        <v>1000000000</v>
      </c>
      <c r="E853" s="7">
        <v>43151</v>
      </c>
      <c r="F853" t="s">
        <v>12</v>
      </c>
      <c r="G853" t="s">
        <v>1599</v>
      </c>
      <c r="H853" t="s">
        <v>446</v>
      </c>
      <c r="I853" t="s">
        <v>15</v>
      </c>
      <c r="J853">
        <v>2010</v>
      </c>
      <c r="K853" t="s">
        <v>2501</v>
      </c>
      <c r="L853" t="str" cm="1">
        <f t="array" ref="L853">_xlfn.IFS(RIGHT(K853,1)="B",SUBSTITUTE(K853,"B","000000000"),RIGHT(K853,1)="M",SUBSTITUTE(K853,"M","000000"))</f>
        <v>$86000000</v>
      </c>
      <c r="M853" s="1" t="str">
        <f t="shared" si="27"/>
        <v>86000000</v>
      </c>
      <c r="N853" s="3">
        <v>86000000</v>
      </c>
      <c r="O853" t="s">
        <v>2502</v>
      </c>
    </row>
    <row r="854" spans="1:15" x14ac:dyDescent="0.3">
      <c r="A854" t="s">
        <v>2503</v>
      </c>
      <c r="B854" t="s">
        <v>146</v>
      </c>
      <c r="C854" t="str">
        <f t="shared" si="26"/>
        <v>1000000000</v>
      </c>
      <c r="D854" s="3">
        <v>1000000000</v>
      </c>
      <c r="E854" s="7">
        <v>43424</v>
      </c>
      <c r="F854" t="s">
        <v>173</v>
      </c>
      <c r="G854" t="s">
        <v>370</v>
      </c>
      <c r="H854" t="s">
        <v>14</v>
      </c>
      <c r="I854" t="s">
        <v>15</v>
      </c>
      <c r="J854">
        <v>2015</v>
      </c>
      <c r="K854" t="s">
        <v>146</v>
      </c>
      <c r="L854" t="str" cm="1">
        <f t="array" ref="L854">_xlfn.IFS(RIGHT(K854,1)="B",SUBSTITUTE(K854,"B","000000000"),RIGHT(K854,1)="M",SUBSTITUTE(K854,"M","000000"))</f>
        <v>$1000000000</v>
      </c>
      <c r="M854" s="1" t="str">
        <f t="shared" si="27"/>
        <v>1000000000</v>
      </c>
      <c r="N854" s="3">
        <v>1000000000</v>
      </c>
      <c r="O854" t="s">
        <v>2504</v>
      </c>
    </row>
    <row r="855" spans="1:15" x14ac:dyDescent="0.3">
      <c r="A855" t="s">
        <v>2505</v>
      </c>
      <c r="B855" t="s">
        <v>146</v>
      </c>
      <c r="C855" t="str">
        <f t="shared" si="26"/>
        <v>1000000000</v>
      </c>
      <c r="D855" s="3">
        <v>1000000000</v>
      </c>
      <c r="E855" s="7">
        <v>44438</v>
      </c>
      <c r="F855" t="s">
        <v>161</v>
      </c>
      <c r="G855" t="s">
        <v>370</v>
      </c>
      <c r="H855" t="s">
        <v>14</v>
      </c>
      <c r="I855" t="s">
        <v>15</v>
      </c>
      <c r="J855">
        <v>2014</v>
      </c>
      <c r="K855" t="s">
        <v>2501</v>
      </c>
      <c r="L855" t="str" cm="1">
        <f t="array" ref="L855">_xlfn.IFS(RIGHT(K855,1)="B",SUBSTITUTE(K855,"B","000000000"),RIGHT(K855,1)="M",SUBSTITUTE(K855,"M","000000"))</f>
        <v>$86000000</v>
      </c>
      <c r="M855" s="1" t="str">
        <f t="shared" si="27"/>
        <v>86000000</v>
      </c>
      <c r="N855" s="3">
        <v>86000000</v>
      </c>
      <c r="O855" t="s">
        <v>2506</v>
      </c>
    </row>
    <row r="856" spans="1:15" x14ac:dyDescent="0.3">
      <c r="A856" t="s">
        <v>2507</v>
      </c>
      <c r="B856" t="s">
        <v>146</v>
      </c>
      <c r="C856" t="str">
        <f t="shared" si="26"/>
        <v>1000000000</v>
      </c>
      <c r="D856" s="3">
        <v>1000000000</v>
      </c>
      <c r="E856" s="7">
        <v>42289</v>
      </c>
      <c r="F856" t="s">
        <v>45</v>
      </c>
      <c r="G856" t="s">
        <v>13</v>
      </c>
      <c r="H856" t="s">
        <v>14</v>
      </c>
      <c r="I856" t="s">
        <v>15</v>
      </c>
      <c r="J856">
        <v>2014</v>
      </c>
      <c r="K856" t="s">
        <v>1636</v>
      </c>
      <c r="L856" t="str" cm="1">
        <f t="array" ref="L856">_xlfn.IFS(RIGHT(K856,1)="B",SUBSTITUTE(K856,"B","000000000"),RIGHT(K856,1)="M",SUBSTITUTE(K856,"M","000000"))</f>
        <v>$300000000</v>
      </c>
      <c r="M856" s="1" t="str">
        <f t="shared" si="27"/>
        <v>300000000</v>
      </c>
      <c r="N856" s="3">
        <v>300000000</v>
      </c>
      <c r="O856" t="s">
        <v>2508</v>
      </c>
    </row>
    <row r="857" spans="1:15" x14ac:dyDescent="0.3">
      <c r="A857" t="s">
        <v>2509</v>
      </c>
      <c r="B857" t="s">
        <v>146</v>
      </c>
      <c r="C857" t="str">
        <f t="shared" si="26"/>
        <v>1000000000</v>
      </c>
      <c r="D857" s="3">
        <v>1000000000</v>
      </c>
      <c r="E857" s="7">
        <v>44448</v>
      </c>
      <c r="F857" t="s">
        <v>161</v>
      </c>
      <c r="G857" t="s">
        <v>190</v>
      </c>
      <c r="H857" t="s">
        <v>191</v>
      </c>
      <c r="I857" t="s">
        <v>40</v>
      </c>
      <c r="J857">
        <v>2018</v>
      </c>
      <c r="K857" t="s">
        <v>1112</v>
      </c>
      <c r="L857" t="str" cm="1">
        <f t="array" ref="L857">_xlfn.IFS(RIGHT(K857,1)="B",SUBSTITUTE(K857,"B","000000000"),RIGHT(K857,1)="M",SUBSTITUTE(K857,"M","000000"))</f>
        <v>$240000000</v>
      </c>
      <c r="M857" s="1" t="str">
        <f t="shared" si="27"/>
        <v>240000000</v>
      </c>
      <c r="N857" s="3">
        <v>240000000</v>
      </c>
      <c r="O857" t="s">
        <v>2510</v>
      </c>
    </row>
    <row r="858" spans="1:15" x14ac:dyDescent="0.3">
      <c r="A858" t="s">
        <v>2511</v>
      </c>
      <c r="B858" t="s">
        <v>146</v>
      </c>
      <c r="C858" t="str">
        <f t="shared" si="26"/>
        <v>1000000000</v>
      </c>
      <c r="D858" s="3">
        <v>1000000000</v>
      </c>
      <c r="E858" s="7">
        <v>44299</v>
      </c>
      <c r="F858" t="s">
        <v>12</v>
      </c>
      <c r="G858" t="s">
        <v>13</v>
      </c>
      <c r="H858" t="s">
        <v>14</v>
      </c>
      <c r="I858" t="s">
        <v>15</v>
      </c>
      <c r="J858">
        <v>2017</v>
      </c>
      <c r="K858" t="s">
        <v>2512</v>
      </c>
      <c r="L858" t="str" cm="1">
        <f t="array" ref="L858">_xlfn.IFS(RIGHT(K858,1)="B",SUBSTITUTE(K858,"B","000000000"),RIGHT(K858,1)="M",SUBSTITUTE(K858,"M","000000"))</f>
        <v>$273000000</v>
      </c>
      <c r="M858" s="1" t="str">
        <f t="shared" si="27"/>
        <v>273000000</v>
      </c>
      <c r="N858" s="3">
        <v>273000000</v>
      </c>
      <c r="O858" t="s">
        <v>2513</v>
      </c>
    </row>
    <row r="859" spans="1:15" x14ac:dyDescent="0.3">
      <c r="A859" t="s">
        <v>2514</v>
      </c>
      <c r="B859" t="s">
        <v>146</v>
      </c>
      <c r="C859" t="str">
        <f t="shared" si="26"/>
        <v>1000000000</v>
      </c>
      <c r="D859" s="3">
        <v>1000000000</v>
      </c>
      <c r="E859" s="7">
        <v>44370</v>
      </c>
      <c r="F859" t="s">
        <v>45</v>
      </c>
      <c r="G859" t="s">
        <v>133</v>
      </c>
      <c r="H859" t="s">
        <v>22</v>
      </c>
      <c r="I859" t="s">
        <v>23</v>
      </c>
      <c r="J859">
        <v>2014</v>
      </c>
      <c r="K859" t="s">
        <v>1809</v>
      </c>
      <c r="L859" t="str" cm="1">
        <f t="array" ref="L859">_xlfn.IFS(RIGHT(K859,1)="B",SUBSTITUTE(K859,"B","000000000"),RIGHT(K859,1)="M",SUBSTITUTE(K859,"M","000000"))</f>
        <v>$226000000</v>
      </c>
      <c r="M859" s="1" t="str">
        <f t="shared" si="27"/>
        <v>226000000</v>
      </c>
      <c r="N859" s="3">
        <v>226000000</v>
      </c>
      <c r="O859" t="s">
        <v>2515</v>
      </c>
    </row>
    <row r="860" spans="1:15" x14ac:dyDescent="0.3">
      <c r="A860" t="s">
        <v>2516</v>
      </c>
      <c r="B860" t="s">
        <v>146</v>
      </c>
      <c r="C860" t="str">
        <f t="shared" si="26"/>
        <v>1000000000</v>
      </c>
      <c r="D860" s="3">
        <v>1000000000</v>
      </c>
      <c r="E860" s="7">
        <v>44473</v>
      </c>
      <c r="F860" t="s">
        <v>33</v>
      </c>
      <c r="G860" t="s">
        <v>93</v>
      </c>
      <c r="H860" t="s">
        <v>94</v>
      </c>
      <c r="I860" t="s">
        <v>15</v>
      </c>
      <c r="J860">
        <v>2018</v>
      </c>
      <c r="K860" t="s">
        <v>1299</v>
      </c>
      <c r="L860" t="str" cm="1">
        <f t="array" ref="L860">_xlfn.IFS(RIGHT(K860,1)="B",SUBSTITUTE(K860,"B","000000000"),RIGHT(K860,1)="M",SUBSTITUTE(K860,"M","000000"))</f>
        <v>$245000000</v>
      </c>
      <c r="M860" s="1" t="str">
        <f t="shared" si="27"/>
        <v>245000000</v>
      </c>
      <c r="N860" s="3">
        <v>245000000</v>
      </c>
      <c r="O860" t="s">
        <v>2517</v>
      </c>
    </row>
    <row r="861" spans="1:15" x14ac:dyDescent="0.3">
      <c r="A861" t="s">
        <v>2518</v>
      </c>
      <c r="B861" t="s">
        <v>146</v>
      </c>
      <c r="C861" t="str">
        <f t="shared" si="26"/>
        <v>1000000000</v>
      </c>
      <c r="D861" s="3">
        <v>1000000000</v>
      </c>
      <c r="E861" s="7">
        <v>43860</v>
      </c>
      <c r="F861" t="s">
        <v>129</v>
      </c>
      <c r="G861" t="s">
        <v>34</v>
      </c>
      <c r="H861" t="s">
        <v>22</v>
      </c>
      <c r="I861" t="s">
        <v>23</v>
      </c>
      <c r="J861">
        <v>2015</v>
      </c>
      <c r="K861" t="s">
        <v>411</v>
      </c>
      <c r="L861" t="str" cm="1">
        <f t="array" ref="L861">_xlfn.IFS(RIGHT(K861,1)="B",SUBSTITUTE(K861,"B","000000000"),RIGHT(K861,1)="M",SUBSTITUTE(K861,"M","000000"))</f>
        <v>$524000000</v>
      </c>
      <c r="M861" s="1" t="str">
        <f t="shared" si="27"/>
        <v>524000000</v>
      </c>
      <c r="N861" s="3">
        <v>524000000</v>
      </c>
      <c r="O861" t="s">
        <v>2519</v>
      </c>
    </row>
    <row r="862" spans="1:15" x14ac:dyDescent="0.3">
      <c r="A862" t="s">
        <v>2520</v>
      </c>
      <c r="B862" t="s">
        <v>146</v>
      </c>
      <c r="C862" t="str">
        <f t="shared" si="26"/>
        <v>1000000000</v>
      </c>
      <c r="D862" s="3">
        <v>1000000000</v>
      </c>
      <c r="E862" s="7">
        <v>44636</v>
      </c>
      <c r="F862" t="s">
        <v>45</v>
      </c>
      <c r="G862" t="s">
        <v>88</v>
      </c>
      <c r="H862" t="s">
        <v>89</v>
      </c>
      <c r="I862" t="s">
        <v>15</v>
      </c>
      <c r="J862">
        <v>2008</v>
      </c>
      <c r="K862" t="s">
        <v>1112</v>
      </c>
      <c r="L862" t="str" cm="1">
        <f t="array" ref="L862">_xlfn.IFS(RIGHT(K862,1)="B",SUBSTITUTE(K862,"B","000000000"),RIGHT(K862,1)="M",SUBSTITUTE(K862,"M","000000"))</f>
        <v>$240000000</v>
      </c>
      <c r="M862" s="1" t="str">
        <f t="shared" si="27"/>
        <v>240000000</v>
      </c>
      <c r="N862" s="3">
        <v>240000000</v>
      </c>
      <c r="O862" t="s">
        <v>2521</v>
      </c>
    </row>
    <row r="863" spans="1:15" x14ac:dyDescent="0.3">
      <c r="A863" t="s">
        <v>2522</v>
      </c>
      <c r="B863" t="s">
        <v>146</v>
      </c>
      <c r="C863" t="str">
        <f t="shared" si="26"/>
        <v>1000000000</v>
      </c>
      <c r="D863" s="3">
        <v>1000000000</v>
      </c>
      <c r="E863" s="7">
        <v>44333</v>
      </c>
      <c r="F863" t="s">
        <v>33</v>
      </c>
      <c r="G863" t="s">
        <v>304</v>
      </c>
      <c r="H863" t="s">
        <v>22</v>
      </c>
      <c r="I863" t="s">
        <v>23</v>
      </c>
      <c r="J863">
        <v>2019</v>
      </c>
      <c r="K863" t="s">
        <v>2523</v>
      </c>
      <c r="L863" t="str" cm="1">
        <f t="array" ref="L863">_xlfn.IFS(RIGHT(K863,1)="B",SUBSTITUTE(K863,"B","000000000"),RIGHT(K863,1)="M",SUBSTITUTE(K863,"M","000000"))</f>
        <v>$243000000</v>
      </c>
      <c r="M863" s="1" t="str">
        <f t="shared" si="27"/>
        <v>243000000</v>
      </c>
      <c r="N863" s="3">
        <v>243000000</v>
      </c>
      <c r="O863" t="s">
        <v>2524</v>
      </c>
    </row>
    <row r="864" spans="1:15" x14ac:dyDescent="0.3">
      <c r="A864" t="s">
        <v>2525</v>
      </c>
      <c r="B864" t="s">
        <v>146</v>
      </c>
      <c r="C864" t="str">
        <f t="shared" si="26"/>
        <v>1000000000</v>
      </c>
      <c r="D864" s="3">
        <v>1000000000</v>
      </c>
      <c r="E864" s="7">
        <v>44390</v>
      </c>
      <c r="F864" t="s">
        <v>12</v>
      </c>
      <c r="G864" t="s">
        <v>627</v>
      </c>
      <c r="H864" t="s">
        <v>22</v>
      </c>
      <c r="I864" t="s">
        <v>23</v>
      </c>
      <c r="J864">
        <v>2016</v>
      </c>
      <c r="K864" t="s">
        <v>453</v>
      </c>
      <c r="L864" t="str" cm="1">
        <f t="array" ref="L864">_xlfn.IFS(RIGHT(K864,1)="B",SUBSTITUTE(K864,"B","000000000"),RIGHT(K864,1)="M",SUBSTITUTE(K864,"M","000000"))</f>
        <v>$187000000</v>
      </c>
      <c r="M864" s="1" t="str">
        <f t="shared" si="27"/>
        <v>187000000</v>
      </c>
      <c r="N864" s="3">
        <v>187000000</v>
      </c>
      <c r="O864" t="s">
        <v>2526</v>
      </c>
    </row>
    <row r="865" spans="1:15" x14ac:dyDescent="0.3">
      <c r="A865" t="s">
        <v>2527</v>
      </c>
      <c r="B865" t="s">
        <v>146</v>
      </c>
      <c r="C865" t="str">
        <f t="shared" si="26"/>
        <v>1000000000</v>
      </c>
      <c r="D865" s="3">
        <v>1000000000</v>
      </c>
      <c r="E865" s="7">
        <v>44537</v>
      </c>
      <c r="F865" t="s">
        <v>892</v>
      </c>
      <c r="G865" t="s">
        <v>2195</v>
      </c>
      <c r="H865" t="s">
        <v>22</v>
      </c>
      <c r="I865" t="s">
        <v>23</v>
      </c>
      <c r="J865">
        <v>2019</v>
      </c>
      <c r="K865" t="s">
        <v>2009</v>
      </c>
      <c r="L865" t="str" cm="1">
        <f t="array" ref="L865">_xlfn.IFS(RIGHT(K865,1)="B",SUBSTITUTE(K865,"B","000000000"),RIGHT(K865,1)="M",SUBSTITUTE(K865,"M","000000"))</f>
        <v>$160000000</v>
      </c>
      <c r="M865" s="1" t="str">
        <f t="shared" si="27"/>
        <v>160000000</v>
      </c>
      <c r="N865" s="3">
        <v>160000000</v>
      </c>
      <c r="O865" t="s">
        <v>2528</v>
      </c>
    </row>
    <row r="866" spans="1:15" x14ac:dyDescent="0.3">
      <c r="A866" t="s">
        <v>2529</v>
      </c>
      <c r="B866" t="s">
        <v>146</v>
      </c>
      <c r="C866" t="str">
        <f t="shared" si="26"/>
        <v>1000000000</v>
      </c>
      <c r="D866" s="3">
        <v>1000000000</v>
      </c>
      <c r="E866" s="7">
        <v>44635</v>
      </c>
      <c r="F866" t="s">
        <v>45</v>
      </c>
      <c r="G866" t="s">
        <v>342</v>
      </c>
      <c r="H866" t="s">
        <v>22</v>
      </c>
      <c r="I866" t="s">
        <v>23</v>
      </c>
      <c r="J866">
        <v>2021</v>
      </c>
      <c r="K866" t="s">
        <v>952</v>
      </c>
      <c r="L866" t="str" cm="1">
        <f t="array" ref="L866">_xlfn.IFS(RIGHT(K866,1)="B",SUBSTITUTE(K866,"B","000000000"),RIGHT(K866,1)="M",SUBSTITUTE(K866,"M","000000"))</f>
        <v>$200000000</v>
      </c>
      <c r="M866" s="1" t="str">
        <f t="shared" si="27"/>
        <v>200000000</v>
      </c>
      <c r="N866" s="3">
        <v>200000000</v>
      </c>
      <c r="O866" t="s">
        <v>2530</v>
      </c>
    </row>
    <row r="867" spans="1:15" x14ac:dyDescent="0.3">
      <c r="A867" t="s">
        <v>2531</v>
      </c>
      <c r="B867" t="s">
        <v>146</v>
      </c>
      <c r="C867" t="str">
        <f t="shared" si="26"/>
        <v>1000000000</v>
      </c>
      <c r="D867" s="3">
        <v>1000000000</v>
      </c>
      <c r="E867" s="7">
        <v>44265</v>
      </c>
      <c r="F867" t="s">
        <v>252</v>
      </c>
      <c r="G867" t="s">
        <v>2532</v>
      </c>
      <c r="H867" t="s">
        <v>446</v>
      </c>
      <c r="I867" t="s">
        <v>15</v>
      </c>
      <c r="J867">
        <v>2015</v>
      </c>
      <c r="K867" t="s">
        <v>2533</v>
      </c>
      <c r="L867" t="str" cm="1">
        <f t="array" ref="L867">_xlfn.IFS(RIGHT(K867,1)="B",SUBSTITUTE(K867,"B","000000000"),RIGHT(K867,1)="M",SUBSTITUTE(K867,"M","000000"))</f>
        <v>$265000000</v>
      </c>
      <c r="M867" s="1" t="str">
        <f t="shared" si="27"/>
        <v>265000000</v>
      </c>
      <c r="N867" s="3">
        <v>265000000</v>
      </c>
      <c r="O867" t="s">
        <v>2534</v>
      </c>
    </row>
    <row r="868" spans="1:15" x14ac:dyDescent="0.3">
      <c r="A868" t="s">
        <v>2535</v>
      </c>
      <c r="B868" t="s">
        <v>146</v>
      </c>
      <c r="C868" t="str">
        <f t="shared" si="26"/>
        <v>1000000000</v>
      </c>
      <c r="D868" s="3">
        <v>1000000000</v>
      </c>
      <c r="E868" s="7">
        <v>44460</v>
      </c>
      <c r="F868" t="s">
        <v>45</v>
      </c>
      <c r="G868" t="s">
        <v>668</v>
      </c>
      <c r="H868" t="s">
        <v>22</v>
      </c>
      <c r="I868" t="s">
        <v>23</v>
      </c>
      <c r="J868">
        <v>2019</v>
      </c>
      <c r="K868" t="s">
        <v>722</v>
      </c>
      <c r="L868" t="e" cm="1">
        <f t="array" ref="L868">_xlfn.IFS(RIGHT(K868,1)="B",SUBSTITUTE(K868,"B","000000000"),RIGHT(K868,1)="M",SUBSTITUTE(K868,"M","000000"))</f>
        <v>#N/A</v>
      </c>
      <c r="M868" s="1">
        <f t="shared" si="27"/>
        <v>0</v>
      </c>
      <c r="N868" s="3">
        <v>0</v>
      </c>
      <c r="O868" t="s">
        <v>2536</v>
      </c>
    </row>
    <row r="869" spans="1:15" x14ac:dyDescent="0.3">
      <c r="A869" t="s">
        <v>2537</v>
      </c>
      <c r="B869" t="s">
        <v>146</v>
      </c>
      <c r="C869" t="str">
        <f t="shared" si="26"/>
        <v>1000000000</v>
      </c>
      <c r="D869" s="3">
        <v>1000000000</v>
      </c>
      <c r="E869" s="7">
        <v>44567</v>
      </c>
      <c r="F869" t="s">
        <v>57</v>
      </c>
      <c r="G869" t="s">
        <v>2538</v>
      </c>
      <c r="H869" t="s">
        <v>285</v>
      </c>
      <c r="I869" t="s">
        <v>23</v>
      </c>
      <c r="J869">
        <v>2010</v>
      </c>
      <c r="K869" t="s">
        <v>2539</v>
      </c>
      <c r="L869" t="str" cm="1">
        <f t="array" ref="L869">_xlfn.IFS(RIGHT(K869,1)="B",SUBSTITUTE(K869,"B","000000000"),RIGHT(K869,1)="M",SUBSTITUTE(K869,"M","000000"))</f>
        <v>$534000000</v>
      </c>
      <c r="M869" s="1" t="str">
        <f t="shared" si="27"/>
        <v>534000000</v>
      </c>
      <c r="N869" s="3">
        <v>534000000</v>
      </c>
      <c r="O869" t="s">
        <v>2540</v>
      </c>
    </row>
    <row r="870" spans="1:15" x14ac:dyDescent="0.3">
      <c r="A870" t="s">
        <v>2541</v>
      </c>
      <c r="B870" t="s">
        <v>146</v>
      </c>
      <c r="C870" t="str">
        <f t="shared" si="26"/>
        <v>1000000000</v>
      </c>
      <c r="D870" s="3">
        <v>1000000000</v>
      </c>
      <c r="E870" s="7">
        <v>44495</v>
      </c>
      <c r="F870" t="s">
        <v>12</v>
      </c>
      <c r="G870" t="s">
        <v>133</v>
      </c>
      <c r="H870" t="s">
        <v>22</v>
      </c>
      <c r="I870" t="s">
        <v>23</v>
      </c>
      <c r="J870">
        <v>2011</v>
      </c>
      <c r="K870" t="s">
        <v>197</v>
      </c>
      <c r="L870" t="str" cm="1">
        <f t="array" ref="L870">_xlfn.IFS(RIGHT(K870,1)="B",SUBSTITUTE(K870,"B","000000000"),RIGHT(K870,1)="M",SUBSTITUTE(K870,"M","000000"))</f>
        <v>$294000000</v>
      </c>
      <c r="M870" s="1" t="str">
        <f t="shared" si="27"/>
        <v>294000000</v>
      </c>
      <c r="N870" s="3">
        <v>294000000</v>
      </c>
      <c r="O870" t="s">
        <v>2542</v>
      </c>
    </row>
    <row r="871" spans="1:15" x14ac:dyDescent="0.3">
      <c r="A871" t="s">
        <v>2543</v>
      </c>
      <c r="B871" t="s">
        <v>146</v>
      </c>
      <c r="C871" t="str">
        <f t="shared" si="26"/>
        <v>1000000000</v>
      </c>
      <c r="D871" s="3">
        <v>1000000000</v>
      </c>
      <c r="E871" s="7">
        <v>44607</v>
      </c>
      <c r="F871" t="s">
        <v>45</v>
      </c>
      <c r="G871" t="s">
        <v>2413</v>
      </c>
      <c r="H871" t="s">
        <v>285</v>
      </c>
      <c r="I871" t="s">
        <v>23</v>
      </c>
      <c r="J871">
        <v>2020</v>
      </c>
      <c r="K871" t="s">
        <v>2544</v>
      </c>
      <c r="L871" t="str" cm="1">
        <f t="array" ref="L871">_xlfn.IFS(RIGHT(K871,1)="B",SUBSTITUTE(K871,"B","000000000"),RIGHT(K871,1)="M",SUBSTITUTE(K871,"M","000000"))</f>
        <v>$64000000</v>
      </c>
      <c r="M871" s="1" t="str">
        <f t="shared" si="27"/>
        <v>64000000</v>
      </c>
      <c r="N871" s="3">
        <v>64000000</v>
      </c>
      <c r="O871" t="s">
        <v>2545</v>
      </c>
    </row>
    <row r="872" spans="1:15" x14ac:dyDescent="0.3">
      <c r="A872" t="s">
        <v>2546</v>
      </c>
      <c r="B872" t="s">
        <v>146</v>
      </c>
      <c r="C872" t="str">
        <f t="shared" si="26"/>
        <v>1000000000</v>
      </c>
      <c r="D872" s="3">
        <v>1000000000</v>
      </c>
      <c r="E872" s="7">
        <v>44243</v>
      </c>
      <c r="F872" t="s">
        <v>20</v>
      </c>
      <c r="G872" t="s">
        <v>1036</v>
      </c>
      <c r="H872" t="s">
        <v>22</v>
      </c>
      <c r="I872" t="s">
        <v>23</v>
      </c>
      <c r="J872">
        <v>2016</v>
      </c>
      <c r="K872" t="s">
        <v>1256</v>
      </c>
      <c r="L872" t="str" cm="1">
        <f t="array" ref="L872">_xlfn.IFS(RIGHT(K872,1)="B",SUBSTITUTE(K872,"B","000000000"),RIGHT(K872,1)="M",SUBSTITUTE(K872,"M","000000"))</f>
        <v>$150000000</v>
      </c>
      <c r="M872" s="1" t="str">
        <f t="shared" si="27"/>
        <v>150000000</v>
      </c>
      <c r="N872" s="3">
        <v>150000000</v>
      </c>
      <c r="O872" t="s">
        <v>2547</v>
      </c>
    </row>
    <row r="873" spans="1:15" x14ac:dyDescent="0.3">
      <c r="A873" t="s">
        <v>2548</v>
      </c>
      <c r="B873" t="s">
        <v>146</v>
      </c>
      <c r="C873" t="str">
        <f t="shared" si="26"/>
        <v>1000000000</v>
      </c>
      <c r="D873" s="3">
        <v>1000000000</v>
      </c>
      <c r="E873" s="7">
        <v>43356</v>
      </c>
      <c r="F873" t="s">
        <v>173</v>
      </c>
      <c r="G873" t="s">
        <v>98</v>
      </c>
      <c r="H873" t="s">
        <v>14</v>
      </c>
      <c r="I873" t="s">
        <v>15</v>
      </c>
      <c r="J873">
        <v>2015</v>
      </c>
      <c r="K873" t="s">
        <v>2549</v>
      </c>
      <c r="L873" t="str" cm="1">
        <f t="array" ref="L873">_xlfn.IFS(RIGHT(K873,1)="B",SUBSTITUTE(K873,"B","000000000"),RIGHT(K873,1)="M",SUBSTITUTE(K873,"M","000000"))</f>
        <v>$697000000</v>
      </c>
      <c r="M873" s="1" t="str">
        <f t="shared" si="27"/>
        <v>697000000</v>
      </c>
      <c r="N873" s="3">
        <v>697000000</v>
      </c>
      <c r="O873" t="s">
        <v>2550</v>
      </c>
    </row>
    <row r="874" spans="1:15" x14ac:dyDescent="0.3">
      <c r="A874" t="s">
        <v>2551</v>
      </c>
      <c r="B874" t="s">
        <v>146</v>
      </c>
      <c r="C874" t="str">
        <f t="shared" si="26"/>
        <v>1000000000</v>
      </c>
      <c r="D874" s="3">
        <v>1000000000</v>
      </c>
      <c r="E874" s="7">
        <v>42026</v>
      </c>
      <c r="F874" t="s">
        <v>27</v>
      </c>
      <c r="G874" t="s">
        <v>370</v>
      </c>
      <c r="H874" t="s">
        <v>14</v>
      </c>
      <c r="I874" t="s">
        <v>15</v>
      </c>
      <c r="J874">
        <v>2011</v>
      </c>
      <c r="K874" t="s">
        <v>1146</v>
      </c>
      <c r="L874" t="str" cm="1">
        <f t="array" ref="L874">_xlfn.IFS(RIGHT(K874,1)="B",SUBSTITUTE(K874,"B","000000000"),RIGHT(K874,1)="M",SUBSTITUTE(K874,"M","000000"))</f>
        <v>$224000000</v>
      </c>
      <c r="M874" s="1" t="str">
        <f t="shared" si="27"/>
        <v>224000000</v>
      </c>
      <c r="N874" s="3">
        <v>224000000</v>
      </c>
      <c r="O874" t="s">
        <v>2552</v>
      </c>
    </row>
    <row r="875" spans="1:15" x14ac:dyDescent="0.3">
      <c r="A875" t="s">
        <v>2553</v>
      </c>
      <c r="B875" t="s">
        <v>146</v>
      </c>
      <c r="C875" t="str">
        <f t="shared" si="26"/>
        <v>1000000000</v>
      </c>
      <c r="D875" s="3">
        <v>1000000000</v>
      </c>
      <c r="E875" s="7">
        <v>42157</v>
      </c>
      <c r="F875" t="s">
        <v>12</v>
      </c>
      <c r="G875" t="s">
        <v>52</v>
      </c>
      <c r="H875" t="s">
        <v>53</v>
      </c>
      <c r="I875" t="s">
        <v>40</v>
      </c>
      <c r="J875">
        <v>2013</v>
      </c>
      <c r="K875" t="s">
        <v>2384</v>
      </c>
      <c r="L875" t="str" cm="1">
        <f t="array" ref="L875">_xlfn.IFS(RIGHT(K875,1)="B",SUBSTITUTE(K875,"B","000000000"),RIGHT(K875,1)="M",SUBSTITUTE(K875,"M","000000"))</f>
        <v>$292000000</v>
      </c>
      <c r="M875" s="1" t="str">
        <f t="shared" si="27"/>
        <v>292000000</v>
      </c>
      <c r="N875" s="3">
        <v>292000000</v>
      </c>
      <c r="O875" t="s">
        <v>2554</v>
      </c>
    </row>
    <row r="876" spans="1:15" x14ac:dyDescent="0.3">
      <c r="A876" t="s">
        <v>2555</v>
      </c>
      <c r="B876" t="s">
        <v>146</v>
      </c>
      <c r="C876" t="str">
        <f t="shared" si="26"/>
        <v>1000000000</v>
      </c>
      <c r="D876" s="3">
        <v>1000000000</v>
      </c>
      <c r="E876" s="7">
        <v>44440</v>
      </c>
      <c r="F876" t="s">
        <v>27</v>
      </c>
      <c r="G876" t="s">
        <v>259</v>
      </c>
      <c r="H876" t="s">
        <v>191</v>
      </c>
      <c r="I876" t="s">
        <v>40</v>
      </c>
      <c r="J876">
        <v>2005</v>
      </c>
      <c r="K876" t="s">
        <v>166</v>
      </c>
      <c r="L876" t="str" cm="1">
        <f t="array" ref="L876">_xlfn.IFS(RIGHT(K876,1)="B",SUBSTITUTE(K876,"B","000000000"),RIGHT(K876,1)="M",SUBSTITUTE(K876,"M","000000"))</f>
        <v>$800000000</v>
      </c>
      <c r="M876" s="1" t="str">
        <f t="shared" si="27"/>
        <v>800000000</v>
      </c>
      <c r="N876" s="3">
        <v>800000000</v>
      </c>
      <c r="O876" t="s">
        <v>2556</v>
      </c>
    </row>
    <row r="877" spans="1:15" x14ac:dyDescent="0.3">
      <c r="A877" t="s">
        <v>2557</v>
      </c>
      <c r="B877" t="s">
        <v>146</v>
      </c>
      <c r="C877" t="str">
        <f t="shared" si="26"/>
        <v>1000000000</v>
      </c>
      <c r="D877" s="3">
        <v>1000000000</v>
      </c>
      <c r="E877" s="7">
        <v>44593</v>
      </c>
      <c r="F877" t="s">
        <v>12</v>
      </c>
      <c r="G877" t="s">
        <v>1316</v>
      </c>
      <c r="H877" t="s">
        <v>1317</v>
      </c>
      <c r="I877" t="s">
        <v>517</v>
      </c>
      <c r="J877">
        <v>2018</v>
      </c>
      <c r="K877" t="s">
        <v>2381</v>
      </c>
      <c r="L877" t="str" cm="1">
        <f t="array" ref="L877">_xlfn.IFS(RIGHT(K877,1)="B",SUBSTITUTE(K877,"B","000000000"),RIGHT(K877,1)="M",SUBSTITUTE(K877,"M","000000"))</f>
        <v>$205000000</v>
      </c>
      <c r="M877" s="1" t="str">
        <f t="shared" si="27"/>
        <v>205000000</v>
      </c>
      <c r="N877" s="3">
        <v>205000000</v>
      </c>
      <c r="O877" t="s">
        <v>2558</v>
      </c>
    </row>
    <row r="878" spans="1:15" x14ac:dyDescent="0.3">
      <c r="A878" t="s">
        <v>2559</v>
      </c>
      <c r="B878" t="s">
        <v>146</v>
      </c>
      <c r="C878" t="str">
        <f t="shared" si="26"/>
        <v>1000000000</v>
      </c>
      <c r="D878" s="3">
        <v>1000000000</v>
      </c>
      <c r="E878" s="7">
        <v>43410</v>
      </c>
      <c r="F878" t="s">
        <v>161</v>
      </c>
      <c r="G878" t="s">
        <v>383</v>
      </c>
      <c r="H878" t="s">
        <v>384</v>
      </c>
      <c r="I878" t="s">
        <v>40</v>
      </c>
      <c r="J878">
        <v>2011</v>
      </c>
      <c r="K878" t="s">
        <v>1109</v>
      </c>
      <c r="L878" t="str" cm="1">
        <f t="array" ref="L878">_xlfn.IFS(RIGHT(K878,1)="B",SUBSTITUTE(K878,"B","000000000"),RIGHT(K878,1)="M",SUBSTITUTE(K878,"M","000000"))</f>
        <v>$170000000</v>
      </c>
      <c r="M878" s="1" t="str">
        <f t="shared" si="27"/>
        <v>170000000</v>
      </c>
      <c r="N878" s="3">
        <v>170000000</v>
      </c>
      <c r="O878" t="s">
        <v>2560</v>
      </c>
    </row>
    <row r="879" spans="1:15" x14ac:dyDescent="0.3">
      <c r="A879" t="s">
        <v>2561</v>
      </c>
      <c r="B879" t="s">
        <v>146</v>
      </c>
      <c r="C879" t="str">
        <f t="shared" si="26"/>
        <v>1000000000</v>
      </c>
      <c r="D879" s="3">
        <v>1000000000</v>
      </c>
      <c r="E879" s="7">
        <v>44399</v>
      </c>
      <c r="F879" t="s">
        <v>57</v>
      </c>
      <c r="G879" t="s">
        <v>88</v>
      </c>
      <c r="H879" t="s">
        <v>89</v>
      </c>
      <c r="I879" t="s">
        <v>15</v>
      </c>
      <c r="J879">
        <v>2015</v>
      </c>
      <c r="K879" t="s">
        <v>652</v>
      </c>
      <c r="L879" t="str" cm="1">
        <f t="array" ref="L879">_xlfn.IFS(RIGHT(K879,1)="B",SUBSTITUTE(K879,"B","000000000"),RIGHT(K879,1)="M",SUBSTITUTE(K879,"M","000000"))</f>
        <v>$352000000</v>
      </c>
      <c r="M879" s="1" t="str">
        <f t="shared" si="27"/>
        <v>352000000</v>
      </c>
      <c r="N879" s="3">
        <v>352000000</v>
      </c>
      <c r="O879" t="s">
        <v>2562</v>
      </c>
    </row>
    <row r="880" spans="1:15" x14ac:dyDescent="0.3">
      <c r="A880" t="s">
        <v>2563</v>
      </c>
      <c r="B880" t="s">
        <v>146</v>
      </c>
      <c r="C880" t="str">
        <f t="shared" si="26"/>
        <v>1000000000</v>
      </c>
      <c r="D880" s="3">
        <v>1000000000</v>
      </c>
      <c r="E880" s="7">
        <v>44413</v>
      </c>
      <c r="F880" t="s">
        <v>12</v>
      </c>
      <c r="G880" t="s">
        <v>133</v>
      </c>
      <c r="H880" t="s">
        <v>22</v>
      </c>
      <c r="I880" t="s">
        <v>23</v>
      </c>
      <c r="J880">
        <v>2013</v>
      </c>
      <c r="K880" t="s">
        <v>2564</v>
      </c>
      <c r="L880" t="str" cm="1">
        <f t="array" ref="L880">_xlfn.IFS(RIGHT(K880,1)="B",SUBSTITUTE(K880,"B","000000000"),RIGHT(K880,1)="M",SUBSTITUTE(K880,"M","000000"))</f>
        <v>$238000000</v>
      </c>
      <c r="M880" s="1" t="str">
        <f t="shared" si="27"/>
        <v>238000000</v>
      </c>
      <c r="N880" s="3">
        <v>238000000</v>
      </c>
      <c r="O880" t="s">
        <v>2565</v>
      </c>
    </row>
    <row r="881" spans="1:15" x14ac:dyDescent="0.3">
      <c r="A881" t="s">
        <v>2566</v>
      </c>
      <c r="B881" t="s">
        <v>146</v>
      </c>
      <c r="C881" t="str">
        <f t="shared" si="26"/>
        <v>1000000000</v>
      </c>
      <c r="D881" s="3">
        <v>1000000000</v>
      </c>
      <c r="E881" s="7">
        <v>44615</v>
      </c>
      <c r="F881" t="s">
        <v>252</v>
      </c>
      <c r="G881" t="s">
        <v>133</v>
      </c>
      <c r="H881" t="s">
        <v>22</v>
      </c>
      <c r="I881" t="s">
        <v>23</v>
      </c>
      <c r="J881">
        <v>2017</v>
      </c>
      <c r="K881" t="s">
        <v>2567</v>
      </c>
      <c r="L881" t="str" cm="1">
        <f t="array" ref="L881">_xlfn.IFS(RIGHT(K881,1)="B",SUBSTITUTE(K881,"B","000000000"),RIGHT(K881,1)="M",SUBSTITUTE(K881,"M","000000"))</f>
        <v>$526000000</v>
      </c>
      <c r="M881" s="1" t="str">
        <f t="shared" si="27"/>
        <v>526000000</v>
      </c>
      <c r="N881" s="3">
        <v>526000000</v>
      </c>
      <c r="O881" t="s">
        <v>2568</v>
      </c>
    </row>
    <row r="882" spans="1:15" x14ac:dyDescent="0.3">
      <c r="A882" t="s">
        <v>2569</v>
      </c>
      <c r="B882" t="s">
        <v>146</v>
      </c>
      <c r="C882" t="str">
        <f t="shared" si="26"/>
        <v>1000000000</v>
      </c>
      <c r="D882" s="3">
        <v>1000000000</v>
      </c>
      <c r="E882" s="7">
        <v>44378</v>
      </c>
      <c r="F882" t="s">
        <v>33</v>
      </c>
      <c r="H882" t="s">
        <v>583</v>
      </c>
      <c r="I882" t="s">
        <v>15</v>
      </c>
      <c r="J882">
        <v>2018</v>
      </c>
      <c r="K882" t="s">
        <v>1683</v>
      </c>
      <c r="L882" t="str" cm="1">
        <f t="array" ref="L882">_xlfn.IFS(RIGHT(K882,1)="B",SUBSTITUTE(K882,"B","000000000"),RIGHT(K882,1)="M",SUBSTITUTE(K882,"M","000000"))</f>
        <v>$210000000</v>
      </c>
      <c r="M882" s="1" t="str">
        <f t="shared" si="27"/>
        <v>210000000</v>
      </c>
      <c r="N882" s="3">
        <v>210000000</v>
      </c>
      <c r="O882" t="s">
        <v>2570</v>
      </c>
    </row>
    <row r="883" spans="1:15" x14ac:dyDescent="0.3">
      <c r="A883" t="s">
        <v>2571</v>
      </c>
      <c r="B883" t="s">
        <v>146</v>
      </c>
      <c r="C883" t="str">
        <f t="shared" si="26"/>
        <v>1000000000</v>
      </c>
      <c r="D883" s="3">
        <v>1000000000</v>
      </c>
      <c r="E883" s="7">
        <v>44181</v>
      </c>
      <c r="F883" t="s">
        <v>20</v>
      </c>
      <c r="G883" t="s">
        <v>2572</v>
      </c>
      <c r="H883" t="s">
        <v>22</v>
      </c>
      <c r="I883" t="s">
        <v>23</v>
      </c>
      <c r="J883">
        <v>2014</v>
      </c>
      <c r="K883" t="s">
        <v>2120</v>
      </c>
      <c r="L883" t="str" cm="1">
        <f t="array" ref="L883">_xlfn.IFS(RIGHT(K883,1)="B",SUBSTITUTE(K883,"B","000000000"),RIGHT(K883,1)="M",SUBSTITUTE(K883,"M","000000"))</f>
        <v>$241000000</v>
      </c>
      <c r="M883" s="1" t="str">
        <f t="shared" si="27"/>
        <v>241000000</v>
      </c>
      <c r="N883" s="3">
        <v>241000000</v>
      </c>
      <c r="O883" t="s">
        <v>2573</v>
      </c>
    </row>
    <row r="884" spans="1:15" x14ac:dyDescent="0.3">
      <c r="A884" t="s">
        <v>2574</v>
      </c>
      <c r="B884" t="s">
        <v>146</v>
      </c>
      <c r="C884" t="str">
        <f t="shared" si="26"/>
        <v>1000000000</v>
      </c>
      <c r="D884" s="3">
        <v>1000000000</v>
      </c>
      <c r="E884" s="7">
        <v>44363</v>
      </c>
      <c r="F884" t="s">
        <v>57</v>
      </c>
      <c r="G884" t="s">
        <v>445</v>
      </c>
      <c r="H884" t="s">
        <v>446</v>
      </c>
      <c r="I884" t="s">
        <v>15</v>
      </c>
      <c r="J884">
        <v>2013</v>
      </c>
      <c r="K884" t="s">
        <v>2429</v>
      </c>
      <c r="L884" t="str" cm="1">
        <f t="array" ref="L884">_xlfn.IFS(RIGHT(K884,1)="B",SUBSTITUTE(K884,"B","000000000"),RIGHT(K884,1)="M",SUBSTITUTE(K884,"M","000000"))</f>
        <v>$185000000</v>
      </c>
      <c r="M884" s="1" t="str">
        <f t="shared" si="27"/>
        <v>185000000</v>
      </c>
      <c r="N884" s="3">
        <v>185000000</v>
      </c>
      <c r="O884" t="s">
        <v>2575</v>
      </c>
    </row>
    <row r="885" spans="1:15" x14ac:dyDescent="0.3">
      <c r="A885" t="s">
        <v>2576</v>
      </c>
      <c r="B885" t="s">
        <v>146</v>
      </c>
      <c r="C885" t="str">
        <f t="shared" si="26"/>
        <v>1000000000</v>
      </c>
      <c r="D885" s="3">
        <v>1000000000</v>
      </c>
      <c r="E885" s="7">
        <v>43684</v>
      </c>
      <c r="F885" t="s">
        <v>33</v>
      </c>
      <c r="G885" t="s">
        <v>2577</v>
      </c>
      <c r="H885" t="s">
        <v>22</v>
      </c>
      <c r="I885" t="s">
        <v>23</v>
      </c>
      <c r="J885">
        <v>2008</v>
      </c>
      <c r="K885" t="s">
        <v>1427</v>
      </c>
      <c r="L885" t="str" cm="1">
        <f t="array" ref="L885">_xlfn.IFS(RIGHT(K885,1)="B",SUBSTITUTE(K885,"B","000000000"),RIGHT(K885,1)="M",SUBSTITUTE(K885,"M","000000"))</f>
        <v>$538000000</v>
      </c>
      <c r="M885" s="1" t="str">
        <f t="shared" si="27"/>
        <v>538000000</v>
      </c>
      <c r="N885" s="3">
        <v>538000000</v>
      </c>
      <c r="O885" t="s">
        <v>2578</v>
      </c>
    </row>
    <row r="886" spans="1:15" x14ac:dyDescent="0.3">
      <c r="A886" t="s">
        <v>2579</v>
      </c>
      <c r="B886" t="s">
        <v>146</v>
      </c>
      <c r="C886" t="str">
        <f t="shared" si="26"/>
        <v>1000000000</v>
      </c>
      <c r="D886" s="3">
        <v>1000000000</v>
      </c>
      <c r="E886" s="7">
        <v>44544</v>
      </c>
      <c r="F886" t="s">
        <v>129</v>
      </c>
      <c r="G886" t="s">
        <v>133</v>
      </c>
      <c r="H886" t="s">
        <v>22</v>
      </c>
      <c r="I886" t="s">
        <v>23</v>
      </c>
      <c r="J886">
        <v>2020</v>
      </c>
      <c r="K886" t="s">
        <v>2117</v>
      </c>
      <c r="L886" t="str" cm="1">
        <f t="array" ref="L886">_xlfn.IFS(RIGHT(K886,1)="B",SUBSTITUTE(K886,"B","000000000"),RIGHT(K886,1)="M",SUBSTITUTE(K886,"M","000000"))</f>
        <v>$141000000</v>
      </c>
      <c r="M886" s="1" t="str">
        <f t="shared" si="27"/>
        <v>141000000</v>
      </c>
      <c r="N886" s="3">
        <v>141000000</v>
      </c>
      <c r="O886" t="s">
        <v>2580</v>
      </c>
    </row>
    <row r="887" spans="1:15" x14ac:dyDescent="0.3">
      <c r="A887" t="s">
        <v>2581</v>
      </c>
      <c r="B887" t="s">
        <v>146</v>
      </c>
      <c r="C887" t="str">
        <f t="shared" si="26"/>
        <v>1000000000</v>
      </c>
      <c r="D887" s="3">
        <v>1000000000</v>
      </c>
      <c r="E887" s="7">
        <v>44572</v>
      </c>
      <c r="F887" t="s">
        <v>33</v>
      </c>
      <c r="G887" t="s">
        <v>133</v>
      </c>
      <c r="H887" t="s">
        <v>22</v>
      </c>
      <c r="I887" t="s">
        <v>23</v>
      </c>
      <c r="J887">
        <v>2009</v>
      </c>
      <c r="K887" t="s">
        <v>2582</v>
      </c>
      <c r="L887" t="str" cm="1">
        <f t="array" ref="L887">_xlfn.IFS(RIGHT(K887,1)="B",SUBSTITUTE(K887,"B","000000000"),RIGHT(K887,1)="M",SUBSTITUTE(K887,"M","000000"))</f>
        <v>$406000000</v>
      </c>
      <c r="M887" s="1" t="str">
        <f t="shared" si="27"/>
        <v>406000000</v>
      </c>
      <c r="N887" s="3">
        <v>406000000</v>
      </c>
      <c r="O887" t="s">
        <v>2583</v>
      </c>
    </row>
    <row r="888" spans="1:15" x14ac:dyDescent="0.3">
      <c r="A888" t="s">
        <v>2584</v>
      </c>
      <c r="B888" t="s">
        <v>146</v>
      </c>
      <c r="C888" t="str">
        <f t="shared" si="26"/>
        <v>1000000000</v>
      </c>
      <c r="D888" s="3">
        <v>1000000000</v>
      </c>
      <c r="E888" s="7">
        <v>44285</v>
      </c>
      <c r="F888" t="s">
        <v>45</v>
      </c>
      <c r="G888" t="s">
        <v>304</v>
      </c>
      <c r="H888" t="s">
        <v>22</v>
      </c>
      <c r="I888" t="s">
        <v>23</v>
      </c>
      <c r="J888">
        <v>2016</v>
      </c>
      <c r="K888" t="s">
        <v>2100</v>
      </c>
      <c r="L888" t="str" cm="1">
        <f t="array" ref="L888">_xlfn.IFS(RIGHT(K888,1)="B",SUBSTITUTE(K888,"B","000000000"),RIGHT(K888,1)="M",SUBSTITUTE(K888,"M","000000"))</f>
        <v>$165000000</v>
      </c>
      <c r="M888" s="1" t="str">
        <f t="shared" si="27"/>
        <v>165000000</v>
      </c>
      <c r="N888" s="3">
        <v>165000000</v>
      </c>
      <c r="O888" t="s">
        <v>2585</v>
      </c>
    </row>
    <row r="889" spans="1:15" x14ac:dyDescent="0.3">
      <c r="A889" t="s">
        <v>2586</v>
      </c>
      <c r="B889" t="s">
        <v>146</v>
      </c>
      <c r="C889" t="str">
        <f t="shared" si="26"/>
        <v>1000000000</v>
      </c>
      <c r="D889" s="3">
        <v>1000000000</v>
      </c>
      <c r="E889" s="7">
        <v>44314</v>
      </c>
      <c r="F889" t="s">
        <v>129</v>
      </c>
      <c r="G889" t="s">
        <v>133</v>
      </c>
      <c r="H889" t="s">
        <v>22</v>
      </c>
      <c r="I889" t="s">
        <v>23</v>
      </c>
      <c r="J889">
        <v>2016</v>
      </c>
      <c r="K889" t="s">
        <v>1800</v>
      </c>
      <c r="L889" t="str" cm="1">
        <f t="array" ref="L889">_xlfn.IFS(RIGHT(K889,1)="B",SUBSTITUTE(K889,"B","000000000"),RIGHT(K889,1)="M",SUBSTITUTE(K889,"M","000000"))</f>
        <v>$570000000</v>
      </c>
      <c r="M889" s="1" t="str">
        <f t="shared" si="27"/>
        <v>570000000</v>
      </c>
      <c r="N889" s="3">
        <v>570000000</v>
      </c>
      <c r="O889" t="s">
        <v>2587</v>
      </c>
    </row>
    <row r="890" spans="1:15" x14ac:dyDescent="0.3">
      <c r="A890" t="s">
        <v>2588</v>
      </c>
      <c r="B890" t="s">
        <v>146</v>
      </c>
      <c r="C890" t="str">
        <f t="shared" si="26"/>
        <v>1000000000</v>
      </c>
      <c r="D890" s="3">
        <v>1000000000</v>
      </c>
      <c r="E890" s="7">
        <v>44490</v>
      </c>
      <c r="F890" t="s">
        <v>57</v>
      </c>
      <c r="G890" t="s">
        <v>526</v>
      </c>
      <c r="H890" t="s">
        <v>527</v>
      </c>
      <c r="I890" t="s">
        <v>517</v>
      </c>
      <c r="J890">
        <v>2015</v>
      </c>
      <c r="K890" t="s">
        <v>1174</v>
      </c>
      <c r="L890" t="str" cm="1">
        <f t="array" ref="L890">_xlfn.IFS(RIGHT(K890,1)="B",SUBSTITUTE(K890,"B","000000000"),RIGHT(K890,1)="M",SUBSTITUTE(K890,"M","000000"))</f>
        <v>$390000000</v>
      </c>
      <c r="M890" s="1" t="str">
        <f t="shared" si="27"/>
        <v>390000000</v>
      </c>
      <c r="N890" s="3">
        <v>390000000</v>
      </c>
      <c r="O890" t="s">
        <v>2589</v>
      </c>
    </row>
    <row r="891" spans="1:15" x14ac:dyDescent="0.3">
      <c r="A891" t="s">
        <v>2590</v>
      </c>
      <c r="B891" t="s">
        <v>146</v>
      </c>
      <c r="C891" t="str">
        <f t="shared" si="26"/>
        <v>1000000000</v>
      </c>
      <c r="D891" s="3">
        <v>1000000000</v>
      </c>
      <c r="E891" s="7">
        <v>44361</v>
      </c>
      <c r="F891" t="s">
        <v>27</v>
      </c>
      <c r="H891" t="s">
        <v>583</v>
      </c>
      <c r="I891" t="s">
        <v>15</v>
      </c>
      <c r="J891">
        <v>2015</v>
      </c>
      <c r="K891" t="s">
        <v>2591</v>
      </c>
      <c r="L891" t="str" cm="1">
        <f t="array" ref="L891">_xlfn.IFS(RIGHT(K891,1)="B",SUBSTITUTE(K891,"B","000000000"),RIGHT(K891,1)="M",SUBSTITUTE(K891,"M","000000"))</f>
        <v>$595000000</v>
      </c>
      <c r="M891" s="1" t="str">
        <f t="shared" si="27"/>
        <v>595000000</v>
      </c>
      <c r="N891" s="3">
        <v>595000000</v>
      </c>
      <c r="O891" t="s">
        <v>2592</v>
      </c>
    </row>
    <row r="892" spans="1:15" x14ac:dyDescent="0.3">
      <c r="A892" t="s">
        <v>2593</v>
      </c>
      <c r="B892" t="s">
        <v>146</v>
      </c>
      <c r="C892" t="str">
        <f t="shared" si="26"/>
        <v>1000000000</v>
      </c>
      <c r="D892" s="3">
        <v>1000000000</v>
      </c>
      <c r="E892" s="7">
        <v>44391</v>
      </c>
      <c r="F892" t="s">
        <v>33</v>
      </c>
      <c r="G892" t="s">
        <v>2594</v>
      </c>
      <c r="H892" t="s">
        <v>22</v>
      </c>
      <c r="I892" t="s">
        <v>23</v>
      </c>
      <c r="J892">
        <v>2012</v>
      </c>
      <c r="K892" t="s">
        <v>722</v>
      </c>
      <c r="L892" t="e" cm="1">
        <f t="array" ref="L892">_xlfn.IFS(RIGHT(K892,1)="B",SUBSTITUTE(K892,"B","000000000"),RIGHT(K892,1)="M",SUBSTITUTE(K892,"M","000000"))</f>
        <v>#N/A</v>
      </c>
      <c r="M892" s="1">
        <f t="shared" si="27"/>
        <v>0</v>
      </c>
      <c r="N892" s="3">
        <v>0</v>
      </c>
      <c r="O892" t="s">
        <v>2595</v>
      </c>
    </row>
    <row r="893" spans="1:15" x14ac:dyDescent="0.3">
      <c r="A893" t="s">
        <v>2596</v>
      </c>
      <c r="B893" t="s">
        <v>146</v>
      </c>
      <c r="C893" t="str">
        <f t="shared" si="26"/>
        <v>1000000000</v>
      </c>
      <c r="D893" s="3">
        <v>1000000000</v>
      </c>
      <c r="E893" s="7">
        <v>44614</v>
      </c>
      <c r="F893" t="s">
        <v>252</v>
      </c>
      <c r="G893" t="s">
        <v>133</v>
      </c>
      <c r="H893" t="s">
        <v>22</v>
      </c>
      <c r="I893" t="s">
        <v>23</v>
      </c>
      <c r="J893">
        <v>2014</v>
      </c>
      <c r="K893" t="s">
        <v>2597</v>
      </c>
      <c r="L893" t="str" cm="1">
        <f t="array" ref="L893">_xlfn.IFS(RIGHT(K893,1)="B",SUBSTITUTE(K893,"B","000000000"),RIGHT(K893,1)="M",SUBSTITUTE(K893,"M","000000"))</f>
        <v>$182000000</v>
      </c>
      <c r="M893" s="1" t="str">
        <f t="shared" si="27"/>
        <v>182000000</v>
      </c>
      <c r="N893" s="3">
        <v>182000000</v>
      </c>
      <c r="O893" t="s">
        <v>2598</v>
      </c>
    </row>
    <row r="894" spans="1:15" x14ac:dyDescent="0.3">
      <c r="A894" t="s">
        <v>2599</v>
      </c>
      <c r="B894" t="s">
        <v>146</v>
      </c>
      <c r="C894" t="str">
        <f t="shared" si="26"/>
        <v>1000000000</v>
      </c>
      <c r="D894" s="3">
        <v>1000000000</v>
      </c>
      <c r="E894" s="7">
        <v>44476</v>
      </c>
      <c r="F894" t="s">
        <v>66</v>
      </c>
      <c r="G894" t="s">
        <v>133</v>
      </c>
      <c r="H894" t="s">
        <v>22</v>
      </c>
      <c r="I894" t="s">
        <v>23</v>
      </c>
      <c r="J894">
        <v>2019</v>
      </c>
      <c r="K894" t="s">
        <v>2600</v>
      </c>
      <c r="L894" t="str" cm="1">
        <f t="array" ref="L894">_xlfn.IFS(RIGHT(K894,1)="B",SUBSTITUTE(K894,"B","000000000"),RIGHT(K894,1)="M",SUBSTITUTE(K894,"M","000000"))</f>
        <v>$254000000</v>
      </c>
      <c r="M894" s="1" t="str">
        <f t="shared" si="27"/>
        <v>254000000</v>
      </c>
      <c r="N894" s="3">
        <v>254000000</v>
      </c>
      <c r="O894" t="s">
        <v>2601</v>
      </c>
    </row>
    <row r="895" spans="1:15" x14ac:dyDescent="0.3">
      <c r="A895" t="s">
        <v>2602</v>
      </c>
      <c r="B895" t="s">
        <v>146</v>
      </c>
      <c r="C895" t="str">
        <f t="shared" si="26"/>
        <v>1000000000</v>
      </c>
      <c r="D895" s="3">
        <v>1000000000</v>
      </c>
      <c r="E895" s="7">
        <v>44441</v>
      </c>
      <c r="F895" t="s">
        <v>27</v>
      </c>
      <c r="H895" t="s">
        <v>224</v>
      </c>
      <c r="I895" t="s">
        <v>15</v>
      </c>
      <c r="J895">
        <v>2020</v>
      </c>
      <c r="K895" t="s">
        <v>2401</v>
      </c>
      <c r="L895" t="str" cm="1">
        <f t="array" ref="L895">_xlfn.IFS(RIGHT(K895,1)="B",SUBSTITUTE(K895,"B","000000000"),RIGHT(K895,1)="M",SUBSTITUTE(K895,"M","000000"))</f>
        <v>$140000000</v>
      </c>
      <c r="M895" s="1" t="str">
        <f t="shared" si="27"/>
        <v>140000000</v>
      </c>
      <c r="N895" s="3">
        <v>140000000</v>
      </c>
      <c r="O895" t="s">
        <v>2603</v>
      </c>
    </row>
    <row r="896" spans="1:15" x14ac:dyDescent="0.3">
      <c r="A896" t="s">
        <v>2604</v>
      </c>
      <c r="B896" t="s">
        <v>146</v>
      </c>
      <c r="C896" t="str">
        <f t="shared" si="26"/>
        <v>1000000000</v>
      </c>
      <c r="D896" s="3">
        <v>1000000000</v>
      </c>
      <c r="E896" s="7">
        <v>44536</v>
      </c>
      <c r="F896" t="s">
        <v>33</v>
      </c>
      <c r="G896" t="s">
        <v>1568</v>
      </c>
      <c r="H896" t="s">
        <v>256</v>
      </c>
      <c r="I896" t="s">
        <v>23</v>
      </c>
      <c r="J896">
        <v>2020</v>
      </c>
      <c r="K896" t="s">
        <v>2405</v>
      </c>
      <c r="L896" t="str" cm="1">
        <f t="array" ref="L896">_xlfn.IFS(RIGHT(K896,1)="B",SUBSTITUTE(K896,"B","000000000"),RIGHT(K896,1)="M",SUBSTITUTE(K896,"M","000000"))</f>
        <v>$109000000</v>
      </c>
      <c r="M896" s="1" t="str">
        <f t="shared" si="27"/>
        <v>109000000</v>
      </c>
      <c r="N896" s="3">
        <v>109000000</v>
      </c>
      <c r="O896" t="s">
        <v>2605</v>
      </c>
    </row>
    <row r="897" spans="1:15" x14ac:dyDescent="0.3">
      <c r="A897" t="s">
        <v>2606</v>
      </c>
      <c r="B897" t="s">
        <v>146</v>
      </c>
      <c r="C897" t="str">
        <f t="shared" si="26"/>
        <v>1000000000</v>
      </c>
      <c r="D897" s="3">
        <v>1000000000</v>
      </c>
      <c r="E897" s="7">
        <v>44299</v>
      </c>
      <c r="F897" t="s">
        <v>33</v>
      </c>
      <c r="G897" t="s">
        <v>304</v>
      </c>
      <c r="H897" t="s">
        <v>22</v>
      </c>
      <c r="I897" t="s">
        <v>23</v>
      </c>
      <c r="J897">
        <v>2016</v>
      </c>
      <c r="K897" t="s">
        <v>1600</v>
      </c>
      <c r="L897" t="str" cm="1">
        <f t="array" ref="L897">_xlfn.IFS(RIGHT(K897,1)="B",SUBSTITUTE(K897,"B","000000000"),RIGHT(K897,1)="M",SUBSTITUTE(K897,"M","000000"))</f>
        <v>$305000000</v>
      </c>
      <c r="M897" s="1" t="str">
        <f t="shared" si="27"/>
        <v>305000000</v>
      </c>
      <c r="N897" s="3">
        <v>305000000</v>
      </c>
      <c r="O897" t="s">
        <v>2607</v>
      </c>
    </row>
    <row r="898" spans="1:15" x14ac:dyDescent="0.3">
      <c r="A898" t="s">
        <v>2608</v>
      </c>
      <c r="B898" t="s">
        <v>146</v>
      </c>
      <c r="C898" t="str">
        <f t="shared" si="26"/>
        <v>1000000000</v>
      </c>
      <c r="D898" s="3">
        <v>1000000000</v>
      </c>
      <c r="E898" s="7">
        <v>44641</v>
      </c>
      <c r="F898" t="s">
        <v>892</v>
      </c>
      <c r="G898" t="s">
        <v>342</v>
      </c>
      <c r="H898" t="s">
        <v>22</v>
      </c>
      <c r="I898" t="s">
        <v>23</v>
      </c>
      <c r="J898">
        <v>2012</v>
      </c>
      <c r="K898" t="s">
        <v>2609</v>
      </c>
      <c r="L898" t="str" cm="1">
        <f t="array" ref="L898">_xlfn.IFS(RIGHT(K898,1)="B",SUBSTITUTE(K898,"B","000000000"),RIGHT(K898,1)="M",SUBSTITUTE(K898,"M","000000"))</f>
        <v>$196000000</v>
      </c>
      <c r="M898" s="1" t="str">
        <f t="shared" si="27"/>
        <v>196000000</v>
      </c>
      <c r="N898" s="3">
        <v>196000000</v>
      </c>
      <c r="O898" t="s">
        <v>2610</v>
      </c>
    </row>
    <row r="899" spans="1:15" x14ac:dyDescent="0.3">
      <c r="A899" t="s">
        <v>2611</v>
      </c>
      <c r="B899" t="s">
        <v>146</v>
      </c>
      <c r="C899" t="str">
        <f t="shared" ref="C899:C962" si="28">SUBSTITUTE(RIGHT(B899,LEN(B899)-1),"B","000000000")</f>
        <v>1000000000</v>
      </c>
      <c r="D899" s="3">
        <v>1000000000</v>
      </c>
      <c r="E899" s="7">
        <v>44509</v>
      </c>
      <c r="F899" t="s">
        <v>252</v>
      </c>
      <c r="G899" t="s">
        <v>750</v>
      </c>
      <c r="H899" t="s">
        <v>22</v>
      </c>
      <c r="I899" t="s">
        <v>23</v>
      </c>
      <c r="J899">
        <v>2014</v>
      </c>
      <c r="K899" t="s">
        <v>2612</v>
      </c>
      <c r="L899" t="str" cm="1">
        <f t="array" ref="L899">_xlfn.IFS(RIGHT(K899,1)="B",SUBSTITUTE(K899,"B","000000000"),RIGHT(K899,1)="M",SUBSTITUTE(K899,"M","000000"))</f>
        <v>$269000000</v>
      </c>
      <c r="M899" s="1" t="str">
        <f t="shared" ref="M899:M962" si="29">IFERROR(RIGHT(L899,(LEN(L899))-1),0)</f>
        <v>269000000</v>
      </c>
      <c r="N899" s="3">
        <v>269000000</v>
      </c>
      <c r="O899" t="s">
        <v>2613</v>
      </c>
    </row>
    <row r="900" spans="1:15" x14ac:dyDescent="0.3">
      <c r="A900" t="s">
        <v>2614</v>
      </c>
      <c r="B900" t="s">
        <v>146</v>
      </c>
      <c r="C900" t="str">
        <f t="shared" si="28"/>
        <v>1000000000</v>
      </c>
      <c r="D900" s="3">
        <v>1000000000</v>
      </c>
      <c r="E900" s="7">
        <v>44586</v>
      </c>
      <c r="F900" t="s">
        <v>45</v>
      </c>
      <c r="G900" t="s">
        <v>2615</v>
      </c>
      <c r="H900" t="s">
        <v>89</v>
      </c>
      <c r="I900" t="s">
        <v>15</v>
      </c>
      <c r="J900">
        <v>2015</v>
      </c>
      <c r="K900" t="s">
        <v>2485</v>
      </c>
      <c r="L900" t="str" cm="1">
        <f t="array" ref="L900">_xlfn.IFS(RIGHT(K900,1)="B",SUBSTITUTE(K900,"B","000000000"),RIGHT(K900,1)="M",SUBSTITUTE(K900,"M","000000"))</f>
        <v>$107000000</v>
      </c>
      <c r="M900" s="1" t="str">
        <f t="shared" si="29"/>
        <v>107000000</v>
      </c>
      <c r="N900" s="3">
        <v>107000000</v>
      </c>
      <c r="O900" t="s">
        <v>2616</v>
      </c>
    </row>
    <row r="901" spans="1:15" x14ac:dyDescent="0.3">
      <c r="A901" t="s">
        <v>2617</v>
      </c>
      <c r="B901" t="s">
        <v>146</v>
      </c>
      <c r="C901" t="str">
        <f t="shared" si="28"/>
        <v>1000000000</v>
      </c>
      <c r="D901" s="3">
        <v>1000000000</v>
      </c>
      <c r="E901" s="7">
        <v>44490</v>
      </c>
      <c r="F901" t="s">
        <v>129</v>
      </c>
      <c r="G901" t="s">
        <v>391</v>
      </c>
      <c r="H901" t="s">
        <v>392</v>
      </c>
      <c r="I901" t="s">
        <v>40</v>
      </c>
      <c r="J901">
        <v>2014</v>
      </c>
      <c r="K901" t="s">
        <v>2618</v>
      </c>
      <c r="L901" t="str" cm="1">
        <f t="array" ref="L901">_xlfn.IFS(RIGHT(K901,1)="B",SUBSTITUTE(K901,"B","000000000"),RIGHT(K901,1)="M",SUBSTITUTE(K901,"M","000000"))</f>
        <v>$232000000</v>
      </c>
      <c r="M901" s="1" t="str">
        <f t="shared" si="29"/>
        <v>232000000</v>
      </c>
      <c r="N901" s="3">
        <v>232000000</v>
      </c>
      <c r="O901" t="s">
        <v>2619</v>
      </c>
    </row>
    <row r="902" spans="1:15" x14ac:dyDescent="0.3">
      <c r="A902" t="s">
        <v>2620</v>
      </c>
      <c r="B902" t="s">
        <v>146</v>
      </c>
      <c r="C902" t="str">
        <f t="shared" si="28"/>
        <v>1000000000</v>
      </c>
      <c r="D902" s="3">
        <v>1000000000</v>
      </c>
      <c r="E902" s="7">
        <v>42949</v>
      </c>
      <c r="F902" t="s">
        <v>27</v>
      </c>
      <c r="G902" t="s">
        <v>98</v>
      </c>
      <c r="H902" t="s">
        <v>14</v>
      </c>
      <c r="I902" t="s">
        <v>15</v>
      </c>
      <c r="J902">
        <v>2012</v>
      </c>
      <c r="K902" t="s">
        <v>293</v>
      </c>
      <c r="L902" t="str" cm="1">
        <f t="array" ref="L902">_xlfn.IFS(RIGHT(K902,1)="B",SUBSTITUTE(K902,"B","000000000"),RIGHT(K902,1)="M",SUBSTITUTE(K902,"M","000000"))</f>
        <v>$549000000</v>
      </c>
      <c r="M902" s="1" t="str">
        <f t="shared" si="29"/>
        <v>549000000</v>
      </c>
      <c r="N902" s="3">
        <v>549000000</v>
      </c>
      <c r="O902" t="s">
        <v>2621</v>
      </c>
    </row>
    <row r="903" spans="1:15" x14ac:dyDescent="0.3">
      <c r="A903" t="s">
        <v>2622</v>
      </c>
      <c r="B903" t="s">
        <v>146</v>
      </c>
      <c r="C903" t="str">
        <f t="shared" si="28"/>
        <v>1000000000</v>
      </c>
      <c r="D903" s="3">
        <v>1000000000</v>
      </c>
      <c r="E903" s="7">
        <v>44508</v>
      </c>
      <c r="F903" t="s">
        <v>252</v>
      </c>
      <c r="G903" t="s">
        <v>157</v>
      </c>
      <c r="H903" t="s">
        <v>22</v>
      </c>
      <c r="I903" t="s">
        <v>23</v>
      </c>
      <c r="J903">
        <v>2020</v>
      </c>
      <c r="K903" t="s">
        <v>593</v>
      </c>
      <c r="L903" t="str" cm="1">
        <f t="array" ref="L903">_xlfn.IFS(RIGHT(K903,1)="B",SUBSTITUTE(K903,"B","000000000"),RIGHT(K903,1)="M",SUBSTITUTE(K903,"M","000000"))</f>
        <v>$128000000</v>
      </c>
      <c r="M903" s="1" t="str">
        <f t="shared" si="29"/>
        <v>128000000</v>
      </c>
      <c r="N903" s="3">
        <v>128000000</v>
      </c>
      <c r="O903" t="s">
        <v>2623</v>
      </c>
    </row>
    <row r="904" spans="1:15" x14ac:dyDescent="0.3">
      <c r="A904" t="s">
        <v>2624</v>
      </c>
      <c r="B904" t="s">
        <v>146</v>
      </c>
      <c r="C904" t="str">
        <f t="shared" si="28"/>
        <v>1000000000</v>
      </c>
      <c r="D904" s="3">
        <v>1000000000</v>
      </c>
      <c r="E904" s="7">
        <v>44223</v>
      </c>
      <c r="F904" t="s">
        <v>45</v>
      </c>
      <c r="G904" t="s">
        <v>2625</v>
      </c>
      <c r="H904" t="s">
        <v>446</v>
      </c>
      <c r="I904" t="s">
        <v>15</v>
      </c>
      <c r="J904">
        <v>2015</v>
      </c>
      <c r="K904" t="s">
        <v>1422</v>
      </c>
      <c r="L904" t="str" cm="1">
        <f t="array" ref="L904">_xlfn.IFS(RIGHT(K904,1)="B",SUBSTITUTE(K904,"B","000000000"),RIGHT(K904,1)="M",SUBSTITUTE(K904,"M","000000"))</f>
        <v>$325000000</v>
      </c>
      <c r="M904" s="1" t="str">
        <f t="shared" si="29"/>
        <v>325000000</v>
      </c>
      <c r="N904" s="3">
        <v>325000000</v>
      </c>
      <c r="O904" t="s">
        <v>2626</v>
      </c>
    </row>
    <row r="905" spans="1:15" x14ac:dyDescent="0.3">
      <c r="A905" t="s">
        <v>2627</v>
      </c>
      <c r="B905" t="s">
        <v>146</v>
      </c>
      <c r="C905" t="str">
        <f t="shared" si="28"/>
        <v>1000000000</v>
      </c>
      <c r="D905" s="3">
        <v>1000000000</v>
      </c>
      <c r="E905" s="7">
        <v>44594</v>
      </c>
      <c r="F905" t="s">
        <v>66</v>
      </c>
      <c r="G905" t="s">
        <v>2316</v>
      </c>
      <c r="H905" t="s">
        <v>1269</v>
      </c>
      <c r="I905" t="s">
        <v>40</v>
      </c>
      <c r="J905">
        <v>2018</v>
      </c>
      <c r="K905" t="s">
        <v>1875</v>
      </c>
      <c r="L905" t="str" cm="1">
        <f t="array" ref="L905">_xlfn.IFS(RIGHT(K905,1)="B",SUBSTITUTE(K905,"B","000000000"),RIGHT(K905,1)="M",SUBSTITUTE(K905,"M","000000"))</f>
        <v>$79000000</v>
      </c>
      <c r="M905" s="1" t="str">
        <f t="shared" si="29"/>
        <v>79000000</v>
      </c>
      <c r="N905" s="3">
        <v>79000000</v>
      </c>
      <c r="O905" t="s">
        <v>2628</v>
      </c>
    </row>
    <row r="906" spans="1:15" x14ac:dyDescent="0.3">
      <c r="A906" t="s">
        <v>2629</v>
      </c>
      <c r="B906" t="s">
        <v>146</v>
      </c>
      <c r="C906" t="str">
        <f t="shared" si="28"/>
        <v>1000000000</v>
      </c>
      <c r="D906" s="3">
        <v>1000000000</v>
      </c>
      <c r="E906" s="7">
        <v>43200</v>
      </c>
      <c r="F906" t="s">
        <v>129</v>
      </c>
      <c r="G906" t="s">
        <v>370</v>
      </c>
      <c r="H906" t="s">
        <v>14</v>
      </c>
      <c r="I906" t="s">
        <v>15</v>
      </c>
      <c r="J906">
        <v>2000</v>
      </c>
      <c r="K906" t="s">
        <v>985</v>
      </c>
      <c r="L906" t="str" cm="1">
        <f t="array" ref="L906">_xlfn.IFS(RIGHT(K906,1)="B",SUBSTITUTE(K906,"B","000000000"),RIGHT(K906,1)="M",SUBSTITUTE(K906,"M","000000"))</f>
        <v>$682000000</v>
      </c>
      <c r="M906" s="1" t="str">
        <f t="shared" si="29"/>
        <v>682000000</v>
      </c>
      <c r="N906" s="3">
        <v>682000000</v>
      </c>
      <c r="O906" t="s">
        <v>2630</v>
      </c>
    </row>
    <row r="907" spans="1:15" x14ac:dyDescent="0.3">
      <c r="A907" t="s">
        <v>2631</v>
      </c>
      <c r="B907" t="s">
        <v>146</v>
      </c>
      <c r="C907" t="str">
        <f t="shared" si="28"/>
        <v>1000000000</v>
      </c>
      <c r="D907" s="3">
        <v>1000000000</v>
      </c>
      <c r="E907" s="7">
        <v>43754</v>
      </c>
      <c r="F907" t="s">
        <v>33</v>
      </c>
      <c r="G907" t="s">
        <v>1321</v>
      </c>
      <c r="H907" t="s">
        <v>527</v>
      </c>
      <c r="I907" t="s">
        <v>517</v>
      </c>
      <c r="J907">
        <v>2012</v>
      </c>
      <c r="K907" t="s">
        <v>2632</v>
      </c>
      <c r="L907" t="str" cm="1">
        <f t="array" ref="L907">_xlfn.IFS(RIGHT(K907,1)="B",SUBSTITUTE(K907,"B","000000000"),RIGHT(K907,1)="M",SUBSTITUTE(K907,"M","000000"))</f>
        <v>$460000000</v>
      </c>
      <c r="M907" s="1" t="str">
        <f t="shared" si="29"/>
        <v>460000000</v>
      </c>
      <c r="N907" s="3">
        <v>460000000</v>
      </c>
      <c r="O907" t="s">
        <v>2633</v>
      </c>
    </row>
    <row r="908" spans="1:15" x14ac:dyDescent="0.3">
      <c r="A908" t="s">
        <v>2634</v>
      </c>
      <c r="B908" t="s">
        <v>146</v>
      </c>
      <c r="C908" t="str">
        <f t="shared" si="28"/>
        <v>1000000000</v>
      </c>
      <c r="D908" s="3">
        <v>1000000000</v>
      </c>
      <c r="E908" s="7">
        <v>44357</v>
      </c>
      <c r="F908" t="s">
        <v>161</v>
      </c>
      <c r="G908" t="s">
        <v>28</v>
      </c>
      <c r="H908" t="s">
        <v>14</v>
      </c>
      <c r="I908" t="s">
        <v>15</v>
      </c>
      <c r="J908">
        <v>2017</v>
      </c>
      <c r="K908" t="s">
        <v>275</v>
      </c>
      <c r="L908" t="str" cm="1">
        <f t="array" ref="L908">_xlfn.IFS(RIGHT(K908,1)="B",SUBSTITUTE(K908,"B","000000000"),RIGHT(K908,1)="M",SUBSTITUTE(K908,"M","000000"))</f>
        <v>$105000000</v>
      </c>
      <c r="M908" s="1" t="str">
        <f t="shared" si="29"/>
        <v>105000000</v>
      </c>
      <c r="N908" s="3">
        <v>105000000</v>
      </c>
      <c r="O908" t="s">
        <v>2635</v>
      </c>
    </row>
    <row r="909" spans="1:15" x14ac:dyDescent="0.3">
      <c r="A909" t="s">
        <v>2636</v>
      </c>
      <c r="B909" t="s">
        <v>146</v>
      </c>
      <c r="C909" t="str">
        <f t="shared" si="28"/>
        <v>1000000000</v>
      </c>
      <c r="D909" s="3">
        <v>1000000000</v>
      </c>
      <c r="E909" s="7">
        <v>44649</v>
      </c>
      <c r="F909" t="s">
        <v>252</v>
      </c>
      <c r="G909" t="s">
        <v>133</v>
      </c>
      <c r="H909" t="s">
        <v>22</v>
      </c>
      <c r="I909" t="s">
        <v>23</v>
      </c>
      <c r="J909">
        <v>2016</v>
      </c>
      <c r="K909" t="s">
        <v>2637</v>
      </c>
      <c r="L909" t="str" cm="1">
        <f t="array" ref="L909">_xlfn.IFS(RIGHT(K909,1)="B",SUBSTITUTE(K909,"B","000000000"),RIGHT(K909,1)="M",SUBSTITUTE(K909,"M","000000"))</f>
        <v>$209000000</v>
      </c>
      <c r="M909" s="1" t="str">
        <f t="shared" si="29"/>
        <v>209000000</v>
      </c>
      <c r="N909" s="3">
        <v>209000000</v>
      </c>
      <c r="O909" t="s">
        <v>2638</v>
      </c>
    </row>
    <row r="910" spans="1:15" x14ac:dyDescent="0.3">
      <c r="A910" t="s">
        <v>2639</v>
      </c>
      <c r="B910" t="s">
        <v>146</v>
      </c>
      <c r="C910" t="str">
        <f t="shared" si="28"/>
        <v>1000000000</v>
      </c>
      <c r="D910" s="3">
        <v>1000000000</v>
      </c>
      <c r="E910" s="7">
        <v>43949</v>
      </c>
      <c r="F910" t="s">
        <v>20</v>
      </c>
      <c r="G910" t="s">
        <v>815</v>
      </c>
      <c r="H910" t="s">
        <v>816</v>
      </c>
      <c r="I910" t="s">
        <v>15</v>
      </c>
      <c r="J910">
        <v>2015</v>
      </c>
      <c r="K910" t="s">
        <v>2640</v>
      </c>
      <c r="L910" t="str" cm="1">
        <f t="array" ref="L910">_xlfn.IFS(RIGHT(K910,1)="B",SUBSTITUTE(K910,"B","000000000"),RIGHT(K910,1)="M",SUBSTITUTE(K910,"M","000000"))</f>
        <v>$279000000</v>
      </c>
      <c r="M910" s="1" t="str">
        <f t="shared" si="29"/>
        <v>279000000</v>
      </c>
      <c r="N910" s="3">
        <v>279000000</v>
      </c>
      <c r="O910" t="s">
        <v>2641</v>
      </c>
    </row>
    <row r="911" spans="1:15" x14ac:dyDescent="0.3">
      <c r="A911" t="s">
        <v>2642</v>
      </c>
      <c r="B911" t="s">
        <v>146</v>
      </c>
      <c r="C911" t="str">
        <f t="shared" si="28"/>
        <v>1000000000</v>
      </c>
      <c r="D911" s="3">
        <v>1000000000</v>
      </c>
      <c r="E911" s="7">
        <v>44588</v>
      </c>
      <c r="F911" t="s">
        <v>33</v>
      </c>
      <c r="G911" t="s">
        <v>133</v>
      </c>
      <c r="H911" t="s">
        <v>22</v>
      </c>
      <c r="I911" t="s">
        <v>23</v>
      </c>
      <c r="J911">
        <v>2015</v>
      </c>
      <c r="K911" t="s">
        <v>2643</v>
      </c>
      <c r="L911" t="str" cm="1">
        <f t="array" ref="L911">_xlfn.IFS(RIGHT(K911,1)="B",SUBSTITUTE(K911,"B","000000000"),RIGHT(K911,1)="M",SUBSTITUTE(K911,"M","000000"))</f>
        <v>$145000000</v>
      </c>
      <c r="M911" s="1" t="str">
        <f t="shared" si="29"/>
        <v>145000000</v>
      </c>
      <c r="N911" s="3">
        <v>145000000</v>
      </c>
      <c r="O911" t="s">
        <v>2644</v>
      </c>
    </row>
    <row r="912" spans="1:15" x14ac:dyDescent="0.3">
      <c r="A912" t="s">
        <v>2645</v>
      </c>
      <c r="B912" t="s">
        <v>146</v>
      </c>
      <c r="C912" t="str">
        <f t="shared" si="28"/>
        <v>1000000000</v>
      </c>
      <c r="D912" s="3">
        <v>1000000000</v>
      </c>
      <c r="E912" s="7">
        <v>44277</v>
      </c>
      <c r="F912" t="s">
        <v>129</v>
      </c>
      <c r="G912" t="s">
        <v>292</v>
      </c>
      <c r="H912" t="s">
        <v>22</v>
      </c>
      <c r="I912" t="s">
        <v>23</v>
      </c>
      <c r="J912">
        <v>2012</v>
      </c>
      <c r="K912" t="s">
        <v>1591</v>
      </c>
      <c r="L912" t="str" cm="1">
        <f t="array" ref="L912">_xlfn.IFS(RIGHT(K912,1)="B",SUBSTITUTE(K912,"B","000000000"),RIGHT(K912,1)="M",SUBSTITUTE(K912,"M","000000"))</f>
        <v>$259000000</v>
      </c>
      <c r="M912" s="1" t="str">
        <f t="shared" si="29"/>
        <v>259000000</v>
      </c>
      <c r="N912" s="3">
        <v>259000000</v>
      </c>
      <c r="O912" t="s">
        <v>2646</v>
      </c>
    </row>
    <row r="913" spans="1:15" x14ac:dyDescent="0.3">
      <c r="A913" t="s">
        <v>2647</v>
      </c>
      <c r="B913" t="s">
        <v>146</v>
      </c>
      <c r="C913" t="str">
        <f t="shared" si="28"/>
        <v>1000000000</v>
      </c>
      <c r="D913" s="3">
        <v>1000000000</v>
      </c>
      <c r="E913" s="7">
        <v>44518</v>
      </c>
      <c r="F913" t="s">
        <v>252</v>
      </c>
      <c r="G913" t="s">
        <v>2648</v>
      </c>
      <c r="H913" t="s">
        <v>22</v>
      </c>
      <c r="I913" t="s">
        <v>23</v>
      </c>
      <c r="J913">
        <v>2016</v>
      </c>
      <c r="K913" t="s">
        <v>2421</v>
      </c>
      <c r="L913" t="str" cm="1">
        <f t="array" ref="L913">_xlfn.IFS(RIGHT(K913,1)="B",SUBSTITUTE(K913,"B","000000000"),RIGHT(K913,1)="M",SUBSTITUTE(K913,"M","000000"))</f>
        <v>$258000000</v>
      </c>
      <c r="M913" s="1" t="str">
        <f t="shared" si="29"/>
        <v>258000000</v>
      </c>
      <c r="N913" s="3">
        <v>258000000</v>
      </c>
      <c r="O913" t="s">
        <v>2649</v>
      </c>
    </row>
    <row r="914" spans="1:15" x14ac:dyDescent="0.3">
      <c r="A914" t="s">
        <v>2650</v>
      </c>
      <c r="B914" t="s">
        <v>146</v>
      </c>
      <c r="C914" t="str">
        <f t="shared" si="28"/>
        <v>1000000000</v>
      </c>
      <c r="D914" s="3">
        <v>1000000000</v>
      </c>
      <c r="E914" s="7">
        <v>44495</v>
      </c>
      <c r="F914" t="s">
        <v>57</v>
      </c>
      <c r="G914" t="s">
        <v>133</v>
      </c>
      <c r="H914" t="s">
        <v>22</v>
      </c>
      <c r="I914" t="s">
        <v>23</v>
      </c>
      <c r="J914">
        <v>2015</v>
      </c>
      <c r="K914" t="s">
        <v>197</v>
      </c>
      <c r="L914" t="str" cm="1">
        <f t="array" ref="L914">_xlfn.IFS(RIGHT(K914,1)="B",SUBSTITUTE(K914,"B","000000000"),RIGHT(K914,1)="M",SUBSTITUTE(K914,"M","000000"))</f>
        <v>$294000000</v>
      </c>
      <c r="M914" s="1" t="str">
        <f t="shared" si="29"/>
        <v>294000000</v>
      </c>
      <c r="N914" s="3">
        <v>294000000</v>
      </c>
      <c r="O914" t="s">
        <v>2651</v>
      </c>
    </row>
    <row r="915" spans="1:15" x14ac:dyDescent="0.3">
      <c r="A915" t="s">
        <v>2652</v>
      </c>
      <c r="B915" t="s">
        <v>146</v>
      </c>
      <c r="C915" t="str">
        <f t="shared" si="28"/>
        <v>1000000000</v>
      </c>
      <c r="D915" s="3">
        <v>1000000000</v>
      </c>
      <c r="E915" s="7">
        <v>44279</v>
      </c>
      <c r="F915" t="s">
        <v>12</v>
      </c>
      <c r="G915" t="s">
        <v>292</v>
      </c>
      <c r="H915" t="s">
        <v>22</v>
      </c>
      <c r="I915" t="s">
        <v>23</v>
      </c>
      <c r="J915">
        <v>2009</v>
      </c>
      <c r="K915" t="s">
        <v>1555</v>
      </c>
      <c r="L915" t="str" cm="1">
        <f t="array" ref="L915">_xlfn.IFS(RIGHT(K915,1)="B",SUBSTITUTE(K915,"B","000000000"),RIGHT(K915,1)="M",SUBSTITUTE(K915,"M","000000"))</f>
        <v>$277000000</v>
      </c>
      <c r="M915" s="1" t="str">
        <f t="shared" si="29"/>
        <v>277000000</v>
      </c>
      <c r="N915" s="3">
        <v>277000000</v>
      </c>
      <c r="O915" t="s">
        <v>1326</v>
      </c>
    </row>
    <row r="916" spans="1:15" x14ac:dyDescent="0.3">
      <c r="A916" t="s">
        <v>2653</v>
      </c>
      <c r="B916" t="s">
        <v>146</v>
      </c>
      <c r="C916" t="str">
        <f t="shared" si="28"/>
        <v>1000000000</v>
      </c>
      <c r="D916" s="3">
        <v>1000000000</v>
      </c>
      <c r="E916" s="7">
        <v>44587</v>
      </c>
      <c r="F916" t="s">
        <v>45</v>
      </c>
      <c r="G916" t="s">
        <v>133</v>
      </c>
      <c r="H916" t="s">
        <v>22</v>
      </c>
      <c r="I916" t="s">
        <v>23</v>
      </c>
      <c r="J916">
        <v>2012</v>
      </c>
      <c r="K916" t="s">
        <v>992</v>
      </c>
      <c r="L916" t="str" cm="1">
        <f t="array" ref="L916">_xlfn.IFS(RIGHT(K916,1)="B",SUBSTITUTE(K916,"B","000000000"),RIGHT(K916,1)="M",SUBSTITUTE(K916,"M","000000"))</f>
        <v>$299000000</v>
      </c>
      <c r="M916" s="1" t="str">
        <f t="shared" si="29"/>
        <v>299000000</v>
      </c>
      <c r="N916" s="3">
        <v>299000000</v>
      </c>
      <c r="O916" t="s">
        <v>2654</v>
      </c>
    </row>
    <row r="917" spans="1:15" x14ac:dyDescent="0.3">
      <c r="A917" t="s">
        <v>2655</v>
      </c>
      <c r="B917" t="s">
        <v>146</v>
      </c>
      <c r="C917" t="str">
        <f t="shared" si="28"/>
        <v>1000000000</v>
      </c>
      <c r="D917" s="3">
        <v>1000000000</v>
      </c>
      <c r="E917" s="7">
        <v>44300</v>
      </c>
      <c r="F917" t="s">
        <v>129</v>
      </c>
      <c r="G917" t="s">
        <v>734</v>
      </c>
      <c r="H917" t="s">
        <v>14</v>
      </c>
      <c r="I917" t="s">
        <v>15</v>
      </c>
      <c r="J917">
        <v>2019</v>
      </c>
      <c r="K917" t="s">
        <v>2656</v>
      </c>
      <c r="L917" t="str" cm="1">
        <f t="array" ref="L917">_xlfn.IFS(RIGHT(K917,1)="B",SUBSTITUTE(K917,"B","000000000"),RIGHT(K917,1)="M",SUBSTITUTE(K917,"M","000000"))</f>
        <v>$391000000</v>
      </c>
      <c r="M917" s="1" t="str">
        <f t="shared" si="29"/>
        <v>391000000</v>
      </c>
      <c r="N917" s="3">
        <v>391000000</v>
      </c>
      <c r="O917" t="s">
        <v>2657</v>
      </c>
    </row>
    <row r="918" spans="1:15" x14ac:dyDescent="0.3">
      <c r="A918" t="s">
        <v>2658</v>
      </c>
      <c r="B918" t="s">
        <v>146</v>
      </c>
      <c r="C918" t="str">
        <f t="shared" si="28"/>
        <v>1000000000</v>
      </c>
      <c r="D918" s="3">
        <v>1000000000</v>
      </c>
      <c r="E918" s="7">
        <v>44636</v>
      </c>
      <c r="F918" t="s">
        <v>33</v>
      </c>
      <c r="G918" t="s">
        <v>1047</v>
      </c>
      <c r="H918" t="s">
        <v>22</v>
      </c>
      <c r="I918" t="s">
        <v>23</v>
      </c>
      <c r="J918">
        <v>2011</v>
      </c>
      <c r="K918" t="s">
        <v>879</v>
      </c>
      <c r="L918" t="str" cm="1">
        <f t="array" ref="L918">_xlfn.IFS(RIGHT(K918,1)="B",SUBSTITUTE(K918,"B","000000000"),RIGHT(K918,1)="M",SUBSTITUTE(K918,"M","000000"))</f>
        <v>$314000000</v>
      </c>
      <c r="M918" s="1" t="str">
        <f t="shared" si="29"/>
        <v>314000000</v>
      </c>
      <c r="N918" s="3">
        <v>314000000</v>
      </c>
      <c r="O918" t="s">
        <v>2659</v>
      </c>
    </row>
    <row r="919" spans="1:15" x14ac:dyDescent="0.3">
      <c r="A919" t="s">
        <v>2660</v>
      </c>
      <c r="B919" t="s">
        <v>146</v>
      </c>
      <c r="C919" t="str">
        <f t="shared" si="28"/>
        <v>1000000000</v>
      </c>
      <c r="D919" s="3">
        <v>1000000000</v>
      </c>
      <c r="E919" s="7">
        <v>44228</v>
      </c>
      <c r="F919" t="s">
        <v>57</v>
      </c>
      <c r="G919" t="s">
        <v>1254</v>
      </c>
      <c r="H919" t="s">
        <v>1255</v>
      </c>
      <c r="I919" t="s">
        <v>15</v>
      </c>
      <c r="J919">
        <v>2017</v>
      </c>
      <c r="K919" t="s">
        <v>707</v>
      </c>
      <c r="L919" t="str" cm="1">
        <f t="array" ref="L919">_xlfn.IFS(RIGHT(K919,1)="B",SUBSTITUTE(K919,"B","000000000"),RIGHT(K919,1)="M",SUBSTITUTE(K919,"M","000000"))</f>
        <v>$350000000</v>
      </c>
      <c r="M919" s="1" t="str">
        <f t="shared" si="29"/>
        <v>350000000</v>
      </c>
      <c r="N919" s="3">
        <v>350000000</v>
      </c>
      <c r="O919" t="s">
        <v>2661</v>
      </c>
    </row>
    <row r="920" spans="1:15" x14ac:dyDescent="0.3">
      <c r="A920" t="s">
        <v>2662</v>
      </c>
      <c r="B920" t="s">
        <v>146</v>
      </c>
      <c r="C920" t="str">
        <f t="shared" si="28"/>
        <v>1000000000</v>
      </c>
      <c r="D920" s="3">
        <v>1000000000</v>
      </c>
      <c r="E920" s="7">
        <v>43339</v>
      </c>
      <c r="F920" t="s">
        <v>57</v>
      </c>
      <c r="G920" t="s">
        <v>13</v>
      </c>
      <c r="H920" t="s">
        <v>14</v>
      </c>
      <c r="I920" t="s">
        <v>15</v>
      </c>
      <c r="J920">
        <v>2014</v>
      </c>
      <c r="K920" t="s">
        <v>2663</v>
      </c>
      <c r="L920" t="str" cm="1">
        <f t="array" ref="L920">_xlfn.IFS(RIGHT(K920,1)="B",SUBSTITUTE(K920,"B","000000000"),RIGHT(K920,1)="M",SUBSTITUTE(K920,"M","000000"))</f>
        <v>$359000000</v>
      </c>
      <c r="M920" s="1" t="str">
        <f t="shared" si="29"/>
        <v>359000000</v>
      </c>
      <c r="N920" s="3">
        <v>359000000</v>
      </c>
      <c r="O920" t="s">
        <v>2664</v>
      </c>
    </row>
    <row r="921" spans="1:15" x14ac:dyDescent="0.3">
      <c r="A921" t="s">
        <v>2665</v>
      </c>
      <c r="B921" t="s">
        <v>146</v>
      </c>
      <c r="C921" t="str">
        <f t="shared" si="28"/>
        <v>1000000000</v>
      </c>
      <c r="D921" s="3">
        <v>1000000000</v>
      </c>
      <c r="E921" s="7">
        <v>44566</v>
      </c>
      <c r="F921" t="s">
        <v>66</v>
      </c>
      <c r="G921" t="s">
        <v>272</v>
      </c>
      <c r="H921" t="s">
        <v>89</v>
      </c>
      <c r="I921" t="s">
        <v>15</v>
      </c>
      <c r="J921">
        <v>2000</v>
      </c>
      <c r="K921" t="s">
        <v>868</v>
      </c>
      <c r="L921" t="str" cm="1">
        <f t="array" ref="L921">_xlfn.IFS(RIGHT(K921,1)="B",SUBSTITUTE(K921,"B","000000000"),RIGHT(K921,1)="M",SUBSTITUTE(K921,"M","000000"))</f>
        <v>$685000000</v>
      </c>
      <c r="M921" s="1" t="str">
        <f t="shared" si="29"/>
        <v>685000000</v>
      </c>
      <c r="N921" s="3">
        <v>685000000</v>
      </c>
      <c r="O921" t="s">
        <v>2666</v>
      </c>
    </row>
    <row r="922" spans="1:15" x14ac:dyDescent="0.3">
      <c r="A922" t="s">
        <v>2667</v>
      </c>
      <c r="B922" t="s">
        <v>146</v>
      </c>
      <c r="C922" t="str">
        <f t="shared" si="28"/>
        <v>1000000000</v>
      </c>
      <c r="D922" s="3">
        <v>1000000000</v>
      </c>
      <c r="E922" s="7">
        <v>44418</v>
      </c>
      <c r="F922" t="s">
        <v>33</v>
      </c>
      <c r="G922" t="s">
        <v>349</v>
      </c>
      <c r="H922" t="s">
        <v>285</v>
      </c>
      <c r="I922" t="s">
        <v>23</v>
      </c>
      <c r="J922">
        <v>2004</v>
      </c>
      <c r="K922" t="s">
        <v>2153</v>
      </c>
      <c r="L922" t="str" cm="1">
        <f t="array" ref="L922">_xlfn.IFS(RIGHT(K922,1)="B",SUBSTITUTE(K922,"B","000000000"),RIGHT(K922,1)="M",SUBSTITUTE(K922,"M","000000"))</f>
        <v>$156000000</v>
      </c>
      <c r="M922" s="1" t="str">
        <f t="shared" si="29"/>
        <v>156000000</v>
      </c>
      <c r="N922" s="3">
        <v>156000000</v>
      </c>
      <c r="O922" t="s">
        <v>2668</v>
      </c>
    </row>
    <row r="923" spans="1:15" x14ac:dyDescent="0.3">
      <c r="A923" t="s">
        <v>2669</v>
      </c>
      <c r="B923" t="s">
        <v>146</v>
      </c>
      <c r="C923" t="str">
        <f t="shared" si="28"/>
        <v>1000000000</v>
      </c>
      <c r="D923" s="3">
        <v>1000000000</v>
      </c>
      <c r="E923" s="7">
        <v>42187</v>
      </c>
      <c r="F923" t="s">
        <v>265</v>
      </c>
      <c r="G923" t="s">
        <v>13</v>
      </c>
      <c r="H923" t="s">
        <v>14</v>
      </c>
      <c r="I923" t="s">
        <v>15</v>
      </c>
      <c r="J923">
        <v>2011</v>
      </c>
      <c r="K923" t="s">
        <v>2670</v>
      </c>
      <c r="L923" t="str" cm="1">
        <f t="array" ref="L923">_xlfn.IFS(RIGHT(K923,1)="B",SUBSTITUTE(K923,"B","000000000"),RIGHT(K923,1)="M",SUBSTITUTE(K923,"M","000000"))</f>
        <v>$283000000</v>
      </c>
      <c r="M923" s="1" t="str">
        <f t="shared" si="29"/>
        <v>283000000</v>
      </c>
      <c r="N923" s="3">
        <v>283000000</v>
      </c>
      <c r="O923" t="s">
        <v>2671</v>
      </c>
    </row>
    <row r="924" spans="1:15" x14ac:dyDescent="0.3">
      <c r="A924" t="s">
        <v>2672</v>
      </c>
      <c r="B924" t="s">
        <v>146</v>
      </c>
      <c r="C924" t="str">
        <f t="shared" si="28"/>
        <v>1000000000</v>
      </c>
      <c r="D924" s="3">
        <v>1000000000</v>
      </c>
      <c r="E924" s="7">
        <v>44627</v>
      </c>
      <c r="F924" t="s">
        <v>33</v>
      </c>
      <c r="G924" t="s">
        <v>133</v>
      </c>
      <c r="H924" t="s">
        <v>22</v>
      </c>
      <c r="I924" t="s">
        <v>23</v>
      </c>
      <c r="J924">
        <v>2018</v>
      </c>
      <c r="K924" t="s">
        <v>1149</v>
      </c>
      <c r="L924" t="str" cm="1">
        <f t="array" ref="L924">_xlfn.IFS(RIGHT(K924,1)="B",SUBSTITUTE(K924,"B","000000000"),RIGHT(K924,1)="M",SUBSTITUTE(K924,"M","000000"))</f>
        <v>$45000000</v>
      </c>
      <c r="M924" s="1" t="str">
        <f t="shared" si="29"/>
        <v>45000000</v>
      </c>
      <c r="N924" s="3">
        <v>45000000</v>
      </c>
      <c r="O924" t="s">
        <v>2673</v>
      </c>
    </row>
    <row r="925" spans="1:15" x14ac:dyDescent="0.3">
      <c r="A925" t="s">
        <v>2674</v>
      </c>
      <c r="B925" t="s">
        <v>146</v>
      </c>
      <c r="C925" t="str">
        <f t="shared" si="28"/>
        <v>1000000000</v>
      </c>
      <c r="D925" s="3">
        <v>1000000000</v>
      </c>
      <c r="E925" s="7">
        <v>43425</v>
      </c>
      <c r="F925" t="s">
        <v>161</v>
      </c>
      <c r="G925" t="s">
        <v>13</v>
      </c>
      <c r="H925" t="s">
        <v>14</v>
      </c>
      <c r="I925" t="s">
        <v>15</v>
      </c>
      <c r="J925">
        <v>2015</v>
      </c>
      <c r="K925" t="s">
        <v>2675</v>
      </c>
      <c r="L925" t="str" cm="1">
        <f t="array" ref="L925">_xlfn.IFS(RIGHT(K925,1)="B",SUBSTITUTE(K925,"B","000000000"),RIGHT(K925,1)="M",SUBSTITUTE(K925,"M","000000"))</f>
        <v>$439000000</v>
      </c>
      <c r="M925" s="1" t="str">
        <f t="shared" si="29"/>
        <v>439000000</v>
      </c>
      <c r="N925" s="3">
        <v>439000000</v>
      </c>
      <c r="O925" t="s">
        <v>2676</v>
      </c>
    </row>
    <row r="926" spans="1:15" x14ac:dyDescent="0.3">
      <c r="A926" t="s">
        <v>2677</v>
      </c>
      <c r="B926" t="s">
        <v>146</v>
      </c>
      <c r="C926" t="str">
        <f t="shared" si="28"/>
        <v>1000000000</v>
      </c>
      <c r="D926" s="3">
        <v>1000000000</v>
      </c>
      <c r="E926" s="7">
        <v>44424</v>
      </c>
      <c r="F926" t="s">
        <v>27</v>
      </c>
      <c r="G926" t="s">
        <v>2316</v>
      </c>
      <c r="H926" t="s">
        <v>1269</v>
      </c>
      <c r="I926" t="s">
        <v>40</v>
      </c>
      <c r="J926">
        <v>2007</v>
      </c>
      <c r="K926" t="s">
        <v>2612</v>
      </c>
      <c r="L926" t="str" cm="1">
        <f t="array" ref="L926">_xlfn.IFS(RIGHT(K926,1)="B",SUBSTITUTE(K926,"B","000000000"),RIGHT(K926,1)="M",SUBSTITUTE(K926,"M","000000"))</f>
        <v>$269000000</v>
      </c>
      <c r="M926" s="1" t="str">
        <f t="shared" si="29"/>
        <v>269000000</v>
      </c>
      <c r="N926" s="3">
        <v>269000000</v>
      </c>
      <c r="O926" t="s">
        <v>2678</v>
      </c>
    </row>
    <row r="927" spans="1:15" x14ac:dyDescent="0.3">
      <c r="A927" t="s">
        <v>2679</v>
      </c>
      <c r="B927" t="s">
        <v>146</v>
      </c>
      <c r="C927" t="str">
        <f t="shared" si="28"/>
        <v>1000000000</v>
      </c>
      <c r="D927" s="3">
        <v>1000000000</v>
      </c>
      <c r="E927" s="7">
        <v>44641</v>
      </c>
      <c r="F927" t="s">
        <v>33</v>
      </c>
      <c r="G927" t="s">
        <v>133</v>
      </c>
      <c r="H927" t="s">
        <v>22</v>
      </c>
      <c r="I927" t="s">
        <v>23</v>
      </c>
      <c r="J927">
        <v>2012</v>
      </c>
      <c r="K927" t="s">
        <v>1344</v>
      </c>
      <c r="L927" t="str" cm="1">
        <f t="array" ref="L927">_xlfn.IFS(RIGHT(K927,1)="B",SUBSTITUTE(K927,"B","000000000"),RIGHT(K927,1)="M",SUBSTITUTE(K927,"M","000000"))</f>
        <v>$152000000</v>
      </c>
      <c r="M927" s="1" t="str">
        <f t="shared" si="29"/>
        <v>152000000</v>
      </c>
      <c r="N927" s="3">
        <v>152000000</v>
      </c>
      <c r="O927" t="s">
        <v>2680</v>
      </c>
    </row>
    <row r="928" spans="1:15" x14ac:dyDescent="0.3">
      <c r="A928" t="s">
        <v>2681</v>
      </c>
      <c r="B928" t="s">
        <v>146</v>
      </c>
      <c r="C928" t="str">
        <f t="shared" si="28"/>
        <v>1000000000</v>
      </c>
      <c r="D928" s="3">
        <v>1000000000</v>
      </c>
      <c r="E928" s="7">
        <v>44396</v>
      </c>
      <c r="F928" t="s">
        <v>45</v>
      </c>
      <c r="G928" t="s">
        <v>2682</v>
      </c>
      <c r="H928" t="s">
        <v>47</v>
      </c>
      <c r="I928" t="s">
        <v>48</v>
      </c>
      <c r="J928">
        <v>2015</v>
      </c>
      <c r="K928" t="s">
        <v>2683</v>
      </c>
      <c r="L928" t="str" cm="1">
        <f t="array" ref="L928">_xlfn.IFS(RIGHT(K928,1)="B",SUBSTITUTE(K928,"B","000000000"),RIGHT(K928,1)="M",SUBSTITUTE(K928,"M","000000"))</f>
        <v>$284000000</v>
      </c>
      <c r="M928" s="1" t="str">
        <f t="shared" si="29"/>
        <v>284000000</v>
      </c>
      <c r="N928" s="3">
        <v>284000000</v>
      </c>
      <c r="O928" t="s">
        <v>2684</v>
      </c>
    </row>
    <row r="929" spans="1:15" x14ac:dyDescent="0.3">
      <c r="A929" t="s">
        <v>2685</v>
      </c>
      <c r="B929" t="s">
        <v>146</v>
      </c>
      <c r="C929" t="str">
        <f t="shared" si="28"/>
        <v>1000000000</v>
      </c>
      <c r="D929" s="3">
        <v>1000000000</v>
      </c>
      <c r="E929" s="7">
        <v>44300</v>
      </c>
      <c r="F929" t="s">
        <v>12</v>
      </c>
      <c r="G929" t="s">
        <v>249</v>
      </c>
      <c r="H929" t="s">
        <v>22</v>
      </c>
      <c r="I929" t="s">
        <v>23</v>
      </c>
      <c r="J929">
        <v>2016</v>
      </c>
      <c r="K929" t="s">
        <v>2058</v>
      </c>
      <c r="L929" t="str" cm="1">
        <f t="array" ref="L929">_xlfn.IFS(RIGHT(K929,1)="B",SUBSTITUTE(K929,"B","000000000"),RIGHT(K929,1)="M",SUBSTITUTE(K929,"M","000000"))</f>
        <v>$362000000</v>
      </c>
      <c r="M929" s="1" t="str">
        <f t="shared" si="29"/>
        <v>362000000</v>
      </c>
      <c r="N929" s="3">
        <v>362000000</v>
      </c>
      <c r="O929" t="s">
        <v>2686</v>
      </c>
    </row>
    <row r="930" spans="1:15" x14ac:dyDescent="0.3">
      <c r="A930" t="s">
        <v>2687</v>
      </c>
      <c r="B930" t="s">
        <v>146</v>
      </c>
      <c r="C930" t="str">
        <f t="shared" si="28"/>
        <v>1000000000</v>
      </c>
      <c r="D930" s="3">
        <v>1000000000</v>
      </c>
      <c r="E930" s="7">
        <v>44481</v>
      </c>
      <c r="F930" t="s">
        <v>12</v>
      </c>
      <c r="G930" t="s">
        <v>445</v>
      </c>
      <c r="H930" t="s">
        <v>446</v>
      </c>
      <c r="I930" t="s">
        <v>15</v>
      </c>
      <c r="J930">
        <v>2017</v>
      </c>
      <c r="K930" t="s">
        <v>1216</v>
      </c>
      <c r="L930" t="str" cm="1">
        <f t="array" ref="L930">_xlfn.IFS(RIGHT(K930,1)="B",SUBSTITUTE(K930,"B","000000000"),RIGHT(K930,1)="M",SUBSTITUTE(K930,"M","000000"))</f>
        <v>$221000000</v>
      </c>
      <c r="M930" s="1" t="str">
        <f t="shared" si="29"/>
        <v>221000000</v>
      </c>
      <c r="N930" s="3">
        <v>221000000</v>
      </c>
      <c r="O930" t="s">
        <v>2688</v>
      </c>
    </row>
    <row r="931" spans="1:15" x14ac:dyDescent="0.3">
      <c r="A931" t="s">
        <v>2689</v>
      </c>
      <c r="B931" t="s">
        <v>146</v>
      </c>
      <c r="C931" t="str">
        <f t="shared" si="28"/>
        <v>1000000000</v>
      </c>
      <c r="D931" s="3">
        <v>1000000000</v>
      </c>
      <c r="E931" s="7">
        <v>44552</v>
      </c>
      <c r="F931" t="s">
        <v>892</v>
      </c>
      <c r="G931" t="s">
        <v>13</v>
      </c>
      <c r="H931" t="s">
        <v>14</v>
      </c>
      <c r="I931" t="s">
        <v>15</v>
      </c>
      <c r="J931">
        <v>2019</v>
      </c>
      <c r="K931" t="s">
        <v>2242</v>
      </c>
      <c r="L931" t="str" cm="1">
        <f t="array" ref="L931">_xlfn.IFS(RIGHT(K931,1)="B",SUBSTITUTE(K931,"B","000000000"),RIGHT(K931,1)="M",SUBSTITUTE(K931,"M","000000"))</f>
        <v>$157000000</v>
      </c>
      <c r="M931" s="1" t="str">
        <f t="shared" si="29"/>
        <v>157000000</v>
      </c>
      <c r="N931" s="3">
        <v>157000000</v>
      </c>
      <c r="O931" t="s">
        <v>2690</v>
      </c>
    </row>
    <row r="932" spans="1:15" x14ac:dyDescent="0.3">
      <c r="A932" t="s">
        <v>2691</v>
      </c>
      <c r="B932" t="s">
        <v>146</v>
      </c>
      <c r="C932" t="str">
        <f t="shared" si="28"/>
        <v>1000000000</v>
      </c>
      <c r="D932" s="3">
        <v>1000000000</v>
      </c>
      <c r="E932" s="7">
        <v>44614</v>
      </c>
      <c r="F932" t="s">
        <v>45</v>
      </c>
      <c r="G932" t="s">
        <v>88</v>
      </c>
      <c r="H932" t="s">
        <v>89</v>
      </c>
      <c r="I932" t="s">
        <v>15</v>
      </c>
      <c r="J932">
        <v>2017</v>
      </c>
      <c r="K932" t="s">
        <v>1186</v>
      </c>
      <c r="L932" t="str" cm="1">
        <f t="array" ref="L932">_xlfn.IFS(RIGHT(K932,1)="B",SUBSTITUTE(K932,"B","000000000"),RIGHT(K932,1)="M",SUBSTITUTE(K932,"M","000000"))</f>
        <v>$137000000</v>
      </c>
      <c r="M932" s="1" t="str">
        <f t="shared" si="29"/>
        <v>137000000</v>
      </c>
      <c r="N932" s="3">
        <v>137000000</v>
      </c>
      <c r="O932" t="s">
        <v>2692</v>
      </c>
    </row>
    <row r="933" spans="1:15" x14ac:dyDescent="0.3">
      <c r="A933" t="s">
        <v>2693</v>
      </c>
      <c r="B933" t="s">
        <v>146</v>
      </c>
      <c r="C933" t="str">
        <f t="shared" si="28"/>
        <v>1000000000</v>
      </c>
      <c r="D933" s="3">
        <v>1000000000</v>
      </c>
      <c r="E933" s="7">
        <v>44463</v>
      </c>
      <c r="F933" t="s">
        <v>62</v>
      </c>
      <c r="G933" t="s">
        <v>98</v>
      </c>
      <c r="H933" t="s">
        <v>14</v>
      </c>
      <c r="I933" t="s">
        <v>15</v>
      </c>
      <c r="J933">
        <v>2020</v>
      </c>
      <c r="K933" t="s">
        <v>1265</v>
      </c>
      <c r="L933" t="str" cm="1">
        <f t="array" ref="L933">_xlfn.IFS(RIGHT(K933,1)="B",SUBSTITUTE(K933,"B","000000000"),RIGHT(K933,1)="M",SUBSTITUTE(K933,"M","000000"))</f>
        <v>$100000000</v>
      </c>
      <c r="M933" s="1" t="str">
        <f t="shared" si="29"/>
        <v>100000000</v>
      </c>
      <c r="N933" s="3">
        <v>100000000</v>
      </c>
      <c r="O933" t="s">
        <v>2694</v>
      </c>
    </row>
    <row r="934" spans="1:15" x14ac:dyDescent="0.3">
      <c r="A934" t="s">
        <v>2695</v>
      </c>
      <c r="B934" t="s">
        <v>146</v>
      </c>
      <c r="C934" t="str">
        <f t="shared" si="28"/>
        <v>1000000000</v>
      </c>
      <c r="D934" s="3">
        <v>1000000000</v>
      </c>
      <c r="E934" s="7">
        <v>44516</v>
      </c>
      <c r="F934" t="s">
        <v>27</v>
      </c>
      <c r="G934" t="s">
        <v>304</v>
      </c>
      <c r="H934" t="s">
        <v>22</v>
      </c>
      <c r="I934" t="s">
        <v>23</v>
      </c>
      <c r="J934">
        <v>2017</v>
      </c>
      <c r="K934" t="s">
        <v>166</v>
      </c>
      <c r="L934" t="str" cm="1">
        <f t="array" ref="L934">_xlfn.IFS(RIGHT(K934,1)="B",SUBSTITUTE(K934,"B","000000000"),RIGHT(K934,1)="M",SUBSTITUTE(K934,"M","000000"))</f>
        <v>$800000000</v>
      </c>
      <c r="M934" s="1" t="str">
        <f t="shared" si="29"/>
        <v>800000000</v>
      </c>
      <c r="N934" s="3">
        <v>800000000</v>
      </c>
      <c r="O934" t="s">
        <v>2696</v>
      </c>
    </row>
    <row r="935" spans="1:15" x14ac:dyDescent="0.3">
      <c r="A935" t="s">
        <v>2697</v>
      </c>
      <c r="B935" t="s">
        <v>146</v>
      </c>
      <c r="C935" t="str">
        <f t="shared" si="28"/>
        <v>1000000000</v>
      </c>
      <c r="D935" s="3">
        <v>1000000000</v>
      </c>
      <c r="E935" s="7">
        <v>43241</v>
      </c>
      <c r="F935" t="s">
        <v>265</v>
      </c>
      <c r="G935" t="s">
        <v>2698</v>
      </c>
      <c r="H935" t="s">
        <v>415</v>
      </c>
      <c r="I935" t="s">
        <v>40</v>
      </c>
      <c r="J935">
        <v>2016</v>
      </c>
      <c r="K935" t="s">
        <v>1105</v>
      </c>
      <c r="L935" t="str" cm="1">
        <f t="array" ref="L935">_xlfn.IFS(RIGHT(K935,1)="B",SUBSTITUTE(K935,"B","000000000"),RIGHT(K935,1)="M",SUBSTITUTE(K935,"M","000000"))</f>
        <v>$330000000</v>
      </c>
      <c r="M935" s="1" t="str">
        <f t="shared" si="29"/>
        <v>330000000</v>
      </c>
      <c r="N935" s="3">
        <v>330000000</v>
      </c>
      <c r="O935" t="s">
        <v>2699</v>
      </c>
    </row>
    <row r="936" spans="1:15" x14ac:dyDescent="0.3">
      <c r="A936" t="s">
        <v>2700</v>
      </c>
      <c r="B936" t="s">
        <v>146</v>
      </c>
      <c r="C936" t="str">
        <f t="shared" si="28"/>
        <v>1000000000</v>
      </c>
      <c r="D936" s="3">
        <v>1000000000</v>
      </c>
      <c r="E936" s="7">
        <v>43907</v>
      </c>
      <c r="F936" t="s">
        <v>27</v>
      </c>
      <c r="G936" t="s">
        <v>383</v>
      </c>
      <c r="H936" t="s">
        <v>384</v>
      </c>
      <c r="I936" t="s">
        <v>40</v>
      </c>
      <c r="J936">
        <v>2011</v>
      </c>
      <c r="K936" t="s">
        <v>1143</v>
      </c>
      <c r="L936" t="str" cm="1">
        <f t="array" ref="L936">_xlfn.IFS(RIGHT(K936,1)="B",SUBSTITUTE(K936,"B","000000000"),RIGHT(K936,1)="M",SUBSTITUTE(K936,"M","000000"))</f>
        <v>$127000000</v>
      </c>
      <c r="M936" s="1" t="str">
        <f t="shared" si="29"/>
        <v>127000000</v>
      </c>
      <c r="N936" s="3">
        <v>127000000</v>
      </c>
      <c r="O936" t="s">
        <v>2701</v>
      </c>
    </row>
    <row r="937" spans="1:15" x14ac:dyDescent="0.3">
      <c r="A937" t="s">
        <v>2702</v>
      </c>
      <c r="B937" t="s">
        <v>146</v>
      </c>
      <c r="C937" t="str">
        <f t="shared" si="28"/>
        <v>1000000000</v>
      </c>
      <c r="D937" s="3">
        <v>1000000000</v>
      </c>
      <c r="E937" s="7">
        <v>43244</v>
      </c>
      <c r="F937" t="s">
        <v>87</v>
      </c>
      <c r="G937" t="s">
        <v>13</v>
      </c>
      <c r="H937" t="s">
        <v>14</v>
      </c>
      <c r="I937" t="s">
        <v>15</v>
      </c>
      <c r="J937">
        <v>2010</v>
      </c>
      <c r="K937" t="s">
        <v>1712</v>
      </c>
      <c r="L937" t="str" cm="1">
        <f t="array" ref="L937">_xlfn.IFS(RIGHT(K937,1)="B",SUBSTITUTE(K937,"B","000000000"),RIGHT(K937,1)="M",SUBSTITUTE(K937,"M","000000"))</f>
        <v>$302000000</v>
      </c>
      <c r="M937" s="1" t="str">
        <f t="shared" si="29"/>
        <v>302000000</v>
      </c>
      <c r="N937" s="3">
        <v>302000000</v>
      </c>
      <c r="O937" t="s">
        <v>2703</v>
      </c>
    </row>
    <row r="938" spans="1:15" x14ac:dyDescent="0.3">
      <c r="A938" t="s">
        <v>2704</v>
      </c>
      <c r="B938" t="s">
        <v>146</v>
      </c>
      <c r="C938" t="str">
        <f t="shared" si="28"/>
        <v>1000000000</v>
      </c>
      <c r="D938" s="3">
        <v>1000000000</v>
      </c>
      <c r="E938" s="7">
        <v>44412</v>
      </c>
      <c r="F938" t="s">
        <v>33</v>
      </c>
      <c r="G938" t="s">
        <v>34</v>
      </c>
      <c r="H938" t="s">
        <v>22</v>
      </c>
      <c r="I938" t="s">
        <v>23</v>
      </c>
      <c r="J938">
        <v>2015</v>
      </c>
      <c r="K938" t="s">
        <v>2302</v>
      </c>
      <c r="L938" t="str" cm="1">
        <f t="array" ref="L938">_xlfn.IFS(RIGHT(K938,1)="B",SUBSTITUTE(K938,"B","000000000"),RIGHT(K938,1)="M",SUBSTITUTE(K938,"M","000000"))</f>
        <v>$337000000</v>
      </c>
      <c r="M938" s="1" t="str">
        <f t="shared" si="29"/>
        <v>337000000</v>
      </c>
      <c r="N938" s="3">
        <v>337000000</v>
      </c>
      <c r="O938" t="s">
        <v>2705</v>
      </c>
    </row>
    <row r="939" spans="1:15" x14ac:dyDescent="0.3">
      <c r="A939" t="s">
        <v>2706</v>
      </c>
      <c r="B939" t="s">
        <v>146</v>
      </c>
      <c r="C939" t="str">
        <f t="shared" si="28"/>
        <v>1000000000</v>
      </c>
      <c r="D939" s="3">
        <v>1000000000</v>
      </c>
      <c r="E939" s="7">
        <v>43683</v>
      </c>
      <c r="F939" t="s">
        <v>33</v>
      </c>
      <c r="G939" t="s">
        <v>697</v>
      </c>
      <c r="H939" t="s">
        <v>22</v>
      </c>
      <c r="I939" t="s">
        <v>23</v>
      </c>
      <c r="J939">
        <v>2011</v>
      </c>
      <c r="K939" t="s">
        <v>2707</v>
      </c>
      <c r="L939" t="str" cm="1">
        <f t="array" ref="L939">_xlfn.IFS(RIGHT(K939,1)="B",SUBSTITUTE(K939,"B","000000000"),RIGHT(K939,1)="M",SUBSTITUTE(K939,"M","000000"))</f>
        <v>$93000000</v>
      </c>
      <c r="M939" s="1" t="str">
        <f t="shared" si="29"/>
        <v>93000000</v>
      </c>
      <c r="N939" s="3">
        <v>93000000</v>
      </c>
      <c r="O939" t="s">
        <v>2708</v>
      </c>
    </row>
    <row r="940" spans="1:15" x14ac:dyDescent="0.3">
      <c r="A940" t="s">
        <v>2709</v>
      </c>
      <c r="B940" t="s">
        <v>146</v>
      </c>
      <c r="C940" t="str">
        <f t="shared" si="28"/>
        <v>1000000000</v>
      </c>
      <c r="D940" s="3">
        <v>1000000000</v>
      </c>
      <c r="E940" s="7">
        <v>42472</v>
      </c>
      <c r="F940" t="s">
        <v>12</v>
      </c>
      <c r="G940" t="s">
        <v>28</v>
      </c>
      <c r="H940" t="s">
        <v>14</v>
      </c>
      <c r="I940" t="s">
        <v>15</v>
      </c>
      <c r="J940">
        <v>2015</v>
      </c>
      <c r="K940" t="s">
        <v>952</v>
      </c>
      <c r="L940" t="str" cm="1">
        <f t="array" ref="L940">_xlfn.IFS(RIGHT(K940,1)="B",SUBSTITUTE(K940,"B","000000000"),RIGHT(K940,1)="M",SUBSTITUTE(K940,"M","000000"))</f>
        <v>$200000000</v>
      </c>
      <c r="M940" s="1" t="str">
        <f t="shared" si="29"/>
        <v>200000000</v>
      </c>
      <c r="N940" s="3">
        <v>200000000</v>
      </c>
      <c r="O940" t="s">
        <v>2710</v>
      </c>
    </row>
    <row r="941" spans="1:15" x14ac:dyDescent="0.3">
      <c r="A941" t="s">
        <v>2711</v>
      </c>
      <c r="B941" t="s">
        <v>146</v>
      </c>
      <c r="C941" t="str">
        <f t="shared" si="28"/>
        <v>1000000000</v>
      </c>
      <c r="D941" s="3">
        <v>1000000000</v>
      </c>
      <c r="E941" s="7">
        <v>43417</v>
      </c>
      <c r="F941" t="s">
        <v>57</v>
      </c>
      <c r="G941" t="s">
        <v>2712</v>
      </c>
      <c r="H941" t="s">
        <v>527</v>
      </c>
      <c r="I941" t="s">
        <v>517</v>
      </c>
      <c r="J941">
        <v>2011</v>
      </c>
      <c r="K941" t="s">
        <v>2713</v>
      </c>
      <c r="L941" t="str" cm="1">
        <f t="array" ref="L941">_xlfn.IFS(RIGHT(K941,1)="B",SUBSTITUTE(K941,"B","000000000"),RIGHT(K941,1)="M",SUBSTITUTE(K941,"M","000000"))</f>
        <v>$592000000</v>
      </c>
      <c r="M941" s="1" t="str">
        <f t="shared" si="29"/>
        <v>592000000</v>
      </c>
      <c r="N941" s="3">
        <v>592000000</v>
      </c>
      <c r="O941" t="s">
        <v>2714</v>
      </c>
    </row>
    <row r="942" spans="1:15" x14ac:dyDescent="0.3">
      <c r="A942" t="s">
        <v>2715</v>
      </c>
      <c r="B942" t="s">
        <v>146</v>
      </c>
      <c r="C942" t="str">
        <f t="shared" si="28"/>
        <v>1000000000</v>
      </c>
      <c r="D942" s="3">
        <v>1000000000</v>
      </c>
      <c r="E942" s="7">
        <v>44546</v>
      </c>
      <c r="F942" t="s">
        <v>20</v>
      </c>
      <c r="G942" t="s">
        <v>259</v>
      </c>
      <c r="H942" t="s">
        <v>191</v>
      </c>
      <c r="I942" t="s">
        <v>40</v>
      </c>
      <c r="J942">
        <v>2013</v>
      </c>
      <c r="K942" t="s">
        <v>447</v>
      </c>
      <c r="L942" t="str" cm="1">
        <f t="array" ref="L942">_xlfn.IFS(RIGHT(K942,1)="B",SUBSTITUTE(K942,"B","000000000"),RIGHT(K942,1)="M",SUBSTITUTE(K942,"M","000000"))</f>
        <v>$600000000</v>
      </c>
      <c r="M942" s="1" t="str">
        <f t="shared" si="29"/>
        <v>600000000</v>
      </c>
      <c r="N942" s="3">
        <v>600000000</v>
      </c>
      <c r="O942" t="s">
        <v>2716</v>
      </c>
    </row>
    <row r="943" spans="1:15" x14ac:dyDescent="0.3">
      <c r="A943" t="s">
        <v>2717</v>
      </c>
      <c r="B943" t="s">
        <v>146</v>
      </c>
      <c r="C943" t="str">
        <f t="shared" si="28"/>
        <v>1000000000</v>
      </c>
      <c r="D943" s="3">
        <v>1000000000</v>
      </c>
      <c r="E943" s="7">
        <v>44042</v>
      </c>
      <c r="F943" t="s">
        <v>265</v>
      </c>
      <c r="G943" t="s">
        <v>2718</v>
      </c>
      <c r="H943" t="s">
        <v>2719</v>
      </c>
      <c r="I943" t="s">
        <v>40</v>
      </c>
      <c r="J943">
        <v>2006</v>
      </c>
      <c r="K943" t="s">
        <v>952</v>
      </c>
      <c r="L943" t="str" cm="1">
        <f t="array" ref="L943">_xlfn.IFS(RIGHT(K943,1)="B",SUBSTITUTE(K943,"B","000000000"),RIGHT(K943,1)="M",SUBSTITUTE(K943,"M","000000"))</f>
        <v>$200000000</v>
      </c>
      <c r="M943" s="1" t="str">
        <f t="shared" si="29"/>
        <v>200000000</v>
      </c>
      <c r="N943" s="3">
        <v>200000000</v>
      </c>
      <c r="O943" t="s">
        <v>2720</v>
      </c>
    </row>
    <row r="944" spans="1:15" x14ac:dyDescent="0.3">
      <c r="A944" t="s">
        <v>2721</v>
      </c>
      <c r="B944" t="s">
        <v>146</v>
      </c>
      <c r="C944" t="str">
        <f t="shared" si="28"/>
        <v>1000000000</v>
      </c>
      <c r="D944" s="3">
        <v>1000000000</v>
      </c>
      <c r="E944" s="7">
        <v>44306</v>
      </c>
      <c r="F944" t="s">
        <v>33</v>
      </c>
      <c r="G944" t="s">
        <v>133</v>
      </c>
      <c r="H944" t="s">
        <v>22</v>
      </c>
      <c r="I944" t="s">
        <v>23</v>
      </c>
      <c r="J944">
        <v>2018</v>
      </c>
      <c r="K944" t="s">
        <v>2722</v>
      </c>
      <c r="L944" t="str" cm="1">
        <f t="array" ref="L944">_xlfn.IFS(RIGHT(K944,1)="B",SUBSTITUTE(K944,"B","000000000"),RIGHT(K944,1)="M",SUBSTITUTE(K944,"M","000000"))</f>
        <v>$17000000</v>
      </c>
      <c r="M944" s="1" t="str">
        <f t="shared" si="29"/>
        <v>17000000</v>
      </c>
      <c r="N944" s="3">
        <v>17000000</v>
      </c>
      <c r="O944" t="s">
        <v>2723</v>
      </c>
    </row>
    <row r="945" spans="1:15" x14ac:dyDescent="0.3">
      <c r="A945" t="s">
        <v>2724</v>
      </c>
      <c r="B945" t="s">
        <v>146</v>
      </c>
      <c r="C945" t="str">
        <f t="shared" si="28"/>
        <v>1000000000</v>
      </c>
      <c r="D945" s="3">
        <v>1000000000</v>
      </c>
      <c r="E945" s="7">
        <v>43546</v>
      </c>
      <c r="F945" t="s">
        <v>12</v>
      </c>
      <c r="G945" t="s">
        <v>28</v>
      </c>
      <c r="H945" t="s">
        <v>14</v>
      </c>
      <c r="I945" t="s">
        <v>15</v>
      </c>
      <c r="J945">
        <v>2014</v>
      </c>
      <c r="K945" t="s">
        <v>2725</v>
      </c>
      <c r="L945" t="str" cm="1">
        <f t="array" ref="L945">_xlfn.IFS(RIGHT(K945,1)="B",SUBSTITUTE(K945,"B","000000000"),RIGHT(K945,1)="M",SUBSTITUTE(K945,"M","000000"))</f>
        <v>$173000000</v>
      </c>
      <c r="M945" s="1" t="str">
        <f t="shared" si="29"/>
        <v>173000000</v>
      </c>
      <c r="N945" s="3">
        <v>173000000</v>
      </c>
      <c r="O945" t="s">
        <v>2726</v>
      </c>
    </row>
    <row r="946" spans="1:15" x14ac:dyDescent="0.3">
      <c r="A946" t="s">
        <v>2727</v>
      </c>
      <c r="B946" t="s">
        <v>146</v>
      </c>
      <c r="C946" t="str">
        <f t="shared" si="28"/>
        <v>1000000000</v>
      </c>
      <c r="D946" s="3">
        <v>1000000000</v>
      </c>
      <c r="E946" s="7">
        <v>44399</v>
      </c>
      <c r="F946" t="s">
        <v>33</v>
      </c>
      <c r="G946" t="s">
        <v>2728</v>
      </c>
      <c r="H946" t="s">
        <v>22</v>
      </c>
      <c r="I946" t="s">
        <v>23</v>
      </c>
      <c r="J946">
        <v>2005</v>
      </c>
      <c r="K946" t="s">
        <v>2729</v>
      </c>
      <c r="L946" t="str" cm="1">
        <f t="array" ref="L946">_xlfn.IFS(RIGHT(K946,1)="B",SUBSTITUTE(K946,"B","000000000"),RIGHT(K946,1)="M",SUBSTITUTE(K946,"M","000000"))</f>
        <v>$135000000</v>
      </c>
      <c r="M946" s="1" t="str">
        <f t="shared" si="29"/>
        <v>135000000</v>
      </c>
      <c r="N946" s="3">
        <v>135000000</v>
      </c>
      <c r="O946" t="s">
        <v>2730</v>
      </c>
    </row>
    <row r="947" spans="1:15" x14ac:dyDescent="0.3">
      <c r="A947" t="s">
        <v>2731</v>
      </c>
      <c r="B947" t="s">
        <v>146</v>
      </c>
      <c r="C947" t="str">
        <f t="shared" si="28"/>
        <v>1000000000</v>
      </c>
      <c r="D947" s="3">
        <v>1000000000</v>
      </c>
      <c r="E947" s="7">
        <v>44531</v>
      </c>
      <c r="F947" t="s">
        <v>66</v>
      </c>
      <c r="G947" t="s">
        <v>1047</v>
      </c>
      <c r="H947" t="s">
        <v>22</v>
      </c>
      <c r="I947" t="s">
        <v>23</v>
      </c>
      <c r="J947">
        <v>2010</v>
      </c>
      <c r="K947" t="s">
        <v>722</v>
      </c>
      <c r="L947" t="e" cm="1">
        <f t="array" ref="L947">_xlfn.IFS(RIGHT(K947,1)="B",SUBSTITUTE(K947,"B","000000000"),RIGHT(K947,1)="M",SUBSTITUTE(K947,"M","000000"))</f>
        <v>#N/A</v>
      </c>
      <c r="M947" s="1">
        <f t="shared" si="29"/>
        <v>0</v>
      </c>
      <c r="N947" s="3">
        <v>0</v>
      </c>
      <c r="O947" t="s">
        <v>2732</v>
      </c>
    </row>
    <row r="948" spans="1:15" x14ac:dyDescent="0.3">
      <c r="A948" t="s">
        <v>2733</v>
      </c>
      <c r="B948" t="s">
        <v>146</v>
      </c>
      <c r="C948" t="str">
        <f t="shared" si="28"/>
        <v>1000000000</v>
      </c>
      <c r="D948" s="3">
        <v>1000000000</v>
      </c>
      <c r="E948" s="7">
        <v>44368</v>
      </c>
      <c r="F948" t="s">
        <v>87</v>
      </c>
      <c r="G948" t="s">
        <v>445</v>
      </c>
      <c r="H948" t="s">
        <v>446</v>
      </c>
      <c r="I948" t="s">
        <v>15</v>
      </c>
      <c r="J948">
        <v>2011</v>
      </c>
      <c r="K948" t="s">
        <v>2734</v>
      </c>
      <c r="L948" t="str" cm="1">
        <f t="array" ref="L948">_xlfn.IFS(RIGHT(K948,1)="B",SUBSTITUTE(K948,"B","000000000"),RIGHT(K948,1)="M",SUBSTITUTE(K948,"M","000000"))</f>
        <v>$92000000</v>
      </c>
      <c r="M948" s="1" t="str">
        <f t="shared" si="29"/>
        <v>92000000</v>
      </c>
      <c r="N948" s="3">
        <v>92000000</v>
      </c>
      <c r="O948" t="s">
        <v>2735</v>
      </c>
    </row>
    <row r="949" spans="1:15" x14ac:dyDescent="0.3">
      <c r="A949" t="s">
        <v>2736</v>
      </c>
      <c r="B949" t="s">
        <v>146</v>
      </c>
      <c r="C949" t="str">
        <f t="shared" si="28"/>
        <v>1000000000</v>
      </c>
      <c r="D949" s="3">
        <v>1000000000</v>
      </c>
      <c r="E949" s="7">
        <v>42725</v>
      </c>
      <c r="F949" t="s">
        <v>62</v>
      </c>
      <c r="G949" t="s">
        <v>1047</v>
      </c>
      <c r="H949" t="s">
        <v>22</v>
      </c>
      <c r="I949" t="s">
        <v>23</v>
      </c>
      <c r="J949">
        <v>2002</v>
      </c>
      <c r="K949" t="s">
        <v>722</v>
      </c>
      <c r="L949" t="e" cm="1">
        <f t="array" ref="L949">_xlfn.IFS(RIGHT(K949,1)="B",SUBSTITUTE(K949,"B","000000000"),RIGHT(K949,1)="M",SUBSTITUTE(K949,"M","000000"))</f>
        <v>#N/A</v>
      </c>
      <c r="M949" s="1">
        <f t="shared" si="29"/>
        <v>0</v>
      </c>
      <c r="N949" s="3">
        <v>0</v>
      </c>
      <c r="O949" t="s">
        <v>2737</v>
      </c>
    </row>
    <row r="950" spans="1:15" x14ac:dyDescent="0.3">
      <c r="A950" t="s">
        <v>2738</v>
      </c>
      <c r="B950" t="s">
        <v>146</v>
      </c>
      <c r="C950" t="str">
        <f t="shared" si="28"/>
        <v>1000000000</v>
      </c>
      <c r="D950" s="3">
        <v>1000000000</v>
      </c>
      <c r="E950" s="7">
        <v>44378</v>
      </c>
      <c r="F950" t="s">
        <v>57</v>
      </c>
      <c r="G950" t="s">
        <v>815</v>
      </c>
      <c r="H950" t="s">
        <v>816</v>
      </c>
      <c r="I950" t="s">
        <v>15</v>
      </c>
      <c r="J950">
        <v>2018</v>
      </c>
      <c r="K950" t="s">
        <v>769</v>
      </c>
      <c r="L950" t="str" cm="1">
        <f t="array" ref="L950">_xlfn.IFS(RIGHT(K950,1)="B",SUBSTITUTE(K950,"B","000000000"),RIGHT(K950,1)="M",SUBSTITUTE(K950,"M","000000"))</f>
        <v>$504000000</v>
      </c>
      <c r="M950" s="1" t="str">
        <f t="shared" si="29"/>
        <v>504000000</v>
      </c>
      <c r="N950" s="3">
        <v>504000000</v>
      </c>
      <c r="O950" t="s">
        <v>2739</v>
      </c>
    </row>
    <row r="951" spans="1:15" x14ac:dyDescent="0.3">
      <c r="A951" t="s">
        <v>2740</v>
      </c>
      <c r="B951" t="s">
        <v>146</v>
      </c>
      <c r="C951" t="str">
        <f t="shared" si="28"/>
        <v>1000000000</v>
      </c>
      <c r="D951" s="3">
        <v>1000000000</v>
      </c>
      <c r="E951" s="7">
        <v>43615</v>
      </c>
      <c r="F951" t="s">
        <v>87</v>
      </c>
      <c r="G951" t="s">
        <v>13</v>
      </c>
      <c r="H951" t="s">
        <v>14</v>
      </c>
      <c r="I951" t="s">
        <v>15</v>
      </c>
      <c r="J951">
        <v>2014</v>
      </c>
      <c r="K951" t="s">
        <v>2741</v>
      </c>
      <c r="L951" t="str" cm="1">
        <f t="array" ref="L951">_xlfn.IFS(RIGHT(K951,1)="B",SUBSTITUTE(K951,"B","000000000"),RIGHT(K951,1)="M",SUBSTITUTE(K951,"M","000000"))</f>
        <v>$306000000</v>
      </c>
      <c r="M951" s="1" t="str">
        <f t="shared" si="29"/>
        <v>306000000</v>
      </c>
      <c r="N951" s="3">
        <v>306000000</v>
      </c>
      <c r="O951" t="s">
        <v>2742</v>
      </c>
    </row>
    <row r="952" spans="1:15" x14ac:dyDescent="0.3">
      <c r="A952" t="s">
        <v>2743</v>
      </c>
      <c r="B952" t="s">
        <v>146</v>
      </c>
      <c r="C952" t="str">
        <f t="shared" si="28"/>
        <v>1000000000</v>
      </c>
      <c r="D952" s="3">
        <v>1000000000</v>
      </c>
      <c r="E952" s="7">
        <v>44557</v>
      </c>
      <c r="F952" t="s">
        <v>62</v>
      </c>
      <c r="G952" t="s">
        <v>93</v>
      </c>
      <c r="H952" t="s">
        <v>94</v>
      </c>
      <c r="I952" t="s">
        <v>15</v>
      </c>
      <c r="J952">
        <v>2017</v>
      </c>
      <c r="K952" t="s">
        <v>217</v>
      </c>
      <c r="L952" t="str" cm="1">
        <f t="array" ref="L952">_xlfn.IFS(RIGHT(K952,1)="B",SUBSTITUTE(K952,"B","000000000"),RIGHT(K952,1)="M",SUBSTITUTE(K952,"M","000000"))</f>
        <v>$333000000</v>
      </c>
      <c r="M952" s="1" t="str">
        <f t="shared" si="29"/>
        <v>333000000</v>
      </c>
      <c r="N952" s="3">
        <v>333000000</v>
      </c>
      <c r="O952" t="s">
        <v>2744</v>
      </c>
    </row>
    <row r="953" spans="1:15" x14ac:dyDescent="0.3">
      <c r="A953" t="s">
        <v>2745</v>
      </c>
      <c r="B953" t="s">
        <v>146</v>
      </c>
      <c r="C953" t="str">
        <f t="shared" si="28"/>
        <v>1000000000</v>
      </c>
      <c r="D953" s="3">
        <v>1000000000</v>
      </c>
      <c r="E953" s="7">
        <v>42069</v>
      </c>
      <c r="F953" t="s">
        <v>27</v>
      </c>
      <c r="G953" t="s">
        <v>28</v>
      </c>
      <c r="H953" t="s">
        <v>14</v>
      </c>
      <c r="I953" t="s">
        <v>15</v>
      </c>
      <c r="J953">
        <v>2011</v>
      </c>
      <c r="K953" t="s">
        <v>2196</v>
      </c>
      <c r="L953" t="str" cm="1">
        <f t="array" ref="L953">_xlfn.IFS(RIGHT(K953,1)="B",SUBSTITUTE(K953,"B","000000000"),RIGHT(K953,1)="M",SUBSTITUTE(K953,"M","000000"))</f>
        <v>$130000000</v>
      </c>
      <c r="M953" s="1" t="str">
        <f t="shared" si="29"/>
        <v>130000000</v>
      </c>
      <c r="N953" s="3">
        <v>130000000</v>
      </c>
      <c r="O953" t="s">
        <v>2746</v>
      </c>
    </row>
    <row r="954" spans="1:15" x14ac:dyDescent="0.3">
      <c r="A954" t="s">
        <v>2747</v>
      </c>
      <c r="B954" t="s">
        <v>146</v>
      </c>
      <c r="C954" t="str">
        <f t="shared" si="28"/>
        <v>1000000000</v>
      </c>
      <c r="D954" s="3">
        <v>1000000000</v>
      </c>
      <c r="E954" s="7">
        <v>44650</v>
      </c>
      <c r="F954" t="s">
        <v>45</v>
      </c>
      <c r="G954" t="s">
        <v>133</v>
      </c>
      <c r="H954" t="s">
        <v>22</v>
      </c>
      <c r="I954" t="s">
        <v>23</v>
      </c>
      <c r="J954">
        <v>2021</v>
      </c>
      <c r="K954" t="s">
        <v>1911</v>
      </c>
      <c r="L954" t="str" cm="1">
        <f t="array" ref="L954">_xlfn.IFS(RIGHT(K954,1)="B",SUBSTITUTE(K954,"B","000000000"),RIGHT(K954,1)="M",SUBSTITUTE(K954,"M","000000"))</f>
        <v>$143000000</v>
      </c>
      <c r="M954" s="1" t="str">
        <f t="shared" si="29"/>
        <v>143000000</v>
      </c>
      <c r="N954" s="3">
        <v>143000000</v>
      </c>
      <c r="O954" t="s">
        <v>2748</v>
      </c>
    </row>
    <row r="955" spans="1:15" x14ac:dyDescent="0.3">
      <c r="A955" t="s">
        <v>2749</v>
      </c>
      <c r="B955" t="s">
        <v>146</v>
      </c>
      <c r="C955" t="str">
        <f t="shared" si="28"/>
        <v>1000000000</v>
      </c>
      <c r="D955" s="3">
        <v>1000000000</v>
      </c>
      <c r="E955" s="7">
        <v>44530</v>
      </c>
      <c r="F955" t="s">
        <v>45</v>
      </c>
      <c r="G955" t="s">
        <v>951</v>
      </c>
      <c r="H955" t="s">
        <v>22</v>
      </c>
      <c r="I955" t="s">
        <v>23</v>
      </c>
      <c r="J955">
        <v>2019</v>
      </c>
      <c r="K955" t="s">
        <v>2381</v>
      </c>
      <c r="L955" t="str" cm="1">
        <f t="array" ref="L955">_xlfn.IFS(RIGHT(K955,1)="B",SUBSTITUTE(K955,"B","000000000"),RIGHT(K955,1)="M",SUBSTITUTE(K955,"M","000000"))</f>
        <v>$205000000</v>
      </c>
      <c r="M955" s="1" t="str">
        <f t="shared" si="29"/>
        <v>205000000</v>
      </c>
      <c r="N955" s="3">
        <v>205000000</v>
      </c>
      <c r="O955" t="s">
        <v>2750</v>
      </c>
    </row>
    <row r="956" spans="1:15" x14ac:dyDescent="0.3">
      <c r="A956" t="s">
        <v>2751</v>
      </c>
      <c r="B956" t="s">
        <v>146</v>
      </c>
      <c r="C956" t="str">
        <f t="shared" si="28"/>
        <v>1000000000</v>
      </c>
      <c r="D956" s="3">
        <v>1000000000</v>
      </c>
      <c r="E956" s="7">
        <v>44354</v>
      </c>
      <c r="F956" t="s">
        <v>129</v>
      </c>
      <c r="G956" t="s">
        <v>745</v>
      </c>
      <c r="H956" t="s">
        <v>746</v>
      </c>
      <c r="I956" t="s">
        <v>40</v>
      </c>
      <c r="J956">
        <v>2015</v>
      </c>
      <c r="K956" t="s">
        <v>584</v>
      </c>
      <c r="L956" t="str" cm="1">
        <f t="array" ref="L956">_xlfn.IFS(RIGHT(K956,1)="B",SUBSTITUTE(K956,"B","000000000"),RIGHT(K956,1)="M",SUBSTITUTE(K956,"M","000000"))</f>
        <v>$263000000</v>
      </c>
      <c r="M956" s="1" t="str">
        <f t="shared" si="29"/>
        <v>263000000</v>
      </c>
      <c r="N956" s="3">
        <v>263000000</v>
      </c>
      <c r="O956" t="s">
        <v>2752</v>
      </c>
    </row>
    <row r="957" spans="1:15" x14ac:dyDescent="0.3">
      <c r="A957" t="s">
        <v>2753</v>
      </c>
      <c r="B957" t="s">
        <v>146</v>
      </c>
      <c r="C957" t="str">
        <f t="shared" si="28"/>
        <v>1000000000</v>
      </c>
      <c r="D957" s="3">
        <v>1000000000</v>
      </c>
      <c r="E957" s="7">
        <v>44474</v>
      </c>
      <c r="F957" t="s">
        <v>27</v>
      </c>
      <c r="G957" t="s">
        <v>88</v>
      </c>
      <c r="H957" t="s">
        <v>89</v>
      </c>
      <c r="I957" t="s">
        <v>15</v>
      </c>
      <c r="J957">
        <v>2015</v>
      </c>
      <c r="K957" t="s">
        <v>646</v>
      </c>
      <c r="L957" t="str" cm="1">
        <f t="array" ref="L957">_xlfn.IFS(RIGHT(K957,1)="B",SUBSTITUTE(K957,"B","000000000"),RIGHT(K957,1)="M",SUBSTITUTE(K957,"M","000000"))</f>
        <v>$489000000</v>
      </c>
      <c r="M957" s="1" t="str">
        <f t="shared" si="29"/>
        <v>489000000</v>
      </c>
      <c r="N957" s="3">
        <v>489000000</v>
      </c>
      <c r="O957" t="s">
        <v>2754</v>
      </c>
    </row>
    <row r="958" spans="1:15" x14ac:dyDescent="0.3">
      <c r="A958" t="s">
        <v>2755</v>
      </c>
      <c r="B958" t="s">
        <v>146</v>
      </c>
      <c r="C958" t="str">
        <f t="shared" si="28"/>
        <v>1000000000</v>
      </c>
      <c r="D958" s="3">
        <v>1000000000</v>
      </c>
      <c r="E958" s="7">
        <v>43286</v>
      </c>
      <c r="F958" t="s">
        <v>129</v>
      </c>
      <c r="G958" t="s">
        <v>13</v>
      </c>
      <c r="H958" t="s">
        <v>14</v>
      </c>
      <c r="I958" t="s">
        <v>15</v>
      </c>
      <c r="J958">
        <v>2014</v>
      </c>
      <c r="K958" t="s">
        <v>1328</v>
      </c>
      <c r="L958" t="str" cm="1">
        <f t="array" ref="L958">_xlfn.IFS(RIGHT(K958,1)="B",SUBSTITUTE(K958,"B","000000000"),RIGHT(K958,1)="M",SUBSTITUTE(K958,"M","000000"))</f>
        <v>$253000000</v>
      </c>
      <c r="M958" s="1" t="str">
        <f t="shared" si="29"/>
        <v>253000000</v>
      </c>
      <c r="N958" s="3">
        <v>253000000</v>
      </c>
      <c r="O958" t="s">
        <v>2756</v>
      </c>
    </row>
    <row r="959" spans="1:15" x14ac:dyDescent="0.3">
      <c r="A959" t="s">
        <v>2757</v>
      </c>
      <c r="B959" t="s">
        <v>146</v>
      </c>
      <c r="C959" t="str">
        <f t="shared" si="28"/>
        <v>1000000000</v>
      </c>
      <c r="D959" s="3">
        <v>1000000000</v>
      </c>
      <c r="E959" s="7">
        <v>44244</v>
      </c>
      <c r="F959" t="s">
        <v>161</v>
      </c>
      <c r="G959" t="s">
        <v>2758</v>
      </c>
      <c r="H959" t="s">
        <v>22</v>
      </c>
      <c r="I959" t="s">
        <v>23</v>
      </c>
      <c r="J959">
        <v>2014</v>
      </c>
      <c r="K959" t="s">
        <v>992</v>
      </c>
      <c r="L959" t="str" cm="1">
        <f t="array" ref="L959">_xlfn.IFS(RIGHT(K959,1)="B",SUBSTITUTE(K959,"B","000000000"),RIGHT(K959,1)="M",SUBSTITUTE(K959,"M","000000"))</f>
        <v>$299000000</v>
      </c>
      <c r="M959" s="1" t="str">
        <f t="shared" si="29"/>
        <v>299000000</v>
      </c>
      <c r="N959" s="3">
        <v>299000000</v>
      </c>
      <c r="O959" t="s">
        <v>2759</v>
      </c>
    </row>
    <row r="960" spans="1:15" x14ac:dyDescent="0.3">
      <c r="A960" t="s">
        <v>2760</v>
      </c>
      <c r="B960" t="s">
        <v>146</v>
      </c>
      <c r="C960" t="str">
        <f t="shared" si="28"/>
        <v>1000000000</v>
      </c>
      <c r="D960" s="3">
        <v>1000000000</v>
      </c>
      <c r="E960" s="7">
        <v>41557</v>
      </c>
      <c r="F960" t="s">
        <v>252</v>
      </c>
      <c r="G960" t="s">
        <v>34</v>
      </c>
      <c r="H960" t="s">
        <v>22</v>
      </c>
      <c r="I960" t="s">
        <v>23</v>
      </c>
      <c r="J960">
        <v>2007</v>
      </c>
      <c r="K960" t="s">
        <v>1399</v>
      </c>
      <c r="L960" t="str" cm="1">
        <f t="array" ref="L960">_xlfn.IFS(RIGHT(K960,1)="B",SUBSTITUTE(K960,"B","000000000"),RIGHT(K960,1)="M",SUBSTITUTE(K960,"M","000000"))</f>
        <v>$282000000</v>
      </c>
      <c r="M960" s="1" t="str">
        <f t="shared" si="29"/>
        <v>282000000</v>
      </c>
      <c r="N960" s="3">
        <v>282000000</v>
      </c>
      <c r="O960" t="s">
        <v>2761</v>
      </c>
    </row>
    <row r="961" spans="1:15" x14ac:dyDescent="0.3">
      <c r="A961" t="s">
        <v>2762</v>
      </c>
      <c r="B961" t="s">
        <v>146</v>
      </c>
      <c r="C961" t="str">
        <f t="shared" si="28"/>
        <v>1000000000</v>
      </c>
      <c r="D961" s="3">
        <v>1000000000</v>
      </c>
      <c r="E961" s="7">
        <v>44538</v>
      </c>
      <c r="F961" t="s">
        <v>33</v>
      </c>
      <c r="G961" t="s">
        <v>391</v>
      </c>
      <c r="H961" t="s">
        <v>392</v>
      </c>
      <c r="I961" t="s">
        <v>40</v>
      </c>
      <c r="J961">
        <v>2011</v>
      </c>
      <c r="K961" t="s">
        <v>584</v>
      </c>
      <c r="L961" t="str" cm="1">
        <f t="array" ref="L961">_xlfn.IFS(RIGHT(K961,1)="B",SUBSTITUTE(K961,"B","000000000"),RIGHT(K961,1)="M",SUBSTITUTE(K961,"M","000000"))</f>
        <v>$263000000</v>
      </c>
      <c r="M961" s="1" t="str">
        <f t="shared" si="29"/>
        <v>263000000</v>
      </c>
      <c r="N961" s="3">
        <v>263000000</v>
      </c>
      <c r="O961" t="s">
        <v>2763</v>
      </c>
    </row>
    <row r="962" spans="1:15" x14ac:dyDescent="0.3">
      <c r="A962" t="s">
        <v>2764</v>
      </c>
      <c r="B962" t="s">
        <v>146</v>
      </c>
      <c r="C962" t="str">
        <f t="shared" si="28"/>
        <v>1000000000</v>
      </c>
      <c r="D962" s="3">
        <v>1000000000</v>
      </c>
      <c r="E962" s="7">
        <v>44203</v>
      </c>
      <c r="F962" t="s">
        <v>27</v>
      </c>
      <c r="G962" t="s">
        <v>2765</v>
      </c>
      <c r="H962" t="s">
        <v>527</v>
      </c>
      <c r="I962" t="s">
        <v>517</v>
      </c>
      <c r="J962">
        <v>2009</v>
      </c>
      <c r="K962" t="s">
        <v>2216</v>
      </c>
      <c r="L962" t="str" cm="1">
        <f t="array" ref="L962">_xlfn.IFS(RIGHT(K962,1)="B",SUBSTITUTE(K962,"B","000000000"),RIGHT(K962,1)="M",SUBSTITUTE(K962,"M","000000"))</f>
        <v>$336000000</v>
      </c>
      <c r="M962" s="1" t="str">
        <f t="shared" si="29"/>
        <v>336000000</v>
      </c>
      <c r="N962" s="3">
        <v>336000000</v>
      </c>
      <c r="O962" t="s">
        <v>2766</v>
      </c>
    </row>
    <row r="963" spans="1:15" x14ac:dyDescent="0.3">
      <c r="A963" t="s">
        <v>2767</v>
      </c>
      <c r="B963" t="s">
        <v>146</v>
      </c>
      <c r="C963" t="str">
        <f t="shared" ref="C963:C1026" si="30">SUBSTITUTE(RIGHT(B963,LEN(B963)-1),"B","000000000")</f>
        <v>1000000000</v>
      </c>
      <c r="D963" s="3">
        <v>1000000000</v>
      </c>
      <c r="E963" s="7">
        <v>43054</v>
      </c>
      <c r="F963" t="s">
        <v>265</v>
      </c>
      <c r="G963" t="s">
        <v>13</v>
      </c>
      <c r="H963" t="s">
        <v>14</v>
      </c>
      <c r="I963" t="s">
        <v>15</v>
      </c>
      <c r="J963">
        <v>2013</v>
      </c>
      <c r="K963" t="s">
        <v>1636</v>
      </c>
      <c r="L963" t="str" cm="1">
        <f t="array" ref="L963">_xlfn.IFS(RIGHT(K963,1)="B",SUBSTITUTE(K963,"B","000000000"),RIGHT(K963,1)="M",SUBSTITUTE(K963,"M","000000"))</f>
        <v>$300000000</v>
      </c>
      <c r="M963" s="1" t="str">
        <f t="shared" ref="M963:M1026" si="31">IFERROR(RIGHT(L963,(LEN(L963))-1),0)</f>
        <v>300000000</v>
      </c>
      <c r="N963" s="3">
        <v>300000000</v>
      </c>
      <c r="O963" t="s">
        <v>2768</v>
      </c>
    </row>
    <row r="964" spans="1:15" x14ac:dyDescent="0.3">
      <c r="A964" t="s">
        <v>2769</v>
      </c>
      <c r="B964" t="s">
        <v>146</v>
      </c>
      <c r="C964" t="str">
        <f t="shared" si="30"/>
        <v>1000000000</v>
      </c>
      <c r="D964" s="3">
        <v>1000000000</v>
      </c>
      <c r="E964" s="7">
        <v>44448</v>
      </c>
      <c r="F964" t="s">
        <v>129</v>
      </c>
      <c r="G964" t="s">
        <v>2682</v>
      </c>
      <c r="H964" t="s">
        <v>22</v>
      </c>
      <c r="I964" t="s">
        <v>23</v>
      </c>
      <c r="J964">
        <v>2017</v>
      </c>
      <c r="K964" t="s">
        <v>2533</v>
      </c>
      <c r="L964" t="str" cm="1">
        <f t="array" ref="L964">_xlfn.IFS(RIGHT(K964,1)="B",SUBSTITUTE(K964,"B","000000000"),RIGHT(K964,1)="M",SUBSTITUTE(K964,"M","000000"))</f>
        <v>$265000000</v>
      </c>
      <c r="M964" s="1" t="str">
        <f t="shared" si="31"/>
        <v>265000000</v>
      </c>
      <c r="N964" s="3">
        <v>265000000</v>
      </c>
      <c r="O964" t="s">
        <v>2770</v>
      </c>
    </row>
    <row r="965" spans="1:15" x14ac:dyDescent="0.3">
      <c r="A965" t="s">
        <v>2771</v>
      </c>
      <c r="B965" t="s">
        <v>146</v>
      </c>
      <c r="C965" t="str">
        <f t="shared" si="30"/>
        <v>1000000000</v>
      </c>
      <c r="D965" s="3">
        <v>1000000000</v>
      </c>
      <c r="E965" s="7">
        <v>44474</v>
      </c>
      <c r="F965" t="s">
        <v>33</v>
      </c>
      <c r="G965" t="s">
        <v>133</v>
      </c>
      <c r="H965" t="s">
        <v>22</v>
      </c>
      <c r="I965" t="s">
        <v>23</v>
      </c>
      <c r="J965">
        <v>2017</v>
      </c>
      <c r="K965" t="s">
        <v>757</v>
      </c>
      <c r="L965" t="str" cm="1">
        <f t="array" ref="L965">_xlfn.IFS(RIGHT(K965,1)="B",SUBSTITUTE(K965,"B","000000000"),RIGHT(K965,1)="M",SUBSTITUTE(K965,"M","000000"))</f>
        <v>$110000000</v>
      </c>
      <c r="M965" s="1" t="str">
        <f t="shared" si="31"/>
        <v>110000000</v>
      </c>
      <c r="N965" s="3">
        <v>110000000</v>
      </c>
      <c r="O965" t="s">
        <v>2772</v>
      </c>
    </row>
    <row r="966" spans="1:15" x14ac:dyDescent="0.3">
      <c r="A966" t="s">
        <v>2773</v>
      </c>
      <c r="B966" t="s">
        <v>146</v>
      </c>
      <c r="C966" t="str">
        <f t="shared" si="30"/>
        <v>1000000000</v>
      </c>
      <c r="D966" s="3">
        <v>1000000000</v>
      </c>
      <c r="E966" s="7">
        <v>44425</v>
      </c>
      <c r="F966" t="s">
        <v>129</v>
      </c>
      <c r="G966" t="s">
        <v>133</v>
      </c>
      <c r="H966" t="s">
        <v>22</v>
      </c>
      <c r="I966" t="s">
        <v>23</v>
      </c>
      <c r="J966">
        <v>2014</v>
      </c>
      <c r="K966" t="s">
        <v>1791</v>
      </c>
      <c r="L966" t="str" cm="1">
        <f t="array" ref="L966">_xlfn.IFS(RIGHT(K966,1)="B",SUBSTITUTE(K966,"B","000000000"),RIGHT(K966,1)="M",SUBSTITUTE(K966,"M","000000"))</f>
        <v>$202000000</v>
      </c>
      <c r="M966" s="1" t="str">
        <f t="shared" si="31"/>
        <v>202000000</v>
      </c>
      <c r="N966" s="3">
        <v>202000000</v>
      </c>
      <c r="O966" t="s">
        <v>2774</v>
      </c>
    </row>
    <row r="967" spans="1:15" x14ac:dyDescent="0.3">
      <c r="A967" t="s">
        <v>2775</v>
      </c>
      <c r="B967" t="s">
        <v>146</v>
      </c>
      <c r="C967" t="str">
        <f t="shared" si="30"/>
        <v>1000000000</v>
      </c>
      <c r="D967" s="3">
        <v>1000000000</v>
      </c>
      <c r="E967" s="7">
        <v>43291</v>
      </c>
      <c r="F967" t="s">
        <v>45</v>
      </c>
      <c r="G967" t="s">
        <v>133</v>
      </c>
      <c r="H967" t="s">
        <v>22</v>
      </c>
      <c r="I967" t="s">
        <v>23</v>
      </c>
      <c r="J967">
        <v>2007</v>
      </c>
      <c r="K967" t="s">
        <v>1422</v>
      </c>
      <c r="L967" t="str" cm="1">
        <f t="array" ref="L967">_xlfn.IFS(RIGHT(K967,1)="B",SUBSTITUTE(K967,"B","000000000"),RIGHT(K967,1)="M",SUBSTITUTE(K967,"M","000000"))</f>
        <v>$325000000</v>
      </c>
      <c r="M967" s="1" t="str">
        <f t="shared" si="31"/>
        <v>325000000</v>
      </c>
      <c r="N967" s="3">
        <v>325000000</v>
      </c>
      <c r="O967" t="s">
        <v>2776</v>
      </c>
    </row>
    <row r="968" spans="1:15" x14ac:dyDescent="0.3">
      <c r="A968" t="s">
        <v>2777</v>
      </c>
      <c r="B968" t="s">
        <v>146</v>
      </c>
      <c r="C968" t="str">
        <f t="shared" si="30"/>
        <v>1000000000</v>
      </c>
      <c r="D968" s="3">
        <v>1000000000</v>
      </c>
      <c r="E968" s="7">
        <v>43634</v>
      </c>
      <c r="F968" t="s">
        <v>12</v>
      </c>
      <c r="G968" t="s">
        <v>391</v>
      </c>
      <c r="H968" t="s">
        <v>392</v>
      </c>
      <c r="I968" t="s">
        <v>40</v>
      </c>
      <c r="J968">
        <v>2016</v>
      </c>
      <c r="K968" t="s">
        <v>1692</v>
      </c>
      <c r="L968" t="str" cm="1">
        <f t="array" ref="L968">_xlfn.IFS(RIGHT(K968,1)="B",SUBSTITUTE(K968,"B","000000000"),RIGHT(K968,1)="M",SUBSTITUTE(K968,"M","000000"))</f>
        <v>$293000000</v>
      </c>
      <c r="M968" s="1" t="str">
        <f t="shared" si="31"/>
        <v>293000000</v>
      </c>
      <c r="N968" s="3">
        <v>293000000</v>
      </c>
      <c r="O968" t="s">
        <v>2778</v>
      </c>
    </row>
    <row r="969" spans="1:15" x14ac:dyDescent="0.3">
      <c r="A969" t="s">
        <v>2779</v>
      </c>
      <c r="B969" t="s">
        <v>146</v>
      </c>
      <c r="C969" t="str">
        <f t="shared" si="30"/>
        <v>1000000000</v>
      </c>
      <c r="D969" s="3">
        <v>1000000000</v>
      </c>
      <c r="E969" s="7">
        <v>44516</v>
      </c>
      <c r="F969" t="s">
        <v>20</v>
      </c>
      <c r="G969" t="s">
        <v>88</v>
      </c>
      <c r="H969" t="s">
        <v>89</v>
      </c>
      <c r="I969" t="s">
        <v>15</v>
      </c>
      <c r="J969">
        <v>2021</v>
      </c>
      <c r="K969" t="s">
        <v>1331</v>
      </c>
      <c r="L969" t="str" cm="1">
        <f t="array" ref="L969">_xlfn.IFS(RIGHT(K969,1)="B",SUBSTITUTE(K969,"B","000000000"),RIGHT(K969,1)="M",SUBSTITUTE(K969,"M","000000"))</f>
        <v>$218000000</v>
      </c>
      <c r="M969" s="1" t="str">
        <f t="shared" si="31"/>
        <v>218000000</v>
      </c>
      <c r="N969" s="3">
        <v>218000000</v>
      </c>
      <c r="O969" t="s">
        <v>2780</v>
      </c>
    </row>
    <row r="970" spans="1:15" x14ac:dyDescent="0.3">
      <c r="A970" t="s">
        <v>2781</v>
      </c>
      <c r="B970" t="s">
        <v>146</v>
      </c>
      <c r="C970" t="str">
        <f t="shared" si="30"/>
        <v>1000000000</v>
      </c>
      <c r="D970" s="3">
        <v>1000000000</v>
      </c>
      <c r="E970" s="7">
        <v>42255</v>
      </c>
      <c r="F970" t="s">
        <v>27</v>
      </c>
      <c r="G970" t="s">
        <v>13</v>
      </c>
      <c r="H970" t="s">
        <v>14</v>
      </c>
      <c r="I970" t="s">
        <v>15</v>
      </c>
      <c r="J970">
        <v>2011</v>
      </c>
      <c r="K970" t="s">
        <v>2618</v>
      </c>
      <c r="L970" t="str" cm="1">
        <f t="array" ref="L970">_xlfn.IFS(RIGHT(K970,1)="B",SUBSTITUTE(K970,"B","000000000"),RIGHT(K970,1)="M",SUBSTITUTE(K970,"M","000000"))</f>
        <v>$232000000</v>
      </c>
      <c r="M970" s="1" t="str">
        <f t="shared" si="31"/>
        <v>232000000</v>
      </c>
      <c r="N970" s="3">
        <v>232000000</v>
      </c>
      <c r="O970" t="s">
        <v>2782</v>
      </c>
    </row>
    <row r="971" spans="1:15" x14ac:dyDescent="0.3">
      <c r="A971" t="s">
        <v>2783</v>
      </c>
      <c r="B971" t="s">
        <v>146</v>
      </c>
      <c r="C971" t="str">
        <f t="shared" si="30"/>
        <v>1000000000</v>
      </c>
      <c r="D971" s="3">
        <v>1000000000</v>
      </c>
      <c r="E971" s="7">
        <v>44587</v>
      </c>
      <c r="F971" t="s">
        <v>66</v>
      </c>
      <c r="G971" t="s">
        <v>342</v>
      </c>
      <c r="H971" t="s">
        <v>22</v>
      </c>
      <c r="I971" t="s">
        <v>23</v>
      </c>
      <c r="J971">
        <v>2014</v>
      </c>
      <c r="K971" t="s">
        <v>2784</v>
      </c>
      <c r="L971" t="str" cm="1">
        <f t="array" ref="L971">_xlfn.IFS(RIGHT(K971,1)="B",SUBSTITUTE(K971,"B","000000000"),RIGHT(K971,1)="M",SUBSTITUTE(K971,"M","000000"))</f>
        <v>$126000000</v>
      </c>
      <c r="M971" s="1" t="str">
        <f t="shared" si="31"/>
        <v>126000000</v>
      </c>
      <c r="N971" s="3">
        <v>126000000</v>
      </c>
      <c r="O971" t="s">
        <v>2785</v>
      </c>
    </row>
    <row r="972" spans="1:15" x14ac:dyDescent="0.3">
      <c r="A972" t="s">
        <v>2786</v>
      </c>
      <c r="B972" t="s">
        <v>146</v>
      </c>
      <c r="C972" t="str">
        <f t="shared" si="30"/>
        <v>1000000000</v>
      </c>
      <c r="D972" s="3">
        <v>1000000000</v>
      </c>
      <c r="E972" s="7">
        <v>42831</v>
      </c>
      <c r="F972" t="s">
        <v>62</v>
      </c>
      <c r="G972" t="s">
        <v>13</v>
      </c>
      <c r="H972" t="s">
        <v>14</v>
      </c>
      <c r="I972" t="s">
        <v>15</v>
      </c>
      <c r="J972">
        <v>2012</v>
      </c>
      <c r="K972" t="s">
        <v>2178</v>
      </c>
      <c r="L972" t="str" cm="1">
        <f t="array" ref="L972">_xlfn.IFS(RIGHT(K972,1)="B",SUBSTITUTE(K972,"B","000000000"),RIGHT(K972,1)="M",SUBSTITUTE(K972,"M","000000"))</f>
        <v>$252000000</v>
      </c>
      <c r="M972" s="1" t="str">
        <f t="shared" si="31"/>
        <v>252000000</v>
      </c>
      <c r="N972" s="3">
        <v>252000000</v>
      </c>
      <c r="O972" t="s">
        <v>2787</v>
      </c>
    </row>
    <row r="973" spans="1:15" x14ac:dyDescent="0.3">
      <c r="A973" t="s">
        <v>2788</v>
      </c>
      <c r="B973" t="s">
        <v>146</v>
      </c>
      <c r="C973" t="str">
        <f t="shared" si="30"/>
        <v>1000000000</v>
      </c>
      <c r="D973" s="3">
        <v>1000000000</v>
      </c>
      <c r="E973" s="7">
        <v>44502</v>
      </c>
      <c r="F973" t="s">
        <v>45</v>
      </c>
      <c r="G973" t="s">
        <v>13</v>
      </c>
      <c r="H973" t="s">
        <v>14</v>
      </c>
      <c r="I973" t="s">
        <v>15</v>
      </c>
      <c r="J973">
        <v>2015</v>
      </c>
      <c r="K973" t="s">
        <v>2360</v>
      </c>
      <c r="L973" t="str" cm="1">
        <f t="array" ref="L973">_xlfn.IFS(RIGHT(K973,1)="B",SUBSTITUTE(K973,"B","000000000"),RIGHT(K973,1)="M",SUBSTITUTE(K973,"M","000000"))</f>
        <v>$144000000</v>
      </c>
      <c r="M973" s="1" t="str">
        <f t="shared" si="31"/>
        <v>144000000</v>
      </c>
      <c r="N973" s="3">
        <v>144000000</v>
      </c>
      <c r="O973" t="s">
        <v>2789</v>
      </c>
    </row>
    <row r="974" spans="1:15" x14ac:dyDescent="0.3">
      <c r="A974" t="s">
        <v>2790</v>
      </c>
      <c r="B974" t="s">
        <v>146</v>
      </c>
      <c r="C974" t="str">
        <f t="shared" si="30"/>
        <v>1000000000</v>
      </c>
      <c r="D974" s="3">
        <v>1000000000</v>
      </c>
      <c r="E974" s="7">
        <v>43390</v>
      </c>
      <c r="F974" t="s">
        <v>12</v>
      </c>
      <c r="G974" t="s">
        <v>13</v>
      </c>
      <c r="H974" t="s">
        <v>14</v>
      </c>
      <c r="I974" t="s">
        <v>15</v>
      </c>
      <c r="J974">
        <v>2016</v>
      </c>
      <c r="K974" t="s">
        <v>146</v>
      </c>
      <c r="L974" t="str" cm="1">
        <f t="array" ref="L974">_xlfn.IFS(RIGHT(K974,1)="B",SUBSTITUTE(K974,"B","000000000"),RIGHT(K974,1)="M",SUBSTITUTE(K974,"M","000000"))</f>
        <v>$1000000000</v>
      </c>
      <c r="M974" s="1" t="str">
        <f t="shared" si="31"/>
        <v>1000000000</v>
      </c>
      <c r="N974" s="3">
        <v>1000000000</v>
      </c>
      <c r="O974" t="s">
        <v>2791</v>
      </c>
    </row>
    <row r="975" spans="1:15" x14ac:dyDescent="0.3">
      <c r="A975" t="s">
        <v>2792</v>
      </c>
      <c r="B975" t="s">
        <v>146</v>
      </c>
      <c r="C975" t="str">
        <f t="shared" si="30"/>
        <v>1000000000</v>
      </c>
      <c r="D975" s="3">
        <v>1000000000</v>
      </c>
      <c r="E975" s="7">
        <v>44355</v>
      </c>
      <c r="F975" t="s">
        <v>45</v>
      </c>
      <c r="G975" t="s">
        <v>2378</v>
      </c>
      <c r="H975" t="s">
        <v>22</v>
      </c>
      <c r="I975" t="s">
        <v>23</v>
      </c>
      <c r="J975">
        <v>2014</v>
      </c>
      <c r="K975" t="s">
        <v>2793</v>
      </c>
      <c r="L975" t="str" cm="1">
        <f t="array" ref="L975">_xlfn.IFS(RIGHT(K975,1)="B",SUBSTITUTE(K975,"B","000000000"),RIGHT(K975,1)="M",SUBSTITUTE(K975,"M","000000"))</f>
        <v>$91000000</v>
      </c>
      <c r="M975" s="1" t="str">
        <f t="shared" si="31"/>
        <v>91000000</v>
      </c>
      <c r="N975" s="3">
        <v>91000000</v>
      </c>
      <c r="O975" t="s">
        <v>2794</v>
      </c>
    </row>
    <row r="976" spans="1:15" x14ac:dyDescent="0.3">
      <c r="A976" t="s">
        <v>2795</v>
      </c>
      <c r="B976" t="s">
        <v>146</v>
      </c>
      <c r="C976" t="str">
        <f t="shared" si="30"/>
        <v>1000000000</v>
      </c>
      <c r="D976" s="3">
        <v>1000000000</v>
      </c>
      <c r="E976" s="7">
        <v>43293</v>
      </c>
      <c r="F976" t="s">
        <v>265</v>
      </c>
      <c r="G976" t="s">
        <v>526</v>
      </c>
      <c r="H976" t="s">
        <v>527</v>
      </c>
      <c r="I976" t="s">
        <v>517</v>
      </c>
      <c r="J976">
        <v>1998</v>
      </c>
      <c r="K976" t="s">
        <v>2796</v>
      </c>
      <c r="L976" t="str" cm="1">
        <f t="array" ref="L976">_xlfn.IFS(RIGHT(K976,1)="B",SUBSTITUTE(K976,"B","000000000"),RIGHT(K976,1)="M",SUBSTITUTE(K976,"M","000000"))</f>
        <v>$588000000</v>
      </c>
      <c r="M976" s="1" t="str">
        <f t="shared" si="31"/>
        <v>588000000</v>
      </c>
      <c r="N976" s="3">
        <v>588000000</v>
      </c>
      <c r="O976" t="s">
        <v>2797</v>
      </c>
    </row>
    <row r="977" spans="1:15" x14ac:dyDescent="0.3">
      <c r="A977" t="s">
        <v>2798</v>
      </c>
      <c r="B977" t="s">
        <v>146</v>
      </c>
      <c r="C977" t="str">
        <f t="shared" si="30"/>
        <v>1000000000</v>
      </c>
      <c r="D977" s="3">
        <v>1000000000</v>
      </c>
      <c r="E977" s="7">
        <v>44316</v>
      </c>
      <c r="F977" t="s">
        <v>45</v>
      </c>
      <c r="G977" t="s">
        <v>34</v>
      </c>
      <c r="H977" t="s">
        <v>22</v>
      </c>
      <c r="I977" t="s">
        <v>23</v>
      </c>
      <c r="J977">
        <v>2015</v>
      </c>
      <c r="K977" t="s">
        <v>1970</v>
      </c>
      <c r="L977" t="str" cm="1">
        <f t="array" ref="L977">_xlfn.IFS(RIGHT(K977,1)="B",SUBSTITUTE(K977,"B","000000000"),RIGHT(K977,1)="M",SUBSTITUTE(K977,"M","000000"))</f>
        <v>$174000000</v>
      </c>
      <c r="M977" s="1" t="str">
        <f t="shared" si="31"/>
        <v>174000000</v>
      </c>
      <c r="N977" s="3">
        <v>174000000</v>
      </c>
      <c r="O977" t="s">
        <v>2799</v>
      </c>
    </row>
    <row r="978" spans="1:15" x14ac:dyDescent="0.3">
      <c r="A978" t="s">
        <v>2800</v>
      </c>
      <c r="B978" t="s">
        <v>146</v>
      </c>
      <c r="C978" t="str">
        <f t="shared" si="30"/>
        <v>1000000000</v>
      </c>
      <c r="D978" s="3">
        <v>1000000000</v>
      </c>
      <c r="E978" s="7">
        <v>44396</v>
      </c>
      <c r="F978" t="s">
        <v>20</v>
      </c>
      <c r="G978" t="s">
        <v>304</v>
      </c>
      <c r="H978" t="s">
        <v>22</v>
      </c>
      <c r="I978" t="s">
        <v>23</v>
      </c>
      <c r="J978">
        <v>2012</v>
      </c>
      <c r="K978" t="s">
        <v>2801</v>
      </c>
      <c r="L978" t="str" cm="1">
        <f t="array" ref="L978">_xlfn.IFS(RIGHT(K978,1)="B",SUBSTITUTE(K978,"B","000000000"),RIGHT(K978,1)="M",SUBSTITUTE(K978,"M","000000"))</f>
        <v>$463000000</v>
      </c>
      <c r="M978" s="1" t="str">
        <f t="shared" si="31"/>
        <v>463000000</v>
      </c>
      <c r="N978" s="3">
        <v>463000000</v>
      </c>
      <c r="O978" t="s">
        <v>2802</v>
      </c>
    </row>
    <row r="979" spans="1:15" x14ac:dyDescent="0.3">
      <c r="A979" t="s">
        <v>2803</v>
      </c>
      <c r="B979" t="s">
        <v>146</v>
      </c>
      <c r="C979" t="str">
        <f t="shared" si="30"/>
        <v>1000000000</v>
      </c>
      <c r="D979" s="3">
        <v>1000000000</v>
      </c>
      <c r="E979" s="7">
        <v>44022</v>
      </c>
      <c r="F979" t="s">
        <v>27</v>
      </c>
      <c r="G979" t="s">
        <v>13</v>
      </c>
      <c r="H979" t="s">
        <v>14</v>
      </c>
      <c r="I979" t="s">
        <v>15</v>
      </c>
      <c r="J979">
        <v>2016</v>
      </c>
      <c r="K979" t="s">
        <v>575</v>
      </c>
      <c r="L979" t="str" cm="1">
        <f t="array" ref="L979">_xlfn.IFS(RIGHT(K979,1)="B",SUBSTITUTE(K979,"B","000000000"),RIGHT(K979,1)="M",SUBSTITUTE(K979,"M","000000"))</f>
        <v>$655000000</v>
      </c>
      <c r="M979" s="1" t="str">
        <f t="shared" si="31"/>
        <v>655000000</v>
      </c>
      <c r="N979" s="3">
        <v>655000000</v>
      </c>
      <c r="O979" t="s">
        <v>2804</v>
      </c>
    </row>
    <row r="980" spans="1:15" x14ac:dyDescent="0.3">
      <c r="A980" t="s">
        <v>2805</v>
      </c>
      <c r="B980" t="s">
        <v>146</v>
      </c>
      <c r="C980" t="str">
        <f t="shared" si="30"/>
        <v>1000000000</v>
      </c>
      <c r="D980" s="3">
        <v>1000000000</v>
      </c>
      <c r="E980" s="7">
        <v>44203</v>
      </c>
      <c r="F980" t="s">
        <v>45</v>
      </c>
      <c r="G980" t="s">
        <v>249</v>
      </c>
      <c r="H980" t="s">
        <v>22</v>
      </c>
      <c r="I980" t="s">
        <v>23</v>
      </c>
      <c r="J980">
        <v>2015</v>
      </c>
      <c r="K980" t="s">
        <v>1408</v>
      </c>
      <c r="L980" t="str" cm="1">
        <f t="array" ref="L980">_xlfn.IFS(RIGHT(K980,1)="B",SUBSTITUTE(K980,"B","000000000"),RIGHT(K980,1)="M",SUBSTITUTE(K980,"M","000000"))</f>
        <v>$151000000</v>
      </c>
      <c r="M980" s="1" t="str">
        <f t="shared" si="31"/>
        <v>151000000</v>
      </c>
      <c r="N980" s="3">
        <v>151000000</v>
      </c>
      <c r="O980" t="s">
        <v>2806</v>
      </c>
    </row>
    <row r="981" spans="1:15" x14ac:dyDescent="0.3">
      <c r="A981" t="s">
        <v>2807</v>
      </c>
      <c r="B981" t="s">
        <v>146</v>
      </c>
      <c r="C981" t="str">
        <f t="shared" si="30"/>
        <v>1000000000</v>
      </c>
      <c r="D981" s="3">
        <v>1000000000</v>
      </c>
      <c r="E981" s="7">
        <v>44252</v>
      </c>
      <c r="F981" t="s">
        <v>45</v>
      </c>
      <c r="G981" t="s">
        <v>133</v>
      </c>
      <c r="H981" t="s">
        <v>22</v>
      </c>
      <c r="I981" t="s">
        <v>23</v>
      </c>
      <c r="J981">
        <v>2013</v>
      </c>
      <c r="K981" t="s">
        <v>1596</v>
      </c>
      <c r="L981" t="str" cm="1">
        <f t="array" ref="L981">_xlfn.IFS(RIGHT(K981,1)="B",SUBSTITUTE(K981,"B","000000000"),RIGHT(K981,1)="M",SUBSTITUTE(K981,"M","000000"))</f>
        <v>$172000000</v>
      </c>
      <c r="M981" s="1" t="str">
        <f t="shared" si="31"/>
        <v>172000000</v>
      </c>
      <c r="N981" s="3">
        <v>172000000</v>
      </c>
      <c r="O981" t="s">
        <v>2808</v>
      </c>
    </row>
    <row r="982" spans="1:15" x14ac:dyDescent="0.3">
      <c r="A982" t="s">
        <v>2809</v>
      </c>
      <c r="B982" t="s">
        <v>146</v>
      </c>
      <c r="C982" t="str">
        <f t="shared" si="30"/>
        <v>1000000000</v>
      </c>
      <c r="D982" s="3">
        <v>1000000000</v>
      </c>
      <c r="E982" s="7">
        <v>44390</v>
      </c>
      <c r="F982" t="s">
        <v>33</v>
      </c>
      <c r="H982" t="s">
        <v>583</v>
      </c>
      <c r="I982" t="s">
        <v>15</v>
      </c>
      <c r="J982">
        <v>2014</v>
      </c>
      <c r="K982" t="s">
        <v>1483</v>
      </c>
      <c r="L982" t="str" cm="1">
        <f t="array" ref="L982">_xlfn.IFS(RIGHT(K982,1)="B",SUBSTITUTE(K982,"B","000000000"),RIGHT(K982,1)="M",SUBSTITUTE(K982,"M","000000"))</f>
        <v>$285000000</v>
      </c>
      <c r="M982" s="1" t="str">
        <f t="shared" si="31"/>
        <v>285000000</v>
      </c>
      <c r="N982" s="3">
        <v>285000000</v>
      </c>
      <c r="O982" t="s">
        <v>2810</v>
      </c>
    </row>
    <row r="983" spans="1:15" x14ac:dyDescent="0.3">
      <c r="A983" t="s">
        <v>2811</v>
      </c>
      <c r="B983" t="s">
        <v>146</v>
      </c>
      <c r="C983" t="str">
        <f t="shared" si="30"/>
        <v>1000000000</v>
      </c>
      <c r="D983" s="3">
        <v>1000000000</v>
      </c>
      <c r="E983" s="7">
        <v>44523</v>
      </c>
      <c r="F983" t="s">
        <v>45</v>
      </c>
      <c r="G983" t="s">
        <v>88</v>
      </c>
      <c r="H983" t="s">
        <v>89</v>
      </c>
      <c r="I983" t="s">
        <v>15</v>
      </c>
      <c r="J983">
        <v>2014</v>
      </c>
      <c r="K983" t="s">
        <v>356</v>
      </c>
      <c r="L983" t="str" cm="1">
        <f t="array" ref="L983">_xlfn.IFS(RIGHT(K983,1)="B",SUBSTITUTE(K983,"B","000000000"),RIGHT(K983,1)="M",SUBSTITUTE(K983,"M","000000"))</f>
        <v>$424000000</v>
      </c>
      <c r="M983" s="1" t="str">
        <f t="shared" si="31"/>
        <v>424000000</v>
      </c>
      <c r="N983" s="3">
        <v>424000000</v>
      </c>
      <c r="O983" t="s">
        <v>2812</v>
      </c>
    </row>
    <row r="984" spans="1:15" x14ac:dyDescent="0.3">
      <c r="A984" t="s">
        <v>2813</v>
      </c>
      <c r="B984" t="s">
        <v>146</v>
      </c>
      <c r="C984" t="str">
        <f t="shared" si="30"/>
        <v>1000000000</v>
      </c>
      <c r="D984" s="3">
        <v>1000000000</v>
      </c>
      <c r="E984" s="7">
        <v>44545</v>
      </c>
      <c r="F984" t="s">
        <v>252</v>
      </c>
      <c r="G984" t="s">
        <v>342</v>
      </c>
      <c r="H984" t="s">
        <v>22</v>
      </c>
      <c r="I984" t="s">
        <v>23</v>
      </c>
      <c r="J984">
        <v>2020</v>
      </c>
      <c r="K984" t="s">
        <v>2814</v>
      </c>
      <c r="L984" t="str" cm="1">
        <f t="array" ref="L984">_xlfn.IFS(RIGHT(K984,1)="B",SUBSTITUTE(K984,"B","000000000"),RIGHT(K984,1)="M",SUBSTITUTE(K984,"M","000000"))</f>
        <v>$220000000</v>
      </c>
      <c r="M984" s="1" t="str">
        <f t="shared" si="31"/>
        <v>220000000</v>
      </c>
      <c r="N984" s="3">
        <v>220000000</v>
      </c>
      <c r="O984" t="s">
        <v>2815</v>
      </c>
    </row>
    <row r="985" spans="1:15" x14ac:dyDescent="0.3">
      <c r="A985" t="s">
        <v>2816</v>
      </c>
      <c r="B985" t="s">
        <v>146</v>
      </c>
      <c r="C985" t="str">
        <f t="shared" si="30"/>
        <v>1000000000</v>
      </c>
      <c r="D985" s="3">
        <v>1000000000</v>
      </c>
      <c r="E985" s="7">
        <v>43699</v>
      </c>
      <c r="F985" t="s">
        <v>33</v>
      </c>
      <c r="G985" t="s">
        <v>2817</v>
      </c>
      <c r="H985" t="s">
        <v>844</v>
      </c>
      <c r="I985" t="s">
        <v>40</v>
      </c>
      <c r="J985">
        <v>1999</v>
      </c>
      <c r="K985" t="s">
        <v>275</v>
      </c>
      <c r="L985" t="str" cm="1">
        <f t="array" ref="L985">_xlfn.IFS(RIGHT(K985,1)="B",SUBSTITUTE(K985,"B","000000000"),RIGHT(K985,1)="M",SUBSTITUTE(K985,"M","000000"))</f>
        <v>$105000000</v>
      </c>
      <c r="M985" s="1" t="str">
        <f t="shared" si="31"/>
        <v>105000000</v>
      </c>
      <c r="N985" s="3">
        <v>105000000</v>
      </c>
      <c r="O985" t="s">
        <v>2818</v>
      </c>
    </row>
    <row r="986" spans="1:15" x14ac:dyDescent="0.3">
      <c r="A986" t="s">
        <v>2819</v>
      </c>
      <c r="B986" t="s">
        <v>146</v>
      </c>
      <c r="C986" t="str">
        <f t="shared" si="30"/>
        <v>1000000000</v>
      </c>
      <c r="D986" s="3">
        <v>1000000000</v>
      </c>
      <c r="E986" s="7">
        <v>44615</v>
      </c>
      <c r="F986" t="s">
        <v>129</v>
      </c>
      <c r="G986" t="s">
        <v>34</v>
      </c>
      <c r="H986" t="s">
        <v>22</v>
      </c>
      <c r="I986" t="s">
        <v>23</v>
      </c>
      <c r="J986">
        <v>2011</v>
      </c>
      <c r="K986" t="s">
        <v>1701</v>
      </c>
      <c r="L986" t="str" cm="1">
        <f t="array" ref="L986">_xlfn.IFS(RIGHT(K986,1)="B",SUBSTITUTE(K986,"B","000000000"),RIGHT(K986,1)="M",SUBSTITUTE(K986,"M","000000"))</f>
        <v>$449000000</v>
      </c>
      <c r="M986" s="1" t="str">
        <f t="shared" si="31"/>
        <v>449000000</v>
      </c>
      <c r="N986" s="3">
        <v>449000000</v>
      </c>
      <c r="O986" t="s">
        <v>2820</v>
      </c>
    </row>
    <row r="987" spans="1:15" x14ac:dyDescent="0.3">
      <c r="A987" t="s">
        <v>2821</v>
      </c>
      <c r="B987" t="s">
        <v>146</v>
      </c>
      <c r="C987" t="str">
        <f t="shared" si="30"/>
        <v>1000000000</v>
      </c>
      <c r="D987" s="3">
        <v>1000000000</v>
      </c>
      <c r="E987" s="7">
        <v>43396</v>
      </c>
      <c r="F987" t="s">
        <v>200</v>
      </c>
      <c r="G987" t="s">
        <v>259</v>
      </c>
      <c r="H987" t="s">
        <v>191</v>
      </c>
      <c r="I987" t="s">
        <v>40</v>
      </c>
      <c r="J987">
        <v>2013</v>
      </c>
      <c r="K987" t="s">
        <v>2388</v>
      </c>
      <c r="L987" t="str" cm="1">
        <f t="array" ref="L987">_xlfn.IFS(RIGHT(K987,1)="B",SUBSTITUTE(K987,"B","000000000"),RIGHT(K987,1)="M",SUBSTITUTE(K987,"M","000000"))</f>
        <v>$396000000</v>
      </c>
      <c r="M987" s="1" t="str">
        <f t="shared" si="31"/>
        <v>396000000</v>
      </c>
      <c r="N987" s="3">
        <v>396000000</v>
      </c>
      <c r="O987" t="s">
        <v>2822</v>
      </c>
    </row>
    <row r="988" spans="1:15" x14ac:dyDescent="0.3">
      <c r="A988" t="s">
        <v>2823</v>
      </c>
      <c r="B988" t="s">
        <v>146</v>
      </c>
      <c r="C988" t="str">
        <f t="shared" si="30"/>
        <v>1000000000</v>
      </c>
      <c r="D988" s="3">
        <v>1000000000</v>
      </c>
      <c r="E988" s="7">
        <v>44538</v>
      </c>
      <c r="F988" t="s">
        <v>45</v>
      </c>
      <c r="H988" t="s">
        <v>583</v>
      </c>
      <c r="I988" t="s">
        <v>15</v>
      </c>
      <c r="J988">
        <v>2011</v>
      </c>
      <c r="K988" t="s">
        <v>2824</v>
      </c>
      <c r="L988" t="str" cm="1">
        <f t="array" ref="L988">_xlfn.IFS(RIGHT(K988,1)="B",SUBSTITUTE(K988,"B","000000000"),RIGHT(K988,1)="M",SUBSTITUTE(K988,"M","000000"))</f>
        <v>$515000000</v>
      </c>
      <c r="M988" s="1" t="str">
        <f t="shared" si="31"/>
        <v>515000000</v>
      </c>
      <c r="N988" s="3">
        <v>515000000</v>
      </c>
      <c r="O988" t="s">
        <v>2825</v>
      </c>
    </row>
    <row r="989" spans="1:15" x14ac:dyDescent="0.3">
      <c r="A989" t="s">
        <v>2826</v>
      </c>
      <c r="B989" t="s">
        <v>146</v>
      </c>
      <c r="C989" t="str">
        <f t="shared" si="30"/>
        <v>1000000000</v>
      </c>
      <c r="D989" s="3">
        <v>1000000000</v>
      </c>
      <c r="E989" s="7">
        <v>44509</v>
      </c>
      <c r="F989" t="s">
        <v>45</v>
      </c>
      <c r="G989" t="s">
        <v>133</v>
      </c>
      <c r="H989" t="s">
        <v>22</v>
      </c>
      <c r="I989" t="s">
        <v>23</v>
      </c>
      <c r="J989">
        <v>2012</v>
      </c>
      <c r="K989" t="s">
        <v>1898</v>
      </c>
      <c r="L989" t="str" cm="1">
        <f t="array" ref="L989">_xlfn.IFS(RIGHT(K989,1)="B",SUBSTITUTE(K989,"B","000000000"),RIGHT(K989,1)="M",SUBSTITUTE(K989,"M","000000"))</f>
        <v>$223000000</v>
      </c>
      <c r="M989" s="1" t="str">
        <f t="shared" si="31"/>
        <v>223000000</v>
      </c>
      <c r="N989" s="3">
        <v>223000000</v>
      </c>
      <c r="O989" t="s">
        <v>2827</v>
      </c>
    </row>
    <row r="990" spans="1:15" x14ac:dyDescent="0.3">
      <c r="A990" t="s">
        <v>2828</v>
      </c>
      <c r="B990" t="s">
        <v>146</v>
      </c>
      <c r="C990" t="str">
        <f t="shared" si="30"/>
        <v>1000000000</v>
      </c>
      <c r="D990" s="3">
        <v>1000000000</v>
      </c>
      <c r="E990" s="7">
        <v>43241</v>
      </c>
      <c r="F990" t="s">
        <v>161</v>
      </c>
      <c r="G990" t="s">
        <v>28</v>
      </c>
      <c r="H990" t="s">
        <v>14</v>
      </c>
      <c r="I990" t="s">
        <v>15</v>
      </c>
      <c r="J990">
        <v>2013</v>
      </c>
      <c r="K990" t="s">
        <v>952</v>
      </c>
      <c r="L990" t="str" cm="1">
        <f t="array" ref="L990">_xlfn.IFS(RIGHT(K990,1)="B",SUBSTITUTE(K990,"B","000000000"),RIGHT(K990,1)="M",SUBSTITUTE(K990,"M","000000"))</f>
        <v>$200000000</v>
      </c>
      <c r="M990" s="1" t="str">
        <f t="shared" si="31"/>
        <v>200000000</v>
      </c>
      <c r="N990" s="3">
        <v>200000000</v>
      </c>
      <c r="O990" t="s">
        <v>2829</v>
      </c>
    </row>
    <row r="991" spans="1:15" x14ac:dyDescent="0.3">
      <c r="A991" t="s">
        <v>2830</v>
      </c>
      <c r="B991" t="s">
        <v>146</v>
      </c>
      <c r="C991" t="str">
        <f t="shared" si="30"/>
        <v>1000000000</v>
      </c>
      <c r="D991" s="3">
        <v>1000000000</v>
      </c>
      <c r="E991" s="7">
        <v>43999</v>
      </c>
      <c r="F991" t="s">
        <v>129</v>
      </c>
      <c r="G991" t="s">
        <v>1892</v>
      </c>
      <c r="H991" t="s">
        <v>22</v>
      </c>
      <c r="I991" t="s">
        <v>23</v>
      </c>
      <c r="J991">
        <v>2016</v>
      </c>
      <c r="K991" t="s">
        <v>1306</v>
      </c>
      <c r="L991" t="str" cm="1">
        <f t="array" ref="L991">_xlfn.IFS(RIGHT(K991,1)="B",SUBSTITUTE(K991,"B","000000000"),RIGHT(K991,1)="M",SUBSTITUTE(K991,"M","000000"))</f>
        <v>$192000000</v>
      </c>
      <c r="M991" s="1" t="str">
        <f t="shared" si="31"/>
        <v>192000000</v>
      </c>
      <c r="N991" s="3">
        <v>192000000</v>
      </c>
      <c r="O991" t="s">
        <v>2831</v>
      </c>
    </row>
    <row r="992" spans="1:15" x14ac:dyDescent="0.3">
      <c r="A992" t="s">
        <v>2832</v>
      </c>
      <c r="B992" t="s">
        <v>146</v>
      </c>
      <c r="C992" t="str">
        <f t="shared" si="30"/>
        <v>1000000000</v>
      </c>
      <c r="D992" s="3">
        <v>1000000000</v>
      </c>
      <c r="E992" s="7">
        <v>44448</v>
      </c>
      <c r="F992" t="s">
        <v>33</v>
      </c>
      <c r="G992" t="s">
        <v>133</v>
      </c>
      <c r="H992" t="s">
        <v>22</v>
      </c>
      <c r="I992" t="s">
        <v>23</v>
      </c>
      <c r="J992">
        <v>2017</v>
      </c>
      <c r="K992" t="s">
        <v>2178</v>
      </c>
      <c r="L992" t="str" cm="1">
        <f t="array" ref="L992">_xlfn.IFS(RIGHT(K992,1)="B",SUBSTITUTE(K992,"B","000000000"),RIGHT(K992,1)="M",SUBSTITUTE(K992,"M","000000"))</f>
        <v>$252000000</v>
      </c>
      <c r="M992" s="1" t="str">
        <f t="shared" si="31"/>
        <v>252000000</v>
      </c>
      <c r="N992" s="3">
        <v>252000000</v>
      </c>
      <c r="O992" t="s">
        <v>2833</v>
      </c>
    </row>
    <row r="993" spans="1:15" x14ac:dyDescent="0.3">
      <c r="A993" t="s">
        <v>2834</v>
      </c>
      <c r="B993" t="s">
        <v>146</v>
      </c>
      <c r="C993" t="str">
        <f t="shared" si="30"/>
        <v>1000000000</v>
      </c>
      <c r="D993" s="3">
        <v>1000000000</v>
      </c>
      <c r="E993" s="7">
        <v>44518</v>
      </c>
      <c r="F993" t="s">
        <v>892</v>
      </c>
      <c r="G993" t="s">
        <v>133</v>
      </c>
      <c r="H993" t="s">
        <v>22</v>
      </c>
      <c r="I993" t="s">
        <v>23</v>
      </c>
      <c r="J993">
        <v>2016</v>
      </c>
      <c r="K993" t="s">
        <v>2600</v>
      </c>
      <c r="L993" t="str" cm="1">
        <f t="array" ref="L993">_xlfn.IFS(RIGHT(K993,1)="B",SUBSTITUTE(K993,"B","000000000"),RIGHT(K993,1)="M",SUBSTITUTE(K993,"M","000000"))</f>
        <v>$254000000</v>
      </c>
      <c r="M993" s="1" t="str">
        <f t="shared" si="31"/>
        <v>254000000</v>
      </c>
      <c r="N993" s="3">
        <v>254000000</v>
      </c>
      <c r="O993" t="s">
        <v>2835</v>
      </c>
    </row>
    <row r="994" spans="1:15" x14ac:dyDescent="0.3">
      <c r="A994" t="s">
        <v>2836</v>
      </c>
      <c r="B994" t="s">
        <v>146</v>
      </c>
      <c r="C994" t="str">
        <f t="shared" si="30"/>
        <v>1000000000</v>
      </c>
      <c r="D994" s="3">
        <v>1000000000</v>
      </c>
      <c r="E994" s="7">
        <v>44461</v>
      </c>
      <c r="F994" t="s">
        <v>45</v>
      </c>
      <c r="G994" t="s">
        <v>34</v>
      </c>
      <c r="H994" t="s">
        <v>22</v>
      </c>
      <c r="I994" t="s">
        <v>23</v>
      </c>
      <c r="J994">
        <v>2016</v>
      </c>
      <c r="K994" t="s">
        <v>2837</v>
      </c>
      <c r="L994" t="str" cm="1">
        <f t="array" ref="L994">_xlfn.IFS(RIGHT(K994,1)="B",SUBSTITUTE(K994,"B","000000000"),RIGHT(K994,1)="M",SUBSTITUTE(K994,"M","000000"))</f>
        <v>$51000000</v>
      </c>
      <c r="M994" s="1" t="str">
        <f t="shared" si="31"/>
        <v>51000000</v>
      </c>
      <c r="N994" s="3">
        <v>51000000</v>
      </c>
      <c r="O994" t="s">
        <v>2838</v>
      </c>
    </row>
    <row r="995" spans="1:15" x14ac:dyDescent="0.3">
      <c r="A995" t="s">
        <v>2839</v>
      </c>
      <c r="B995" t="s">
        <v>146</v>
      </c>
      <c r="C995" t="str">
        <f t="shared" si="30"/>
        <v>1000000000</v>
      </c>
      <c r="D995" s="3">
        <v>1000000000</v>
      </c>
      <c r="E995" s="7">
        <v>43297</v>
      </c>
      <c r="F995" t="s">
        <v>62</v>
      </c>
      <c r="G995" t="s">
        <v>133</v>
      </c>
      <c r="H995" t="s">
        <v>22</v>
      </c>
      <c r="I995" t="s">
        <v>23</v>
      </c>
      <c r="J995">
        <v>2016</v>
      </c>
      <c r="K995" t="s">
        <v>2840</v>
      </c>
      <c r="L995" t="str" cm="1">
        <f t="array" ref="L995">_xlfn.IFS(RIGHT(K995,1)="B",SUBSTITUTE(K995,"B","000000000"),RIGHT(K995,1)="M",SUBSTITUTE(K995,"M","000000"))</f>
        <v>$60000000</v>
      </c>
      <c r="M995" s="1" t="str">
        <f t="shared" si="31"/>
        <v>60000000</v>
      </c>
      <c r="N995" s="3">
        <v>60000000</v>
      </c>
      <c r="O995" t="s">
        <v>2841</v>
      </c>
    </row>
    <row r="996" spans="1:15" x14ac:dyDescent="0.3">
      <c r="A996" t="s">
        <v>2842</v>
      </c>
      <c r="B996" t="s">
        <v>146</v>
      </c>
      <c r="C996" t="str">
        <f t="shared" si="30"/>
        <v>1000000000</v>
      </c>
      <c r="D996" s="3">
        <v>1000000000</v>
      </c>
      <c r="E996" s="7">
        <v>44271</v>
      </c>
      <c r="F996" t="s">
        <v>45</v>
      </c>
      <c r="H996" t="s">
        <v>583</v>
      </c>
      <c r="I996" t="s">
        <v>15</v>
      </c>
      <c r="J996">
        <v>2007</v>
      </c>
      <c r="K996" t="s">
        <v>652</v>
      </c>
      <c r="L996" t="str" cm="1">
        <f t="array" ref="L996">_xlfn.IFS(RIGHT(K996,1)="B",SUBSTITUTE(K996,"B","000000000"),RIGHT(K996,1)="M",SUBSTITUTE(K996,"M","000000"))</f>
        <v>$352000000</v>
      </c>
      <c r="M996" s="1" t="str">
        <f t="shared" si="31"/>
        <v>352000000</v>
      </c>
      <c r="N996" s="3">
        <v>352000000</v>
      </c>
      <c r="O996" t="s">
        <v>2843</v>
      </c>
    </row>
    <row r="997" spans="1:15" x14ac:dyDescent="0.3">
      <c r="A997" t="s">
        <v>2844</v>
      </c>
      <c r="B997" t="s">
        <v>146</v>
      </c>
      <c r="C997" t="str">
        <f t="shared" si="30"/>
        <v>1000000000</v>
      </c>
      <c r="D997" s="3">
        <v>1000000000</v>
      </c>
      <c r="E997" s="7">
        <v>44606</v>
      </c>
      <c r="F997" t="s">
        <v>33</v>
      </c>
      <c r="G997" t="s">
        <v>52</v>
      </c>
      <c r="H997" t="s">
        <v>53</v>
      </c>
      <c r="I997" t="s">
        <v>40</v>
      </c>
      <c r="J997">
        <v>2018</v>
      </c>
      <c r="K997" t="s">
        <v>2845</v>
      </c>
      <c r="L997" t="str" cm="1">
        <f t="array" ref="L997">_xlfn.IFS(RIGHT(K997,1)="B",SUBSTITUTE(K997,"B","000000000"),RIGHT(K997,1)="M",SUBSTITUTE(K997,"M","000000"))</f>
        <v>$239000000</v>
      </c>
      <c r="M997" s="1" t="str">
        <f t="shared" si="31"/>
        <v>239000000</v>
      </c>
      <c r="N997" s="3">
        <v>239000000</v>
      </c>
      <c r="O997" t="s">
        <v>2846</v>
      </c>
    </row>
    <row r="998" spans="1:15" x14ac:dyDescent="0.3">
      <c r="A998" t="s">
        <v>2847</v>
      </c>
      <c r="B998" t="s">
        <v>146</v>
      </c>
      <c r="C998" t="str">
        <f t="shared" si="30"/>
        <v>1000000000</v>
      </c>
      <c r="D998" s="3">
        <v>1000000000</v>
      </c>
      <c r="E998" s="7">
        <v>44572</v>
      </c>
      <c r="F998" t="s">
        <v>252</v>
      </c>
      <c r="G998" t="s">
        <v>2848</v>
      </c>
      <c r="H998" t="s">
        <v>446</v>
      </c>
      <c r="I998" t="s">
        <v>15</v>
      </c>
      <c r="J998">
        <v>2015</v>
      </c>
      <c r="K998" t="s">
        <v>1341</v>
      </c>
      <c r="L998" t="str" cm="1">
        <f t="array" ref="L998">_xlfn.IFS(RIGHT(K998,1)="B",SUBSTITUTE(K998,"B","000000000"),RIGHT(K998,1)="M",SUBSTITUTE(K998,"M","000000"))</f>
        <v>$190000000</v>
      </c>
      <c r="M998" s="1" t="str">
        <f t="shared" si="31"/>
        <v>190000000</v>
      </c>
      <c r="N998" s="3">
        <v>190000000</v>
      </c>
      <c r="O998" t="s">
        <v>2849</v>
      </c>
    </row>
    <row r="999" spans="1:15" x14ac:dyDescent="0.3">
      <c r="A999" t="s">
        <v>2850</v>
      </c>
      <c r="B999" t="s">
        <v>146</v>
      </c>
      <c r="C999" t="str">
        <f t="shared" si="30"/>
        <v>1000000000</v>
      </c>
      <c r="D999" s="3">
        <v>1000000000</v>
      </c>
      <c r="E999" s="7">
        <v>44536</v>
      </c>
      <c r="F999" t="s">
        <v>27</v>
      </c>
      <c r="G999" t="s">
        <v>2851</v>
      </c>
      <c r="H999" t="s">
        <v>47</v>
      </c>
      <c r="I999" t="s">
        <v>48</v>
      </c>
      <c r="J999">
        <v>2011</v>
      </c>
      <c r="K999" t="s">
        <v>658</v>
      </c>
      <c r="L999" t="str" cm="1">
        <f t="array" ref="L999">_xlfn.IFS(RIGHT(K999,1)="B",SUBSTITUTE(K999,"B","000000000"),RIGHT(K999,1)="M",SUBSTITUTE(K999,"M","000000"))</f>
        <v>$125000000</v>
      </c>
      <c r="M999" s="1" t="str">
        <f t="shared" si="31"/>
        <v>125000000</v>
      </c>
      <c r="N999" s="3">
        <v>125000000</v>
      </c>
      <c r="O999" t="s">
        <v>2852</v>
      </c>
    </row>
    <row r="1000" spans="1:15" x14ac:dyDescent="0.3">
      <c r="A1000" t="s">
        <v>2853</v>
      </c>
      <c r="B1000" t="s">
        <v>146</v>
      </c>
      <c r="C1000" t="str">
        <f t="shared" si="30"/>
        <v>1000000000</v>
      </c>
      <c r="D1000" s="3">
        <v>1000000000</v>
      </c>
      <c r="E1000" s="7">
        <v>44434</v>
      </c>
      <c r="F1000" t="s">
        <v>265</v>
      </c>
      <c r="G1000" t="s">
        <v>34</v>
      </c>
      <c r="H1000" t="s">
        <v>22</v>
      </c>
      <c r="I1000" t="s">
        <v>23</v>
      </c>
      <c r="J1000">
        <v>2011</v>
      </c>
      <c r="K1000" t="s">
        <v>1443</v>
      </c>
      <c r="L1000" t="str" cm="1">
        <f t="array" ref="L1000">_xlfn.IFS(RIGHT(K1000,1)="B",SUBSTITUTE(K1000,"B","000000000"),RIGHT(K1000,1)="M",SUBSTITUTE(K1000,"M","000000"))</f>
        <v>$195000000</v>
      </c>
      <c r="M1000" s="1" t="str">
        <f t="shared" si="31"/>
        <v>195000000</v>
      </c>
      <c r="N1000" s="3">
        <v>195000000</v>
      </c>
      <c r="O1000" t="s">
        <v>2854</v>
      </c>
    </row>
    <row r="1001" spans="1:15" x14ac:dyDescent="0.3">
      <c r="A1001" t="s">
        <v>2855</v>
      </c>
      <c r="B1001" t="s">
        <v>146</v>
      </c>
      <c r="C1001" t="str">
        <f t="shared" si="30"/>
        <v>1000000000</v>
      </c>
      <c r="D1001" s="3">
        <v>1000000000</v>
      </c>
      <c r="E1001" s="7">
        <v>44517</v>
      </c>
      <c r="F1001" t="s">
        <v>45</v>
      </c>
      <c r="G1001" t="s">
        <v>2856</v>
      </c>
      <c r="H1001" t="s">
        <v>22</v>
      </c>
      <c r="I1001" t="s">
        <v>23</v>
      </c>
      <c r="J1001">
        <v>2020</v>
      </c>
      <c r="K1001" t="s">
        <v>1265</v>
      </c>
      <c r="L1001" t="str" cm="1">
        <f t="array" ref="L1001">_xlfn.IFS(RIGHT(K1001,1)="B",SUBSTITUTE(K1001,"B","000000000"),RIGHT(K1001,1)="M",SUBSTITUTE(K1001,"M","000000"))</f>
        <v>$100000000</v>
      </c>
      <c r="M1001" s="1" t="str">
        <f t="shared" si="31"/>
        <v>100000000</v>
      </c>
      <c r="N1001" s="3">
        <v>100000000</v>
      </c>
      <c r="O1001" t="s">
        <v>2857</v>
      </c>
    </row>
    <row r="1002" spans="1:15" x14ac:dyDescent="0.3">
      <c r="A1002" t="s">
        <v>2858</v>
      </c>
      <c r="B1002" t="s">
        <v>146</v>
      </c>
      <c r="C1002" t="str">
        <f t="shared" si="30"/>
        <v>1000000000</v>
      </c>
      <c r="D1002" s="3">
        <v>1000000000</v>
      </c>
      <c r="E1002" s="7">
        <v>44573</v>
      </c>
      <c r="F1002" t="s">
        <v>12</v>
      </c>
      <c r="G1002" t="s">
        <v>750</v>
      </c>
      <c r="H1002" t="s">
        <v>22</v>
      </c>
      <c r="I1002" t="s">
        <v>23</v>
      </c>
      <c r="J1002">
        <v>2016</v>
      </c>
      <c r="K1002" t="s">
        <v>2213</v>
      </c>
      <c r="L1002" t="str" cm="1">
        <f t="array" ref="L1002">_xlfn.IFS(RIGHT(K1002,1)="B",SUBSTITUTE(K1002,"B","000000000"),RIGHT(K1002,1)="M",SUBSTITUTE(K1002,"M","000000"))</f>
        <v>$166000000</v>
      </c>
      <c r="M1002" s="1" t="str">
        <f t="shared" si="31"/>
        <v>166000000</v>
      </c>
      <c r="N1002" s="3">
        <v>166000000</v>
      </c>
      <c r="O1002" t="s">
        <v>2859</v>
      </c>
    </row>
    <row r="1003" spans="1:15" x14ac:dyDescent="0.3">
      <c r="A1003" t="s">
        <v>2860</v>
      </c>
      <c r="B1003" t="s">
        <v>146</v>
      </c>
      <c r="C1003" t="str">
        <f t="shared" si="30"/>
        <v>1000000000</v>
      </c>
      <c r="D1003" s="3">
        <v>1000000000</v>
      </c>
      <c r="E1003" s="7">
        <v>44095</v>
      </c>
      <c r="F1003" t="s">
        <v>20</v>
      </c>
      <c r="G1003" t="s">
        <v>1433</v>
      </c>
      <c r="H1003" t="s">
        <v>1434</v>
      </c>
      <c r="I1003" t="s">
        <v>15</v>
      </c>
      <c r="J1003">
        <v>2020</v>
      </c>
      <c r="K1003" t="s">
        <v>2401</v>
      </c>
      <c r="L1003" t="str" cm="1">
        <f t="array" ref="L1003">_xlfn.IFS(RIGHT(K1003,1)="B",SUBSTITUTE(K1003,"B","000000000"),RIGHT(K1003,1)="M",SUBSTITUTE(K1003,"M","000000"))</f>
        <v>$140000000</v>
      </c>
      <c r="M1003" s="1" t="str">
        <f t="shared" si="31"/>
        <v>140000000</v>
      </c>
      <c r="N1003" s="3">
        <v>140000000</v>
      </c>
      <c r="O1003" t="s">
        <v>2861</v>
      </c>
    </row>
    <row r="1004" spans="1:15" x14ac:dyDescent="0.3">
      <c r="A1004" t="s">
        <v>2862</v>
      </c>
      <c r="B1004" t="s">
        <v>146</v>
      </c>
      <c r="C1004" t="str">
        <f t="shared" si="30"/>
        <v>1000000000</v>
      </c>
      <c r="D1004" s="3">
        <v>1000000000</v>
      </c>
      <c r="E1004" s="7">
        <v>43584</v>
      </c>
      <c r="F1004" t="s">
        <v>265</v>
      </c>
      <c r="G1004" t="s">
        <v>98</v>
      </c>
      <c r="H1004" t="s">
        <v>14</v>
      </c>
      <c r="I1004" t="s">
        <v>15</v>
      </c>
      <c r="J1004">
        <v>2015</v>
      </c>
      <c r="K1004" t="s">
        <v>722</v>
      </c>
      <c r="L1004" t="e" cm="1">
        <f t="array" ref="L1004">_xlfn.IFS(RIGHT(K1004,1)="B",SUBSTITUTE(K1004,"B","000000000"),RIGHT(K1004,1)="M",SUBSTITUTE(K1004,"M","000000"))</f>
        <v>#N/A</v>
      </c>
      <c r="M1004" s="1">
        <f t="shared" si="31"/>
        <v>0</v>
      </c>
      <c r="N1004" s="3">
        <v>0</v>
      </c>
      <c r="O1004" t="s">
        <v>2863</v>
      </c>
    </row>
    <row r="1005" spans="1:15" x14ac:dyDescent="0.3">
      <c r="A1005" t="s">
        <v>2864</v>
      </c>
      <c r="B1005" t="s">
        <v>146</v>
      </c>
      <c r="C1005" t="str">
        <f t="shared" si="30"/>
        <v>1000000000</v>
      </c>
      <c r="D1005" s="3">
        <v>1000000000</v>
      </c>
      <c r="E1005" s="7">
        <v>44215</v>
      </c>
      <c r="F1005" t="s">
        <v>33</v>
      </c>
      <c r="G1005" t="s">
        <v>52</v>
      </c>
      <c r="H1005" t="s">
        <v>53</v>
      </c>
      <c r="I1005" t="s">
        <v>40</v>
      </c>
      <c r="J1005">
        <v>2006</v>
      </c>
      <c r="K1005" t="s">
        <v>1318</v>
      </c>
      <c r="L1005" t="str" cm="1">
        <f t="array" ref="L1005">_xlfn.IFS(RIGHT(K1005,1)="B",SUBSTITUTE(K1005,"B","000000000"),RIGHT(K1005,1)="M",SUBSTITUTE(K1005,"M","000000"))</f>
        <v>$370000000</v>
      </c>
      <c r="M1005" s="1" t="str">
        <f t="shared" si="31"/>
        <v>370000000</v>
      </c>
      <c r="N1005" s="3">
        <v>370000000</v>
      </c>
      <c r="O1005" t="s">
        <v>2865</v>
      </c>
    </row>
    <row r="1006" spans="1:15" x14ac:dyDescent="0.3">
      <c r="A1006" t="s">
        <v>2866</v>
      </c>
      <c r="B1006" t="s">
        <v>146</v>
      </c>
      <c r="C1006" t="str">
        <f t="shared" si="30"/>
        <v>1000000000</v>
      </c>
      <c r="D1006" s="3">
        <v>1000000000</v>
      </c>
      <c r="E1006" s="7">
        <v>44340</v>
      </c>
      <c r="F1006" t="s">
        <v>20</v>
      </c>
      <c r="G1006" t="s">
        <v>2867</v>
      </c>
      <c r="H1006" t="s">
        <v>22</v>
      </c>
      <c r="I1006" t="s">
        <v>23</v>
      </c>
      <c r="J1006">
        <v>2016</v>
      </c>
      <c r="K1006" t="s">
        <v>2196</v>
      </c>
      <c r="L1006" t="str" cm="1">
        <f t="array" ref="L1006">_xlfn.IFS(RIGHT(K1006,1)="B",SUBSTITUTE(K1006,"B","000000000"),RIGHT(K1006,1)="M",SUBSTITUTE(K1006,"M","000000"))</f>
        <v>$130000000</v>
      </c>
      <c r="M1006" s="1" t="str">
        <f t="shared" si="31"/>
        <v>130000000</v>
      </c>
      <c r="N1006" s="3">
        <v>130000000</v>
      </c>
      <c r="O1006" t="s">
        <v>2868</v>
      </c>
    </row>
    <row r="1007" spans="1:15" x14ac:dyDescent="0.3">
      <c r="A1007" t="s">
        <v>2869</v>
      </c>
      <c r="B1007" t="s">
        <v>146</v>
      </c>
      <c r="C1007" t="str">
        <f t="shared" si="30"/>
        <v>1000000000</v>
      </c>
      <c r="D1007" s="3">
        <v>1000000000</v>
      </c>
      <c r="E1007" s="7">
        <v>44203</v>
      </c>
      <c r="F1007" t="s">
        <v>66</v>
      </c>
      <c r="G1007" t="s">
        <v>2870</v>
      </c>
      <c r="H1007" t="s">
        <v>22</v>
      </c>
      <c r="I1007" t="s">
        <v>23</v>
      </c>
      <c r="J1007">
        <v>2015</v>
      </c>
      <c r="K1007" t="s">
        <v>1809</v>
      </c>
      <c r="L1007" t="str" cm="1">
        <f t="array" ref="L1007">_xlfn.IFS(RIGHT(K1007,1)="B",SUBSTITUTE(K1007,"B","000000000"),RIGHT(K1007,1)="M",SUBSTITUTE(K1007,"M","000000"))</f>
        <v>$226000000</v>
      </c>
      <c r="M1007" s="1" t="str">
        <f t="shared" si="31"/>
        <v>226000000</v>
      </c>
      <c r="N1007" s="3">
        <v>226000000</v>
      </c>
      <c r="O1007" t="s">
        <v>2871</v>
      </c>
    </row>
    <row r="1008" spans="1:15" x14ac:dyDescent="0.3">
      <c r="A1008" t="s">
        <v>2872</v>
      </c>
      <c r="B1008" t="s">
        <v>146</v>
      </c>
      <c r="C1008" t="str">
        <f t="shared" si="30"/>
        <v>1000000000</v>
      </c>
      <c r="D1008" s="3">
        <v>1000000000</v>
      </c>
      <c r="E1008" s="7">
        <v>43964</v>
      </c>
      <c r="F1008" t="s">
        <v>87</v>
      </c>
      <c r="G1008" t="s">
        <v>34</v>
      </c>
      <c r="H1008" t="s">
        <v>22</v>
      </c>
      <c r="I1008" t="s">
        <v>23</v>
      </c>
      <c r="J1008">
        <v>2005</v>
      </c>
      <c r="K1008" t="s">
        <v>1857</v>
      </c>
      <c r="L1008" t="str" cm="1">
        <f t="array" ref="L1008">_xlfn.IFS(RIGHT(K1008,1)="B",SUBSTITUTE(K1008,"B","000000000"),RIGHT(K1008,1)="M",SUBSTITUTE(K1008,"M","000000"))</f>
        <v>$62000000</v>
      </c>
      <c r="M1008" s="1" t="str">
        <f t="shared" si="31"/>
        <v>62000000</v>
      </c>
      <c r="N1008" s="3">
        <v>62000000</v>
      </c>
      <c r="O1008" t="s">
        <v>2873</v>
      </c>
    </row>
    <row r="1009" spans="1:15" x14ac:dyDescent="0.3">
      <c r="A1009" t="s">
        <v>2874</v>
      </c>
      <c r="B1009" t="s">
        <v>146</v>
      </c>
      <c r="C1009" t="str">
        <f t="shared" si="30"/>
        <v>1000000000</v>
      </c>
      <c r="D1009" s="3">
        <v>1000000000</v>
      </c>
      <c r="E1009" s="7">
        <v>44643</v>
      </c>
      <c r="F1009" t="s">
        <v>45</v>
      </c>
      <c r="G1009" t="s">
        <v>34</v>
      </c>
      <c r="H1009" t="s">
        <v>22</v>
      </c>
      <c r="I1009" t="s">
        <v>23</v>
      </c>
      <c r="J1009">
        <v>2015</v>
      </c>
      <c r="K1009" t="s">
        <v>2512</v>
      </c>
      <c r="L1009" t="str" cm="1">
        <f t="array" ref="L1009">_xlfn.IFS(RIGHT(K1009,1)="B",SUBSTITUTE(K1009,"B","000000000"),RIGHT(K1009,1)="M",SUBSTITUTE(K1009,"M","000000"))</f>
        <v>$273000000</v>
      </c>
      <c r="M1009" s="1" t="str">
        <f t="shared" si="31"/>
        <v>273000000</v>
      </c>
      <c r="N1009" s="3">
        <v>273000000</v>
      </c>
      <c r="O1009" t="s">
        <v>2875</v>
      </c>
    </row>
    <row r="1010" spans="1:15" x14ac:dyDescent="0.3">
      <c r="A1010" t="s">
        <v>2876</v>
      </c>
      <c r="B1010" t="s">
        <v>146</v>
      </c>
      <c r="C1010" t="str">
        <f t="shared" si="30"/>
        <v>1000000000</v>
      </c>
      <c r="D1010" s="3">
        <v>1000000000</v>
      </c>
      <c r="E1010" s="7">
        <v>44508</v>
      </c>
      <c r="F1010" t="s">
        <v>62</v>
      </c>
      <c r="G1010" t="s">
        <v>259</v>
      </c>
      <c r="H1010" t="s">
        <v>191</v>
      </c>
      <c r="I1010" t="s">
        <v>40</v>
      </c>
      <c r="J1010">
        <v>2020</v>
      </c>
      <c r="K1010" t="s">
        <v>2268</v>
      </c>
      <c r="L1010" t="str" cm="1">
        <f t="array" ref="L1010">_xlfn.IFS(RIGHT(K1010,1)="B",SUBSTITUTE(K1010,"B","000000000"),RIGHT(K1010,1)="M",SUBSTITUTE(K1010,"M","000000"))</f>
        <v>$167000000</v>
      </c>
      <c r="M1010" s="1" t="str">
        <f t="shared" si="31"/>
        <v>167000000</v>
      </c>
      <c r="N1010" s="3">
        <v>167000000</v>
      </c>
      <c r="O1010" t="s">
        <v>2877</v>
      </c>
    </row>
    <row r="1011" spans="1:15" x14ac:dyDescent="0.3">
      <c r="A1011" t="s">
        <v>2878</v>
      </c>
      <c r="B1011" t="s">
        <v>146</v>
      </c>
      <c r="C1011" t="str">
        <f t="shared" si="30"/>
        <v>1000000000</v>
      </c>
      <c r="D1011" s="3">
        <v>1000000000</v>
      </c>
      <c r="E1011" s="7">
        <v>42011</v>
      </c>
      <c r="F1011" t="s">
        <v>20</v>
      </c>
      <c r="G1011" t="s">
        <v>2879</v>
      </c>
      <c r="H1011" t="s">
        <v>22</v>
      </c>
      <c r="I1011" t="s">
        <v>23</v>
      </c>
      <c r="J1011">
        <v>2000</v>
      </c>
      <c r="K1011" t="s">
        <v>747</v>
      </c>
      <c r="L1011" t="str" cm="1">
        <f t="array" ref="L1011">_xlfn.IFS(RIGHT(K1011,1)="B",SUBSTITUTE(K1011,"B","000000000"),RIGHT(K1011,1)="M",SUBSTITUTE(K1011,"M","000000"))</f>
        <v>$250000000</v>
      </c>
      <c r="M1011" s="1" t="str">
        <f t="shared" si="31"/>
        <v>250000000</v>
      </c>
      <c r="N1011" s="3">
        <v>250000000</v>
      </c>
      <c r="O1011" t="s">
        <v>2880</v>
      </c>
    </row>
    <row r="1012" spans="1:15" x14ac:dyDescent="0.3">
      <c r="A1012" t="s">
        <v>2881</v>
      </c>
      <c r="B1012" t="s">
        <v>146</v>
      </c>
      <c r="C1012" t="str">
        <f t="shared" si="30"/>
        <v>1000000000</v>
      </c>
      <c r="D1012" s="3">
        <v>1000000000</v>
      </c>
      <c r="E1012" s="7">
        <v>43444</v>
      </c>
      <c r="F1012" t="s">
        <v>57</v>
      </c>
      <c r="G1012" t="s">
        <v>605</v>
      </c>
      <c r="H1012" t="s">
        <v>22</v>
      </c>
      <c r="I1012" t="s">
        <v>23</v>
      </c>
      <c r="J1012">
        <v>2015</v>
      </c>
      <c r="K1012" t="s">
        <v>29</v>
      </c>
      <c r="L1012" t="str" cm="1">
        <f t="array" ref="L1012">_xlfn.IFS(RIGHT(K1012,1)="B",SUBSTITUTE(K1012,"B","000000000"),RIGHT(K1012,1)="M",SUBSTITUTE(K1012,"M","000000"))</f>
        <v>$2000000000</v>
      </c>
      <c r="M1012" s="1" t="str">
        <f t="shared" si="31"/>
        <v>2000000000</v>
      </c>
      <c r="N1012" s="3">
        <v>2000000000</v>
      </c>
      <c r="O1012" t="s">
        <v>2882</v>
      </c>
    </row>
    <row r="1013" spans="1:15" x14ac:dyDescent="0.3">
      <c r="A1013" t="s">
        <v>2883</v>
      </c>
      <c r="B1013" t="s">
        <v>146</v>
      </c>
      <c r="C1013" t="str">
        <f t="shared" si="30"/>
        <v>1000000000</v>
      </c>
      <c r="D1013" s="3">
        <v>1000000000</v>
      </c>
      <c r="E1013" s="7">
        <v>44531</v>
      </c>
      <c r="F1013" t="s">
        <v>252</v>
      </c>
      <c r="G1013" t="s">
        <v>2884</v>
      </c>
      <c r="H1013" t="s">
        <v>22</v>
      </c>
      <c r="I1013" t="s">
        <v>23</v>
      </c>
      <c r="J1013">
        <v>2007</v>
      </c>
      <c r="K1013" t="s">
        <v>1105</v>
      </c>
      <c r="L1013" t="str" cm="1">
        <f t="array" ref="L1013">_xlfn.IFS(RIGHT(K1013,1)="B",SUBSTITUTE(K1013,"B","000000000"),RIGHT(K1013,1)="M",SUBSTITUTE(K1013,"M","000000"))</f>
        <v>$330000000</v>
      </c>
      <c r="M1013" s="1" t="str">
        <f t="shared" si="31"/>
        <v>330000000</v>
      </c>
      <c r="N1013" s="3">
        <v>330000000</v>
      </c>
      <c r="O1013" t="s">
        <v>2885</v>
      </c>
    </row>
    <row r="1014" spans="1:15" x14ac:dyDescent="0.3">
      <c r="A1014" t="s">
        <v>2886</v>
      </c>
      <c r="B1014" t="s">
        <v>146</v>
      </c>
      <c r="C1014" t="str">
        <f t="shared" si="30"/>
        <v>1000000000</v>
      </c>
      <c r="D1014" s="3">
        <v>1000000000</v>
      </c>
      <c r="E1014" s="7">
        <v>43031</v>
      </c>
      <c r="F1014" t="s">
        <v>20</v>
      </c>
      <c r="G1014" t="s">
        <v>2887</v>
      </c>
      <c r="H1014" t="s">
        <v>1786</v>
      </c>
      <c r="I1014" t="s">
        <v>15</v>
      </c>
      <c r="J1014">
        <v>2015</v>
      </c>
      <c r="K1014" t="s">
        <v>2888</v>
      </c>
      <c r="L1014" t="str" cm="1">
        <f t="array" ref="L1014">_xlfn.IFS(RIGHT(K1014,1)="B",SUBSTITUTE(K1014,"B","000000000"),RIGHT(K1014,1)="M",SUBSTITUTE(K1014,"M","000000"))</f>
        <v>$15000000</v>
      </c>
      <c r="M1014" s="1" t="str">
        <f t="shared" si="31"/>
        <v>15000000</v>
      </c>
      <c r="N1014" s="3">
        <v>15000000</v>
      </c>
      <c r="O1014" t="s">
        <v>2889</v>
      </c>
    </row>
    <row r="1015" spans="1:15" x14ac:dyDescent="0.3">
      <c r="A1015" t="s">
        <v>2890</v>
      </c>
      <c r="B1015" t="s">
        <v>146</v>
      </c>
      <c r="C1015" t="str">
        <f t="shared" si="30"/>
        <v>1000000000</v>
      </c>
      <c r="D1015" s="3">
        <v>1000000000</v>
      </c>
      <c r="E1015" s="7">
        <v>44551</v>
      </c>
      <c r="F1015" t="s">
        <v>62</v>
      </c>
      <c r="G1015" t="s">
        <v>34</v>
      </c>
      <c r="H1015" t="s">
        <v>22</v>
      </c>
      <c r="I1015" t="s">
        <v>23</v>
      </c>
      <c r="J1015">
        <v>2016</v>
      </c>
      <c r="K1015" t="s">
        <v>2891</v>
      </c>
      <c r="L1015" t="str" cm="1">
        <f t="array" ref="L1015">_xlfn.IFS(RIGHT(K1015,1)="B",SUBSTITUTE(K1015,"B","000000000"),RIGHT(K1015,1)="M",SUBSTITUTE(K1015,"M","000000"))</f>
        <v>$484000000</v>
      </c>
      <c r="M1015" s="1" t="str">
        <f t="shared" si="31"/>
        <v>484000000</v>
      </c>
      <c r="N1015" s="3">
        <v>484000000</v>
      </c>
      <c r="O1015" t="s">
        <v>2892</v>
      </c>
    </row>
    <row r="1016" spans="1:15" x14ac:dyDescent="0.3">
      <c r="A1016" t="s">
        <v>2893</v>
      </c>
      <c r="B1016" t="s">
        <v>146</v>
      </c>
      <c r="C1016" t="str">
        <f t="shared" si="30"/>
        <v>1000000000</v>
      </c>
      <c r="D1016" s="3">
        <v>1000000000</v>
      </c>
      <c r="E1016" s="7">
        <v>44295</v>
      </c>
      <c r="F1016" t="s">
        <v>33</v>
      </c>
      <c r="G1016" t="s">
        <v>52</v>
      </c>
      <c r="H1016" t="s">
        <v>53</v>
      </c>
      <c r="I1016" t="s">
        <v>40</v>
      </c>
      <c r="J1016">
        <v>2019</v>
      </c>
      <c r="K1016" t="s">
        <v>146</v>
      </c>
      <c r="L1016" t="str" cm="1">
        <f t="array" ref="L1016">_xlfn.IFS(RIGHT(K1016,1)="B",SUBSTITUTE(K1016,"B","000000000"),RIGHT(K1016,1)="M",SUBSTITUTE(K1016,"M","000000"))</f>
        <v>$1000000000</v>
      </c>
      <c r="M1016" s="1" t="str">
        <f t="shared" si="31"/>
        <v>1000000000</v>
      </c>
      <c r="N1016" s="3">
        <v>1000000000</v>
      </c>
      <c r="O1016" t="s">
        <v>2894</v>
      </c>
    </row>
    <row r="1017" spans="1:15" x14ac:dyDescent="0.3">
      <c r="A1017" t="s">
        <v>2895</v>
      </c>
      <c r="B1017" t="s">
        <v>146</v>
      </c>
      <c r="C1017" t="str">
        <f t="shared" si="30"/>
        <v>1000000000</v>
      </c>
      <c r="D1017" s="3">
        <v>1000000000</v>
      </c>
      <c r="E1017" s="7">
        <v>44237</v>
      </c>
      <c r="F1017" t="s">
        <v>27</v>
      </c>
      <c r="G1017" t="s">
        <v>587</v>
      </c>
      <c r="H1017" t="s">
        <v>22</v>
      </c>
      <c r="I1017" t="s">
        <v>23</v>
      </c>
      <c r="J1017">
        <v>2018</v>
      </c>
      <c r="K1017" t="s">
        <v>1303</v>
      </c>
      <c r="L1017" t="str" cm="1">
        <f t="array" ref="L1017">_xlfn.IFS(RIGHT(K1017,1)="B",SUBSTITUTE(K1017,"B","000000000"),RIGHT(K1017,1)="M",SUBSTITUTE(K1017,"M","000000"))</f>
        <v>$310000000</v>
      </c>
      <c r="M1017" s="1" t="str">
        <f t="shared" si="31"/>
        <v>310000000</v>
      </c>
      <c r="N1017" s="3">
        <v>310000000</v>
      </c>
      <c r="O1017" t="s">
        <v>728</v>
      </c>
    </row>
    <row r="1018" spans="1:15" x14ac:dyDescent="0.3">
      <c r="A1018" t="s">
        <v>2896</v>
      </c>
      <c r="B1018" t="s">
        <v>146</v>
      </c>
      <c r="C1018" t="str">
        <f t="shared" si="30"/>
        <v>1000000000</v>
      </c>
      <c r="D1018" s="3">
        <v>1000000000</v>
      </c>
      <c r="E1018" s="7">
        <v>44615</v>
      </c>
      <c r="F1018" t="s">
        <v>33</v>
      </c>
      <c r="G1018" t="s">
        <v>2897</v>
      </c>
      <c r="H1018" t="s">
        <v>2898</v>
      </c>
      <c r="I1018" t="s">
        <v>40</v>
      </c>
      <c r="J1018">
        <v>2019</v>
      </c>
      <c r="K1018" t="s">
        <v>2899</v>
      </c>
      <c r="L1018" t="str" cm="1">
        <f t="array" ref="L1018">_xlfn.IFS(RIGHT(K1018,1)="B",SUBSTITUTE(K1018,"B","000000000"),RIGHT(K1018,1)="M",SUBSTITUTE(K1018,"M","000000"))</f>
        <v>$416000000</v>
      </c>
      <c r="M1018" s="1" t="str">
        <f t="shared" si="31"/>
        <v>416000000</v>
      </c>
      <c r="N1018" s="3">
        <v>416000000</v>
      </c>
      <c r="O1018" t="s">
        <v>2900</v>
      </c>
    </row>
    <row r="1019" spans="1:15" x14ac:dyDescent="0.3">
      <c r="A1019" t="s">
        <v>2901</v>
      </c>
      <c r="B1019" t="s">
        <v>146</v>
      </c>
      <c r="C1019" t="str">
        <f t="shared" si="30"/>
        <v>1000000000</v>
      </c>
      <c r="D1019" s="3">
        <v>1000000000</v>
      </c>
      <c r="E1019" s="7">
        <v>44601</v>
      </c>
      <c r="F1019" t="s">
        <v>57</v>
      </c>
      <c r="G1019" t="s">
        <v>2817</v>
      </c>
      <c r="H1019" t="s">
        <v>844</v>
      </c>
      <c r="I1019" t="s">
        <v>40</v>
      </c>
      <c r="J1019">
        <v>2009</v>
      </c>
      <c r="K1019" t="s">
        <v>2512</v>
      </c>
      <c r="L1019" t="str" cm="1">
        <f t="array" ref="L1019">_xlfn.IFS(RIGHT(K1019,1)="B",SUBSTITUTE(K1019,"B","000000000"),RIGHT(K1019,1)="M",SUBSTITUTE(K1019,"M","000000"))</f>
        <v>$273000000</v>
      </c>
      <c r="M1019" s="1" t="str">
        <f t="shared" si="31"/>
        <v>273000000</v>
      </c>
      <c r="N1019" s="3">
        <v>273000000</v>
      </c>
      <c r="O1019" t="s">
        <v>2902</v>
      </c>
    </row>
    <row r="1020" spans="1:15" x14ac:dyDescent="0.3">
      <c r="A1020" t="s">
        <v>2903</v>
      </c>
      <c r="B1020" t="s">
        <v>146</v>
      </c>
      <c r="C1020" t="str">
        <f t="shared" si="30"/>
        <v>1000000000</v>
      </c>
      <c r="D1020" s="3">
        <v>1000000000</v>
      </c>
      <c r="E1020" s="7">
        <v>44245</v>
      </c>
      <c r="F1020" t="s">
        <v>20</v>
      </c>
      <c r="G1020" t="s">
        <v>34</v>
      </c>
      <c r="H1020" t="s">
        <v>22</v>
      </c>
      <c r="I1020" t="s">
        <v>23</v>
      </c>
      <c r="J1020">
        <v>2011</v>
      </c>
      <c r="K1020" t="s">
        <v>1143</v>
      </c>
      <c r="L1020" t="str" cm="1">
        <f t="array" ref="L1020">_xlfn.IFS(RIGHT(K1020,1)="B",SUBSTITUTE(K1020,"B","000000000"),RIGHT(K1020,1)="M",SUBSTITUTE(K1020,"M","000000"))</f>
        <v>$127000000</v>
      </c>
      <c r="M1020" s="1" t="str">
        <f t="shared" si="31"/>
        <v>127000000</v>
      </c>
      <c r="N1020" s="3">
        <v>127000000</v>
      </c>
      <c r="O1020" t="s">
        <v>2904</v>
      </c>
    </row>
    <row r="1021" spans="1:15" x14ac:dyDescent="0.3">
      <c r="A1021" t="s">
        <v>2905</v>
      </c>
      <c r="B1021" t="s">
        <v>146</v>
      </c>
      <c r="C1021" t="str">
        <f t="shared" si="30"/>
        <v>1000000000</v>
      </c>
      <c r="D1021" s="3">
        <v>1000000000</v>
      </c>
      <c r="E1021" s="7">
        <v>44432</v>
      </c>
      <c r="F1021" t="s">
        <v>12</v>
      </c>
      <c r="G1021" t="s">
        <v>157</v>
      </c>
      <c r="H1021" t="s">
        <v>22</v>
      </c>
      <c r="I1021" t="s">
        <v>23</v>
      </c>
      <c r="J1021">
        <v>2015</v>
      </c>
      <c r="K1021" t="s">
        <v>1055</v>
      </c>
      <c r="L1021" t="str" cm="1">
        <f t="array" ref="L1021">_xlfn.IFS(RIGHT(K1021,1)="B",SUBSTITUTE(K1021,"B","000000000"),RIGHT(K1021,1)="M",SUBSTITUTE(K1021,"M","000000"))</f>
        <v>$328000000</v>
      </c>
      <c r="M1021" s="1" t="str">
        <f t="shared" si="31"/>
        <v>328000000</v>
      </c>
      <c r="N1021" s="3">
        <v>328000000</v>
      </c>
      <c r="O1021" t="s">
        <v>2906</v>
      </c>
    </row>
    <row r="1022" spans="1:15" x14ac:dyDescent="0.3">
      <c r="A1022" t="s">
        <v>2907</v>
      </c>
      <c r="B1022" t="s">
        <v>146</v>
      </c>
      <c r="C1022" t="str">
        <f t="shared" si="30"/>
        <v>1000000000</v>
      </c>
      <c r="D1022" s="3">
        <v>1000000000</v>
      </c>
      <c r="E1022" s="7">
        <v>44322</v>
      </c>
      <c r="F1022" t="s">
        <v>12</v>
      </c>
      <c r="G1022" t="s">
        <v>391</v>
      </c>
      <c r="H1022" t="s">
        <v>392</v>
      </c>
      <c r="I1022" t="s">
        <v>40</v>
      </c>
      <c r="J1022">
        <v>2014</v>
      </c>
      <c r="K1022" t="s">
        <v>1756</v>
      </c>
      <c r="L1022" t="str" cm="1">
        <f t="array" ref="L1022">_xlfn.IFS(RIGHT(K1022,1)="B",SUBSTITUTE(K1022,"B","000000000"),RIGHT(K1022,1)="M",SUBSTITUTE(K1022,"M","000000"))</f>
        <v>$545000000</v>
      </c>
      <c r="M1022" s="1" t="str">
        <f t="shared" si="31"/>
        <v>545000000</v>
      </c>
      <c r="N1022" s="3">
        <v>545000000</v>
      </c>
      <c r="O1022" t="s">
        <v>2908</v>
      </c>
    </row>
    <row r="1023" spans="1:15" x14ac:dyDescent="0.3">
      <c r="A1023" t="s">
        <v>2909</v>
      </c>
      <c r="B1023" t="s">
        <v>146</v>
      </c>
      <c r="C1023" t="str">
        <f t="shared" si="30"/>
        <v>1000000000</v>
      </c>
      <c r="D1023" s="3">
        <v>1000000000</v>
      </c>
      <c r="E1023" s="7">
        <v>44376</v>
      </c>
      <c r="F1023" t="s">
        <v>57</v>
      </c>
      <c r="G1023" t="s">
        <v>304</v>
      </c>
      <c r="H1023" t="s">
        <v>22</v>
      </c>
      <c r="I1023" t="s">
        <v>23</v>
      </c>
      <c r="J1023">
        <v>2014</v>
      </c>
      <c r="K1023" t="s">
        <v>1363</v>
      </c>
      <c r="L1023" t="str" cm="1">
        <f t="array" ref="L1023">_xlfn.IFS(RIGHT(K1023,1)="B",SUBSTITUTE(K1023,"B","000000000"),RIGHT(K1023,1)="M",SUBSTITUTE(K1023,"M","000000"))</f>
        <v>$331000000</v>
      </c>
      <c r="M1023" s="1" t="str">
        <f t="shared" si="31"/>
        <v>331000000</v>
      </c>
      <c r="N1023" s="3">
        <v>331000000</v>
      </c>
      <c r="O1023" t="s">
        <v>2910</v>
      </c>
    </row>
    <row r="1024" spans="1:15" x14ac:dyDescent="0.3">
      <c r="A1024" t="s">
        <v>2911</v>
      </c>
      <c r="B1024" t="s">
        <v>146</v>
      </c>
      <c r="C1024" t="str">
        <f t="shared" si="30"/>
        <v>1000000000</v>
      </c>
      <c r="D1024" s="3">
        <v>1000000000</v>
      </c>
      <c r="E1024" s="7">
        <v>44349</v>
      </c>
      <c r="F1024" t="s">
        <v>57</v>
      </c>
      <c r="G1024" t="s">
        <v>34</v>
      </c>
      <c r="H1024" t="s">
        <v>22</v>
      </c>
      <c r="I1024" t="s">
        <v>23</v>
      </c>
      <c r="J1024">
        <v>2013</v>
      </c>
      <c r="K1024" t="s">
        <v>802</v>
      </c>
      <c r="L1024" t="str" cm="1">
        <f t="array" ref="L1024">_xlfn.IFS(RIGHT(K1024,1)="B",SUBSTITUTE(K1024,"B","000000000"),RIGHT(K1024,1)="M",SUBSTITUTE(K1024,"M","000000"))</f>
        <v>$154000000</v>
      </c>
      <c r="M1024" s="1" t="str">
        <f t="shared" si="31"/>
        <v>154000000</v>
      </c>
      <c r="N1024" s="3">
        <v>154000000</v>
      </c>
      <c r="O1024" t="s">
        <v>2912</v>
      </c>
    </row>
    <row r="1025" spans="1:15" x14ac:dyDescent="0.3">
      <c r="A1025" t="s">
        <v>2913</v>
      </c>
      <c r="B1025" t="s">
        <v>146</v>
      </c>
      <c r="C1025" t="str">
        <f t="shared" si="30"/>
        <v>1000000000</v>
      </c>
      <c r="D1025" s="3">
        <v>1000000000</v>
      </c>
      <c r="E1025" s="7">
        <v>44222</v>
      </c>
      <c r="F1025" t="s">
        <v>33</v>
      </c>
      <c r="G1025" t="s">
        <v>587</v>
      </c>
      <c r="H1025" t="s">
        <v>22</v>
      </c>
      <c r="I1025" t="s">
        <v>23</v>
      </c>
      <c r="J1025">
        <v>2018</v>
      </c>
      <c r="K1025" t="s">
        <v>1936</v>
      </c>
      <c r="L1025" t="str" cm="1">
        <f t="array" ref="L1025">_xlfn.IFS(RIGHT(K1025,1)="B",SUBSTITUTE(K1025,"B","000000000"),RIGHT(K1025,1)="M",SUBSTITUTE(K1025,"M","000000"))</f>
        <v>$163000000</v>
      </c>
      <c r="M1025" s="1" t="str">
        <f t="shared" si="31"/>
        <v>163000000</v>
      </c>
      <c r="N1025" s="3">
        <v>163000000</v>
      </c>
      <c r="O1025" t="s">
        <v>2914</v>
      </c>
    </row>
    <row r="1026" spans="1:15" x14ac:dyDescent="0.3">
      <c r="A1026" t="s">
        <v>2915</v>
      </c>
      <c r="B1026" t="s">
        <v>146</v>
      </c>
      <c r="C1026" t="str">
        <f t="shared" si="30"/>
        <v>1000000000</v>
      </c>
      <c r="D1026" s="3">
        <v>1000000000</v>
      </c>
      <c r="E1026" s="7">
        <v>44308</v>
      </c>
      <c r="F1026" t="s">
        <v>12</v>
      </c>
      <c r="G1026" t="s">
        <v>34</v>
      </c>
      <c r="H1026" t="s">
        <v>22</v>
      </c>
      <c r="I1026" t="s">
        <v>23</v>
      </c>
      <c r="J1026">
        <v>2011</v>
      </c>
      <c r="K1026" t="s">
        <v>2242</v>
      </c>
      <c r="L1026" t="str" cm="1">
        <f t="array" ref="L1026">_xlfn.IFS(RIGHT(K1026,1)="B",SUBSTITUTE(K1026,"B","000000000"),RIGHT(K1026,1)="M",SUBSTITUTE(K1026,"M","000000"))</f>
        <v>$157000000</v>
      </c>
      <c r="M1026" s="1" t="str">
        <f t="shared" si="31"/>
        <v>157000000</v>
      </c>
      <c r="N1026" s="3">
        <v>157000000</v>
      </c>
      <c r="O1026" t="s">
        <v>2916</v>
      </c>
    </row>
    <row r="1027" spans="1:15" x14ac:dyDescent="0.3">
      <c r="A1027" t="s">
        <v>2917</v>
      </c>
      <c r="B1027" t="s">
        <v>146</v>
      </c>
      <c r="C1027" t="str">
        <f t="shared" ref="C1027:C1075" si="32">SUBSTITUTE(RIGHT(B1027,LEN(B1027)-1),"B","000000000")</f>
        <v>1000000000</v>
      </c>
      <c r="D1027" s="3">
        <v>1000000000</v>
      </c>
      <c r="E1027" s="7">
        <v>44252</v>
      </c>
      <c r="F1027" t="s">
        <v>57</v>
      </c>
      <c r="G1027" t="s">
        <v>317</v>
      </c>
      <c r="H1027" t="s">
        <v>22</v>
      </c>
      <c r="I1027" t="s">
        <v>23</v>
      </c>
      <c r="J1027">
        <v>2014</v>
      </c>
      <c r="K1027" t="s">
        <v>1220</v>
      </c>
      <c r="L1027" t="str" cm="1">
        <f t="array" ref="L1027">_xlfn.IFS(RIGHT(K1027,1)="B",SUBSTITUTE(K1027,"B","000000000"),RIGHT(K1027,1)="M",SUBSTITUTE(K1027,"M","000000"))</f>
        <v>$340000000</v>
      </c>
      <c r="M1027" s="1" t="str">
        <f t="shared" ref="M1027:M1075" si="33">IFERROR(RIGHT(L1027,(LEN(L1027))-1),0)</f>
        <v>340000000</v>
      </c>
      <c r="N1027" s="3">
        <v>340000000</v>
      </c>
      <c r="O1027" t="s">
        <v>2918</v>
      </c>
    </row>
    <row r="1028" spans="1:15" x14ac:dyDescent="0.3">
      <c r="A1028" t="s">
        <v>2919</v>
      </c>
      <c r="B1028" t="s">
        <v>146</v>
      </c>
      <c r="C1028" t="str">
        <f t="shared" si="32"/>
        <v>1000000000</v>
      </c>
      <c r="D1028" s="3">
        <v>1000000000</v>
      </c>
      <c r="E1028" s="7">
        <v>44528</v>
      </c>
      <c r="F1028" t="s">
        <v>33</v>
      </c>
      <c r="G1028" t="s">
        <v>88</v>
      </c>
      <c r="H1028" t="s">
        <v>89</v>
      </c>
      <c r="I1028" t="s">
        <v>15</v>
      </c>
      <c r="J1028">
        <v>2015</v>
      </c>
      <c r="K1028" t="s">
        <v>1901</v>
      </c>
      <c r="L1028" t="str" cm="1">
        <f t="array" ref="L1028">_xlfn.IFS(RIGHT(K1028,1)="B",SUBSTITUTE(K1028,"B","000000000"),RIGHT(K1028,1)="M",SUBSTITUTE(K1028,"M","000000"))</f>
        <v>$249000000</v>
      </c>
      <c r="M1028" s="1" t="str">
        <f t="shared" si="33"/>
        <v>249000000</v>
      </c>
      <c r="N1028" s="3">
        <v>249000000</v>
      </c>
      <c r="O1028" t="s">
        <v>2920</v>
      </c>
    </row>
    <row r="1029" spans="1:15" x14ac:dyDescent="0.3">
      <c r="A1029" t="s">
        <v>2921</v>
      </c>
      <c r="B1029" t="s">
        <v>146</v>
      </c>
      <c r="C1029" t="str">
        <f t="shared" si="32"/>
        <v>1000000000</v>
      </c>
      <c r="D1029" s="3">
        <v>1000000000</v>
      </c>
      <c r="E1029" s="7">
        <v>44371</v>
      </c>
      <c r="F1029" t="s">
        <v>33</v>
      </c>
      <c r="G1029" t="s">
        <v>133</v>
      </c>
      <c r="H1029" t="s">
        <v>22</v>
      </c>
      <c r="I1029" t="s">
        <v>23</v>
      </c>
      <c r="J1029">
        <v>2012</v>
      </c>
      <c r="K1029" t="s">
        <v>1821</v>
      </c>
      <c r="L1029" t="str" cm="1">
        <f t="array" ref="L1029">_xlfn.IFS(RIGHT(K1029,1)="B",SUBSTITUTE(K1029,"B","000000000"),RIGHT(K1029,1)="M",SUBSTITUTE(K1029,"M","000000"))</f>
        <v>$161000000</v>
      </c>
      <c r="M1029" s="1" t="str">
        <f t="shared" si="33"/>
        <v>161000000</v>
      </c>
      <c r="N1029" s="3">
        <v>161000000</v>
      </c>
      <c r="O1029" t="s">
        <v>2922</v>
      </c>
    </row>
    <row r="1030" spans="1:15" x14ac:dyDescent="0.3">
      <c r="A1030" t="s">
        <v>2923</v>
      </c>
      <c r="B1030" t="s">
        <v>146</v>
      </c>
      <c r="C1030" t="str">
        <f t="shared" si="32"/>
        <v>1000000000</v>
      </c>
      <c r="D1030" s="3">
        <v>1000000000</v>
      </c>
      <c r="E1030" s="7">
        <v>42528</v>
      </c>
      <c r="F1030" t="s">
        <v>45</v>
      </c>
      <c r="G1030" t="s">
        <v>304</v>
      </c>
      <c r="H1030" t="s">
        <v>22</v>
      </c>
      <c r="I1030" t="s">
        <v>23</v>
      </c>
      <c r="J1030">
        <v>2003</v>
      </c>
      <c r="K1030" t="s">
        <v>1440</v>
      </c>
      <c r="L1030" t="str" cm="1">
        <f t="array" ref="L1030">_xlfn.IFS(RIGHT(K1030,1)="B",SUBSTITUTE(K1030,"B","000000000"),RIGHT(K1030,1)="M",SUBSTITUTE(K1030,"M","000000"))</f>
        <v>$255000000</v>
      </c>
      <c r="M1030" s="1" t="str">
        <f t="shared" si="33"/>
        <v>255000000</v>
      </c>
      <c r="N1030" s="3">
        <v>255000000</v>
      </c>
      <c r="O1030" t="s">
        <v>2924</v>
      </c>
    </row>
    <row r="1031" spans="1:15" x14ac:dyDescent="0.3">
      <c r="A1031" t="s">
        <v>2925</v>
      </c>
      <c r="B1031" t="s">
        <v>146</v>
      </c>
      <c r="C1031" t="str">
        <f t="shared" si="32"/>
        <v>1000000000</v>
      </c>
      <c r="D1031" s="3">
        <v>1000000000</v>
      </c>
      <c r="E1031" s="7">
        <v>44543</v>
      </c>
      <c r="F1031" t="s">
        <v>45</v>
      </c>
      <c r="G1031" t="s">
        <v>292</v>
      </c>
      <c r="H1031" t="s">
        <v>22</v>
      </c>
      <c r="I1031" t="s">
        <v>23</v>
      </c>
      <c r="J1031">
        <v>2006</v>
      </c>
      <c r="K1031" t="s">
        <v>549</v>
      </c>
      <c r="L1031" t="str" cm="1">
        <f t="array" ref="L1031">_xlfn.IFS(RIGHT(K1031,1)="B",SUBSTITUTE(K1031,"B","000000000"),RIGHT(K1031,1)="M",SUBSTITUTE(K1031,"M","000000"))</f>
        <v>$371000000</v>
      </c>
      <c r="M1031" s="1" t="str">
        <f t="shared" si="33"/>
        <v>371000000</v>
      </c>
      <c r="N1031" s="3">
        <v>371000000</v>
      </c>
      <c r="O1031" t="s">
        <v>2926</v>
      </c>
    </row>
    <row r="1032" spans="1:15" x14ac:dyDescent="0.3">
      <c r="A1032" t="s">
        <v>2927</v>
      </c>
      <c r="B1032" t="s">
        <v>146</v>
      </c>
      <c r="C1032" t="str">
        <f t="shared" si="32"/>
        <v>1000000000</v>
      </c>
      <c r="D1032" s="3">
        <v>1000000000</v>
      </c>
      <c r="E1032" s="7">
        <v>44417</v>
      </c>
      <c r="F1032" t="s">
        <v>12</v>
      </c>
      <c r="G1032" t="s">
        <v>342</v>
      </c>
      <c r="H1032" t="s">
        <v>22</v>
      </c>
      <c r="I1032" t="s">
        <v>23</v>
      </c>
      <c r="J1032">
        <v>2019</v>
      </c>
      <c r="K1032" t="s">
        <v>2729</v>
      </c>
      <c r="L1032" t="str" cm="1">
        <f t="array" ref="L1032">_xlfn.IFS(RIGHT(K1032,1)="B",SUBSTITUTE(K1032,"B","000000000"),RIGHT(K1032,1)="M",SUBSTITUTE(K1032,"M","000000"))</f>
        <v>$135000000</v>
      </c>
      <c r="M1032" s="1" t="str">
        <f t="shared" si="33"/>
        <v>135000000</v>
      </c>
      <c r="N1032" s="3">
        <v>135000000</v>
      </c>
      <c r="O1032" t="s">
        <v>2678</v>
      </c>
    </row>
    <row r="1033" spans="1:15" x14ac:dyDescent="0.3">
      <c r="A1033" t="s">
        <v>2928</v>
      </c>
      <c r="B1033" t="s">
        <v>146</v>
      </c>
      <c r="C1033" t="str">
        <f t="shared" si="32"/>
        <v>1000000000</v>
      </c>
      <c r="D1033" s="3">
        <v>1000000000</v>
      </c>
      <c r="E1033" s="7">
        <v>44476</v>
      </c>
      <c r="F1033" t="s">
        <v>45</v>
      </c>
      <c r="G1033" t="s">
        <v>1072</v>
      </c>
      <c r="H1033" t="s">
        <v>22</v>
      </c>
      <c r="I1033" t="s">
        <v>23</v>
      </c>
      <c r="J1033">
        <v>2017</v>
      </c>
      <c r="K1033" t="s">
        <v>1596</v>
      </c>
      <c r="L1033" t="str" cm="1">
        <f t="array" ref="L1033">_xlfn.IFS(RIGHT(K1033,1)="B",SUBSTITUTE(K1033,"B","000000000"),RIGHT(K1033,1)="M",SUBSTITUTE(K1033,"M","000000"))</f>
        <v>$172000000</v>
      </c>
      <c r="M1033" s="1" t="str">
        <f t="shared" si="33"/>
        <v>172000000</v>
      </c>
      <c r="N1033" s="3">
        <v>172000000</v>
      </c>
      <c r="O1033" t="s">
        <v>2929</v>
      </c>
    </row>
    <row r="1034" spans="1:15" x14ac:dyDescent="0.3">
      <c r="A1034" t="s">
        <v>2930</v>
      </c>
      <c r="B1034" t="s">
        <v>146</v>
      </c>
      <c r="C1034" t="str">
        <f t="shared" si="32"/>
        <v>1000000000</v>
      </c>
      <c r="D1034" s="3">
        <v>1000000000</v>
      </c>
      <c r="E1034" s="7">
        <v>43223</v>
      </c>
      <c r="F1034" t="s">
        <v>12</v>
      </c>
      <c r="G1034" t="s">
        <v>278</v>
      </c>
      <c r="H1034" t="s">
        <v>22</v>
      </c>
      <c r="I1034" t="s">
        <v>23</v>
      </c>
      <c r="J1034">
        <v>2005</v>
      </c>
      <c r="K1034" t="s">
        <v>2205</v>
      </c>
      <c r="L1034" t="str" cm="1">
        <f t="array" ref="L1034">_xlfn.IFS(RIGHT(K1034,1)="B",SUBSTITUTE(K1034,"B","000000000"),RIGHT(K1034,1)="M",SUBSTITUTE(K1034,"M","000000"))</f>
        <v>$215000000</v>
      </c>
      <c r="M1034" s="1" t="str">
        <f t="shared" si="33"/>
        <v>215000000</v>
      </c>
      <c r="N1034" s="3">
        <v>215000000</v>
      </c>
      <c r="O1034" t="s">
        <v>2931</v>
      </c>
    </row>
    <row r="1035" spans="1:15" x14ac:dyDescent="0.3">
      <c r="A1035" t="s">
        <v>2932</v>
      </c>
      <c r="B1035" t="s">
        <v>146</v>
      </c>
      <c r="C1035" t="str">
        <f t="shared" si="32"/>
        <v>1000000000</v>
      </c>
      <c r="D1035" s="3">
        <v>1000000000</v>
      </c>
      <c r="E1035" s="7">
        <v>44223</v>
      </c>
      <c r="F1035" t="s">
        <v>45</v>
      </c>
      <c r="G1035" t="s">
        <v>289</v>
      </c>
      <c r="H1035" t="s">
        <v>22</v>
      </c>
      <c r="I1035" t="s">
        <v>23</v>
      </c>
      <c r="J1035">
        <v>2006</v>
      </c>
      <c r="K1035" t="s">
        <v>2933</v>
      </c>
      <c r="L1035" t="str" cm="1">
        <f t="array" ref="L1035">_xlfn.IFS(RIGHT(K1035,1)="B",SUBSTITUTE(K1035,"B","000000000"),RIGHT(K1035,1)="M",SUBSTITUTE(K1035,"M","000000"))</f>
        <v>$114000000</v>
      </c>
      <c r="M1035" s="1" t="str">
        <f t="shared" si="33"/>
        <v>114000000</v>
      </c>
      <c r="N1035" s="3">
        <v>114000000</v>
      </c>
      <c r="O1035" t="s">
        <v>2934</v>
      </c>
    </row>
    <row r="1036" spans="1:15" x14ac:dyDescent="0.3">
      <c r="A1036" t="s">
        <v>2935</v>
      </c>
      <c r="B1036" t="s">
        <v>146</v>
      </c>
      <c r="C1036" t="str">
        <f t="shared" si="32"/>
        <v>1000000000</v>
      </c>
      <c r="D1036" s="3">
        <v>1000000000</v>
      </c>
      <c r="E1036" s="7">
        <v>44244</v>
      </c>
      <c r="F1036" t="s">
        <v>12</v>
      </c>
      <c r="G1036" t="s">
        <v>34</v>
      </c>
      <c r="H1036" t="s">
        <v>22</v>
      </c>
      <c r="I1036" t="s">
        <v>23</v>
      </c>
      <c r="J1036">
        <v>2017</v>
      </c>
      <c r="K1036" t="s">
        <v>2845</v>
      </c>
      <c r="L1036" t="str" cm="1">
        <f t="array" ref="L1036">_xlfn.IFS(RIGHT(K1036,1)="B",SUBSTITUTE(K1036,"B","000000000"),RIGHT(K1036,1)="M",SUBSTITUTE(K1036,"M","000000"))</f>
        <v>$239000000</v>
      </c>
      <c r="M1036" s="1" t="str">
        <f t="shared" si="33"/>
        <v>239000000</v>
      </c>
      <c r="N1036" s="3">
        <v>239000000</v>
      </c>
      <c r="O1036" t="s">
        <v>2936</v>
      </c>
    </row>
    <row r="1037" spans="1:15" x14ac:dyDescent="0.3">
      <c r="A1037" t="s">
        <v>2937</v>
      </c>
      <c r="B1037" t="s">
        <v>146</v>
      </c>
      <c r="C1037" t="str">
        <f t="shared" si="32"/>
        <v>1000000000</v>
      </c>
      <c r="D1037" s="3">
        <v>1000000000</v>
      </c>
      <c r="E1037" s="7">
        <v>44518</v>
      </c>
      <c r="F1037" t="s">
        <v>252</v>
      </c>
      <c r="G1037" t="s">
        <v>34</v>
      </c>
      <c r="H1037" t="s">
        <v>22</v>
      </c>
      <c r="I1037" t="s">
        <v>23</v>
      </c>
      <c r="J1037">
        <v>2020</v>
      </c>
      <c r="K1037" t="s">
        <v>2784</v>
      </c>
      <c r="L1037" t="str" cm="1">
        <f t="array" ref="L1037">_xlfn.IFS(RIGHT(K1037,1)="B",SUBSTITUTE(K1037,"B","000000000"),RIGHT(K1037,1)="M",SUBSTITUTE(K1037,"M","000000"))</f>
        <v>$126000000</v>
      </c>
      <c r="M1037" s="1" t="str">
        <f t="shared" si="33"/>
        <v>126000000</v>
      </c>
      <c r="N1037" s="3">
        <v>126000000</v>
      </c>
      <c r="O1037" t="s">
        <v>2938</v>
      </c>
    </row>
    <row r="1038" spans="1:15" x14ac:dyDescent="0.3">
      <c r="A1038" t="s">
        <v>2939</v>
      </c>
      <c r="B1038" t="s">
        <v>146</v>
      </c>
      <c r="C1038" t="str">
        <f t="shared" si="32"/>
        <v>1000000000</v>
      </c>
      <c r="D1038" s="3">
        <v>1000000000</v>
      </c>
      <c r="E1038" s="7">
        <v>44480</v>
      </c>
      <c r="F1038" t="s">
        <v>33</v>
      </c>
      <c r="G1038" t="s">
        <v>2940</v>
      </c>
      <c r="H1038" t="s">
        <v>392</v>
      </c>
      <c r="I1038" t="s">
        <v>40</v>
      </c>
      <c r="J1038">
        <v>2016</v>
      </c>
      <c r="K1038" t="s">
        <v>995</v>
      </c>
      <c r="L1038" t="str" cm="1">
        <f t="array" ref="L1038">_xlfn.IFS(RIGHT(K1038,1)="B",SUBSTITUTE(K1038,"B","000000000"),RIGHT(K1038,1)="M",SUBSTITUTE(K1038,"M","000000"))</f>
        <v>$326000000</v>
      </c>
      <c r="M1038" s="1" t="str">
        <f t="shared" si="33"/>
        <v>326000000</v>
      </c>
      <c r="N1038" s="3">
        <v>326000000</v>
      </c>
      <c r="O1038" t="s">
        <v>2941</v>
      </c>
    </row>
    <row r="1039" spans="1:15" x14ac:dyDescent="0.3">
      <c r="A1039" t="s">
        <v>2942</v>
      </c>
      <c r="B1039" t="s">
        <v>146</v>
      </c>
      <c r="C1039" t="str">
        <f t="shared" si="32"/>
        <v>1000000000</v>
      </c>
      <c r="D1039" s="3">
        <v>1000000000</v>
      </c>
      <c r="E1039" s="7">
        <v>44643</v>
      </c>
      <c r="F1039" t="s">
        <v>265</v>
      </c>
      <c r="G1039" t="s">
        <v>2943</v>
      </c>
      <c r="H1039" t="s">
        <v>22</v>
      </c>
      <c r="I1039" t="s">
        <v>23</v>
      </c>
      <c r="J1039">
        <v>2009</v>
      </c>
      <c r="K1039" t="s">
        <v>174</v>
      </c>
      <c r="L1039" t="str" cm="1">
        <f t="array" ref="L1039">_xlfn.IFS(RIGHT(K1039,1)="B",SUBSTITUTE(K1039,"B","000000000"),RIGHT(K1039,1)="M",SUBSTITUTE(K1039,"M","000000"))</f>
        <v>$376000000</v>
      </c>
      <c r="M1039" s="1" t="str">
        <f t="shared" si="33"/>
        <v>376000000</v>
      </c>
      <c r="N1039" s="3">
        <v>376000000</v>
      </c>
      <c r="O1039" t="s">
        <v>2944</v>
      </c>
    </row>
    <row r="1040" spans="1:15" x14ac:dyDescent="0.3">
      <c r="A1040" t="s">
        <v>2945</v>
      </c>
      <c r="B1040" t="s">
        <v>146</v>
      </c>
      <c r="C1040" t="str">
        <f t="shared" si="32"/>
        <v>1000000000</v>
      </c>
      <c r="D1040" s="3">
        <v>1000000000</v>
      </c>
      <c r="E1040" s="7">
        <v>41880</v>
      </c>
      <c r="F1040" t="s">
        <v>27</v>
      </c>
      <c r="G1040" t="s">
        <v>587</v>
      </c>
      <c r="H1040" t="s">
        <v>22</v>
      </c>
      <c r="I1040" t="s">
        <v>23</v>
      </c>
      <c r="J1040">
        <v>2010</v>
      </c>
      <c r="K1040" t="s">
        <v>2216</v>
      </c>
      <c r="L1040" t="str" cm="1">
        <f t="array" ref="L1040">_xlfn.IFS(RIGHT(K1040,1)="B",SUBSTITUTE(K1040,"B","000000000"),RIGHT(K1040,1)="M",SUBSTITUTE(K1040,"M","000000"))</f>
        <v>$336000000</v>
      </c>
      <c r="M1040" s="1" t="str">
        <f t="shared" si="33"/>
        <v>336000000</v>
      </c>
      <c r="N1040" s="3">
        <v>336000000</v>
      </c>
      <c r="O1040" t="s">
        <v>2946</v>
      </c>
    </row>
    <row r="1041" spans="1:15" x14ac:dyDescent="0.3">
      <c r="A1041" t="s">
        <v>2947</v>
      </c>
      <c r="B1041" t="s">
        <v>146</v>
      </c>
      <c r="C1041" t="str">
        <f t="shared" si="32"/>
        <v>1000000000</v>
      </c>
      <c r="D1041" s="3">
        <v>1000000000</v>
      </c>
      <c r="E1041" s="7">
        <v>44321</v>
      </c>
      <c r="F1041" t="s">
        <v>12</v>
      </c>
      <c r="G1041" t="s">
        <v>349</v>
      </c>
      <c r="H1041" t="s">
        <v>285</v>
      </c>
      <c r="I1041" t="s">
        <v>23</v>
      </c>
      <c r="J1041">
        <v>2016</v>
      </c>
      <c r="K1041" t="s">
        <v>2019</v>
      </c>
      <c r="L1041" t="str" cm="1">
        <f t="array" ref="L1041">_xlfn.IFS(RIGHT(K1041,1)="B",SUBSTITUTE(K1041,"B","000000000"),RIGHT(K1041,1)="M",SUBSTITUTE(K1041,"M","000000"))</f>
        <v>$235000000</v>
      </c>
      <c r="M1041" s="1" t="str">
        <f t="shared" si="33"/>
        <v>235000000</v>
      </c>
      <c r="N1041" s="3">
        <v>235000000</v>
      </c>
      <c r="O1041" t="s">
        <v>2948</v>
      </c>
    </row>
    <row r="1042" spans="1:15" x14ac:dyDescent="0.3">
      <c r="A1042" t="s">
        <v>2949</v>
      </c>
      <c r="B1042" t="s">
        <v>146</v>
      </c>
      <c r="C1042" t="str">
        <f t="shared" si="32"/>
        <v>1000000000</v>
      </c>
      <c r="D1042" s="3">
        <v>1000000000</v>
      </c>
      <c r="E1042" s="7">
        <v>43398</v>
      </c>
      <c r="F1042" t="s">
        <v>161</v>
      </c>
      <c r="G1042" t="s">
        <v>13</v>
      </c>
      <c r="H1042" t="s">
        <v>14</v>
      </c>
      <c r="I1042" t="s">
        <v>15</v>
      </c>
      <c r="J1042">
        <v>2015</v>
      </c>
      <c r="K1042" t="s">
        <v>2950</v>
      </c>
      <c r="L1042" t="str" cm="1">
        <f t="array" ref="L1042">_xlfn.IFS(RIGHT(K1042,1)="B",SUBSTITUTE(K1042,"B","000000000"),RIGHT(K1042,1)="M",SUBSTITUTE(K1042,"M","000000"))</f>
        <v>$623000000</v>
      </c>
      <c r="M1042" s="1" t="str">
        <f t="shared" si="33"/>
        <v>623000000</v>
      </c>
      <c r="N1042" s="3">
        <v>623000000</v>
      </c>
      <c r="O1042" t="s">
        <v>2951</v>
      </c>
    </row>
    <row r="1043" spans="1:15" x14ac:dyDescent="0.3">
      <c r="A1043" t="s">
        <v>2952</v>
      </c>
      <c r="B1043" t="s">
        <v>146</v>
      </c>
      <c r="C1043" t="str">
        <f t="shared" si="32"/>
        <v>1000000000</v>
      </c>
      <c r="D1043" s="3">
        <v>1000000000</v>
      </c>
      <c r="E1043" s="7">
        <v>44502</v>
      </c>
      <c r="F1043" t="s">
        <v>45</v>
      </c>
      <c r="G1043" t="s">
        <v>98</v>
      </c>
      <c r="H1043" t="s">
        <v>14</v>
      </c>
      <c r="I1043" t="s">
        <v>15</v>
      </c>
      <c r="J1043">
        <v>2015</v>
      </c>
      <c r="K1043" t="s">
        <v>1408</v>
      </c>
      <c r="L1043" t="str" cm="1">
        <f t="array" ref="L1043">_xlfn.IFS(RIGHT(K1043,1)="B",SUBSTITUTE(K1043,"B","000000000"),RIGHT(K1043,1)="M",SUBSTITUTE(K1043,"M","000000"))</f>
        <v>$151000000</v>
      </c>
      <c r="M1043" s="1" t="str">
        <f t="shared" si="33"/>
        <v>151000000</v>
      </c>
      <c r="N1043" s="3">
        <v>151000000</v>
      </c>
      <c r="O1043" t="s">
        <v>2953</v>
      </c>
    </row>
    <row r="1044" spans="1:15" x14ac:dyDescent="0.3">
      <c r="A1044" t="s">
        <v>2954</v>
      </c>
      <c r="B1044" t="s">
        <v>146</v>
      </c>
      <c r="C1044" t="str">
        <f t="shared" si="32"/>
        <v>1000000000</v>
      </c>
      <c r="D1044" s="3">
        <v>1000000000</v>
      </c>
      <c r="E1044" s="7">
        <v>44298</v>
      </c>
      <c r="F1044" t="s">
        <v>27</v>
      </c>
      <c r="G1044" t="s">
        <v>1047</v>
      </c>
      <c r="H1044" t="s">
        <v>22</v>
      </c>
      <c r="I1044" t="s">
        <v>23</v>
      </c>
      <c r="J1044">
        <v>2012</v>
      </c>
      <c r="K1044" t="s">
        <v>1278</v>
      </c>
      <c r="L1044" t="str" cm="1">
        <f t="array" ref="L1044">_xlfn.IFS(RIGHT(K1044,1)="B",SUBSTITUTE(K1044,"B","000000000"),RIGHT(K1044,1)="M",SUBSTITUTE(K1044,"M","000000"))</f>
        <v>$257000000</v>
      </c>
      <c r="M1044" s="1" t="str">
        <f t="shared" si="33"/>
        <v>257000000</v>
      </c>
      <c r="N1044" s="3">
        <v>257000000</v>
      </c>
      <c r="O1044" t="s">
        <v>2955</v>
      </c>
    </row>
    <row r="1045" spans="1:15" x14ac:dyDescent="0.3">
      <c r="A1045" t="s">
        <v>2956</v>
      </c>
      <c r="B1045" t="s">
        <v>146</v>
      </c>
      <c r="C1045" t="str">
        <f t="shared" si="32"/>
        <v>1000000000</v>
      </c>
      <c r="D1045" s="3">
        <v>1000000000</v>
      </c>
      <c r="E1045" s="7">
        <v>44349</v>
      </c>
      <c r="F1045" t="s">
        <v>129</v>
      </c>
      <c r="G1045" t="s">
        <v>133</v>
      </c>
      <c r="H1045" t="s">
        <v>22</v>
      </c>
      <c r="I1045" t="s">
        <v>23</v>
      </c>
      <c r="J1045">
        <v>1993</v>
      </c>
      <c r="K1045" t="s">
        <v>1683</v>
      </c>
      <c r="L1045" t="str" cm="1">
        <f t="array" ref="L1045">_xlfn.IFS(RIGHT(K1045,1)="B",SUBSTITUTE(K1045,"B","000000000"),RIGHT(K1045,1)="M",SUBSTITUTE(K1045,"M","000000"))</f>
        <v>$210000000</v>
      </c>
      <c r="M1045" s="1" t="str">
        <f t="shared" si="33"/>
        <v>210000000</v>
      </c>
      <c r="N1045" s="3">
        <v>210000000</v>
      </c>
      <c r="O1045" t="s">
        <v>2957</v>
      </c>
    </row>
    <row r="1046" spans="1:15" x14ac:dyDescent="0.3">
      <c r="A1046" t="s">
        <v>2958</v>
      </c>
      <c r="B1046" t="s">
        <v>146</v>
      </c>
      <c r="C1046" t="str">
        <f t="shared" si="32"/>
        <v>1000000000</v>
      </c>
      <c r="D1046" s="3">
        <v>1000000000</v>
      </c>
      <c r="E1046" s="7">
        <v>44529</v>
      </c>
      <c r="F1046" t="s">
        <v>33</v>
      </c>
      <c r="G1046" t="s">
        <v>52</v>
      </c>
      <c r="H1046" t="s">
        <v>53</v>
      </c>
      <c r="I1046" t="s">
        <v>40</v>
      </c>
      <c r="J1046">
        <v>2014</v>
      </c>
      <c r="K1046" t="s">
        <v>1474</v>
      </c>
      <c r="L1046" t="str" cm="1">
        <f t="array" ref="L1046">_xlfn.IFS(RIGHT(K1046,1)="B",SUBSTITUTE(K1046,"B","000000000"),RIGHT(K1046,1)="M",SUBSTITUTE(K1046,"M","000000"))</f>
        <v>$403000000</v>
      </c>
      <c r="M1046" s="1" t="str">
        <f t="shared" si="33"/>
        <v>403000000</v>
      </c>
      <c r="N1046" s="3">
        <v>403000000</v>
      </c>
      <c r="O1046" t="s">
        <v>2959</v>
      </c>
    </row>
    <row r="1047" spans="1:15" x14ac:dyDescent="0.3">
      <c r="A1047" t="s">
        <v>2960</v>
      </c>
      <c r="B1047" t="s">
        <v>146</v>
      </c>
      <c r="C1047" t="str">
        <f t="shared" si="32"/>
        <v>1000000000</v>
      </c>
      <c r="D1047" s="3">
        <v>1000000000</v>
      </c>
      <c r="E1047" s="7">
        <v>44614</v>
      </c>
      <c r="F1047" t="s">
        <v>45</v>
      </c>
      <c r="G1047" t="s">
        <v>133</v>
      </c>
      <c r="H1047" t="s">
        <v>22</v>
      </c>
      <c r="I1047" t="s">
        <v>23</v>
      </c>
      <c r="J1047">
        <v>2015</v>
      </c>
      <c r="K1047" t="s">
        <v>1249</v>
      </c>
      <c r="L1047" t="str" cm="1">
        <f t="array" ref="L1047">_xlfn.IFS(RIGHT(K1047,1)="B",SUBSTITUTE(K1047,"B","000000000"),RIGHT(K1047,1)="M",SUBSTITUTE(K1047,"M","000000"))</f>
        <v>$181000000</v>
      </c>
      <c r="M1047" s="1" t="str">
        <f t="shared" si="33"/>
        <v>181000000</v>
      </c>
      <c r="N1047" s="3">
        <v>181000000</v>
      </c>
      <c r="O1047" t="s">
        <v>2961</v>
      </c>
    </row>
    <row r="1048" spans="1:15" x14ac:dyDescent="0.3">
      <c r="A1048" t="s">
        <v>2962</v>
      </c>
      <c r="B1048" t="s">
        <v>146</v>
      </c>
      <c r="C1048" t="str">
        <f t="shared" si="32"/>
        <v>1000000000</v>
      </c>
      <c r="D1048" s="3">
        <v>1000000000</v>
      </c>
      <c r="E1048" s="7">
        <v>44363</v>
      </c>
      <c r="F1048" t="s">
        <v>12</v>
      </c>
      <c r="G1048" t="s">
        <v>52</v>
      </c>
      <c r="H1048" t="s">
        <v>53</v>
      </c>
      <c r="I1048" t="s">
        <v>40</v>
      </c>
      <c r="J1048">
        <v>2014</v>
      </c>
      <c r="K1048" t="s">
        <v>1387</v>
      </c>
      <c r="L1048" t="str" cm="1">
        <f t="array" ref="L1048">_xlfn.IFS(RIGHT(K1048,1)="B",SUBSTITUTE(K1048,"B","000000000"),RIGHT(K1048,1)="M",SUBSTITUTE(K1048,"M","000000"))</f>
        <v>$120000000</v>
      </c>
      <c r="M1048" s="1" t="str">
        <f t="shared" si="33"/>
        <v>120000000</v>
      </c>
      <c r="N1048" s="3">
        <v>120000000</v>
      </c>
      <c r="O1048" t="s">
        <v>2963</v>
      </c>
    </row>
    <row r="1049" spans="1:15" x14ac:dyDescent="0.3">
      <c r="A1049" t="s">
        <v>2964</v>
      </c>
      <c r="B1049" t="s">
        <v>146</v>
      </c>
      <c r="C1049" t="str">
        <f t="shared" si="32"/>
        <v>1000000000</v>
      </c>
      <c r="D1049" s="3">
        <v>1000000000</v>
      </c>
      <c r="E1049" s="7">
        <v>43383</v>
      </c>
      <c r="F1049" t="s">
        <v>33</v>
      </c>
      <c r="G1049" t="s">
        <v>2867</v>
      </c>
      <c r="H1049" t="s">
        <v>22</v>
      </c>
      <c r="I1049" t="s">
        <v>23</v>
      </c>
      <c r="J1049">
        <v>2011</v>
      </c>
      <c r="K1049" t="s">
        <v>2837</v>
      </c>
      <c r="L1049" t="str" cm="1">
        <f t="array" ref="L1049">_xlfn.IFS(RIGHT(K1049,1)="B",SUBSTITUTE(K1049,"B","000000000"),RIGHT(K1049,1)="M",SUBSTITUTE(K1049,"M","000000"))</f>
        <v>$51000000</v>
      </c>
      <c r="M1049" s="1" t="str">
        <f t="shared" si="33"/>
        <v>51000000</v>
      </c>
      <c r="N1049" s="3">
        <v>51000000</v>
      </c>
      <c r="O1049" t="s">
        <v>2965</v>
      </c>
    </row>
    <row r="1050" spans="1:15" x14ac:dyDescent="0.3">
      <c r="A1050" t="s">
        <v>2966</v>
      </c>
      <c r="B1050" t="s">
        <v>146</v>
      </c>
      <c r="C1050" t="str">
        <f t="shared" si="32"/>
        <v>1000000000</v>
      </c>
      <c r="D1050" s="3">
        <v>1000000000</v>
      </c>
      <c r="E1050" s="7">
        <v>44469</v>
      </c>
      <c r="F1050" t="s">
        <v>129</v>
      </c>
      <c r="G1050" t="s">
        <v>133</v>
      </c>
      <c r="H1050" t="s">
        <v>22</v>
      </c>
      <c r="I1050" t="s">
        <v>23</v>
      </c>
      <c r="J1050">
        <v>2014</v>
      </c>
      <c r="K1050" t="s">
        <v>2153</v>
      </c>
      <c r="L1050" t="str" cm="1">
        <f t="array" ref="L1050">_xlfn.IFS(RIGHT(K1050,1)="B",SUBSTITUTE(K1050,"B","000000000"),RIGHT(K1050,1)="M",SUBSTITUTE(K1050,"M","000000"))</f>
        <v>$156000000</v>
      </c>
      <c r="M1050" s="1" t="str">
        <f t="shared" si="33"/>
        <v>156000000</v>
      </c>
      <c r="N1050" s="3">
        <v>156000000</v>
      </c>
      <c r="O1050" t="s">
        <v>2967</v>
      </c>
    </row>
    <row r="1051" spans="1:15" x14ac:dyDescent="0.3">
      <c r="A1051" t="s">
        <v>2968</v>
      </c>
      <c r="B1051" t="s">
        <v>146</v>
      </c>
      <c r="C1051" t="str">
        <f t="shared" si="32"/>
        <v>1000000000</v>
      </c>
      <c r="D1051" s="3">
        <v>1000000000</v>
      </c>
      <c r="E1051" s="7">
        <v>44460</v>
      </c>
      <c r="F1051" t="s">
        <v>33</v>
      </c>
      <c r="G1051" t="s">
        <v>52</v>
      </c>
      <c r="H1051" t="s">
        <v>53</v>
      </c>
      <c r="I1051" t="s">
        <v>40</v>
      </c>
      <c r="J1051">
        <v>2016</v>
      </c>
      <c r="K1051" t="s">
        <v>2040</v>
      </c>
      <c r="L1051" t="str" cm="1">
        <f t="array" ref="L1051">_xlfn.IFS(RIGHT(K1051,1)="B",SUBSTITUTE(K1051,"B","000000000"),RIGHT(K1051,1)="M",SUBSTITUTE(K1051,"M","000000"))</f>
        <v>$271000000</v>
      </c>
      <c r="M1051" s="1" t="str">
        <f t="shared" si="33"/>
        <v>271000000</v>
      </c>
      <c r="N1051" s="3">
        <v>271000000</v>
      </c>
      <c r="O1051" t="s">
        <v>2969</v>
      </c>
    </row>
    <row r="1052" spans="1:15" x14ac:dyDescent="0.3">
      <c r="A1052" t="s">
        <v>2970</v>
      </c>
      <c r="B1052" t="s">
        <v>146</v>
      </c>
      <c r="C1052" t="str">
        <f t="shared" si="32"/>
        <v>1000000000</v>
      </c>
      <c r="D1052" s="3">
        <v>1000000000</v>
      </c>
      <c r="E1052" s="7">
        <v>44411</v>
      </c>
      <c r="F1052" t="s">
        <v>12</v>
      </c>
      <c r="G1052" t="s">
        <v>526</v>
      </c>
      <c r="H1052" t="s">
        <v>527</v>
      </c>
      <c r="I1052" t="s">
        <v>517</v>
      </c>
      <c r="J1052">
        <v>2007</v>
      </c>
      <c r="K1052" t="s">
        <v>1518</v>
      </c>
      <c r="L1052" t="str" cm="1">
        <f t="array" ref="L1052">_xlfn.IFS(RIGHT(K1052,1)="B",SUBSTITUTE(K1052,"B","000000000"),RIGHT(K1052,1)="M",SUBSTITUTE(K1052,"M","000000"))</f>
        <v>$237000000</v>
      </c>
      <c r="M1052" s="1" t="str">
        <f t="shared" si="33"/>
        <v>237000000</v>
      </c>
      <c r="N1052" s="3">
        <v>237000000</v>
      </c>
      <c r="O1052" t="s">
        <v>2971</v>
      </c>
    </row>
    <row r="1053" spans="1:15" x14ac:dyDescent="0.3">
      <c r="A1053" t="s">
        <v>2972</v>
      </c>
      <c r="B1053" t="s">
        <v>146</v>
      </c>
      <c r="C1053" t="str">
        <f t="shared" si="32"/>
        <v>1000000000</v>
      </c>
      <c r="D1053" s="3">
        <v>1000000000</v>
      </c>
      <c r="E1053" s="7">
        <v>44503</v>
      </c>
      <c r="F1053" t="s">
        <v>45</v>
      </c>
      <c r="G1053" t="s">
        <v>745</v>
      </c>
      <c r="H1053" t="s">
        <v>22</v>
      </c>
      <c r="I1053" t="s">
        <v>23</v>
      </c>
      <c r="J1053">
        <v>2009</v>
      </c>
      <c r="K1053" t="s">
        <v>1936</v>
      </c>
      <c r="L1053" t="str" cm="1">
        <f t="array" ref="L1053">_xlfn.IFS(RIGHT(K1053,1)="B",SUBSTITUTE(K1053,"B","000000000"),RIGHT(K1053,1)="M",SUBSTITUTE(K1053,"M","000000"))</f>
        <v>$163000000</v>
      </c>
      <c r="M1053" s="1" t="str">
        <f t="shared" si="33"/>
        <v>163000000</v>
      </c>
      <c r="N1053" s="3">
        <v>163000000</v>
      </c>
      <c r="O1053" t="s">
        <v>2973</v>
      </c>
    </row>
    <row r="1054" spans="1:15" x14ac:dyDescent="0.3">
      <c r="A1054" t="s">
        <v>2974</v>
      </c>
      <c r="B1054" t="s">
        <v>146</v>
      </c>
      <c r="C1054" t="str">
        <f t="shared" si="32"/>
        <v>1000000000</v>
      </c>
      <c r="D1054" s="3">
        <v>1000000000</v>
      </c>
      <c r="E1054" s="7">
        <v>44468</v>
      </c>
      <c r="F1054" t="s">
        <v>87</v>
      </c>
      <c r="G1054" t="s">
        <v>88</v>
      </c>
      <c r="H1054" t="s">
        <v>89</v>
      </c>
      <c r="I1054" t="s">
        <v>15</v>
      </c>
      <c r="J1054">
        <v>2014</v>
      </c>
      <c r="K1054" t="s">
        <v>2384</v>
      </c>
      <c r="L1054" t="str" cm="1">
        <f t="array" ref="L1054">_xlfn.IFS(RIGHT(K1054,1)="B",SUBSTITUTE(K1054,"B","000000000"),RIGHT(K1054,1)="M",SUBSTITUTE(K1054,"M","000000"))</f>
        <v>$292000000</v>
      </c>
      <c r="M1054" s="1" t="str">
        <f t="shared" si="33"/>
        <v>292000000</v>
      </c>
      <c r="N1054" s="3">
        <v>292000000</v>
      </c>
      <c r="O1054" t="s">
        <v>2975</v>
      </c>
    </row>
    <row r="1055" spans="1:15" x14ac:dyDescent="0.3">
      <c r="A1055" t="s">
        <v>2976</v>
      </c>
      <c r="B1055" t="s">
        <v>146</v>
      </c>
      <c r="C1055" t="str">
        <f t="shared" si="32"/>
        <v>1000000000</v>
      </c>
      <c r="D1055" s="3">
        <v>1000000000</v>
      </c>
      <c r="E1055" s="7">
        <v>44616</v>
      </c>
      <c r="F1055" t="s">
        <v>45</v>
      </c>
      <c r="G1055" t="s">
        <v>292</v>
      </c>
      <c r="H1055" t="s">
        <v>22</v>
      </c>
      <c r="I1055" t="s">
        <v>23</v>
      </c>
      <c r="J1055">
        <v>2008</v>
      </c>
      <c r="K1055" t="s">
        <v>2977</v>
      </c>
      <c r="L1055" t="str" cm="1">
        <f t="array" ref="L1055">_xlfn.IFS(RIGHT(K1055,1)="B",SUBSTITUTE(K1055,"B","000000000"),RIGHT(K1055,1)="M",SUBSTITUTE(K1055,"M","000000"))</f>
        <v>$585000000</v>
      </c>
      <c r="M1055" s="1" t="str">
        <f t="shared" si="33"/>
        <v>585000000</v>
      </c>
      <c r="N1055" s="3">
        <v>585000000</v>
      </c>
      <c r="O1055" t="s">
        <v>2978</v>
      </c>
    </row>
    <row r="1056" spans="1:15" x14ac:dyDescent="0.3">
      <c r="A1056" t="s">
        <v>2979</v>
      </c>
      <c r="B1056" t="s">
        <v>146</v>
      </c>
      <c r="C1056" t="str">
        <f t="shared" si="32"/>
        <v>1000000000</v>
      </c>
      <c r="D1056" s="3">
        <v>1000000000</v>
      </c>
      <c r="E1056" s="7">
        <v>44334</v>
      </c>
      <c r="F1056" t="s">
        <v>33</v>
      </c>
      <c r="G1056" t="s">
        <v>133</v>
      </c>
      <c r="H1056" t="s">
        <v>22</v>
      </c>
      <c r="I1056" t="s">
        <v>23</v>
      </c>
      <c r="J1056">
        <v>2016</v>
      </c>
      <c r="K1056" t="s">
        <v>593</v>
      </c>
      <c r="L1056" t="str" cm="1">
        <f t="array" ref="L1056">_xlfn.IFS(RIGHT(K1056,1)="B",SUBSTITUTE(K1056,"B","000000000"),RIGHT(K1056,1)="M",SUBSTITUTE(K1056,"M","000000"))</f>
        <v>$128000000</v>
      </c>
      <c r="M1056" s="1" t="str">
        <f t="shared" si="33"/>
        <v>128000000</v>
      </c>
      <c r="N1056" s="3">
        <v>128000000</v>
      </c>
      <c r="O1056" t="s">
        <v>2980</v>
      </c>
    </row>
    <row r="1057" spans="1:15" x14ac:dyDescent="0.3">
      <c r="A1057" t="s">
        <v>2981</v>
      </c>
      <c r="B1057" t="s">
        <v>146</v>
      </c>
      <c r="C1057" t="str">
        <f t="shared" si="32"/>
        <v>1000000000</v>
      </c>
      <c r="D1057" s="3">
        <v>1000000000</v>
      </c>
      <c r="E1057" s="7">
        <v>44376</v>
      </c>
      <c r="F1057" t="s">
        <v>45</v>
      </c>
      <c r="G1057" t="s">
        <v>284</v>
      </c>
      <c r="H1057" t="s">
        <v>285</v>
      </c>
      <c r="I1057" t="s">
        <v>23</v>
      </c>
      <c r="J1057">
        <v>2010</v>
      </c>
      <c r="K1057" t="s">
        <v>1325</v>
      </c>
      <c r="L1057" t="str" cm="1">
        <f t="array" ref="L1057">_xlfn.IFS(RIGHT(K1057,1)="B",SUBSTITUTE(K1057,"B","000000000"),RIGHT(K1057,1)="M",SUBSTITUTE(K1057,"M","000000"))</f>
        <v>$217000000</v>
      </c>
      <c r="M1057" s="1" t="str">
        <f t="shared" si="33"/>
        <v>217000000</v>
      </c>
      <c r="N1057" s="3">
        <v>217000000</v>
      </c>
      <c r="O1057" t="s">
        <v>2982</v>
      </c>
    </row>
    <row r="1058" spans="1:15" x14ac:dyDescent="0.3">
      <c r="A1058" t="s">
        <v>2983</v>
      </c>
      <c r="B1058" t="s">
        <v>146</v>
      </c>
      <c r="C1058" t="str">
        <f t="shared" si="32"/>
        <v>1000000000</v>
      </c>
      <c r="D1058" s="3">
        <v>1000000000</v>
      </c>
      <c r="E1058" s="7">
        <v>44551</v>
      </c>
      <c r="F1058" t="s">
        <v>200</v>
      </c>
      <c r="G1058" t="s">
        <v>38</v>
      </c>
      <c r="H1058" t="s">
        <v>39</v>
      </c>
      <c r="I1058" t="s">
        <v>40</v>
      </c>
      <c r="J1058">
        <v>2018</v>
      </c>
      <c r="K1058" t="s">
        <v>2984</v>
      </c>
      <c r="L1058" t="str" cm="1">
        <f t="array" ref="L1058">_xlfn.IFS(RIGHT(K1058,1)="B",SUBSTITUTE(K1058,"B","000000000"),RIGHT(K1058,1)="M",SUBSTITUTE(K1058,"M","000000"))</f>
        <v>$516000000</v>
      </c>
      <c r="M1058" s="1" t="str">
        <f t="shared" si="33"/>
        <v>516000000</v>
      </c>
      <c r="N1058" s="3">
        <v>516000000</v>
      </c>
      <c r="O1058" t="s">
        <v>2985</v>
      </c>
    </row>
    <row r="1059" spans="1:15" x14ac:dyDescent="0.3">
      <c r="A1059" t="s">
        <v>2986</v>
      </c>
      <c r="B1059" t="s">
        <v>146</v>
      </c>
      <c r="C1059" t="str">
        <f t="shared" si="32"/>
        <v>1000000000</v>
      </c>
      <c r="D1059" s="3">
        <v>1000000000</v>
      </c>
      <c r="E1059" s="7">
        <v>42228</v>
      </c>
      <c r="F1059" t="s">
        <v>45</v>
      </c>
      <c r="G1059" t="s">
        <v>2186</v>
      </c>
      <c r="H1059" t="s">
        <v>22</v>
      </c>
      <c r="I1059" t="s">
        <v>23</v>
      </c>
      <c r="J1059">
        <v>2011</v>
      </c>
      <c r="K1059" t="s">
        <v>2987</v>
      </c>
      <c r="L1059" t="str" cm="1">
        <f t="array" ref="L1059">_xlfn.IFS(RIGHT(K1059,1)="B",SUBSTITUTE(K1059,"B","000000000"),RIGHT(K1059,1)="M",SUBSTITUTE(K1059,"M","000000"))</f>
        <v>$308000000</v>
      </c>
      <c r="M1059" s="1" t="str">
        <f t="shared" si="33"/>
        <v>308000000</v>
      </c>
      <c r="N1059" s="3">
        <v>308000000</v>
      </c>
      <c r="O1059" t="s">
        <v>2988</v>
      </c>
    </row>
    <row r="1060" spans="1:15" x14ac:dyDescent="0.3">
      <c r="A1060" t="s">
        <v>2989</v>
      </c>
      <c r="B1060" t="s">
        <v>146</v>
      </c>
      <c r="C1060" t="str">
        <f t="shared" si="32"/>
        <v>1000000000</v>
      </c>
      <c r="D1060" s="3">
        <v>1000000000</v>
      </c>
      <c r="E1060" s="7">
        <v>43592</v>
      </c>
      <c r="F1060" t="s">
        <v>45</v>
      </c>
      <c r="G1060" t="s">
        <v>133</v>
      </c>
      <c r="H1060" t="s">
        <v>22</v>
      </c>
      <c r="I1060" t="s">
        <v>23</v>
      </c>
      <c r="J1060">
        <v>2012</v>
      </c>
      <c r="K1060" t="s">
        <v>453</v>
      </c>
      <c r="L1060" t="str" cm="1">
        <f t="array" ref="L1060">_xlfn.IFS(RIGHT(K1060,1)="B",SUBSTITUTE(K1060,"B","000000000"),RIGHT(K1060,1)="M",SUBSTITUTE(K1060,"M","000000"))</f>
        <v>$187000000</v>
      </c>
      <c r="M1060" s="1" t="str">
        <f t="shared" si="33"/>
        <v>187000000</v>
      </c>
      <c r="N1060" s="3">
        <v>187000000</v>
      </c>
      <c r="O1060" t="s">
        <v>2990</v>
      </c>
    </row>
    <row r="1061" spans="1:15" x14ac:dyDescent="0.3">
      <c r="A1061" t="s">
        <v>2991</v>
      </c>
      <c r="B1061" t="s">
        <v>146</v>
      </c>
      <c r="C1061" t="str">
        <f t="shared" si="32"/>
        <v>1000000000</v>
      </c>
      <c r="D1061" s="3">
        <v>1000000000</v>
      </c>
      <c r="E1061" s="7">
        <v>44600</v>
      </c>
      <c r="F1061" t="s">
        <v>45</v>
      </c>
      <c r="G1061" t="s">
        <v>34</v>
      </c>
      <c r="H1061" t="s">
        <v>22</v>
      </c>
      <c r="I1061" t="s">
        <v>23</v>
      </c>
      <c r="J1061">
        <v>2019</v>
      </c>
      <c r="K1061" t="s">
        <v>2992</v>
      </c>
      <c r="L1061" t="str" cm="1">
        <f t="array" ref="L1061">_xlfn.IFS(RIGHT(K1061,1)="B",SUBSTITUTE(K1061,"B","000000000"),RIGHT(K1061,1)="M",SUBSTITUTE(K1061,"M","000000"))</f>
        <v>$70000000</v>
      </c>
      <c r="M1061" s="1" t="str">
        <f t="shared" si="33"/>
        <v>70000000</v>
      </c>
      <c r="N1061" s="3">
        <v>70000000</v>
      </c>
      <c r="O1061" t="s">
        <v>2993</v>
      </c>
    </row>
    <row r="1062" spans="1:15" x14ac:dyDescent="0.3">
      <c r="A1062" t="s">
        <v>2994</v>
      </c>
      <c r="B1062" t="s">
        <v>146</v>
      </c>
      <c r="C1062" t="str">
        <f t="shared" si="32"/>
        <v>1000000000</v>
      </c>
      <c r="D1062" s="3">
        <v>1000000000</v>
      </c>
      <c r="E1062" s="7">
        <v>44482</v>
      </c>
      <c r="F1062" t="s">
        <v>45</v>
      </c>
      <c r="G1062" t="s">
        <v>34</v>
      </c>
      <c r="H1062" t="s">
        <v>22</v>
      </c>
      <c r="I1062" t="s">
        <v>23</v>
      </c>
      <c r="J1062">
        <v>2017</v>
      </c>
      <c r="K1062" t="s">
        <v>952</v>
      </c>
      <c r="L1062" t="str" cm="1">
        <f t="array" ref="L1062">_xlfn.IFS(RIGHT(K1062,1)="B",SUBSTITUTE(K1062,"B","000000000"),RIGHT(K1062,1)="M",SUBSTITUTE(K1062,"M","000000"))</f>
        <v>$200000000</v>
      </c>
      <c r="M1062" s="1" t="str">
        <f t="shared" si="33"/>
        <v>200000000</v>
      </c>
      <c r="N1062" s="3">
        <v>200000000</v>
      </c>
      <c r="O1062" t="s">
        <v>2995</v>
      </c>
    </row>
    <row r="1063" spans="1:15" x14ac:dyDescent="0.3">
      <c r="A1063" t="s">
        <v>2996</v>
      </c>
      <c r="B1063" t="s">
        <v>146</v>
      </c>
      <c r="C1063" t="str">
        <f t="shared" si="32"/>
        <v>1000000000</v>
      </c>
      <c r="D1063" s="3">
        <v>1000000000</v>
      </c>
      <c r="E1063" s="7">
        <v>43047</v>
      </c>
      <c r="F1063" t="s">
        <v>33</v>
      </c>
      <c r="H1063" t="s">
        <v>224</v>
      </c>
      <c r="I1063" t="s">
        <v>15</v>
      </c>
      <c r="J1063">
        <v>2013</v>
      </c>
      <c r="K1063" t="s">
        <v>2997</v>
      </c>
      <c r="L1063" t="str" cm="1">
        <f t="array" ref="L1063">_xlfn.IFS(RIGHT(K1063,1)="B",SUBSTITUTE(K1063,"B","000000000"),RIGHT(K1063,1)="M",SUBSTITUTE(K1063,"M","000000"))</f>
        <v>$871000000</v>
      </c>
      <c r="M1063" s="1" t="str">
        <f t="shared" si="33"/>
        <v>871000000</v>
      </c>
      <c r="N1063" s="3">
        <v>871000000</v>
      </c>
      <c r="O1063" t="s">
        <v>2998</v>
      </c>
    </row>
    <row r="1064" spans="1:15" x14ac:dyDescent="0.3">
      <c r="A1064" t="s">
        <v>2999</v>
      </c>
      <c r="B1064" t="s">
        <v>146</v>
      </c>
      <c r="C1064" t="str">
        <f t="shared" si="32"/>
        <v>1000000000</v>
      </c>
      <c r="D1064" s="3">
        <v>1000000000</v>
      </c>
      <c r="E1064" s="7">
        <v>42289</v>
      </c>
      <c r="F1064" t="s">
        <v>27</v>
      </c>
      <c r="G1064" t="s">
        <v>13</v>
      </c>
      <c r="H1064" t="s">
        <v>14</v>
      </c>
      <c r="I1064" t="s">
        <v>15</v>
      </c>
      <c r="J1064">
        <v>2009</v>
      </c>
      <c r="K1064" t="s">
        <v>1105</v>
      </c>
      <c r="L1064" t="str" cm="1">
        <f t="array" ref="L1064">_xlfn.IFS(RIGHT(K1064,1)="B",SUBSTITUTE(K1064,"B","000000000"),RIGHT(K1064,1)="M",SUBSTITUTE(K1064,"M","000000"))</f>
        <v>$330000000</v>
      </c>
      <c r="M1064" s="1" t="str">
        <f t="shared" si="33"/>
        <v>330000000</v>
      </c>
      <c r="N1064" s="3">
        <v>330000000</v>
      </c>
      <c r="O1064" t="s">
        <v>3000</v>
      </c>
    </row>
    <row r="1065" spans="1:15" x14ac:dyDescent="0.3">
      <c r="A1065" t="s">
        <v>3001</v>
      </c>
      <c r="B1065" t="s">
        <v>146</v>
      </c>
      <c r="C1065" t="str">
        <f t="shared" si="32"/>
        <v>1000000000</v>
      </c>
      <c r="D1065" s="3">
        <v>1000000000</v>
      </c>
      <c r="E1065" s="7">
        <v>44510</v>
      </c>
      <c r="F1065" t="s">
        <v>33</v>
      </c>
      <c r="G1065" t="s">
        <v>133</v>
      </c>
      <c r="H1065" t="s">
        <v>22</v>
      </c>
      <c r="I1065" t="s">
        <v>23</v>
      </c>
      <c r="J1065">
        <v>2018</v>
      </c>
      <c r="K1065" t="s">
        <v>1906</v>
      </c>
      <c r="L1065" t="str" cm="1">
        <f t="array" ref="L1065">_xlfn.IFS(RIGHT(K1065,1)="B",SUBSTITUTE(K1065,"B","000000000"),RIGHT(K1065,1)="M",SUBSTITUTE(K1065,"M","000000"))</f>
        <v>$131000000</v>
      </c>
      <c r="M1065" s="1" t="str">
        <f t="shared" si="33"/>
        <v>131000000</v>
      </c>
      <c r="N1065" s="3">
        <v>131000000</v>
      </c>
      <c r="O1065" t="s">
        <v>3002</v>
      </c>
    </row>
    <row r="1066" spans="1:15" x14ac:dyDescent="0.3">
      <c r="A1066" t="s">
        <v>3003</v>
      </c>
      <c r="B1066" t="s">
        <v>146</v>
      </c>
      <c r="C1066" t="str">
        <f t="shared" si="32"/>
        <v>1000000000</v>
      </c>
      <c r="D1066" s="3">
        <v>1000000000</v>
      </c>
      <c r="E1066" s="7">
        <v>44453</v>
      </c>
      <c r="F1066" t="s">
        <v>33</v>
      </c>
      <c r="G1066" t="s">
        <v>93</v>
      </c>
      <c r="H1066" t="s">
        <v>94</v>
      </c>
      <c r="I1066" t="s">
        <v>15</v>
      </c>
      <c r="J1066">
        <v>2014</v>
      </c>
      <c r="K1066" t="s">
        <v>2205</v>
      </c>
      <c r="L1066" t="str" cm="1">
        <f t="array" ref="L1066">_xlfn.IFS(RIGHT(K1066,1)="B",SUBSTITUTE(K1066,"B","000000000"),RIGHT(K1066,1)="M",SUBSTITUTE(K1066,"M","000000"))</f>
        <v>$215000000</v>
      </c>
      <c r="M1066" s="1" t="str">
        <f t="shared" si="33"/>
        <v>215000000</v>
      </c>
      <c r="N1066" s="3">
        <v>215000000</v>
      </c>
      <c r="O1066" t="s">
        <v>3004</v>
      </c>
    </row>
    <row r="1067" spans="1:15" x14ac:dyDescent="0.3">
      <c r="A1067" t="s">
        <v>3005</v>
      </c>
      <c r="B1067" t="s">
        <v>146</v>
      </c>
      <c r="C1067" t="str">
        <f t="shared" si="32"/>
        <v>1000000000</v>
      </c>
      <c r="D1067" s="3">
        <v>1000000000</v>
      </c>
      <c r="E1067" s="7">
        <v>44348</v>
      </c>
      <c r="F1067" t="s">
        <v>45</v>
      </c>
      <c r="G1067" t="s">
        <v>98</v>
      </c>
      <c r="H1067" t="s">
        <v>14</v>
      </c>
      <c r="I1067" t="s">
        <v>15</v>
      </c>
      <c r="J1067">
        <v>2015</v>
      </c>
      <c r="K1067" t="s">
        <v>952</v>
      </c>
      <c r="L1067" t="str" cm="1">
        <f t="array" ref="L1067">_xlfn.IFS(RIGHT(K1067,1)="B",SUBSTITUTE(K1067,"B","000000000"),RIGHT(K1067,1)="M",SUBSTITUTE(K1067,"M","000000"))</f>
        <v>$200000000</v>
      </c>
      <c r="M1067" s="1" t="str">
        <f t="shared" si="33"/>
        <v>200000000</v>
      </c>
      <c r="N1067" s="3">
        <v>200000000</v>
      </c>
      <c r="O1067" t="s">
        <v>3006</v>
      </c>
    </row>
    <row r="1068" spans="1:15" x14ac:dyDescent="0.3">
      <c r="A1068" t="s">
        <v>3007</v>
      </c>
      <c r="B1068" t="s">
        <v>146</v>
      </c>
      <c r="C1068" t="str">
        <f t="shared" si="32"/>
        <v>1000000000</v>
      </c>
      <c r="D1068" s="3">
        <v>1000000000</v>
      </c>
      <c r="E1068" s="7">
        <v>42999</v>
      </c>
      <c r="F1068" t="s">
        <v>57</v>
      </c>
      <c r="G1068" t="s">
        <v>28</v>
      </c>
      <c r="H1068" t="s">
        <v>14</v>
      </c>
      <c r="I1068" t="s">
        <v>15</v>
      </c>
      <c r="J1068">
        <v>1997</v>
      </c>
      <c r="K1068" t="s">
        <v>2597</v>
      </c>
      <c r="L1068" t="str" cm="1">
        <f t="array" ref="L1068">_xlfn.IFS(RIGHT(K1068,1)="B",SUBSTITUTE(K1068,"B","000000000"),RIGHT(K1068,1)="M",SUBSTITUTE(K1068,"M","000000"))</f>
        <v>$182000000</v>
      </c>
      <c r="M1068" s="1" t="str">
        <f t="shared" si="33"/>
        <v>182000000</v>
      </c>
      <c r="N1068" s="3">
        <v>182000000</v>
      </c>
      <c r="O1068" t="s">
        <v>3008</v>
      </c>
    </row>
    <row r="1069" spans="1:15" x14ac:dyDescent="0.3">
      <c r="A1069" t="s">
        <v>3009</v>
      </c>
      <c r="B1069" t="s">
        <v>146</v>
      </c>
      <c r="C1069" t="str">
        <f t="shared" si="32"/>
        <v>1000000000</v>
      </c>
      <c r="D1069" s="3">
        <v>1000000000</v>
      </c>
      <c r="E1069" s="7">
        <v>44536</v>
      </c>
      <c r="F1069" t="s">
        <v>45</v>
      </c>
      <c r="G1069" t="s">
        <v>133</v>
      </c>
      <c r="H1069" t="s">
        <v>22</v>
      </c>
      <c r="I1069" t="s">
        <v>23</v>
      </c>
      <c r="J1069">
        <v>2008</v>
      </c>
      <c r="K1069" t="s">
        <v>466</v>
      </c>
      <c r="L1069" t="str" cm="1">
        <f t="array" ref="L1069">_xlfn.IFS(RIGHT(K1069,1)="B",SUBSTITUTE(K1069,"B","000000000"),RIGHT(K1069,1)="M",SUBSTITUTE(K1069,"M","000000"))</f>
        <v>$492000000</v>
      </c>
      <c r="M1069" s="1" t="str">
        <f t="shared" si="33"/>
        <v>492000000</v>
      </c>
      <c r="N1069" s="3">
        <v>492000000</v>
      </c>
      <c r="O1069" t="s">
        <v>3010</v>
      </c>
    </row>
    <row r="1070" spans="1:15" x14ac:dyDescent="0.3">
      <c r="A1070" t="s">
        <v>3011</v>
      </c>
      <c r="B1070" t="s">
        <v>146</v>
      </c>
      <c r="C1070" t="str">
        <f t="shared" si="32"/>
        <v>1000000000</v>
      </c>
      <c r="D1070" s="3">
        <v>1000000000</v>
      </c>
      <c r="E1070" s="7">
        <v>44284</v>
      </c>
      <c r="F1070" t="s">
        <v>87</v>
      </c>
      <c r="G1070" t="s">
        <v>578</v>
      </c>
      <c r="H1070" t="s">
        <v>14</v>
      </c>
      <c r="I1070" t="s">
        <v>15</v>
      </c>
      <c r="J1070">
        <v>2011</v>
      </c>
      <c r="K1070" t="s">
        <v>3012</v>
      </c>
      <c r="L1070" t="str" cm="1">
        <f t="array" ref="L1070">_xlfn.IFS(RIGHT(K1070,1)="B",SUBSTITUTE(K1070,"B","000000000"),RIGHT(K1070,1)="M",SUBSTITUTE(K1070,"M","000000"))</f>
        <v>$389000000</v>
      </c>
      <c r="M1070" s="1" t="str">
        <f t="shared" si="33"/>
        <v>389000000</v>
      </c>
      <c r="N1070" s="3">
        <v>389000000</v>
      </c>
      <c r="O1070" t="s">
        <v>3013</v>
      </c>
    </row>
    <row r="1071" spans="1:15" x14ac:dyDescent="0.3">
      <c r="A1071" t="s">
        <v>3014</v>
      </c>
      <c r="B1071" t="s">
        <v>146</v>
      </c>
      <c r="C1071" t="str">
        <f t="shared" si="32"/>
        <v>1000000000</v>
      </c>
      <c r="D1071" s="3">
        <v>1000000000</v>
      </c>
      <c r="E1071" s="7">
        <v>42915</v>
      </c>
      <c r="F1071" t="s">
        <v>27</v>
      </c>
      <c r="G1071" t="s">
        <v>98</v>
      </c>
      <c r="H1071" t="s">
        <v>14</v>
      </c>
      <c r="I1071" t="s">
        <v>15</v>
      </c>
      <c r="J1071">
        <v>2012</v>
      </c>
      <c r="K1071" t="s">
        <v>698</v>
      </c>
      <c r="L1071" t="str" cm="1">
        <f t="array" ref="L1071">_xlfn.IFS(RIGHT(K1071,1)="B",SUBSTITUTE(K1071,"B","000000000"),RIGHT(K1071,1)="M",SUBSTITUTE(K1071,"M","000000"))</f>
        <v>$379000000</v>
      </c>
      <c r="M1071" s="1" t="str">
        <f t="shared" si="33"/>
        <v>379000000</v>
      </c>
      <c r="N1071" s="3">
        <v>379000000</v>
      </c>
      <c r="O1071" t="s">
        <v>3015</v>
      </c>
    </row>
    <row r="1072" spans="1:15" x14ac:dyDescent="0.3">
      <c r="A1072" t="s">
        <v>3016</v>
      </c>
      <c r="B1072" t="s">
        <v>146</v>
      </c>
      <c r="C1072" t="str">
        <f t="shared" si="32"/>
        <v>1000000000</v>
      </c>
      <c r="D1072" s="3">
        <v>1000000000</v>
      </c>
      <c r="E1072" s="7">
        <v>42843</v>
      </c>
      <c r="F1072" t="s">
        <v>27</v>
      </c>
      <c r="G1072" t="s">
        <v>13</v>
      </c>
      <c r="H1072" t="s">
        <v>14</v>
      </c>
      <c r="I1072" t="s">
        <v>15</v>
      </c>
      <c r="J1072">
        <v>2015</v>
      </c>
      <c r="K1072" t="s">
        <v>3017</v>
      </c>
      <c r="L1072" t="str" cm="1">
        <f t="array" ref="L1072">_xlfn.IFS(RIGHT(K1072,1)="B",SUBSTITUTE(K1072,"B","000000000"),RIGHT(K1072,1)="M",SUBSTITUTE(K1072,"M","000000"))</f>
        <v>$990000000</v>
      </c>
      <c r="M1072" s="1" t="str">
        <f t="shared" si="33"/>
        <v>990000000</v>
      </c>
      <c r="N1072" s="3">
        <v>990000000</v>
      </c>
      <c r="O1072" t="s">
        <v>3018</v>
      </c>
    </row>
    <row r="1073" spans="1:15" x14ac:dyDescent="0.3">
      <c r="A1073" t="s">
        <v>3019</v>
      </c>
      <c r="B1073" t="s">
        <v>146</v>
      </c>
      <c r="C1073" t="str">
        <f t="shared" si="32"/>
        <v>1000000000</v>
      </c>
      <c r="D1073" s="3">
        <v>1000000000</v>
      </c>
      <c r="E1073" s="7">
        <v>44322</v>
      </c>
      <c r="F1073" t="s">
        <v>62</v>
      </c>
      <c r="G1073" t="s">
        <v>1451</v>
      </c>
      <c r="H1073" t="s">
        <v>14</v>
      </c>
      <c r="I1073" t="s">
        <v>15</v>
      </c>
      <c r="J1073">
        <v>2018</v>
      </c>
      <c r="K1073" t="s">
        <v>3020</v>
      </c>
      <c r="L1073" t="str" cm="1">
        <f t="array" ref="L1073">_xlfn.IFS(RIGHT(K1073,1)="B",SUBSTITUTE(K1073,"B","000000000"),RIGHT(K1073,1)="M",SUBSTITUTE(K1073,"M","000000"))</f>
        <v>$80000000</v>
      </c>
      <c r="M1073" s="1" t="str">
        <f t="shared" si="33"/>
        <v>80000000</v>
      </c>
      <c r="N1073" s="3">
        <v>80000000</v>
      </c>
      <c r="O1073" t="s">
        <v>3021</v>
      </c>
    </row>
    <row r="1074" spans="1:15" x14ac:dyDescent="0.3">
      <c r="A1074" t="s">
        <v>3022</v>
      </c>
      <c r="B1074" t="s">
        <v>146</v>
      </c>
      <c r="C1074" t="str">
        <f t="shared" si="32"/>
        <v>1000000000</v>
      </c>
      <c r="D1074" s="3">
        <v>1000000000</v>
      </c>
      <c r="E1074" s="7">
        <v>44488</v>
      </c>
      <c r="F1074" t="s">
        <v>33</v>
      </c>
      <c r="G1074" t="s">
        <v>52</v>
      </c>
      <c r="H1074" t="s">
        <v>53</v>
      </c>
      <c r="I1074" t="s">
        <v>40</v>
      </c>
      <c r="J1074">
        <v>2005</v>
      </c>
      <c r="K1074" t="s">
        <v>679</v>
      </c>
      <c r="L1074" t="str" cm="1">
        <f t="array" ref="L1074">_xlfn.IFS(RIGHT(K1074,1)="B",SUBSTITUTE(K1074,"B","000000000"),RIGHT(K1074,1)="M",SUBSTITUTE(K1074,"M","000000"))</f>
        <v>$792000000</v>
      </c>
      <c r="M1074" s="1" t="str">
        <f t="shared" si="33"/>
        <v>792000000</v>
      </c>
      <c r="N1074" s="3">
        <v>792000000</v>
      </c>
      <c r="O1074" t="s">
        <v>3023</v>
      </c>
    </row>
    <row r="1075" spans="1:15" x14ac:dyDescent="0.3">
      <c r="A1075" t="s">
        <v>3024</v>
      </c>
      <c r="B1075" t="s">
        <v>146</v>
      </c>
      <c r="C1075" t="str">
        <f t="shared" si="32"/>
        <v>1000000000</v>
      </c>
      <c r="D1075" s="3">
        <v>1000000000</v>
      </c>
      <c r="E1075" s="7">
        <v>44090</v>
      </c>
      <c r="F1075" t="s">
        <v>27</v>
      </c>
      <c r="G1075" t="s">
        <v>2208</v>
      </c>
      <c r="H1075" t="s">
        <v>22</v>
      </c>
      <c r="I1075" t="s">
        <v>23</v>
      </c>
      <c r="J1075">
        <v>2014</v>
      </c>
      <c r="K1075" t="s">
        <v>3025</v>
      </c>
      <c r="L1075" t="str" cm="1">
        <f t="array" ref="L1075">_xlfn.IFS(RIGHT(K1075,1)="B",SUBSTITUTE(K1075,"B","000000000"),RIGHT(K1075,1)="M",SUBSTITUTE(K1075,"M","000000"))</f>
        <v>$620000000</v>
      </c>
      <c r="M1075" s="1" t="str">
        <f t="shared" si="33"/>
        <v>620000000</v>
      </c>
      <c r="N1075" s="3">
        <v>620000000</v>
      </c>
      <c r="O1075" t="s">
        <v>3026</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Unicorn_Pivot</vt:lpstr>
      <vt:lpstr>Unicorn_Pivot2</vt:lpstr>
      <vt:lpstr>Unicorn_Companies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Turner</dc:creator>
  <cp:lastModifiedBy>Sarah Turner</cp:lastModifiedBy>
  <dcterms:created xsi:type="dcterms:W3CDTF">2022-12-11T16:00:06Z</dcterms:created>
  <dcterms:modified xsi:type="dcterms:W3CDTF">2022-12-12T18:48:06Z</dcterms:modified>
</cp:coreProperties>
</file>