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Sheet1!$A$1:$BF$34</definedName>
  </definedName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E1" authorId="0">
      <text>
        <r>
          <rPr>
            <b/>
            <sz val="9"/>
            <rFont val="Tahoma"/>
            <charset val="134"/>
          </rPr>
          <t xml:space="preserve">user:
</t>
        </r>
        <r>
          <rPr>
            <b/>
            <sz val="9"/>
            <rFont val="宋体"/>
            <charset val="134"/>
          </rPr>
          <t>决定伙伴属性界面显示物理还是法术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>物攻</t>
        </r>
        <r>
          <rPr>
            <sz val="9"/>
            <rFont val="Tahoma"/>
            <charset val="134"/>
          </rPr>
          <t xml:space="preserve"> 
2.</t>
        </r>
        <r>
          <rPr>
            <sz val="9"/>
            <rFont val="宋体"/>
            <charset val="134"/>
          </rPr>
          <t>法功</t>
        </r>
      </text>
    </comment>
    <comment ref="I1" authorId="0">
      <text>
        <r>
          <rPr>
            <b/>
            <sz val="9"/>
            <rFont val="Tahoma"/>
            <charset val="134"/>
          </rPr>
          <t>user:</t>
        </r>
        <r>
          <rPr>
            <sz val="9"/>
            <rFont val="Tahoma"/>
            <charset val="134"/>
          </rPr>
          <t xml:space="preserve">
0</t>
        </r>
        <r>
          <rPr>
            <sz val="9"/>
            <rFont val="宋体"/>
            <charset val="134"/>
          </rPr>
          <t xml:space="preserve">为，初始不获得，需花钱解锁
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 xml:space="preserve">为，激活状态
</t>
        </r>
        <r>
          <rPr>
            <sz val="9"/>
            <rFont val="Tahoma"/>
            <charset val="134"/>
          </rPr>
          <t>2</t>
        </r>
        <r>
          <rPr>
            <sz val="9"/>
            <rFont val="宋体"/>
            <charset val="134"/>
          </rPr>
          <t>为，功能开启就上阵</t>
        </r>
      </text>
    </comment>
  </commentList>
</comments>
</file>

<file path=xl/sharedStrings.xml><?xml version="1.0" encoding="utf-8"?>
<sst xmlns="http://schemas.openxmlformats.org/spreadsheetml/2006/main" count="91" uniqueCount="67">
  <si>
    <t>伙伴id</t>
  </si>
  <si>
    <t>伙伴名称</t>
  </si>
  <si>
    <t>类型</t>
  </si>
  <si>
    <t>职业</t>
  </si>
  <si>
    <t>攻击类型</t>
  </si>
  <si>
    <t>造型id</t>
  </si>
  <si>
    <t>头像id</t>
  </si>
  <si>
    <t>大小比例</t>
  </si>
  <si>
    <t>是否初始获得</t>
  </si>
  <si>
    <t>生命</t>
  </si>
  <si>
    <t>魔法</t>
  </si>
  <si>
    <t>物攻</t>
  </si>
  <si>
    <t>物防</t>
  </si>
  <si>
    <t>法攻</t>
  </si>
  <si>
    <t>法防</t>
  </si>
  <si>
    <t>速度</t>
  </si>
  <si>
    <t>治疗强度</t>
  </si>
  <si>
    <t>控制命中</t>
  </si>
  <si>
    <t>控制抗性</t>
  </si>
  <si>
    <t>生命成长</t>
  </si>
  <si>
    <t>魔法成长</t>
  </si>
  <si>
    <t>物攻成长</t>
  </si>
  <si>
    <t>物防成长</t>
  </si>
  <si>
    <t>法攻成长</t>
  </si>
  <si>
    <t>法防成长</t>
  </si>
  <si>
    <t>速度成长</t>
  </si>
  <si>
    <t>治疗强度成长</t>
  </si>
  <si>
    <t>控制命中成长</t>
  </si>
  <si>
    <t>控制抗性成长</t>
  </si>
  <si>
    <t>战斗AI</t>
  </si>
  <si>
    <t>技能1</t>
  </si>
  <si>
    <t>技能2</t>
  </si>
  <si>
    <t>技能3</t>
  </si>
  <si>
    <t>技能4</t>
  </si>
  <si>
    <t>技能5</t>
  </si>
  <si>
    <t>技能6</t>
  </si>
  <si>
    <t>技能7</t>
  </si>
  <si>
    <t>技能8</t>
  </si>
  <si>
    <t>技能9</t>
  </si>
  <si>
    <t>精通技能</t>
  </si>
  <si>
    <t>花费1类型</t>
  </si>
  <si>
    <t>7天花费1</t>
  </si>
  <si>
    <t>30天花费1</t>
  </si>
  <si>
    <t>永久花费1</t>
  </si>
  <si>
    <t>花费2类型</t>
  </si>
  <si>
    <t>7天花费2</t>
  </si>
  <si>
    <t>30天花费2</t>
  </si>
  <si>
    <t>永久花费2</t>
  </si>
  <si>
    <t>花费3类型</t>
  </si>
  <si>
    <r>
      <rPr>
        <sz val="11"/>
        <color indexed="8"/>
        <rFont val="宋体"/>
        <charset val="134"/>
      </rPr>
      <t>7天花费</t>
    </r>
    <r>
      <rPr>
        <sz val="11"/>
        <color indexed="8"/>
        <rFont val="宋体"/>
        <charset val="134"/>
      </rPr>
      <t>3</t>
    </r>
  </si>
  <si>
    <r>
      <rPr>
        <sz val="11"/>
        <color indexed="8"/>
        <rFont val="宋体"/>
        <charset val="134"/>
      </rPr>
      <t>30天花费</t>
    </r>
    <r>
      <rPr>
        <sz val="11"/>
        <color indexed="8"/>
        <rFont val="宋体"/>
        <charset val="134"/>
      </rPr>
      <t>3</t>
    </r>
  </si>
  <si>
    <t>永久花费3</t>
  </si>
  <si>
    <t>战斗AI类型1</t>
  </si>
  <si>
    <t>战斗AI类型2</t>
  </si>
  <si>
    <t>战斗AI类型3</t>
  </si>
  <si>
    <t>战斗AI类型4</t>
  </si>
  <si>
    <t>技能等级系数</t>
  </si>
  <si>
    <t>技能等级常数</t>
  </si>
  <si>
    <t>剑侠客</t>
  </si>
  <si>
    <t>飞燕女</t>
  </si>
  <si>
    <t>逍遥生</t>
  </si>
  <si>
    <t>虎头怪</t>
  </si>
  <si>
    <t>巨魔王</t>
  </si>
  <si>
    <t>骨精灵</t>
  </si>
  <si>
    <t>龙太子</t>
  </si>
  <si>
    <t>神天兵</t>
  </si>
  <si>
    <t>玄彩娥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</si>
</sst>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indexed="8"/>
      <name val="宋体"/>
      <charset val="134"/>
    </font>
    <font>
      <sz val="10"/>
      <name val="宋体"/>
      <charset val="134"/>
    </font>
    <font>
      <sz val="10"/>
      <name val="Arial"/>
      <charset val="134"/>
    </font>
    <font>
      <sz val="10"/>
      <color theme="1" tint="0.05"/>
      <name val="Arial"/>
      <charset val="134"/>
    </font>
    <font>
      <sz val="11"/>
      <name val="宋体"/>
      <charset val="134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indexed="1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26" borderId="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13" borderId="2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23" fillId="33" borderId="9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Font="1" applyBorder="1" applyAlignment="1">
      <alignment vertical="center" textRotation="255"/>
    </xf>
    <xf numFmtId="0" fontId="0" fillId="0" borderId="1" xfId="0" applyBorder="1" applyAlignment="1">
      <alignment vertical="center" textRotation="255"/>
    </xf>
    <xf numFmtId="0" fontId="0" fillId="0" borderId="0" xfId="0" applyAlignment="1"/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2" borderId="0" xfId="0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0" fontId="1" fillId="5" borderId="0" xfId="0" applyFont="1" applyFill="1" applyAlignment="1">
      <alignment horizontal="left"/>
    </xf>
    <xf numFmtId="0" fontId="2" fillId="5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2" fillId="6" borderId="0" xfId="0" applyNumberFormat="1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2" fillId="7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3" fillId="2" borderId="0" xfId="0" applyNumberFormat="1" applyFont="1" applyFill="1" applyAlignment="1">
      <alignment horizontal="left"/>
    </xf>
    <xf numFmtId="0" fontId="4" fillId="0" borderId="1" xfId="0" applyNumberFormat="1" applyFont="1" applyFill="1" applyBorder="1" applyAlignment="1">
      <alignment vertical="center" textRotation="255"/>
    </xf>
    <xf numFmtId="0" fontId="5" fillId="8" borderId="0" xfId="7" applyNumberFormat="1" applyFont="1" applyBorder="1" applyAlignment="1"/>
    <xf numFmtId="0" fontId="6" fillId="9" borderId="0" xfId="31" applyNumberFormat="1" applyFont="1" applyBorder="1" applyAlignment="1"/>
    <xf numFmtId="0" fontId="5" fillId="8" borderId="2" xfId="7" applyNumberFormat="1" applyBorder="1" applyAlignment="1">
      <alignment vertical="center"/>
    </xf>
    <xf numFmtId="0" fontId="6" fillId="9" borderId="2" xfId="31" applyNumberFormat="1" applyBorder="1" applyAlignment="1">
      <alignment vertical="center"/>
    </xf>
    <xf numFmtId="0" fontId="0" fillId="0" borderId="0" xfId="0" applyNumberFormat="1" applyFont="1" applyAlignment="1"/>
    <xf numFmtId="0" fontId="5" fillId="8" borderId="0" xfId="7" applyNumberFormat="1" applyBorder="1" applyAlignment="1"/>
    <xf numFmtId="0" fontId="6" fillId="9" borderId="0" xfId="31" applyNumberFormat="1" applyBorder="1" applyAlignment="1"/>
    <xf numFmtId="0" fontId="5" fillId="8" borderId="0" xfId="7" applyNumberFormat="1" applyBorder="1" applyAlignment="1">
      <alignment vertical="center"/>
    </xf>
    <xf numFmtId="0" fontId="6" fillId="9" borderId="0" xfId="31" applyNumberFormat="1" applyBorder="1" applyAlignment="1">
      <alignment vertical="center"/>
    </xf>
    <xf numFmtId="0" fontId="7" fillId="0" borderId="1" xfId="0" applyFont="1" applyBorder="1" applyAlignment="1">
      <alignment vertical="center" textRotation="255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157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F2" sqref="F2:G34"/>
    </sheetView>
  </sheetViews>
  <sheetFormatPr defaultColWidth="9" defaultRowHeight="13.5"/>
  <cols>
    <col min="1" max="1" width="10" customWidth="1"/>
    <col min="3" max="58" width="9" customWidth="1"/>
  </cols>
  <sheetData>
    <row r="1" s="1" customFormat="1" ht="96" spans="1:5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2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2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26" t="s">
        <v>52</v>
      </c>
      <c r="BB1" s="26" t="s">
        <v>53</v>
      </c>
      <c r="BC1" s="26" t="s">
        <v>54</v>
      </c>
      <c r="BD1" s="26" t="s">
        <v>55</v>
      </c>
      <c r="BE1" s="1" t="s">
        <v>56</v>
      </c>
      <c r="BF1" s="1" t="s">
        <v>57</v>
      </c>
    </row>
    <row r="2" spans="1:58">
      <c r="A2" s="3">
        <v>28100</v>
      </c>
      <c r="B2" s="4" t="s">
        <v>58</v>
      </c>
      <c r="C2">
        <v>1</v>
      </c>
      <c r="D2">
        <v>11</v>
      </c>
      <c r="E2">
        <v>1</v>
      </c>
      <c r="F2" s="5">
        <v>1040119</v>
      </c>
      <c r="G2" s="6">
        <v>30329</v>
      </c>
      <c r="H2" s="7">
        <v>1</v>
      </c>
      <c r="I2">
        <v>1</v>
      </c>
      <c r="J2">
        <v>194</v>
      </c>
      <c r="K2">
        <v>200</v>
      </c>
      <c r="L2">
        <v>97</v>
      </c>
      <c r="M2">
        <v>49</v>
      </c>
      <c r="N2">
        <v>78</v>
      </c>
      <c r="O2">
        <v>39</v>
      </c>
      <c r="P2">
        <v>29</v>
      </c>
      <c r="Q2">
        <v>19</v>
      </c>
      <c r="R2">
        <v>0</v>
      </c>
      <c r="S2">
        <v>0</v>
      </c>
      <c r="T2">
        <v>36.38</v>
      </c>
      <c r="U2">
        <v>17.74</v>
      </c>
      <c r="V2">
        <v>12.7</v>
      </c>
      <c r="W2">
        <v>7.05</v>
      </c>
      <c r="X2">
        <v>3.38</v>
      </c>
      <c r="Y2">
        <v>5.45</v>
      </c>
      <c r="Z2">
        <v>5.02</v>
      </c>
      <c r="AA2">
        <v>1.46</v>
      </c>
      <c r="AB2">
        <v>0</v>
      </c>
      <c r="AC2">
        <v>10.4</v>
      </c>
      <c r="AE2" s="17">
        <v>711001</v>
      </c>
      <c r="AF2" s="17">
        <v>711002</v>
      </c>
      <c r="AG2" s="17">
        <v>711003</v>
      </c>
      <c r="AH2" s="17">
        <v>711004</v>
      </c>
      <c r="AI2" s="17">
        <v>711005</v>
      </c>
      <c r="AJ2" s="17">
        <v>711007</v>
      </c>
      <c r="AK2" s="17">
        <v>711008</v>
      </c>
      <c r="AM2" s="21"/>
      <c r="AN2" s="17">
        <v>711001</v>
      </c>
      <c r="AP2">
        <f>AT2/100*1</f>
        <v>600</v>
      </c>
      <c r="AQ2">
        <f t="shared" ref="AQ2:AR2" si="0">AU2/100*1</f>
        <v>2100</v>
      </c>
      <c r="AR2">
        <f t="shared" si="0"/>
        <v>14700</v>
      </c>
      <c r="AT2">
        <v>60000</v>
      </c>
      <c r="AU2">
        <f>AT2*3.5</f>
        <v>210000</v>
      </c>
      <c r="AV2">
        <f>AU2*7</f>
        <v>1470000</v>
      </c>
      <c r="AX2">
        <v>0</v>
      </c>
      <c r="AY2">
        <v>0</v>
      </c>
      <c r="AZ2">
        <v>0</v>
      </c>
      <c r="BA2">
        <v>13100</v>
      </c>
      <c r="BB2">
        <v>13002</v>
      </c>
      <c r="BC2">
        <v>13002</v>
      </c>
      <c r="BD2">
        <v>13002</v>
      </c>
      <c r="BE2">
        <v>1</v>
      </c>
      <c r="BF2">
        <v>0</v>
      </c>
    </row>
    <row r="3" spans="1:58">
      <c r="A3" s="3">
        <v>28101</v>
      </c>
      <c r="B3" s="4" t="s">
        <v>58</v>
      </c>
      <c r="C3">
        <v>1</v>
      </c>
      <c r="D3">
        <v>11</v>
      </c>
      <c r="E3">
        <v>1</v>
      </c>
      <c r="F3" s="5">
        <v>1040119</v>
      </c>
      <c r="G3" s="6">
        <v>30329</v>
      </c>
      <c r="H3" s="7">
        <v>1</v>
      </c>
      <c r="I3">
        <v>0</v>
      </c>
      <c r="J3">
        <v>194</v>
      </c>
      <c r="K3">
        <v>200</v>
      </c>
      <c r="L3">
        <v>97</v>
      </c>
      <c r="M3">
        <v>49</v>
      </c>
      <c r="N3">
        <v>78</v>
      </c>
      <c r="O3">
        <v>39</v>
      </c>
      <c r="P3">
        <v>29</v>
      </c>
      <c r="Q3">
        <v>19</v>
      </c>
      <c r="R3">
        <v>0</v>
      </c>
      <c r="S3">
        <v>0</v>
      </c>
      <c r="T3">
        <v>36.38</v>
      </c>
      <c r="U3">
        <v>17.74</v>
      </c>
      <c r="V3">
        <v>12.7</v>
      </c>
      <c r="W3">
        <v>7.05</v>
      </c>
      <c r="X3">
        <v>3.38</v>
      </c>
      <c r="Y3">
        <v>5.45</v>
      </c>
      <c r="Z3">
        <v>5.02</v>
      </c>
      <c r="AA3">
        <v>1.46</v>
      </c>
      <c r="AB3">
        <v>0</v>
      </c>
      <c r="AC3">
        <v>10.4</v>
      </c>
      <c r="AE3" s="18">
        <v>712001</v>
      </c>
      <c r="AF3" s="18">
        <v>712002</v>
      </c>
      <c r="AG3" s="18">
        <v>712003</v>
      </c>
      <c r="AH3" s="18">
        <v>712004</v>
      </c>
      <c r="AI3" s="18">
        <v>712005</v>
      </c>
      <c r="AJ3" s="18">
        <v>712007</v>
      </c>
      <c r="AK3" s="18">
        <v>712008</v>
      </c>
      <c r="AM3" s="21"/>
      <c r="AN3" s="18">
        <v>712003</v>
      </c>
      <c r="AP3">
        <f t="shared" ref="AP3:AP34" si="1">AT3/100*1</f>
        <v>600</v>
      </c>
      <c r="AQ3">
        <f t="shared" ref="AQ3:AQ34" si="2">AU3/100*1</f>
        <v>2100</v>
      </c>
      <c r="AR3">
        <f t="shared" ref="AR3:AR34" si="3">AV3/100*1</f>
        <v>14700</v>
      </c>
      <c r="AT3">
        <v>60000</v>
      </c>
      <c r="AU3">
        <f t="shared" ref="AU3:AU34" si="4">AT3*3.5</f>
        <v>210000</v>
      </c>
      <c r="AV3">
        <f t="shared" ref="AV3:AV34" si="5">AU3*7</f>
        <v>1470000</v>
      </c>
      <c r="AX3">
        <v>0</v>
      </c>
      <c r="AY3">
        <v>0</v>
      </c>
      <c r="AZ3">
        <v>0</v>
      </c>
      <c r="BA3">
        <v>13100</v>
      </c>
      <c r="BB3">
        <v>13001</v>
      </c>
      <c r="BC3">
        <v>13001</v>
      </c>
      <c r="BD3">
        <v>13001</v>
      </c>
      <c r="BE3">
        <v>1</v>
      </c>
      <c r="BF3">
        <v>0</v>
      </c>
    </row>
    <row r="4" spans="1:58">
      <c r="A4" s="3">
        <v>28102</v>
      </c>
      <c r="B4" s="8" t="s">
        <v>59</v>
      </c>
      <c r="C4">
        <v>1</v>
      </c>
      <c r="D4">
        <v>11</v>
      </c>
      <c r="E4">
        <v>1</v>
      </c>
      <c r="F4" s="5">
        <v>1040127</v>
      </c>
      <c r="G4" s="9">
        <v>65</v>
      </c>
      <c r="H4" s="7">
        <v>1</v>
      </c>
      <c r="I4">
        <v>0</v>
      </c>
      <c r="J4">
        <v>200</v>
      </c>
      <c r="K4">
        <v>200</v>
      </c>
      <c r="L4">
        <v>100</v>
      </c>
      <c r="M4">
        <v>50</v>
      </c>
      <c r="N4">
        <v>80</v>
      </c>
      <c r="O4">
        <v>40</v>
      </c>
      <c r="P4">
        <v>30</v>
      </c>
      <c r="Q4">
        <v>20</v>
      </c>
      <c r="R4">
        <v>0</v>
      </c>
      <c r="S4">
        <v>0</v>
      </c>
      <c r="T4">
        <v>37.51</v>
      </c>
      <c r="U4">
        <v>17.74</v>
      </c>
      <c r="V4">
        <v>13.09</v>
      </c>
      <c r="W4">
        <v>7.27</v>
      </c>
      <c r="X4">
        <v>3.48</v>
      </c>
      <c r="Y4">
        <v>5.62</v>
      </c>
      <c r="Z4">
        <v>5.18</v>
      </c>
      <c r="AA4">
        <v>1.5</v>
      </c>
      <c r="AB4">
        <v>0</v>
      </c>
      <c r="AC4">
        <v>10.4</v>
      </c>
      <c r="AE4" s="17">
        <v>713001</v>
      </c>
      <c r="AF4" s="17">
        <v>713002</v>
      </c>
      <c r="AG4" s="17">
        <v>713003</v>
      </c>
      <c r="AH4" s="17">
        <v>713004</v>
      </c>
      <c r="AI4" s="17">
        <v>713005</v>
      </c>
      <c r="AJ4" s="17">
        <v>713007</v>
      </c>
      <c r="AK4" s="17">
        <v>713008</v>
      </c>
      <c r="AM4" s="21"/>
      <c r="AN4" s="17">
        <v>713003</v>
      </c>
      <c r="AP4">
        <f t="shared" si="1"/>
        <v>760</v>
      </c>
      <c r="AQ4">
        <f t="shared" si="2"/>
        <v>2660</v>
      </c>
      <c r="AR4">
        <f t="shared" si="3"/>
        <v>18620</v>
      </c>
      <c r="AT4">
        <v>76000</v>
      </c>
      <c r="AU4">
        <f t="shared" si="4"/>
        <v>266000</v>
      </c>
      <c r="AV4">
        <f t="shared" si="5"/>
        <v>1862000</v>
      </c>
      <c r="AX4">
        <v>0</v>
      </c>
      <c r="AY4">
        <v>0</v>
      </c>
      <c r="AZ4">
        <v>0</v>
      </c>
      <c r="BA4">
        <v>13100</v>
      </c>
      <c r="BB4">
        <v>13001</v>
      </c>
      <c r="BC4">
        <v>13001</v>
      </c>
      <c r="BD4">
        <v>13001</v>
      </c>
      <c r="BE4">
        <v>1</v>
      </c>
      <c r="BF4">
        <v>0</v>
      </c>
    </row>
    <row r="5" spans="1:58">
      <c r="A5" s="3">
        <v>28103</v>
      </c>
      <c r="B5" s="4" t="s">
        <v>60</v>
      </c>
      <c r="C5">
        <v>1</v>
      </c>
      <c r="D5">
        <v>11</v>
      </c>
      <c r="E5">
        <v>1</v>
      </c>
      <c r="F5" s="5">
        <v>1040120</v>
      </c>
      <c r="G5" s="6">
        <v>30331</v>
      </c>
      <c r="H5" s="7">
        <v>1</v>
      </c>
      <c r="I5">
        <v>0</v>
      </c>
      <c r="J5">
        <v>206</v>
      </c>
      <c r="K5">
        <v>200</v>
      </c>
      <c r="L5">
        <v>103</v>
      </c>
      <c r="M5">
        <v>52</v>
      </c>
      <c r="N5">
        <v>82</v>
      </c>
      <c r="O5">
        <v>41</v>
      </c>
      <c r="P5">
        <v>31</v>
      </c>
      <c r="Q5">
        <v>21</v>
      </c>
      <c r="R5">
        <v>0</v>
      </c>
      <c r="S5">
        <v>0</v>
      </c>
      <c r="T5">
        <v>38.64</v>
      </c>
      <c r="U5">
        <v>17.74</v>
      </c>
      <c r="V5">
        <v>13.48</v>
      </c>
      <c r="W5">
        <v>7.49</v>
      </c>
      <c r="X5">
        <v>3.58</v>
      </c>
      <c r="Y5">
        <v>5.79</v>
      </c>
      <c r="Z5">
        <v>5.34</v>
      </c>
      <c r="AA5">
        <v>1.55</v>
      </c>
      <c r="AB5">
        <v>0</v>
      </c>
      <c r="AC5">
        <v>10.4</v>
      </c>
      <c r="AE5" s="18">
        <v>714001</v>
      </c>
      <c r="AF5" s="18">
        <v>714002</v>
      </c>
      <c r="AG5" s="18">
        <v>714003</v>
      </c>
      <c r="AH5" s="18">
        <v>714004</v>
      </c>
      <c r="AI5" s="18">
        <v>714005</v>
      </c>
      <c r="AJ5" s="18">
        <v>714007</v>
      </c>
      <c r="AK5" s="18">
        <v>714008</v>
      </c>
      <c r="AM5" s="21"/>
      <c r="AN5" s="18">
        <v>714001</v>
      </c>
      <c r="AP5">
        <f t="shared" si="1"/>
        <v>920</v>
      </c>
      <c r="AQ5">
        <f t="shared" si="2"/>
        <v>3220</v>
      </c>
      <c r="AR5">
        <f t="shared" si="3"/>
        <v>22540</v>
      </c>
      <c r="AT5">
        <v>92000</v>
      </c>
      <c r="AU5">
        <f t="shared" si="4"/>
        <v>322000</v>
      </c>
      <c r="AV5">
        <f t="shared" si="5"/>
        <v>2254000</v>
      </c>
      <c r="AX5">
        <v>0</v>
      </c>
      <c r="AY5">
        <v>0</v>
      </c>
      <c r="AZ5">
        <v>0</v>
      </c>
      <c r="BA5">
        <v>13100</v>
      </c>
      <c r="BB5">
        <v>13002</v>
      </c>
      <c r="BC5">
        <v>13002</v>
      </c>
      <c r="BD5">
        <v>13002</v>
      </c>
      <c r="BE5">
        <v>1</v>
      </c>
      <c r="BF5">
        <v>0</v>
      </c>
    </row>
    <row r="6" spans="1:58">
      <c r="A6" s="3">
        <v>28104</v>
      </c>
      <c r="B6" s="4" t="s">
        <v>58</v>
      </c>
      <c r="C6">
        <v>4</v>
      </c>
      <c r="D6">
        <v>12</v>
      </c>
      <c r="E6">
        <v>4</v>
      </c>
      <c r="F6" s="5">
        <v>1040119</v>
      </c>
      <c r="G6" s="6">
        <v>30329</v>
      </c>
      <c r="H6" s="7">
        <v>1</v>
      </c>
      <c r="I6">
        <v>0</v>
      </c>
      <c r="J6">
        <v>194</v>
      </c>
      <c r="K6">
        <v>200</v>
      </c>
      <c r="L6">
        <v>97</v>
      </c>
      <c r="M6">
        <v>49</v>
      </c>
      <c r="N6">
        <v>78</v>
      </c>
      <c r="O6">
        <v>39</v>
      </c>
      <c r="P6">
        <v>29</v>
      </c>
      <c r="Q6">
        <v>19</v>
      </c>
      <c r="R6">
        <v>0</v>
      </c>
      <c r="S6">
        <v>0</v>
      </c>
      <c r="T6">
        <v>44.1</v>
      </c>
      <c r="U6">
        <v>34.62</v>
      </c>
      <c r="V6">
        <v>5.89</v>
      </c>
      <c r="W6">
        <v>7.91</v>
      </c>
      <c r="X6">
        <v>7.21</v>
      </c>
      <c r="Y6">
        <v>5.92</v>
      </c>
      <c r="Z6">
        <v>6.64</v>
      </c>
      <c r="AA6">
        <v>2.23</v>
      </c>
      <c r="AB6">
        <v>0</v>
      </c>
      <c r="AC6">
        <v>10.4</v>
      </c>
      <c r="AE6" s="17">
        <v>721001</v>
      </c>
      <c r="AF6" s="17">
        <v>721002</v>
      </c>
      <c r="AG6" s="17">
        <v>721003</v>
      </c>
      <c r="AH6" s="17">
        <v>721004</v>
      </c>
      <c r="AI6" s="17">
        <v>721005</v>
      </c>
      <c r="AJ6" s="17">
        <v>721006</v>
      </c>
      <c r="AK6" s="17">
        <v>721007</v>
      </c>
      <c r="AL6" s="21"/>
      <c r="AM6" s="21"/>
      <c r="AN6" s="17">
        <v>721004</v>
      </c>
      <c r="AP6">
        <f t="shared" si="1"/>
        <v>600</v>
      </c>
      <c r="AQ6">
        <f t="shared" si="2"/>
        <v>2100</v>
      </c>
      <c r="AR6">
        <f t="shared" si="3"/>
        <v>14700</v>
      </c>
      <c r="AT6">
        <v>60000</v>
      </c>
      <c r="AU6">
        <f t="shared" si="4"/>
        <v>210000</v>
      </c>
      <c r="AV6">
        <f t="shared" si="5"/>
        <v>1470000</v>
      </c>
      <c r="AX6">
        <v>0</v>
      </c>
      <c r="AY6">
        <v>0</v>
      </c>
      <c r="AZ6">
        <v>0</v>
      </c>
      <c r="BA6">
        <v>13100</v>
      </c>
      <c r="BB6">
        <v>13003</v>
      </c>
      <c r="BC6">
        <v>13003</v>
      </c>
      <c r="BD6">
        <v>13003</v>
      </c>
      <c r="BE6">
        <v>1</v>
      </c>
      <c r="BF6">
        <v>0</v>
      </c>
    </row>
    <row r="7" spans="1:58">
      <c r="A7" s="3">
        <v>28105</v>
      </c>
      <c r="B7" s="8" t="s">
        <v>59</v>
      </c>
      <c r="C7">
        <v>4</v>
      </c>
      <c r="D7">
        <v>12</v>
      </c>
      <c r="E7">
        <v>4</v>
      </c>
      <c r="F7" s="5">
        <v>1040127</v>
      </c>
      <c r="G7" s="9">
        <v>65</v>
      </c>
      <c r="H7" s="7">
        <v>1</v>
      </c>
      <c r="I7">
        <v>0</v>
      </c>
      <c r="J7">
        <v>200</v>
      </c>
      <c r="K7">
        <v>200</v>
      </c>
      <c r="L7">
        <v>100</v>
      </c>
      <c r="M7">
        <v>50</v>
      </c>
      <c r="N7">
        <v>80</v>
      </c>
      <c r="O7">
        <v>40</v>
      </c>
      <c r="P7">
        <v>30</v>
      </c>
      <c r="Q7">
        <v>20</v>
      </c>
      <c r="R7">
        <v>0</v>
      </c>
      <c r="S7">
        <v>0</v>
      </c>
      <c r="T7">
        <v>45.46</v>
      </c>
      <c r="U7">
        <v>34.62</v>
      </c>
      <c r="V7">
        <v>6.07</v>
      </c>
      <c r="W7">
        <v>8.15</v>
      </c>
      <c r="X7">
        <v>7.43</v>
      </c>
      <c r="Y7">
        <v>6.1</v>
      </c>
      <c r="Z7">
        <v>6.85</v>
      </c>
      <c r="AA7">
        <v>2.3</v>
      </c>
      <c r="AB7">
        <v>0</v>
      </c>
      <c r="AC7">
        <v>10.4</v>
      </c>
      <c r="AE7" s="18">
        <v>722001</v>
      </c>
      <c r="AF7" s="18">
        <v>722002</v>
      </c>
      <c r="AG7" s="18">
        <v>722003</v>
      </c>
      <c r="AH7" s="18">
        <v>722004</v>
      </c>
      <c r="AI7" s="18">
        <v>722005</v>
      </c>
      <c r="AJ7" s="18">
        <v>722006</v>
      </c>
      <c r="AK7" s="18">
        <v>722007</v>
      </c>
      <c r="AL7" s="21"/>
      <c r="AM7" s="21"/>
      <c r="AN7" s="18">
        <v>722001</v>
      </c>
      <c r="AP7">
        <f t="shared" si="1"/>
        <v>760</v>
      </c>
      <c r="AQ7">
        <f t="shared" si="2"/>
        <v>2660</v>
      </c>
      <c r="AR7">
        <f t="shared" si="3"/>
        <v>18620</v>
      </c>
      <c r="AT7">
        <v>76000</v>
      </c>
      <c r="AU7">
        <f t="shared" si="4"/>
        <v>266000</v>
      </c>
      <c r="AV7">
        <f t="shared" si="5"/>
        <v>1862000</v>
      </c>
      <c r="AX7">
        <v>0</v>
      </c>
      <c r="AY7">
        <v>0</v>
      </c>
      <c r="AZ7">
        <v>0</v>
      </c>
      <c r="BA7">
        <v>13100</v>
      </c>
      <c r="BB7">
        <v>13003</v>
      </c>
      <c r="BC7">
        <v>13003</v>
      </c>
      <c r="BD7">
        <v>13003</v>
      </c>
      <c r="BE7">
        <v>1</v>
      </c>
      <c r="BF7">
        <v>0</v>
      </c>
    </row>
    <row r="8" spans="1:58">
      <c r="A8" s="3">
        <v>28106</v>
      </c>
      <c r="B8" s="4" t="s">
        <v>60</v>
      </c>
      <c r="C8">
        <v>4</v>
      </c>
      <c r="D8">
        <v>12</v>
      </c>
      <c r="E8">
        <v>4</v>
      </c>
      <c r="F8" s="5">
        <v>1040120</v>
      </c>
      <c r="G8" s="6">
        <v>30331</v>
      </c>
      <c r="H8" s="7">
        <v>1</v>
      </c>
      <c r="I8">
        <v>0</v>
      </c>
      <c r="J8">
        <v>206</v>
      </c>
      <c r="K8">
        <v>200</v>
      </c>
      <c r="L8">
        <v>103</v>
      </c>
      <c r="M8">
        <v>52</v>
      </c>
      <c r="N8">
        <v>82</v>
      </c>
      <c r="O8">
        <v>41</v>
      </c>
      <c r="P8">
        <v>31</v>
      </c>
      <c r="Q8">
        <v>21</v>
      </c>
      <c r="R8">
        <v>0</v>
      </c>
      <c r="S8">
        <v>0</v>
      </c>
      <c r="T8">
        <v>46.82</v>
      </c>
      <c r="U8">
        <v>34.62</v>
      </c>
      <c r="V8">
        <v>6.25</v>
      </c>
      <c r="W8">
        <v>8.39</v>
      </c>
      <c r="X8">
        <v>7.65</v>
      </c>
      <c r="Y8">
        <v>6.28</v>
      </c>
      <c r="Z8">
        <v>7.06</v>
      </c>
      <c r="AA8">
        <v>2.37</v>
      </c>
      <c r="AB8">
        <v>0</v>
      </c>
      <c r="AC8">
        <v>10.4</v>
      </c>
      <c r="AE8" s="17">
        <v>723001</v>
      </c>
      <c r="AF8" s="17">
        <v>723002</v>
      </c>
      <c r="AG8" s="17">
        <v>723003</v>
      </c>
      <c r="AH8" s="17">
        <v>723004</v>
      </c>
      <c r="AI8" s="17">
        <v>723005</v>
      </c>
      <c r="AJ8" s="17">
        <v>723006</v>
      </c>
      <c r="AK8" s="17">
        <v>723007</v>
      </c>
      <c r="AL8" s="17">
        <v>723008</v>
      </c>
      <c r="AM8" s="21"/>
      <c r="AN8" s="17">
        <v>723002</v>
      </c>
      <c r="AP8">
        <f t="shared" si="1"/>
        <v>920</v>
      </c>
      <c r="AQ8">
        <f t="shared" si="2"/>
        <v>3220</v>
      </c>
      <c r="AR8">
        <f t="shared" si="3"/>
        <v>22540</v>
      </c>
      <c r="AT8">
        <v>92000</v>
      </c>
      <c r="AU8">
        <f t="shared" si="4"/>
        <v>322000</v>
      </c>
      <c r="AV8">
        <f t="shared" si="5"/>
        <v>2254000</v>
      </c>
      <c r="AX8">
        <v>0</v>
      </c>
      <c r="AY8">
        <v>0</v>
      </c>
      <c r="AZ8">
        <v>0</v>
      </c>
      <c r="BA8">
        <v>13100</v>
      </c>
      <c r="BB8">
        <v>13004</v>
      </c>
      <c r="BC8">
        <v>13004</v>
      </c>
      <c r="BD8">
        <v>13004</v>
      </c>
      <c r="BE8">
        <v>1</v>
      </c>
      <c r="BF8">
        <v>0</v>
      </c>
    </row>
    <row r="9" spans="1:58">
      <c r="A9" s="3">
        <v>28107</v>
      </c>
      <c r="B9" s="4" t="s">
        <v>60</v>
      </c>
      <c r="C9">
        <v>4</v>
      </c>
      <c r="D9">
        <v>12</v>
      </c>
      <c r="E9">
        <v>4</v>
      </c>
      <c r="F9" s="5">
        <v>1040120</v>
      </c>
      <c r="G9" s="6">
        <v>30331</v>
      </c>
      <c r="H9" s="7">
        <v>1</v>
      </c>
      <c r="I9">
        <v>0</v>
      </c>
      <c r="J9">
        <v>212</v>
      </c>
      <c r="K9">
        <v>200</v>
      </c>
      <c r="L9">
        <v>106</v>
      </c>
      <c r="M9">
        <v>53</v>
      </c>
      <c r="N9">
        <v>85</v>
      </c>
      <c r="O9">
        <v>42</v>
      </c>
      <c r="P9">
        <v>32</v>
      </c>
      <c r="Q9">
        <v>21</v>
      </c>
      <c r="R9">
        <v>0</v>
      </c>
      <c r="S9">
        <v>0</v>
      </c>
      <c r="T9">
        <v>48.19</v>
      </c>
      <c r="U9">
        <v>34.62</v>
      </c>
      <c r="V9">
        <v>6.43</v>
      </c>
      <c r="W9">
        <v>8.64</v>
      </c>
      <c r="X9">
        <v>7.88</v>
      </c>
      <c r="Y9">
        <v>6.47</v>
      </c>
      <c r="Z9">
        <v>7.26</v>
      </c>
      <c r="AA9">
        <v>2.44</v>
      </c>
      <c r="AB9">
        <v>0</v>
      </c>
      <c r="AC9">
        <v>10.4</v>
      </c>
      <c r="AE9" s="18">
        <v>724001</v>
      </c>
      <c r="AF9" s="18">
        <v>724002</v>
      </c>
      <c r="AG9" s="18">
        <v>724003</v>
      </c>
      <c r="AH9" s="18">
        <v>724004</v>
      </c>
      <c r="AI9" s="18">
        <v>724005</v>
      </c>
      <c r="AJ9" s="18">
        <v>724006</v>
      </c>
      <c r="AK9" s="18">
        <v>724007</v>
      </c>
      <c r="AL9" s="21"/>
      <c r="AM9" s="21"/>
      <c r="AN9" s="18">
        <v>724004</v>
      </c>
      <c r="AP9">
        <f t="shared" si="1"/>
        <v>1080</v>
      </c>
      <c r="AQ9">
        <f t="shared" si="2"/>
        <v>3780</v>
      </c>
      <c r="AR9">
        <f t="shared" si="3"/>
        <v>26460</v>
      </c>
      <c r="AT9">
        <v>108000</v>
      </c>
      <c r="AU9">
        <f t="shared" si="4"/>
        <v>378000</v>
      </c>
      <c r="AV9">
        <f t="shared" si="5"/>
        <v>2646000</v>
      </c>
      <c r="AX9">
        <v>0</v>
      </c>
      <c r="AY9">
        <v>0</v>
      </c>
      <c r="AZ9">
        <v>0</v>
      </c>
      <c r="BA9">
        <v>13100</v>
      </c>
      <c r="BB9">
        <v>13003</v>
      </c>
      <c r="BC9">
        <v>13003</v>
      </c>
      <c r="BD9">
        <v>13003</v>
      </c>
      <c r="BE9">
        <v>1</v>
      </c>
      <c r="BF9">
        <v>0</v>
      </c>
    </row>
    <row r="10" spans="1:58">
      <c r="A10" s="3">
        <v>28108</v>
      </c>
      <c r="B10" s="10" t="s">
        <v>61</v>
      </c>
      <c r="C10">
        <v>1</v>
      </c>
      <c r="D10">
        <v>13</v>
      </c>
      <c r="E10">
        <v>1</v>
      </c>
      <c r="F10" s="5">
        <v>1040121</v>
      </c>
      <c r="G10" s="11">
        <v>30330</v>
      </c>
      <c r="H10" s="7">
        <v>1</v>
      </c>
      <c r="I10">
        <v>0</v>
      </c>
      <c r="J10">
        <v>194</v>
      </c>
      <c r="K10">
        <v>200</v>
      </c>
      <c r="L10">
        <v>97</v>
      </c>
      <c r="M10">
        <v>49</v>
      </c>
      <c r="N10">
        <v>78</v>
      </c>
      <c r="O10">
        <v>39</v>
      </c>
      <c r="P10">
        <v>29</v>
      </c>
      <c r="Q10">
        <v>19</v>
      </c>
      <c r="R10">
        <v>0</v>
      </c>
      <c r="S10">
        <v>0</v>
      </c>
      <c r="T10">
        <v>40.58</v>
      </c>
      <c r="U10">
        <v>17.74</v>
      </c>
      <c r="V10">
        <v>10.51</v>
      </c>
      <c r="W10">
        <v>8.02</v>
      </c>
      <c r="X10">
        <v>3.38</v>
      </c>
      <c r="Y10">
        <v>5.45</v>
      </c>
      <c r="Z10">
        <v>5.02</v>
      </c>
      <c r="AA10">
        <v>1.46</v>
      </c>
      <c r="AB10">
        <v>0</v>
      </c>
      <c r="AC10">
        <v>10.4</v>
      </c>
      <c r="AE10" s="17">
        <v>731001</v>
      </c>
      <c r="AF10" s="17">
        <v>731002</v>
      </c>
      <c r="AG10" s="17">
        <v>731003</v>
      </c>
      <c r="AH10" s="17">
        <v>731004</v>
      </c>
      <c r="AI10" s="17">
        <v>731005</v>
      </c>
      <c r="AJ10" s="17">
        <v>731006</v>
      </c>
      <c r="AK10" s="17">
        <v>731007</v>
      </c>
      <c r="AL10" s="17">
        <v>731008</v>
      </c>
      <c r="AM10" s="22">
        <v>731000</v>
      </c>
      <c r="AN10" s="17">
        <v>731001</v>
      </c>
      <c r="AP10">
        <f t="shared" si="1"/>
        <v>600</v>
      </c>
      <c r="AQ10">
        <f t="shared" si="2"/>
        <v>2100</v>
      </c>
      <c r="AR10">
        <f t="shared" si="3"/>
        <v>14700</v>
      </c>
      <c r="AT10">
        <v>60000</v>
      </c>
      <c r="AU10">
        <f t="shared" si="4"/>
        <v>210000</v>
      </c>
      <c r="AV10">
        <f t="shared" si="5"/>
        <v>1470000</v>
      </c>
      <c r="AX10">
        <v>0</v>
      </c>
      <c r="AY10">
        <v>0</v>
      </c>
      <c r="AZ10">
        <v>0</v>
      </c>
      <c r="BA10">
        <v>13100</v>
      </c>
      <c r="BB10">
        <v>13005</v>
      </c>
      <c r="BC10">
        <v>13005</v>
      </c>
      <c r="BD10">
        <v>13005</v>
      </c>
      <c r="BE10">
        <v>1</v>
      </c>
      <c r="BF10">
        <v>0</v>
      </c>
    </row>
    <row r="11" spans="1:58">
      <c r="A11" s="3">
        <v>28109</v>
      </c>
      <c r="B11" s="10" t="s">
        <v>62</v>
      </c>
      <c r="C11">
        <v>1</v>
      </c>
      <c r="D11">
        <v>13</v>
      </c>
      <c r="E11">
        <v>1</v>
      </c>
      <c r="F11" s="5">
        <v>1040126</v>
      </c>
      <c r="G11" s="11">
        <v>66</v>
      </c>
      <c r="H11" s="7">
        <v>1</v>
      </c>
      <c r="I11">
        <v>0</v>
      </c>
      <c r="J11">
        <v>200</v>
      </c>
      <c r="K11">
        <v>200</v>
      </c>
      <c r="L11">
        <v>100</v>
      </c>
      <c r="M11">
        <v>50</v>
      </c>
      <c r="N11">
        <v>80</v>
      </c>
      <c r="O11">
        <v>40</v>
      </c>
      <c r="P11">
        <v>30</v>
      </c>
      <c r="Q11">
        <v>20</v>
      </c>
      <c r="R11">
        <v>0</v>
      </c>
      <c r="S11">
        <v>0</v>
      </c>
      <c r="T11">
        <v>41.83</v>
      </c>
      <c r="U11">
        <v>17.74</v>
      </c>
      <c r="V11">
        <v>10.84</v>
      </c>
      <c r="W11">
        <v>8.27</v>
      </c>
      <c r="X11">
        <v>3.48</v>
      </c>
      <c r="Y11">
        <v>5.62</v>
      </c>
      <c r="Z11">
        <v>5.18</v>
      </c>
      <c r="AA11">
        <v>1.5</v>
      </c>
      <c r="AB11">
        <v>0</v>
      </c>
      <c r="AC11">
        <v>10.4</v>
      </c>
      <c r="AE11" s="18">
        <v>732001</v>
      </c>
      <c r="AF11" s="18">
        <v>732002</v>
      </c>
      <c r="AG11" s="18">
        <v>732003</v>
      </c>
      <c r="AH11" s="18">
        <v>732004</v>
      </c>
      <c r="AI11" s="18">
        <v>732005</v>
      </c>
      <c r="AJ11" s="18">
        <v>732006</v>
      </c>
      <c r="AK11" s="18">
        <v>732007</v>
      </c>
      <c r="AL11" s="18">
        <v>732008</v>
      </c>
      <c r="AM11" s="23">
        <v>732000</v>
      </c>
      <c r="AN11" s="18">
        <v>732005</v>
      </c>
      <c r="AP11">
        <f t="shared" si="1"/>
        <v>760</v>
      </c>
      <c r="AQ11">
        <f t="shared" si="2"/>
        <v>2660</v>
      </c>
      <c r="AR11">
        <f t="shared" si="3"/>
        <v>18620</v>
      </c>
      <c r="AT11">
        <v>76000</v>
      </c>
      <c r="AU11">
        <f t="shared" si="4"/>
        <v>266000</v>
      </c>
      <c r="AV11">
        <f t="shared" si="5"/>
        <v>1862000</v>
      </c>
      <c r="AX11">
        <v>0</v>
      </c>
      <c r="AY11">
        <v>0</v>
      </c>
      <c r="AZ11">
        <v>0</v>
      </c>
      <c r="BA11">
        <v>13100</v>
      </c>
      <c r="BB11">
        <v>13006</v>
      </c>
      <c r="BC11">
        <v>13006</v>
      </c>
      <c r="BD11">
        <v>13006</v>
      </c>
      <c r="BE11">
        <v>1</v>
      </c>
      <c r="BF11">
        <v>0</v>
      </c>
    </row>
    <row r="12" spans="1:58">
      <c r="A12" s="3">
        <v>28110</v>
      </c>
      <c r="B12" s="10" t="s">
        <v>61</v>
      </c>
      <c r="C12">
        <v>1</v>
      </c>
      <c r="D12">
        <v>13</v>
      </c>
      <c r="E12">
        <v>1</v>
      </c>
      <c r="F12" s="5">
        <v>1040121</v>
      </c>
      <c r="G12" s="11">
        <v>30330</v>
      </c>
      <c r="H12" s="7">
        <v>1</v>
      </c>
      <c r="I12">
        <v>0</v>
      </c>
      <c r="J12">
        <v>206</v>
      </c>
      <c r="K12">
        <v>200</v>
      </c>
      <c r="L12">
        <v>103</v>
      </c>
      <c r="M12">
        <v>52</v>
      </c>
      <c r="N12">
        <v>82</v>
      </c>
      <c r="O12">
        <v>41</v>
      </c>
      <c r="P12">
        <v>31</v>
      </c>
      <c r="Q12">
        <v>21</v>
      </c>
      <c r="R12">
        <v>0</v>
      </c>
      <c r="S12">
        <v>0</v>
      </c>
      <c r="T12">
        <v>43.08</v>
      </c>
      <c r="U12">
        <v>17.74</v>
      </c>
      <c r="V12">
        <v>11.17</v>
      </c>
      <c r="W12">
        <v>8.52</v>
      </c>
      <c r="X12">
        <v>3.58</v>
      </c>
      <c r="Y12">
        <v>5.79</v>
      </c>
      <c r="Z12">
        <v>5.34</v>
      </c>
      <c r="AA12">
        <v>1.55</v>
      </c>
      <c r="AB12">
        <v>0</v>
      </c>
      <c r="AC12">
        <v>10.4</v>
      </c>
      <c r="AE12" s="17">
        <v>733001</v>
      </c>
      <c r="AF12" s="17">
        <v>733002</v>
      </c>
      <c r="AG12" s="17">
        <v>733003</v>
      </c>
      <c r="AH12" s="17">
        <v>733004</v>
      </c>
      <c r="AI12" s="17">
        <v>733005</v>
      </c>
      <c r="AJ12" s="17">
        <v>733006</v>
      </c>
      <c r="AK12" s="17">
        <v>733007</v>
      </c>
      <c r="AL12" s="17">
        <v>733008</v>
      </c>
      <c r="AM12" s="22">
        <v>733000</v>
      </c>
      <c r="AN12" s="17">
        <v>733001</v>
      </c>
      <c r="AP12">
        <f t="shared" si="1"/>
        <v>920</v>
      </c>
      <c r="AQ12">
        <f t="shared" si="2"/>
        <v>3220</v>
      </c>
      <c r="AR12">
        <f t="shared" si="3"/>
        <v>22540</v>
      </c>
      <c r="AT12">
        <v>92000</v>
      </c>
      <c r="AU12">
        <f t="shared" si="4"/>
        <v>322000</v>
      </c>
      <c r="AV12">
        <f t="shared" si="5"/>
        <v>2254000</v>
      </c>
      <c r="AX12">
        <v>0</v>
      </c>
      <c r="AY12">
        <v>0</v>
      </c>
      <c r="AZ12">
        <v>0</v>
      </c>
      <c r="BA12">
        <v>13100</v>
      </c>
      <c r="BB12">
        <v>13005</v>
      </c>
      <c r="BC12">
        <v>13005</v>
      </c>
      <c r="BD12">
        <v>13005</v>
      </c>
      <c r="BE12">
        <v>1</v>
      </c>
      <c r="BF12">
        <v>0</v>
      </c>
    </row>
    <row r="13" spans="1:58">
      <c r="A13" s="3">
        <v>28111</v>
      </c>
      <c r="B13" s="12" t="s">
        <v>63</v>
      </c>
      <c r="C13">
        <v>5</v>
      </c>
      <c r="D13">
        <v>14</v>
      </c>
      <c r="E13">
        <v>5</v>
      </c>
      <c r="F13" s="5">
        <v>1040122</v>
      </c>
      <c r="G13" s="13">
        <v>30328</v>
      </c>
      <c r="H13" s="7">
        <v>1</v>
      </c>
      <c r="I13">
        <v>0</v>
      </c>
      <c r="J13">
        <v>194</v>
      </c>
      <c r="K13">
        <v>200</v>
      </c>
      <c r="L13">
        <v>97</v>
      </c>
      <c r="M13">
        <v>49</v>
      </c>
      <c r="N13">
        <v>78</v>
      </c>
      <c r="O13">
        <v>39</v>
      </c>
      <c r="P13">
        <v>29</v>
      </c>
      <c r="Q13">
        <v>19</v>
      </c>
      <c r="R13">
        <v>0</v>
      </c>
      <c r="S13">
        <v>0</v>
      </c>
      <c r="T13">
        <v>42.84</v>
      </c>
      <c r="U13">
        <v>34.62</v>
      </c>
      <c r="V13">
        <v>5.89</v>
      </c>
      <c r="W13">
        <v>7.29</v>
      </c>
      <c r="X13">
        <v>6.33</v>
      </c>
      <c r="Y13">
        <v>5.92</v>
      </c>
      <c r="Z13">
        <v>7.52</v>
      </c>
      <c r="AA13">
        <v>1.46</v>
      </c>
      <c r="AB13">
        <v>10.3</v>
      </c>
      <c r="AC13">
        <v>10.4</v>
      </c>
      <c r="AE13" s="18">
        <v>741001</v>
      </c>
      <c r="AF13" s="18">
        <v>741002</v>
      </c>
      <c r="AG13" s="18">
        <v>741003</v>
      </c>
      <c r="AH13" s="18">
        <v>741004</v>
      </c>
      <c r="AI13" s="18">
        <v>741005</v>
      </c>
      <c r="AJ13" s="18">
        <v>741006</v>
      </c>
      <c r="AK13" s="18">
        <v>741007</v>
      </c>
      <c r="AL13" s="21"/>
      <c r="AM13" s="21"/>
      <c r="AN13" s="18">
        <v>741004</v>
      </c>
      <c r="AP13">
        <f t="shared" si="1"/>
        <v>600</v>
      </c>
      <c r="AQ13">
        <f t="shared" si="2"/>
        <v>2100</v>
      </c>
      <c r="AR13">
        <f t="shared" si="3"/>
        <v>14700</v>
      </c>
      <c r="AT13">
        <v>60000</v>
      </c>
      <c r="AU13">
        <f t="shared" si="4"/>
        <v>210000</v>
      </c>
      <c r="AV13">
        <f t="shared" si="5"/>
        <v>1470000</v>
      </c>
      <c r="AX13">
        <v>0</v>
      </c>
      <c r="AY13">
        <v>0</v>
      </c>
      <c r="AZ13">
        <v>0</v>
      </c>
      <c r="BA13">
        <v>13100</v>
      </c>
      <c r="BB13">
        <v>13007</v>
      </c>
      <c r="BC13">
        <v>13007</v>
      </c>
      <c r="BD13">
        <v>13007</v>
      </c>
      <c r="BE13">
        <v>1</v>
      </c>
      <c r="BF13">
        <v>0</v>
      </c>
    </row>
    <row r="14" spans="1:58">
      <c r="A14" s="3">
        <v>28112</v>
      </c>
      <c r="B14" s="12" t="s">
        <v>62</v>
      </c>
      <c r="C14">
        <v>5</v>
      </c>
      <c r="D14">
        <v>14</v>
      </c>
      <c r="E14">
        <v>5</v>
      </c>
      <c r="F14" s="5">
        <v>1040126</v>
      </c>
      <c r="G14" s="13">
        <v>66</v>
      </c>
      <c r="H14" s="7">
        <v>1</v>
      </c>
      <c r="I14">
        <v>0</v>
      </c>
      <c r="J14">
        <v>200</v>
      </c>
      <c r="K14">
        <v>200</v>
      </c>
      <c r="L14">
        <v>100</v>
      </c>
      <c r="M14">
        <v>50</v>
      </c>
      <c r="N14">
        <v>80</v>
      </c>
      <c r="O14">
        <v>40</v>
      </c>
      <c r="P14">
        <v>30</v>
      </c>
      <c r="Q14">
        <v>20</v>
      </c>
      <c r="R14">
        <v>0</v>
      </c>
      <c r="S14">
        <v>0</v>
      </c>
      <c r="T14">
        <v>44.16</v>
      </c>
      <c r="U14">
        <v>34.62</v>
      </c>
      <c r="V14">
        <v>6.07</v>
      </c>
      <c r="W14">
        <v>7.52</v>
      </c>
      <c r="X14">
        <v>6.53</v>
      </c>
      <c r="Y14">
        <v>6.1</v>
      </c>
      <c r="Z14">
        <v>7.75</v>
      </c>
      <c r="AA14">
        <v>1.5</v>
      </c>
      <c r="AB14">
        <v>10.3</v>
      </c>
      <c r="AC14">
        <v>10.4</v>
      </c>
      <c r="AE14" s="17">
        <v>742001</v>
      </c>
      <c r="AF14" s="17">
        <v>742002</v>
      </c>
      <c r="AG14" s="17">
        <v>742003</v>
      </c>
      <c r="AH14" s="17">
        <v>742004</v>
      </c>
      <c r="AI14" s="17">
        <v>742005</v>
      </c>
      <c r="AJ14" s="17">
        <v>742006</v>
      </c>
      <c r="AK14" s="17">
        <v>742007</v>
      </c>
      <c r="AL14" s="17">
        <v>792008</v>
      </c>
      <c r="AM14" s="21"/>
      <c r="AN14" s="17">
        <v>742004</v>
      </c>
      <c r="AP14">
        <f t="shared" si="1"/>
        <v>760</v>
      </c>
      <c r="AQ14">
        <f t="shared" si="2"/>
        <v>2660</v>
      </c>
      <c r="AR14">
        <f t="shared" si="3"/>
        <v>18620</v>
      </c>
      <c r="AT14">
        <v>76000</v>
      </c>
      <c r="AU14">
        <f t="shared" si="4"/>
        <v>266000</v>
      </c>
      <c r="AV14">
        <f t="shared" si="5"/>
        <v>1862000</v>
      </c>
      <c r="AX14">
        <v>0</v>
      </c>
      <c r="AY14">
        <v>0</v>
      </c>
      <c r="AZ14">
        <v>0</v>
      </c>
      <c r="BA14">
        <v>13100</v>
      </c>
      <c r="BB14">
        <v>13007</v>
      </c>
      <c r="BC14">
        <v>13007</v>
      </c>
      <c r="BD14">
        <v>13007</v>
      </c>
      <c r="BE14">
        <v>1</v>
      </c>
      <c r="BF14">
        <v>0</v>
      </c>
    </row>
    <row r="15" spans="1:58">
      <c r="A15" s="3">
        <v>28113</v>
      </c>
      <c r="B15" s="12" t="s">
        <v>63</v>
      </c>
      <c r="C15">
        <v>5</v>
      </c>
      <c r="D15">
        <v>14</v>
      </c>
      <c r="E15">
        <v>5</v>
      </c>
      <c r="F15" s="5">
        <v>1040122</v>
      </c>
      <c r="G15" s="13">
        <v>30328</v>
      </c>
      <c r="H15" s="7">
        <v>1</v>
      </c>
      <c r="I15">
        <v>0</v>
      </c>
      <c r="J15">
        <v>206</v>
      </c>
      <c r="K15">
        <v>200</v>
      </c>
      <c r="L15">
        <v>103</v>
      </c>
      <c r="M15">
        <v>52</v>
      </c>
      <c r="N15">
        <v>82</v>
      </c>
      <c r="O15">
        <v>41</v>
      </c>
      <c r="P15">
        <v>31</v>
      </c>
      <c r="Q15">
        <v>21</v>
      </c>
      <c r="R15">
        <v>0</v>
      </c>
      <c r="S15">
        <v>0</v>
      </c>
      <c r="T15">
        <v>45.48</v>
      </c>
      <c r="U15">
        <v>34.62</v>
      </c>
      <c r="V15">
        <v>6.25</v>
      </c>
      <c r="W15">
        <v>7.75</v>
      </c>
      <c r="X15">
        <v>6.73</v>
      </c>
      <c r="Y15">
        <v>6.28</v>
      </c>
      <c r="Z15">
        <v>7.98</v>
      </c>
      <c r="AA15">
        <v>1.55</v>
      </c>
      <c r="AB15">
        <v>10.3</v>
      </c>
      <c r="AC15">
        <v>10.4</v>
      </c>
      <c r="AE15" s="18">
        <v>743001</v>
      </c>
      <c r="AF15" s="18">
        <v>743002</v>
      </c>
      <c r="AG15" s="18">
        <v>743003</v>
      </c>
      <c r="AH15" s="18">
        <v>743004</v>
      </c>
      <c r="AI15" s="18">
        <v>743005</v>
      </c>
      <c r="AJ15" s="18">
        <v>743006</v>
      </c>
      <c r="AK15" s="18">
        <v>743007</v>
      </c>
      <c r="AL15" s="21"/>
      <c r="AM15" s="21"/>
      <c r="AN15" s="18">
        <v>743003</v>
      </c>
      <c r="AP15">
        <f t="shared" si="1"/>
        <v>920</v>
      </c>
      <c r="AQ15">
        <f t="shared" si="2"/>
        <v>3220</v>
      </c>
      <c r="AR15">
        <f t="shared" si="3"/>
        <v>22540</v>
      </c>
      <c r="AT15">
        <v>92000</v>
      </c>
      <c r="AU15">
        <f t="shared" si="4"/>
        <v>322000</v>
      </c>
      <c r="AV15">
        <f t="shared" si="5"/>
        <v>2254000</v>
      </c>
      <c r="AX15">
        <v>0</v>
      </c>
      <c r="AY15">
        <v>0</v>
      </c>
      <c r="AZ15">
        <v>0</v>
      </c>
      <c r="BA15">
        <v>13100</v>
      </c>
      <c r="BB15">
        <v>13008</v>
      </c>
      <c r="BC15">
        <v>13008</v>
      </c>
      <c r="BD15">
        <v>13008</v>
      </c>
      <c r="BE15">
        <v>1</v>
      </c>
      <c r="BF15">
        <v>0</v>
      </c>
    </row>
    <row r="16" spans="1:58">
      <c r="A16" s="3">
        <v>28114</v>
      </c>
      <c r="B16" s="4" t="s">
        <v>64</v>
      </c>
      <c r="C16">
        <v>2</v>
      </c>
      <c r="D16">
        <v>15</v>
      </c>
      <c r="E16">
        <v>2</v>
      </c>
      <c r="F16" s="5">
        <v>1040123</v>
      </c>
      <c r="G16" s="14">
        <v>30327</v>
      </c>
      <c r="H16" s="7">
        <v>1</v>
      </c>
      <c r="I16">
        <v>0</v>
      </c>
      <c r="J16">
        <v>194</v>
      </c>
      <c r="K16">
        <v>200</v>
      </c>
      <c r="L16">
        <v>97</v>
      </c>
      <c r="M16">
        <v>49</v>
      </c>
      <c r="N16">
        <v>78</v>
      </c>
      <c r="O16">
        <v>39</v>
      </c>
      <c r="P16">
        <v>29</v>
      </c>
      <c r="Q16">
        <v>19</v>
      </c>
      <c r="R16">
        <v>0</v>
      </c>
      <c r="S16">
        <v>0</v>
      </c>
      <c r="T16">
        <v>36.38</v>
      </c>
      <c r="U16">
        <v>40.24</v>
      </c>
      <c r="V16">
        <v>5.89</v>
      </c>
      <c r="W16">
        <v>6.08</v>
      </c>
      <c r="X16">
        <v>9.57</v>
      </c>
      <c r="Y16">
        <v>7.35</v>
      </c>
      <c r="Z16">
        <v>3.53</v>
      </c>
      <c r="AA16">
        <v>1.46</v>
      </c>
      <c r="AB16">
        <v>0</v>
      </c>
      <c r="AC16">
        <v>10.4</v>
      </c>
      <c r="AE16" s="17">
        <v>751001</v>
      </c>
      <c r="AF16" s="17">
        <v>751002</v>
      </c>
      <c r="AG16" s="17">
        <v>751003</v>
      </c>
      <c r="AH16" s="17">
        <v>751004</v>
      </c>
      <c r="AI16" s="17">
        <v>751005</v>
      </c>
      <c r="AJ16" s="17">
        <v>751006</v>
      </c>
      <c r="AK16" s="17">
        <v>751007</v>
      </c>
      <c r="AL16" s="17">
        <v>751008</v>
      </c>
      <c r="AM16" s="21"/>
      <c r="AN16" s="17">
        <v>751002</v>
      </c>
      <c r="AP16">
        <f t="shared" si="1"/>
        <v>600</v>
      </c>
      <c r="AQ16">
        <f t="shared" si="2"/>
        <v>2100</v>
      </c>
      <c r="AR16">
        <f t="shared" si="3"/>
        <v>14700</v>
      </c>
      <c r="AT16">
        <v>60000</v>
      </c>
      <c r="AU16">
        <f t="shared" si="4"/>
        <v>210000</v>
      </c>
      <c r="AV16">
        <f t="shared" si="5"/>
        <v>1470000</v>
      </c>
      <c r="AX16">
        <v>0</v>
      </c>
      <c r="AY16">
        <v>0</v>
      </c>
      <c r="AZ16">
        <v>0</v>
      </c>
      <c r="BA16">
        <v>13100</v>
      </c>
      <c r="BB16">
        <v>13010</v>
      </c>
      <c r="BC16">
        <v>13010</v>
      </c>
      <c r="BD16">
        <v>13010</v>
      </c>
      <c r="BE16">
        <v>1</v>
      </c>
      <c r="BF16">
        <v>0</v>
      </c>
    </row>
    <row r="17" spans="1:58">
      <c r="A17" s="3">
        <v>28115</v>
      </c>
      <c r="B17" s="4" t="s">
        <v>65</v>
      </c>
      <c r="C17">
        <v>2</v>
      </c>
      <c r="D17">
        <v>15</v>
      </c>
      <c r="E17">
        <v>2</v>
      </c>
      <c r="F17" s="5">
        <v>1040125</v>
      </c>
      <c r="G17" s="14">
        <v>67</v>
      </c>
      <c r="H17" s="7">
        <v>1</v>
      </c>
      <c r="I17">
        <v>0</v>
      </c>
      <c r="J17">
        <v>194</v>
      </c>
      <c r="K17">
        <v>200</v>
      </c>
      <c r="L17">
        <v>97</v>
      </c>
      <c r="M17">
        <v>49</v>
      </c>
      <c r="N17">
        <v>78</v>
      </c>
      <c r="O17">
        <v>39</v>
      </c>
      <c r="P17">
        <v>29</v>
      </c>
      <c r="Q17">
        <v>19</v>
      </c>
      <c r="R17">
        <v>0</v>
      </c>
      <c r="S17">
        <v>0</v>
      </c>
      <c r="T17">
        <v>36.38</v>
      </c>
      <c r="U17">
        <v>40.24</v>
      </c>
      <c r="V17">
        <v>5.89</v>
      </c>
      <c r="W17">
        <v>6.08</v>
      </c>
      <c r="X17">
        <v>9.57</v>
      </c>
      <c r="Y17">
        <v>7.35</v>
      </c>
      <c r="Z17">
        <v>3.53</v>
      </c>
      <c r="AA17">
        <v>1.46</v>
      </c>
      <c r="AB17">
        <v>0</v>
      </c>
      <c r="AC17">
        <v>10.4</v>
      </c>
      <c r="AE17" s="18">
        <v>752001</v>
      </c>
      <c r="AF17" s="18">
        <v>752002</v>
      </c>
      <c r="AG17" s="18">
        <v>752003</v>
      </c>
      <c r="AH17" s="18">
        <v>752004</v>
      </c>
      <c r="AI17" s="18">
        <v>752005</v>
      </c>
      <c r="AJ17" s="18">
        <v>752006</v>
      </c>
      <c r="AK17" s="18">
        <v>752007</v>
      </c>
      <c r="AL17" s="18">
        <v>752008</v>
      </c>
      <c r="AM17" s="21"/>
      <c r="AN17" s="18">
        <v>752001</v>
      </c>
      <c r="AP17">
        <f t="shared" si="1"/>
        <v>600</v>
      </c>
      <c r="AQ17">
        <f t="shared" si="2"/>
        <v>2100</v>
      </c>
      <c r="AR17">
        <f t="shared" si="3"/>
        <v>14700</v>
      </c>
      <c r="AT17">
        <v>60000</v>
      </c>
      <c r="AU17">
        <f t="shared" si="4"/>
        <v>210000</v>
      </c>
      <c r="AV17">
        <f t="shared" si="5"/>
        <v>1470000</v>
      </c>
      <c r="AX17">
        <v>0</v>
      </c>
      <c r="AY17">
        <v>0</v>
      </c>
      <c r="AZ17">
        <v>0</v>
      </c>
      <c r="BA17">
        <v>13100</v>
      </c>
      <c r="BB17">
        <v>13009</v>
      </c>
      <c r="BC17">
        <v>13009</v>
      </c>
      <c r="BD17">
        <v>13009</v>
      </c>
      <c r="BE17">
        <v>1</v>
      </c>
      <c r="BF17">
        <v>0</v>
      </c>
    </row>
    <row r="18" spans="1:58">
      <c r="A18" s="3">
        <v>28116</v>
      </c>
      <c r="B18" s="4" t="s">
        <v>66</v>
      </c>
      <c r="C18">
        <v>2</v>
      </c>
      <c r="D18">
        <v>15</v>
      </c>
      <c r="E18">
        <v>2</v>
      </c>
      <c r="F18" s="5">
        <v>1040124</v>
      </c>
      <c r="G18" s="14">
        <v>30326</v>
      </c>
      <c r="H18" s="7">
        <v>1</v>
      </c>
      <c r="I18">
        <v>0</v>
      </c>
      <c r="J18">
        <v>200</v>
      </c>
      <c r="K18">
        <v>200</v>
      </c>
      <c r="L18">
        <v>100</v>
      </c>
      <c r="M18">
        <v>50</v>
      </c>
      <c r="N18">
        <v>80</v>
      </c>
      <c r="O18">
        <v>40</v>
      </c>
      <c r="P18">
        <v>30</v>
      </c>
      <c r="Q18">
        <v>20</v>
      </c>
      <c r="R18">
        <v>0</v>
      </c>
      <c r="S18">
        <v>0</v>
      </c>
      <c r="T18">
        <v>37.51</v>
      </c>
      <c r="U18">
        <v>40.24</v>
      </c>
      <c r="V18">
        <v>6.07</v>
      </c>
      <c r="W18">
        <v>6.27</v>
      </c>
      <c r="X18">
        <v>9.87</v>
      </c>
      <c r="Y18">
        <v>7.58</v>
      </c>
      <c r="Z18">
        <v>3.64</v>
      </c>
      <c r="AA18">
        <v>1.5</v>
      </c>
      <c r="AB18">
        <v>0</v>
      </c>
      <c r="AC18">
        <v>10.4</v>
      </c>
      <c r="AE18" s="17">
        <v>753001</v>
      </c>
      <c r="AF18" s="17">
        <v>753002</v>
      </c>
      <c r="AG18" s="17">
        <v>753003</v>
      </c>
      <c r="AH18" s="17">
        <v>753004</v>
      </c>
      <c r="AI18" s="17">
        <v>753005</v>
      </c>
      <c r="AJ18" s="17">
        <v>753006</v>
      </c>
      <c r="AK18" s="17">
        <v>753007</v>
      </c>
      <c r="AL18" s="21"/>
      <c r="AM18" s="21"/>
      <c r="AN18" s="17">
        <v>753002</v>
      </c>
      <c r="AP18">
        <f t="shared" si="1"/>
        <v>760</v>
      </c>
      <c r="AQ18">
        <f t="shared" si="2"/>
        <v>2660</v>
      </c>
      <c r="AR18">
        <f t="shared" si="3"/>
        <v>18620</v>
      </c>
      <c r="AT18">
        <v>76000</v>
      </c>
      <c r="AU18">
        <f t="shared" si="4"/>
        <v>266000</v>
      </c>
      <c r="AV18">
        <f t="shared" si="5"/>
        <v>1862000</v>
      </c>
      <c r="AX18">
        <v>0</v>
      </c>
      <c r="AY18">
        <v>0</v>
      </c>
      <c r="AZ18">
        <v>0</v>
      </c>
      <c r="BA18">
        <v>13100</v>
      </c>
      <c r="BB18">
        <v>13010</v>
      </c>
      <c r="BC18">
        <v>13010</v>
      </c>
      <c r="BD18">
        <v>13010</v>
      </c>
      <c r="BE18">
        <v>1</v>
      </c>
      <c r="BF18">
        <v>0</v>
      </c>
    </row>
    <row r="19" spans="1:58">
      <c r="A19" s="3">
        <v>28117</v>
      </c>
      <c r="B19" s="4" t="s">
        <v>66</v>
      </c>
      <c r="C19">
        <v>2</v>
      </c>
      <c r="D19">
        <v>15</v>
      </c>
      <c r="E19">
        <v>2</v>
      </c>
      <c r="F19" s="5">
        <v>1040124</v>
      </c>
      <c r="G19" s="14">
        <v>30326</v>
      </c>
      <c r="H19" s="7">
        <v>1</v>
      </c>
      <c r="I19">
        <v>0</v>
      </c>
      <c r="J19">
        <v>206</v>
      </c>
      <c r="K19">
        <v>200</v>
      </c>
      <c r="L19">
        <v>103</v>
      </c>
      <c r="M19">
        <v>52</v>
      </c>
      <c r="N19">
        <v>82</v>
      </c>
      <c r="O19">
        <v>41</v>
      </c>
      <c r="P19">
        <v>31</v>
      </c>
      <c r="Q19">
        <v>21</v>
      </c>
      <c r="R19">
        <v>0</v>
      </c>
      <c r="S19">
        <v>0</v>
      </c>
      <c r="T19">
        <v>38.64</v>
      </c>
      <c r="U19">
        <v>40.24</v>
      </c>
      <c r="V19">
        <v>6.25</v>
      </c>
      <c r="W19">
        <v>6.46</v>
      </c>
      <c r="X19">
        <v>10.17</v>
      </c>
      <c r="Y19">
        <v>7.81</v>
      </c>
      <c r="Z19">
        <v>3.75</v>
      </c>
      <c r="AA19">
        <v>1.55</v>
      </c>
      <c r="AB19">
        <v>0</v>
      </c>
      <c r="AC19">
        <v>10.4</v>
      </c>
      <c r="AE19" s="18">
        <v>754001</v>
      </c>
      <c r="AF19" s="18">
        <v>754002</v>
      </c>
      <c r="AG19" s="18">
        <v>754003</v>
      </c>
      <c r="AH19" s="18">
        <v>754004</v>
      </c>
      <c r="AI19" s="18">
        <v>754005</v>
      </c>
      <c r="AJ19" s="18">
        <v>754006</v>
      </c>
      <c r="AK19" s="18">
        <v>754007</v>
      </c>
      <c r="AL19" s="21"/>
      <c r="AM19" s="21"/>
      <c r="AN19" s="18">
        <v>754001</v>
      </c>
      <c r="AP19">
        <f t="shared" si="1"/>
        <v>920</v>
      </c>
      <c r="AQ19">
        <f t="shared" si="2"/>
        <v>3220</v>
      </c>
      <c r="AR19">
        <f t="shared" si="3"/>
        <v>22540</v>
      </c>
      <c r="AT19">
        <v>92000</v>
      </c>
      <c r="AU19">
        <f t="shared" si="4"/>
        <v>322000</v>
      </c>
      <c r="AV19">
        <f t="shared" si="5"/>
        <v>2254000</v>
      </c>
      <c r="AX19">
        <v>0</v>
      </c>
      <c r="AY19">
        <v>0</v>
      </c>
      <c r="AZ19">
        <v>0</v>
      </c>
      <c r="BA19">
        <v>13100</v>
      </c>
      <c r="BB19">
        <v>13009</v>
      </c>
      <c r="BC19">
        <v>13009</v>
      </c>
      <c r="BD19">
        <v>13009</v>
      </c>
      <c r="BE19">
        <v>1</v>
      </c>
      <c r="BF19">
        <v>0</v>
      </c>
    </row>
    <row r="20" spans="1:58">
      <c r="A20" s="3">
        <v>28118</v>
      </c>
      <c r="B20" s="4" t="s">
        <v>64</v>
      </c>
      <c r="C20">
        <v>3</v>
      </c>
      <c r="D20">
        <v>16</v>
      </c>
      <c r="E20">
        <v>3</v>
      </c>
      <c r="F20" s="5">
        <v>1040123</v>
      </c>
      <c r="G20" s="14">
        <v>30327</v>
      </c>
      <c r="H20" s="7">
        <v>1</v>
      </c>
      <c r="I20">
        <v>0</v>
      </c>
      <c r="J20">
        <v>194</v>
      </c>
      <c r="K20">
        <v>200</v>
      </c>
      <c r="L20">
        <v>97</v>
      </c>
      <c r="M20">
        <v>49</v>
      </c>
      <c r="N20">
        <v>78</v>
      </c>
      <c r="O20">
        <v>39</v>
      </c>
      <c r="P20">
        <v>29</v>
      </c>
      <c r="Q20">
        <v>19</v>
      </c>
      <c r="R20">
        <v>0</v>
      </c>
      <c r="S20">
        <v>0</v>
      </c>
      <c r="T20">
        <v>44.1</v>
      </c>
      <c r="U20">
        <v>34.62</v>
      </c>
      <c r="V20">
        <v>5.89</v>
      </c>
      <c r="W20">
        <v>7.91</v>
      </c>
      <c r="X20">
        <v>7.21</v>
      </c>
      <c r="Y20">
        <v>5.92</v>
      </c>
      <c r="Z20">
        <v>6.64</v>
      </c>
      <c r="AA20">
        <v>2.23</v>
      </c>
      <c r="AB20">
        <v>0</v>
      </c>
      <c r="AC20">
        <v>10.4</v>
      </c>
      <c r="AE20" s="17">
        <v>761001</v>
      </c>
      <c r="AF20" s="17">
        <v>761002</v>
      </c>
      <c r="AG20" s="17">
        <v>761003</v>
      </c>
      <c r="AH20" s="17">
        <v>761004</v>
      </c>
      <c r="AI20" s="17">
        <v>761005</v>
      </c>
      <c r="AJ20" s="17">
        <v>761006</v>
      </c>
      <c r="AK20" s="17">
        <v>761007</v>
      </c>
      <c r="AL20" s="21"/>
      <c r="AM20" s="21"/>
      <c r="AN20" s="17">
        <v>761003</v>
      </c>
      <c r="AP20">
        <f t="shared" si="1"/>
        <v>600</v>
      </c>
      <c r="AQ20">
        <f t="shared" si="2"/>
        <v>2100</v>
      </c>
      <c r="AR20">
        <f t="shared" si="3"/>
        <v>14700</v>
      </c>
      <c r="AT20">
        <v>60000</v>
      </c>
      <c r="AU20">
        <f t="shared" si="4"/>
        <v>210000</v>
      </c>
      <c r="AV20">
        <f t="shared" si="5"/>
        <v>1470000</v>
      </c>
      <c r="AX20">
        <v>0</v>
      </c>
      <c r="AY20">
        <v>0</v>
      </c>
      <c r="AZ20">
        <v>0</v>
      </c>
      <c r="BA20">
        <v>13100</v>
      </c>
      <c r="BB20">
        <v>13012</v>
      </c>
      <c r="BC20">
        <v>13012</v>
      </c>
      <c r="BD20">
        <v>13012</v>
      </c>
      <c r="BE20">
        <v>1</v>
      </c>
      <c r="BF20">
        <v>0</v>
      </c>
    </row>
    <row r="21" spans="1:58">
      <c r="A21" s="3">
        <v>28119</v>
      </c>
      <c r="B21" s="4" t="s">
        <v>64</v>
      </c>
      <c r="C21">
        <v>3</v>
      </c>
      <c r="D21">
        <v>16</v>
      </c>
      <c r="E21">
        <v>3</v>
      </c>
      <c r="F21" s="5">
        <v>1040123</v>
      </c>
      <c r="G21" s="14">
        <v>30327</v>
      </c>
      <c r="H21" s="7">
        <v>1</v>
      </c>
      <c r="I21">
        <v>0</v>
      </c>
      <c r="J21">
        <v>194</v>
      </c>
      <c r="K21">
        <v>200</v>
      </c>
      <c r="L21">
        <v>97</v>
      </c>
      <c r="M21">
        <v>49</v>
      </c>
      <c r="N21">
        <v>78</v>
      </c>
      <c r="O21">
        <v>39</v>
      </c>
      <c r="P21">
        <v>29</v>
      </c>
      <c r="Q21">
        <v>19</v>
      </c>
      <c r="R21">
        <v>0</v>
      </c>
      <c r="S21">
        <v>0</v>
      </c>
      <c r="T21">
        <v>44.1</v>
      </c>
      <c r="U21">
        <v>34.62</v>
      </c>
      <c r="V21">
        <v>5.89</v>
      </c>
      <c r="W21">
        <v>7.91</v>
      </c>
      <c r="X21">
        <v>7.21</v>
      </c>
      <c r="Y21">
        <v>5.92</v>
      </c>
      <c r="Z21">
        <v>6.64</v>
      </c>
      <c r="AA21">
        <v>2.23</v>
      </c>
      <c r="AB21">
        <v>0</v>
      </c>
      <c r="AC21">
        <v>10.4</v>
      </c>
      <c r="AE21" s="18">
        <v>762001</v>
      </c>
      <c r="AF21" s="18">
        <v>762002</v>
      </c>
      <c r="AG21" s="18">
        <v>762003</v>
      </c>
      <c r="AH21" s="18">
        <v>762004</v>
      </c>
      <c r="AI21" s="18">
        <v>762005</v>
      </c>
      <c r="AJ21" s="18">
        <v>762006</v>
      </c>
      <c r="AK21" s="18">
        <v>762007</v>
      </c>
      <c r="AL21" s="21"/>
      <c r="AM21" s="21"/>
      <c r="AN21" s="18">
        <v>762002</v>
      </c>
      <c r="AP21">
        <f t="shared" si="1"/>
        <v>600</v>
      </c>
      <c r="AQ21">
        <f t="shared" si="2"/>
        <v>2100</v>
      </c>
      <c r="AR21">
        <f t="shared" si="3"/>
        <v>14700</v>
      </c>
      <c r="AT21">
        <v>60000</v>
      </c>
      <c r="AU21">
        <f t="shared" si="4"/>
        <v>210000</v>
      </c>
      <c r="AV21">
        <f t="shared" si="5"/>
        <v>1470000</v>
      </c>
      <c r="AX21">
        <v>0</v>
      </c>
      <c r="AY21">
        <v>0</v>
      </c>
      <c r="AZ21">
        <v>0</v>
      </c>
      <c r="BA21">
        <v>13100</v>
      </c>
      <c r="BB21">
        <v>13011</v>
      </c>
      <c r="BC21">
        <v>13011</v>
      </c>
      <c r="BD21">
        <v>13011</v>
      </c>
      <c r="BE21">
        <v>1</v>
      </c>
      <c r="BF21">
        <v>0</v>
      </c>
    </row>
    <row r="22" spans="1:58">
      <c r="A22" s="3">
        <v>28120</v>
      </c>
      <c r="B22" s="4" t="s">
        <v>65</v>
      </c>
      <c r="C22">
        <v>3</v>
      </c>
      <c r="D22">
        <v>16</v>
      </c>
      <c r="E22">
        <v>3</v>
      </c>
      <c r="F22" s="5">
        <v>1040125</v>
      </c>
      <c r="G22" s="14">
        <v>67</v>
      </c>
      <c r="H22" s="7">
        <v>1</v>
      </c>
      <c r="I22">
        <v>2</v>
      </c>
      <c r="J22">
        <v>200</v>
      </c>
      <c r="K22">
        <v>200</v>
      </c>
      <c r="L22">
        <v>100</v>
      </c>
      <c r="M22">
        <v>50</v>
      </c>
      <c r="N22">
        <v>80</v>
      </c>
      <c r="O22">
        <v>40</v>
      </c>
      <c r="P22">
        <v>30</v>
      </c>
      <c r="Q22">
        <v>20</v>
      </c>
      <c r="R22">
        <v>0</v>
      </c>
      <c r="S22">
        <v>0</v>
      </c>
      <c r="T22">
        <v>45.46</v>
      </c>
      <c r="U22">
        <v>34.62</v>
      </c>
      <c r="V22">
        <v>6.07</v>
      </c>
      <c r="W22">
        <v>8.15</v>
      </c>
      <c r="X22">
        <v>7.43</v>
      </c>
      <c r="Y22">
        <v>6.1</v>
      </c>
      <c r="Z22">
        <v>6.85</v>
      </c>
      <c r="AA22">
        <v>2.3</v>
      </c>
      <c r="AB22">
        <v>0</v>
      </c>
      <c r="AC22">
        <v>10.4</v>
      </c>
      <c r="AE22" s="17">
        <v>763001</v>
      </c>
      <c r="AF22" s="17">
        <v>763002</v>
      </c>
      <c r="AG22" s="17">
        <v>763003</v>
      </c>
      <c r="AH22" s="17">
        <v>763004</v>
      </c>
      <c r="AI22" s="17">
        <v>763005</v>
      </c>
      <c r="AJ22" s="17">
        <v>763006</v>
      </c>
      <c r="AK22" s="17">
        <v>763007</v>
      </c>
      <c r="AL22" s="21"/>
      <c r="AM22" s="21"/>
      <c r="AN22" s="17">
        <v>763002</v>
      </c>
      <c r="AP22">
        <f t="shared" si="1"/>
        <v>760</v>
      </c>
      <c r="AQ22">
        <f t="shared" si="2"/>
        <v>2660</v>
      </c>
      <c r="AR22">
        <f t="shared" si="3"/>
        <v>18620</v>
      </c>
      <c r="AT22">
        <v>76000</v>
      </c>
      <c r="AU22">
        <f t="shared" si="4"/>
        <v>266000</v>
      </c>
      <c r="AV22">
        <f t="shared" si="5"/>
        <v>1862000</v>
      </c>
      <c r="AX22">
        <v>0</v>
      </c>
      <c r="AY22">
        <v>0</v>
      </c>
      <c r="AZ22">
        <v>0</v>
      </c>
      <c r="BA22">
        <v>13100</v>
      </c>
      <c r="BB22">
        <v>13011</v>
      </c>
      <c r="BC22">
        <v>13011</v>
      </c>
      <c r="BD22">
        <v>13011</v>
      </c>
      <c r="BE22">
        <v>1</v>
      </c>
      <c r="BF22">
        <v>0</v>
      </c>
    </row>
    <row r="23" spans="1:58">
      <c r="A23" s="3">
        <v>28121</v>
      </c>
      <c r="B23" s="4" t="s">
        <v>66</v>
      </c>
      <c r="C23">
        <v>3</v>
      </c>
      <c r="D23">
        <v>16</v>
      </c>
      <c r="E23">
        <v>3</v>
      </c>
      <c r="F23" s="5">
        <v>1040124</v>
      </c>
      <c r="G23" s="14">
        <v>30326</v>
      </c>
      <c r="H23" s="7">
        <v>1</v>
      </c>
      <c r="I23">
        <v>0</v>
      </c>
      <c r="J23">
        <v>206</v>
      </c>
      <c r="K23">
        <v>200</v>
      </c>
      <c r="L23">
        <v>103</v>
      </c>
      <c r="M23">
        <v>52</v>
      </c>
      <c r="N23">
        <v>82</v>
      </c>
      <c r="O23">
        <v>41</v>
      </c>
      <c r="P23">
        <v>31</v>
      </c>
      <c r="Q23">
        <v>21</v>
      </c>
      <c r="R23">
        <v>0</v>
      </c>
      <c r="S23">
        <v>0</v>
      </c>
      <c r="T23">
        <v>46.82</v>
      </c>
      <c r="U23">
        <v>34.62</v>
      </c>
      <c r="V23">
        <v>6.25</v>
      </c>
      <c r="W23">
        <v>8.39</v>
      </c>
      <c r="X23">
        <v>7.65</v>
      </c>
      <c r="Y23">
        <v>6.28</v>
      </c>
      <c r="Z23">
        <v>7.06</v>
      </c>
      <c r="AA23">
        <v>2.37</v>
      </c>
      <c r="AB23">
        <v>0</v>
      </c>
      <c r="AC23">
        <v>10.4</v>
      </c>
      <c r="AE23" s="18">
        <v>764001</v>
      </c>
      <c r="AF23" s="18">
        <v>764002</v>
      </c>
      <c r="AG23" s="18">
        <v>764003</v>
      </c>
      <c r="AH23" s="18">
        <v>764004</v>
      </c>
      <c r="AI23" s="18">
        <v>764005</v>
      </c>
      <c r="AJ23" s="18">
        <v>764006</v>
      </c>
      <c r="AK23" s="18">
        <v>764007</v>
      </c>
      <c r="AL23" s="21"/>
      <c r="AM23" s="21"/>
      <c r="AN23" s="18">
        <v>764002</v>
      </c>
      <c r="AP23">
        <f t="shared" si="1"/>
        <v>920</v>
      </c>
      <c r="AQ23">
        <f t="shared" si="2"/>
        <v>3220</v>
      </c>
      <c r="AR23">
        <f t="shared" si="3"/>
        <v>22540</v>
      </c>
      <c r="AT23">
        <v>92000</v>
      </c>
      <c r="AU23">
        <f t="shared" si="4"/>
        <v>322000</v>
      </c>
      <c r="AV23">
        <f t="shared" si="5"/>
        <v>2254000</v>
      </c>
      <c r="AX23">
        <v>0</v>
      </c>
      <c r="AY23">
        <v>0</v>
      </c>
      <c r="AZ23">
        <v>0</v>
      </c>
      <c r="BA23">
        <v>13100</v>
      </c>
      <c r="BB23">
        <v>13011</v>
      </c>
      <c r="BC23">
        <v>13011</v>
      </c>
      <c r="BD23">
        <v>13011</v>
      </c>
      <c r="BE23">
        <v>1</v>
      </c>
      <c r="BF23">
        <v>0</v>
      </c>
    </row>
    <row r="24" spans="1:58">
      <c r="A24" s="3">
        <v>28122</v>
      </c>
      <c r="B24" s="10" t="s">
        <v>61</v>
      </c>
      <c r="C24">
        <v>2</v>
      </c>
      <c r="D24">
        <v>17</v>
      </c>
      <c r="E24">
        <v>2</v>
      </c>
      <c r="F24" s="5">
        <v>1040121</v>
      </c>
      <c r="G24" s="11">
        <v>30330</v>
      </c>
      <c r="H24" s="7">
        <v>1</v>
      </c>
      <c r="I24">
        <v>1</v>
      </c>
      <c r="J24">
        <v>194</v>
      </c>
      <c r="K24">
        <v>200</v>
      </c>
      <c r="L24">
        <v>97</v>
      </c>
      <c r="M24">
        <v>49</v>
      </c>
      <c r="N24">
        <v>78</v>
      </c>
      <c r="O24">
        <v>39</v>
      </c>
      <c r="P24">
        <v>29</v>
      </c>
      <c r="Q24">
        <v>19</v>
      </c>
      <c r="R24">
        <v>0</v>
      </c>
      <c r="S24">
        <v>0</v>
      </c>
      <c r="T24">
        <v>36.38</v>
      </c>
      <c r="U24">
        <v>40.24</v>
      </c>
      <c r="V24">
        <v>5.89</v>
      </c>
      <c r="W24">
        <v>6.08</v>
      </c>
      <c r="X24">
        <v>9.57</v>
      </c>
      <c r="Y24">
        <v>7.35</v>
      </c>
      <c r="Z24">
        <v>3.53</v>
      </c>
      <c r="AA24">
        <v>1.46</v>
      </c>
      <c r="AB24">
        <v>0</v>
      </c>
      <c r="AC24">
        <v>10.4</v>
      </c>
      <c r="AE24" s="19">
        <v>771001</v>
      </c>
      <c r="AF24" s="19">
        <v>771002</v>
      </c>
      <c r="AG24" s="19">
        <v>771003</v>
      </c>
      <c r="AH24" s="19">
        <v>771004</v>
      </c>
      <c r="AI24" s="19">
        <v>771005</v>
      </c>
      <c r="AJ24" s="19">
        <v>771006</v>
      </c>
      <c r="AK24" s="19">
        <v>771007</v>
      </c>
      <c r="AL24" s="21"/>
      <c r="AM24" s="21"/>
      <c r="AN24" s="24">
        <v>771001</v>
      </c>
      <c r="AP24">
        <f t="shared" si="1"/>
        <v>600</v>
      </c>
      <c r="AQ24">
        <f t="shared" si="2"/>
        <v>2100</v>
      </c>
      <c r="AR24">
        <f t="shared" si="3"/>
        <v>14700</v>
      </c>
      <c r="AT24">
        <v>60000</v>
      </c>
      <c r="AU24">
        <f t="shared" si="4"/>
        <v>210000</v>
      </c>
      <c r="AV24">
        <f t="shared" si="5"/>
        <v>1470000</v>
      </c>
      <c r="AX24">
        <v>0</v>
      </c>
      <c r="AY24">
        <v>0</v>
      </c>
      <c r="AZ24">
        <v>0</v>
      </c>
      <c r="BA24">
        <v>13021</v>
      </c>
      <c r="BB24">
        <v>13019</v>
      </c>
      <c r="BC24">
        <v>13019</v>
      </c>
      <c r="BD24">
        <v>13019</v>
      </c>
      <c r="BE24">
        <v>1</v>
      </c>
      <c r="BF24">
        <v>0</v>
      </c>
    </row>
    <row r="25" spans="1:58">
      <c r="A25" s="3">
        <v>28123</v>
      </c>
      <c r="B25" s="10" t="s">
        <v>62</v>
      </c>
      <c r="C25">
        <v>2</v>
      </c>
      <c r="D25">
        <v>17</v>
      </c>
      <c r="E25">
        <v>2</v>
      </c>
      <c r="F25" s="5">
        <v>1040126</v>
      </c>
      <c r="G25" s="11">
        <v>66</v>
      </c>
      <c r="H25" s="7">
        <v>1</v>
      </c>
      <c r="I25">
        <v>0</v>
      </c>
      <c r="J25">
        <v>200</v>
      </c>
      <c r="K25">
        <v>200</v>
      </c>
      <c r="L25">
        <v>100</v>
      </c>
      <c r="M25">
        <v>50</v>
      </c>
      <c r="N25">
        <v>80</v>
      </c>
      <c r="O25">
        <v>40</v>
      </c>
      <c r="P25">
        <v>30</v>
      </c>
      <c r="Q25">
        <v>20</v>
      </c>
      <c r="R25">
        <v>0</v>
      </c>
      <c r="S25">
        <v>0</v>
      </c>
      <c r="T25">
        <v>37.51</v>
      </c>
      <c r="U25">
        <v>40.24</v>
      </c>
      <c r="V25">
        <v>6.07</v>
      </c>
      <c r="W25">
        <v>6.27</v>
      </c>
      <c r="X25">
        <v>9.87</v>
      </c>
      <c r="Y25">
        <v>7.58</v>
      </c>
      <c r="Z25">
        <v>3.64</v>
      </c>
      <c r="AA25">
        <v>1.5</v>
      </c>
      <c r="AB25">
        <v>0</v>
      </c>
      <c r="AC25">
        <v>10.4</v>
      </c>
      <c r="AE25" s="20">
        <v>772001</v>
      </c>
      <c r="AF25" s="20">
        <v>772002</v>
      </c>
      <c r="AG25" s="20">
        <v>772003</v>
      </c>
      <c r="AH25" s="20">
        <v>772004</v>
      </c>
      <c r="AI25" s="20">
        <v>772005</v>
      </c>
      <c r="AJ25" s="20">
        <v>772006</v>
      </c>
      <c r="AK25" s="20">
        <v>772007</v>
      </c>
      <c r="AL25" s="21"/>
      <c r="AM25" s="21"/>
      <c r="AN25" s="25">
        <v>772004</v>
      </c>
      <c r="AP25">
        <f t="shared" si="1"/>
        <v>760</v>
      </c>
      <c r="AQ25">
        <f t="shared" si="2"/>
        <v>2660</v>
      </c>
      <c r="AR25">
        <f t="shared" si="3"/>
        <v>18620</v>
      </c>
      <c r="AT25">
        <v>76000</v>
      </c>
      <c r="AU25">
        <f t="shared" si="4"/>
        <v>266000</v>
      </c>
      <c r="AV25">
        <f t="shared" si="5"/>
        <v>1862000</v>
      </c>
      <c r="AX25">
        <v>0</v>
      </c>
      <c r="AY25">
        <v>0</v>
      </c>
      <c r="AZ25">
        <v>0</v>
      </c>
      <c r="BA25">
        <v>13021</v>
      </c>
      <c r="BB25">
        <v>13020</v>
      </c>
      <c r="BC25">
        <v>13020</v>
      </c>
      <c r="BD25">
        <v>13020</v>
      </c>
      <c r="BE25">
        <v>1</v>
      </c>
      <c r="BF25">
        <v>0</v>
      </c>
    </row>
    <row r="26" spans="1:58">
      <c r="A26" s="3">
        <v>28124</v>
      </c>
      <c r="B26" s="12" t="s">
        <v>63</v>
      </c>
      <c r="C26">
        <v>2</v>
      </c>
      <c r="D26">
        <v>17</v>
      </c>
      <c r="E26">
        <v>2</v>
      </c>
      <c r="F26" s="5">
        <v>1040122</v>
      </c>
      <c r="G26" s="13">
        <v>30328</v>
      </c>
      <c r="H26" s="7">
        <v>1</v>
      </c>
      <c r="I26">
        <v>0</v>
      </c>
      <c r="J26">
        <v>206</v>
      </c>
      <c r="K26">
        <v>200</v>
      </c>
      <c r="L26">
        <v>103</v>
      </c>
      <c r="M26">
        <v>52</v>
      </c>
      <c r="N26">
        <v>82</v>
      </c>
      <c r="O26">
        <v>41</v>
      </c>
      <c r="P26">
        <v>31</v>
      </c>
      <c r="Q26">
        <v>21</v>
      </c>
      <c r="R26">
        <v>0</v>
      </c>
      <c r="S26">
        <v>0</v>
      </c>
      <c r="T26">
        <v>38.64</v>
      </c>
      <c r="U26">
        <v>40.24</v>
      </c>
      <c r="V26">
        <v>6.25</v>
      </c>
      <c r="W26">
        <v>6.46</v>
      </c>
      <c r="X26">
        <v>10.17</v>
      </c>
      <c r="Y26">
        <v>7.81</v>
      </c>
      <c r="Z26">
        <v>3.75</v>
      </c>
      <c r="AA26">
        <v>1.55</v>
      </c>
      <c r="AB26">
        <v>0</v>
      </c>
      <c r="AC26">
        <v>10.4</v>
      </c>
      <c r="AE26" s="19">
        <v>773001</v>
      </c>
      <c r="AF26" s="19">
        <v>773002</v>
      </c>
      <c r="AG26" s="19">
        <v>773003</v>
      </c>
      <c r="AH26" s="19">
        <v>773004</v>
      </c>
      <c r="AI26" s="19">
        <v>773005</v>
      </c>
      <c r="AJ26" s="19">
        <v>773006</v>
      </c>
      <c r="AK26" s="19">
        <v>773007</v>
      </c>
      <c r="AL26" s="21"/>
      <c r="AM26" s="21"/>
      <c r="AN26" s="24">
        <v>773002</v>
      </c>
      <c r="AP26">
        <f t="shared" si="1"/>
        <v>920</v>
      </c>
      <c r="AQ26">
        <f t="shared" si="2"/>
        <v>3220</v>
      </c>
      <c r="AR26">
        <f t="shared" si="3"/>
        <v>22540</v>
      </c>
      <c r="AT26">
        <v>92000</v>
      </c>
      <c r="AU26">
        <f t="shared" si="4"/>
        <v>322000</v>
      </c>
      <c r="AV26">
        <f t="shared" si="5"/>
        <v>2254000</v>
      </c>
      <c r="AX26">
        <v>0</v>
      </c>
      <c r="AY26">
        <v>0</v>
      </c>
      <c r="AZ26">
        <v>0</v>
      </c>
      <c r="BA26">
        <v>13021</v>
      </c>
      <c r="BB26">
        <v>13020</v>
      </c>
      <c r="BC26">
        <v>13020</v>
      </c>
      <c r="BD26">
        <v>13020</v>
      </c>
      <c r="BE26">
        <v>1</v>
      </c>
      <c r="BF26">
        <v>0</v>
      </c>
    </row>
    <row r="27" spans="1:58">
      <c r="A27" s="3">
        <v>28125</v>
      </c>
      <c r="B27" s="12" t="s">
        <v>63</v>
      </c>
      <c r="C27">
        <v>2</v>
      </c>
      <c r="D27">
        <v>17</v>
      </c>
      <c r="E27">
        <v>2</v>
      </c>
      <c r="F27" s="5">
        <v>1040122</v>
      </c>
      <c r="G27" s="13">
        <v>30328</v>
      </c>
      <c r="H27" s="7">
        <v>1</v>
      </c>
      <c r="I27">
        <v>0</v>
      </c>
      <c r="J27">
        <v>212</v>
      </c>
      <c r="K27">
        <v>200</v>
      </c>
      <c r="L27">
        <v>106</v>
      </c>
      <c r="M27">
        <v>53</v>
      </c>
      <c r="N27">
        <v>85</v>
      </c>
      <c r="O27">
        <v>42</v>
      </c>
      <c r="P27">
        <v>32</v>
      </c>
      <c r="Q27">
        <v>21</v>
      </c>
      <c r="R27">
        <v>0</v>
      </c>
      <c r="S27">
        <v>0</v>
      </c>
      <c r="T27">
        <v>39.76</v>
      </c>
      <c r="U27">
        <v>40.24</v>
      </c>
      <c r="V27">
        <v>6.43</v>
      </c>
      <c r="W27">
        <v>6.65</v>
      </c>
      <c r="X27">
        <v>10.46</v>
      </c>
      <c r="Y27">
        <v>8.03</v>
      </c>
      <c r="Z27">
        <v>3.86</v>
      </c>
      <c r="AA27">
        <v>1.59</v>
      </c>
      <c r="AB27">
        <v>0</v>
      </c>
      <c r="AC27">
        <v>10.4</v>
      </c>
      <c r="AE27" s="20">
        <v>774001</v>
      </c>
      <c r="AF27" s="20">
        <v>774002</v>
      </c>
      <c r="AG27" s="20">
        <v>774003</v>
      </c>
      <c r="AH27" s="20">
        <v>774004</v>
      </c>
      <c r="AI27" s="20">
        <v>774005</v>
      </c>
      <c r="AJ27" s="20">
        <v>774006</v>
      </c>
      <c r="AK27" s="20">
        <v>774007</v>
      </c>
      <c r="AL27" s="21"/>
      <c r="AM27" s="21"/>
      <c r="AN27" s="25">
        <v>774001</v>
      </c>
      <c r="AP27">
        <f t="shared" si="1"/>
        <v>1080</v>
      </c>
      <c r="AQ27">
        <f t="shared" si="2"/>
        <v>3780</v>
      </c>
      <c r="AR27">
        <f t="shared" si="3"/>
        <v>26460</v>
      </c>
      <c r="AT27">
        <v>108000</v>
      </c>
      <c r="AU27">
        <f t="shared" si="4"/>
        <v>378000</v>
      </c>
      <c r="AV27">
        <f t="shared" si="5"/>
        <v>2646000</v>
      </c>
      <c r="AX27">
        <v>0</v>
      </c>
      <c r="AY27">
        <v>0</v>
      </c>
      <c r="AZ27">
        <v>0</v>
      </c>
      <c r="BA27">
        <v>13021</v>
      </c>
      <c r="BB27">
        <v>13019</v>
      </c>
      <c r="BC27">
        <v>13019</v>
      </c>
      <c r="BD27">
        <v>13019</v>
      </c>
      <c r="BE27">
        <v>1</v>
      </c>
      <c r="BF27">
        <v>0</v>
      </c>
    </row>
    <row r="28" spans="1:58">
      <c r="A28" s="3">
        <v>28126</v>
      </c>
      <c r="B28" s="4" t="s">
        <v>64</v>
      </c>
      <c r="C28">
        <v>1</v>
      </c>
      <c r="D28">
        <v>18</v>
      </c>
      <c r="E28">
        <v>1</v>
      </c>
      <c r="F28" s="5">
        <v>1040123</v>
      </c>
      <c r="G28" s="14">
        <v>30327</v>
      </c>
      <c r="H28" s="7">
        <v>1</v>
      </c>
      <c r="I28">
        <v>2</v>
      </c>
      <c r="J28">
        <v>194</v>
      </c>
      <c r="K28">
        <v>200</v>
      </c>
      <c r="L28">
        <v>97</v>
      </c>
      <c r="M28">
        <v>49</v>
      </c>
      <c r="N28">
        <v>78</v>
      </c>
      <c r="O28">
        <v>39</v>
      </c>
      <c r="P28">
        <v>29</v>
      </c>
      <c r="Q28">
        <v>19</v>
      </c>
      <c r="R28">
        <v>0</v>
      </c>
      <c r="S28">
        <v>0</v>
      </c>
      <c r="T28">
        <v>36.38</v>
      </c>
      <c r="U28">
        <v>17.74</v>
      </c>
      <c r="V28">
        <v>12.7</v>
      </c>
      <c r="W28">
        <v>7.05</v>
      </c>
      <c r="X28">
        <v>3.38</v>
      </c>
      <c r="Y28">
        <v>5.45</v>
      </c>
      <c r="Z28">
        <v>5.02</v>
      </c>
      <c r="AA28">
        <v>1.46</v>
      </c>
      <c r="AB28">
        <v>0</v>
      </c>
      <c r="AC28">
        <v>10.4</v>
      </c>
      <c r="AE28" s="19">
        <v>781001</v>
      </c>
      <c r="AF28" s="19">
        <v>781002</v>
      </c>
      <c r="AG28" s="19">
        <v>781003</v>
      </c>
      <c r="AH28" s="19">
        <v>781004</v>
      </c>
      <c r="AI28" s="19">
        <v>781005</v>
      </c>
      <c r="AJ28" s="19">
        <v>781006</v>
      </c>
      <c r="AK28" s="19">
        <v>781007</v>
      </c>
      <c r="AL28" s="21"/>
      <c r="AM28" s="21"/>
      <c r="AN28" s="24">
        <v>781001</v>
      </c>
      <c r="AP28">
        <f t="shared" si="1"/>
        <v>600</v>
      </c>
      <c r="AQ28">
        <f t="shared" si="2"/>
        <v>2100</v>
      </c>
      <c r="AR28">
        <f t="shared" si="3"/>
        <v>14700</v>
      </c>
      <c r="AT28">
        <v>60000</v>
      </c>
      <c r="AU28">
        <f t="shared" si="4"/>
        <v>210000</v>
      </c>
      <c r="AV28">
        <f t="shared" si="5"/>
        <v>1470000</v>
      </c>
      <c r="AX28">
        <v>0</v>
      </c>
      <c r="AY28">
        <v>0</v>
      </c>
      <c r="AZ28">
        <v>0</v>
      </c>
      <c r="BA28">
        <v>13100</v>
      </c>
      <c r="BB28">
        <v>13016</v>
      </c>
      <c r="BC28">
        <v>13016</v>
      </c>
      <c r="BD28">
        <v>13016</v>
      </c>
      <c r="BE28">
        <v>1</v>
      </c>
      <c r="BF28">
        <v>0</v>
      </c>
    </row>
    <row r="29" spans="1:58">
      <c r="A29" s="3">
        <v>28127</v>
      </c>
      <c r="B29" s="4" t="s">
        <v>65</v>
      </c>
      <c r="C29">
        <v>1</v>
      </c>
      <c r="D29">
        <v>18</v>
      </c>
      <c r="E29">
        <v>1</v>
      </c>
      <c r="F29" s="5">
        <v>1040125</v>
      </c>
      <c r="G29" s="14">
        <v>67</v>
      </c>
      <c r="H29" s="7">
        <v>1</v>
      </c>
      <c r="I29">
        <v>0</v>
      </c>
      <c r="J29">
        <v>200</v>
      </c>
      <c r="K29">
        <v>200</v>
      </c>
      <c r="L29">
        <v>100</v>
      </c>
      <c r="M29">
        <v>50</v>
      </c>
      <c r="N29">
        <v>80</v>
      </c>
      <c r="O29">
        <v>40</v>
      </c>
      <c r="P29">
        <v>30</v>
      </c>
      <c r="Q29">
        <v>20</v>
      </c>
      <c r="R29">
        <v>0</v>
      </c>
      <c r="S29">
        <v>0</v>
      </c>
      <c r="T29">
        <v>37.51</v>
      </c>
      <c r="U29">
        <v>17.74</v>
      </c>
      <c r="V29">
        <v>13.09</v>
      </c>
      <c r="W29">
        <v>7.27</v>
      </c>
      <c r="X29">
        <v>3.48</v>
      </c>
      <c r="Y29">
        <v>5.62</v>
      </c>
      <c r="Z29">
        <v>5.18</v>
      </c>
      <c r="AA29">
        <v>1.5</v>
      </c>
      <c r="AB29">
        <v>0</v>
      </c>
      <c r="AC29">
        <v>10.4</v>
      </c>
      <c r="AE29" s="20">
        <v>782001</v>
      </c>
      <c r="AF29" s="20">
        <v>782002</v>
      </c>
      <c r="AG29" s="20">
        <v>782003</v>
      </c>
      <c r="AH29" s="20">
        <v>782004</v>
      </c>
      <c r="AI29" s="20">
        <v>782005</v>
      </c>
      <c r="AJ29" s="20">
        <v>782006</v>
      </c>
      <c r="AK29" s="20">
        <v>782007</v>
      </c>
      <c r="AL29" s="21"/>
      <c r="AM29" s="21"/>
      <c r="AN29" s="25">
        <v>782002</v>
      </c>
      <c r="AP29">
        <f t="shared" si="1"/>
        <v>760</v>
      </c>
      <c r="AQ29">
        <f t="shared" si="2"/>
        <v>2660</v>
      </c>
      <c r="AR29">
        <f t="shared" si="3"/>
        <v>18620</v>
      </c>
      <c r="AT29">
        <v>76000</v>
      </c>
      <c r="AU29">
        <f t="shared" si="4"/>
        <v>266000</v>
      </c>
      <c r="AV29">
        <f t="shared" si="5"/>
        <v>1862000</v>
      </c>
      <c r="AX29">
        <v>0</v>
      </c>
      <c r="AY29">
        <v>0</v>
      </c>
      <c r="AZ29">
        <v>0</v>
      </c>
      <c r="BA29">
        <v>13100</v>
      </c>
      <c r="BB29">
        <v>13015</v>
      </c>
      <c r="BC29">
        <v>13015</v>
      </c>
      <c r="BD29">
        <v>13015</v>
      </c>
      <c r="BE29">
        <v>1</v>
      </c>
      <c r="BF29">
        <v>0</v>
      </c>
    </row>
    <row r="30" spans="1:58">
      <c r="A30" s="3">
        <v>28128</v>
      </c>
      <c r="B30" s="4" t="s">
        <v>64</v>
      </c>
      <c r="C30">
        <v>1</v>
      </c>
      <c r="D30">
        <v>18</v>
      </c>
      <c r="E30">
        <v>1</v>
      </c>
      <c r="F30" s="5">
        <v>1040123</v>
      </c>
      <c r="G30" s="14">
        <v>30327</v>
      </c>
      <c r="H30" s="7">
        <v>1</v>
      </c>
      <c r="I30">
        <v>0</v>
      </c>
      <c r="J30">
        <v>206</v>
      </c>
      <c r="K30">
        <v>200</v>
      </c>
      <c r="L30">
        <v>103</v>
      </c>
      <c r="M30">
        <v>52</v>
      </c>
      <c r="N30">
        <v>82</v>
      </c>
      <c r="O30">
        <v>41</v>
      </c>
      <c r="P30">
        <v>31</v>
      </c>
      <c r="Q30">
        <v>21</v>
      </c>
      <c r="R30">
        <v>0</v>
      </c>
      <c r="S30">
        <v>0</v>
      </c>
      <c r="T30">
        <v>38.64</v>
      </c>
      <c r="U30">
        <v>17.74</v>
      </c>
      <c r="V30">
        <v>13.48</v>
      </c>
      <c r="W30">
        <v>7.49</v>
      </c>
      <c r="X30">
        <v>3.58</v>
      </c>
      <c r="Y30">
        <v>5.79</v>
      </c>
      <c r="Z30">
        <v>5.34</v>
      </c>
      <c r="AA30">
        <v>1.55</v>
      </c>
      <c r="AB30">
        <v>0</v>
      </c>
      <c r="AC30">
        <v>10.4</v>
      </c>
      <c r="AE30" s="19">
        <v>783001</v>
      </c>
      <c r="AF30" s="19">
        <v>783002</v>
      </c>
      <c r="AG30" s="19">
        <v>783003</v>
      </c>
      <c r="AH30" s="19">
        <v>783004</v>
      </c>
      <c r="AI30" s="19">
        <v>783005</v>
      </c>
      <c r="AJ30" s="19">
        <v>783006</v>
      </c>
      <c r="AK30" s="19">
        <v>783007</v>
      </c>
      <c r="AL30" s="21"/>
      <c r="AM30" s="21"/>
      <c r="AN30" s="24">
        <v>783003</v>
      </c>
      <c r="AP30">
        <f t="shared" si="1"/>
        <v>920</v>
      </c>
      <c r="AQ30">
        <f t="shared" si="2"/>
        <v>3220</v>
      </c>
      <c r="AR30">
        <f t="shared" si="3"/>
        <v>22540</v>
      </c>
      <c r="AT30">
        <v>92000</v>
      </c>
      <c r="AU30">
        <f t="shared" si="4"/>
        <v>322000</v>
      </c>
      <c r="AV30">
        <f t="shared" si="5"/>
        <v>2254000</v>
      </c>
      <c r="AX30">
        <v>0</v>
      </c>
      <c r="AY30">
        <v>0</v>
      </c>
      <c r="AZ30">
        <v>0</v>
      </c>
      <c r="BA30">
        <v>13100</v>
      </c>
      <c r="BB30">
        <v>13015</v>
      </c>
      <c r="BC30">
        <v>13015</v>
      </c>
      <c r="BD30">
        <v>13015</v>
      </c>
      <c r="BE30">
        <v>1</v>
      </c>
      <c r="BF30">
        <v>0</v>
      </c>
    </row>
    <row r="31" spans="1:58">
      <c r="A31" s="3">
        <v>28129</v>
      </c>
      <c r="B31" s="4" t="s">
        <v>58</v>
      </c>
      <c r="C31">
        <v>5</v>
      </c>
      <c r="D31">
        <v>19</v>
      </c>
      <c r="E31">
        <v>5</v>
      </c>
      <c r="F31" s="5">
        <v>1040119</v>
      </c>
      <c r="G31" s="6">
        <v>30329</v>
      </c>
      <c r="H31" s="7">
        <v>1</v>
      </c>
      <c r="I31">
        <v>0</v>
      </c>
      <c r="J31">
        <v>194</v>
      </c>
      <c r="K31">
        <v>200</v>
      </c>
      <c r="L31">
        <v>97</v>
      </c>
      <c r="M31">
        <v>49</v>
      </c>
      <c r="N31">
        <v>78</v>
      </c>
      <c r="O31">
        <v>39</v>
      </c>
      <c r="P31">
        <v>29</v>
      </c>
      <c r="Q31">
        <v>19</v>
      </c>
      <c r="R31">
        <v>0</v>
      </c>
      <c r="S31">
        <v>0</v>
      </c>
      <c r="T31">
        <v>36.38</v>
      </c>
      <c r="U31">
        <v>34.62</v>
      </c>
      <c r="V31">
        <v>5.89</v>
      </c>
      <c r="W31">
        <v>8.46</v>
      </c>
      <c r="X31">
        <v>6.33</v>
      </c>
      <c r="Y31">
        <v>5.92</v>
      </c>
      <c r="Z31">
        <v>7.52</v>
      </c>
      <c r="AA31">
        <v>1.46</v>
      </c>
      <c r="AB31">
        <v>10.3</v>
      </c>
      <c r="AC31">
        <v>10.4</v>
      </c>
      <c r="AE31" s="20">
        <v>791001</v>
      </c>
      <c r="AF31" s="20">
        <v>791002</v>
      </c>
      <c r="AG31" s="20">
        <v>791003</v>
      </c>
      <c r="AH31" s="20">
        <v>791004</v>
      </c>
      <c r="AI31" s="20">
        <v>791005</v>
      </c>
      <c r="AJ31" s="20">
        <v>791006</v>
      </c>
      <c r="AK31" s="20">
        <v>791007</v>
      </c>
      <c r="AL31" s="21"/>
      <c r="AM31" s="21"/>
      <c r="AN31" s="25">
        <v>791002</v>
      </c>
      <c r="AP31">
        <f t="shared" si="1"/>
        <v>600</v>
      </c>
      <c r="AQ31">
        <f t="shared" si="2"/>
        <v>2100</v>
      </c>
      <c r="AR31">
        <f t="shared" si="3"/>
        <v>14700</v>
      </c>
      <c r="AT31">
        <v>60000</v>
      </c>
      <c r="AU31">
        <f t="shared" si="4"/>
        <v>210000</v>
      </c>
      <c r="AV31">
        <f t="shared" si="5"/>
        <v>1470000</v>
      </c>
      <c r="AX31">
        <v>0</v>
      </c>
      <c r="AY31">
        <v>0</v>
      </c>
      <c r="AZ31">
        <v>0</v>
      </c>
      <c r="BA31">
        <v>13100</v>
      </c>
      <c r="BB31">
        <v>13017</v>
      </c>
      <c r="BC31">
        <v>13017</v>
      </c>
      <c r="BD31">
        <v>13017</v>
      </c>
      <c r="BE31">
        <v>1</v>
      </c>
      <c r="BF31">
        <v>0</v>
      </c>
    </row>
    <row r="32" spans="1:58">
      <c r="A32" s="3">
        <v>28130</v>
      </c>
      <c r="B32" s="4" t="s">
        <v>59</v>
      </c>
      <c r="C32">
        <v>5</v>
      </c>
      <c r="D32">
        <v>19</v>
      </c>
      <c r="E32">
        <v>5</v>
      </c>
      <c r="F32" s="5">
        <v>1040127</v>
      </c>
      <c r="G32" s="6">
        <v>65</v>
      </c>
      <c r="H32" s="7">
        <v>1</v>
      </c>
      <c r="I32">
        <v>0</v>
      </c>
      <c r="J32">
        <v>194</v>
      </c>
      <c r="K32">
        <v>200</v>
      </c>
      <c r="L32">
        <v>97</v>
      </c>
      <c r="M32">
        <v>49</v>
      </c>
      <c r="N32">
        <v>78</v>
      </c>
      <c r="O32">
        <v>39</v>
      </c>
      <c r="P32">
        <v>29</v>
      </c>
      <c r="Q32">
        <v>19</v>
      </c>
      <c r="R32">
        <v>0</v>
      </c>
      <c r="S32">
        <v>0</v>
      </c>
      <c r="T32">
        <v>36.38</v>
      </c>
      <c r="U32">
        <v>34.62</v>
      </c>
      <c r="V32">
        <v>5.89</v>
      </c>
      <c r="W32">
        <v>8.46</v>
      </c>
      <c r="X32">
        <v>6.33</v>
      </c>
      <c r="Y32">
        <v>5.92</v>
      </c>
      <c r="Z32">
        <v>7.52</v>
      </c>
      <c r="AA32">
        <v>1.46</v>
      </c>
      <c r="AB32">
        <v>10.3</v>
      </c>
      <c r="AC32">
        <v>10.4</v>
      </c>
      <c r="AE32" s="20">
        <v>793001</v>
      </c>
      <c r="AF32" s="20">
        <v>793002</v>
      </c>
      <c r="AG32" s="20">
        <v>793003</v>
      </c>
      <c r="AH32" s="20">
        <v>793004</v>
      </c>
      <c r="AI32" s="20">
        <v>793005</v>
      </c>
      <c r="AJ32" s="20">
        <v>793006</v>
      </c>
      <c r="AK32" s="20">
        <v>793007</v>
      </c>
      <c r="AL32" s="20">
        <v>792008</v>
      </c>
      <c r="AM32" s="21"/>
      <c r="AN32" s="25">
        <v>793004</v>
      </c>
      <c r="AP32">
        <f t="shared" si="1"/>
        <v>600</v>
      </c>
      <c r="AQ32">
        <f t="shared" si="2"/>
        <v>2100</v>
      </c>
      <c r="AR32">
        <f t="shared" si="3"/>
        <v>14700</v>
      </c>
      <c r="AT32">
        <v>60000</v>
      </c>
      <c r="AU32">
        <f t="shared" si="4"/>
        <v>210000</v>
      </c>
      <c r="AV32">
        <f t="shared" si="5"/>
        <v>1470000</v>
      </c>
      <c r="AX32">
        <v>0</v>
      </c>
      <c r="AY32">
        <v>0</v>
      </c>
      <c r="AZ32">
        <v>0</v>
      </c>
      <c r="BA32">
        <v>13100</v>
      </c>
      <c r="BB32">
        <v>13017</v>
      </c>
      <c r="BC32">
        <v>13017</v>
      </c>
      <c r="BD32">
        <v>13017</v>
      </c>
      <c r="BE32">
        <v>1</v>
      </c>
      <c r="BF32">
        <v>0</v>
      </c>
    </row>
    <row r="33" spans="1:58">
      <c r="A33" s="3">
        <v>28131</v>
      </c>
      <c r="B33" s="4" t="s">
        <v>60</v>
      </c>
      <c r="C33">
        <v>5</v>
      </c>
      <c r="D33">
        <v>19</v>
      </c>
      <c r="E33">
        <v>5</v>
      </c>
      <c r="F33" s="5">
        <v>1040120</v>
      </c>
      <c r="G33" s="6">
        <v>30331</v>
      </c>
      <c r="H33" s="7">
        <v>1</v>
      </c>
      <c r="I33">
        <v>0</v>
      </c>
      <c r="J33">
        <v>200</v>
      </c>
      <c r="K33">
        <v>200</v>
      </c>
      <c r="L33">
        <v>100</v>
      </c>
      <c r="M33">
        <v>50</v>
      </c>
      <c r="N33">
        <v>80</v>
      </c>
      <c r="O33">
        <v>40</v>
      </c>
      <c r="P33">
        <v>30</v>
      </c>
      <c r="Q33">
        <v>20</v>
      </c>
      <c r="R33">
        <v>0</v>
      </c>
      <c r="S33">
        <v>0</v>
      </c>
      <c r="T33">
        <v>37.51</v>
      </c>
      <c r="U33">
        <v>34.62</v>
      </c>
      <c r="V33">
        <v>6.07</v>
      </c>
      <c r="W33">
        <v>8.72</v>
      </c>
      <c r="X33">
        <v>6.53</v>
      </c>
      <c r="Y33">
        <v>6.1</v>
      </c>
      <c r="Z33">
        <v>7.75</v>
      </c>
      <c r="AA33">
        <v>1.5</v>
      </c>
      <c r="AB33">
        <v>10.3</v>
      </c>
      <c r="AC33">
        <v>10.4</v>
      </c>
      <c r="AE33" s="19">
        <v>794001</v>
      </c>
      <c r="AF33" s="19">
        <v>794002</v>
      </c>
      <c r="AG33" s="19">
        <v>794003</v>
      </c>
      <c r="AH33" s="19">
        <v>794004</v>
      </c>
      <c r="AI33" s="19">
        <v>794005</v>
      </c>
      <c r="AJ33" s="19">
        <v>794006</v>
      </c>
      <c r="AK33" s="19">
        <v>794007</v>
      </c>
      <c r="AM33" s="21"/>
      <c r="AN33" s="24">
        <v>794001</v>
      </c>
      <c r="AP33">
        <f t="shared" si="1"/>
        <v>760</v>
      </c>
      <c r="AQ33">
        <f t="shared" si="2"/>
        <v>2660</v>
      </c>
      <c r="AR33">
        <f t="shared" si="3"/>
        <v>18620</v>
      </c>
      <c r="AT33">
        <v>76000</v>
      </c>
      <c r="AU33">
        <f t="shared" si="4"/>
        <v>266000</v>
      </c>
      <c r="AV33">
        <f t="shared" si="5"/>
        <v>1862000</v>
      </c>
      <c r="AX33">
        <v>0</v>
      </c>
      <c r="AY33">
        <v>0</v>
      </c>
      <c r="AZ33">
        <v>0</v>
      </c>
      <c r="BA33">
        <v>13100</v>
      </c>
      <c r="BB33">
        <v>13018</v>
      </c>
      <c r="BC33">
        <v>13018</v>
      </c>
      <c r="BD33">
        <v>13018</v>
      </c>
      <c r="BE33">
        <v>1</v>
      </c>
      <c r="BF33">
        <v>0</v>
      </c>
    </row>
    <row r="34" spans="1:58">
      <c r="A34" s="3">
        <v>28132</v>
      </c>
      <c r="B34" s="4" t="s">
        <v>60</v>
      </c>
      <c r="C34">
        <v>5</v>
      </c>
      <c r="D34">
        <v>19</v>
      </c>
      <c r="E34">
        <v>5</v>
      </c>
      <c r="F34" s="5">
        <v>1040120</v>
      </c>
      <c r="G34" s="6">
        <v>30331</v>
      </c>
      <c r="H34" s="7">
        <v>1</v>
      </c>
      <c r="I34">
        <v>0</v>
      </c>
      <c r="J34">
        <v>206</v>
      </c>
      <c r="K34">
        <v>200</v>
      </c>
      <c r="L34">
        <v>103</v>
      </c>
      <c r="M34">
        <v>52</v>
      </c>
      <c r="N34">
        <v>82</v>
      </c>
      <c r="O34">
        <v>41</v>
      </c>
      <c r="P34">
        <v>31</v>
      </c>
      <c r="Q34">
        <v>21</v>
      </c>
      <c r="R34">
        <v>0</v>
      </c>
      <c r="S34">
        <v>0</v>
      </c>
      <c r="T34">
        <v>38.64</v>
      </c>
      <c r="U34">
        <v>34.62</v>
      </c>
      <c r="V34">
        <v>6.25</v>
      </c>
      <c r="W34">
        <v>8.98</v>
      </c>
      <c r="X34">
        <v>6.73</v>
      </c>
      <c r="Y34">
        <v>6.28</v>
      </c>
      <c r="Z34">
        <v>7.98</v>
      </c>
      <c r="AA34">
        <v>1.55</v>
      </c>
      <c r="AB34">
        <v>10.3</v>
      </c>
      <c r="AC34">
        <v>10.4</v>
      </c>
      <c r="AE34" s="20">
        <v>795001</v>
      </c>
      <c r="AF34" s="20">
        <v>795002</v>
      </c>
      <c r="AG34" s="20">
        <v>795003</v>
      </c>
      <c r="AH34" s="20">
        <v>795004</v>
      </c>
      <c r="AI34" s="20">
        <v>795005</v>
      </c>
      <c r="AJ34" s="20">
        <v>795006</v>
      </c>
      <c r="AK34" s="20">
        <v>795007</v>
      </c>
      <c r="AL34" s="21"/>
      <c r="AM34" s="21"/>
      <c r="AN34" s="25">
        <v>795004</v>
      </c>
      <c r="AP34">
        <f t="shared" si="1"/>
        <v>920</v>
      </c>
      <c r="AQ34">
        <f t="shared" si="2"/>
        <v>3220</v>
      </c>
      <c r="AR34">
        <f t="shared" si="3"/>
        <v>22540</v>
      </c>
      <c r="AT34">
        <v>92000</v>
      </c>
      <c r="AU34">
        <f t="shared" si="4"/>
        <v>322000</v>
      </c>
      <c r="AV34">
        <f t="shared" si="5"/>
        <v>2254000</v>
      </c>
      <c r="AX34">
        <v>0</v>
      </c>
      <c r="AY34">
        <v>0</v>
      </c>
      <c r="AZ34">
        <v>0</v>
      </c>
      <c r="BA34">
        <v>13100</v>
      </c>
      <c r="BB34">
        <v>13017</v>
      </c>
      <c r="BC34">
        <v>13017</v>
      </c>
      <c r="BD34">
        <v>13017</v>
      </c>
      <c r="BE34">
        <v>1</v>
      </c>
      <c r="BF34">
        <v>0</v>
      </c>
    </row>
    <row r="35" spans="7:39">
      <c r="G35" s="15"/>
      <c r="AL35" s="21"/>
      <c r="AM35" s="21"/>
    </row>
    <row r="38" spans="38:39">
      <c r="AL38" s="21"/>
      <c r="AM38" s="21"/>
    </row>
    <row r="39" spans="38:39">
      <c r="AL39" s="21"/>
      <c r="AM39" s="21"/>
    </row>
    <row r="40" spans="38:39">
      <c r="AL40" s="21"/>
      <c r="AM40" s="21"/>
    </row>
    <row r="41" spans="38:39">
      <c r="AL41" s="21"/>
      <c r="AM41" s="21"/>
    </row>
    <row r="42" spans="38:39">
      <c r="AL42" s="21"/>
      <c r="AM42" s="21"/>
    </row>
    <row r="43" spans="38:39">
      <c r="AL43" s="21"/>
      <c r="AM43" s="21"/>
    </row>
    <row r="44" spans="38:39">
      <c r="AL44" s="21"/>
      <c r="AM44" s="21"/>
    </row>
    <row r="45" spans="38:39">
      <c r="AL45" s="21"/>
      <c r="AM45" s="21"/>
    </row>
    <row r="46" spans="38:39">
      <c r="AL46" s="21"/>
      <c r="AM46" s="21"/>
    </row>
    <row r="47" spans="38:39">
      <c r="AL47" s="21"/>
      <c r="AM47" s="21"/>
    </row>
    <row r="48" spans="38:39">
      <c r="AL48" s="21"/>
      <c r="AM48" s="21"/>
    </row>
    <row r="49" spans="38:39">
      <c r="AL49" s="21"/>
      <c r="AM49" s="21"/>
    </row>
    <row r="50" spans="38:39">
      <c r="AL50" s="21"/>
      <c r="AM50" s="21"/>
    </row>
    <row r="51" spans="38:39">
      <c r="AL51" s="21"/>
      <c r="AM51" s="21"/>
    </row>
    <row r="52" spans="38:39">
      <c r="AL52" s="21"/>
      <c r="AM52" s="21"/>
    </row>
    <row r="53" spans="38:39">
      <c r="AL53" s="21"/>
      <c r="AM53" s="21"/>
    </row>
    <row r="54" spans="38:39">
      <c r="AL54" s="21"/>
      <c r="AM54" s="21"/>
    </row>
    <row r="55" spans="38:39">
      <c r="AL55" s="21"/>
      <c r="AM55" s="21"/>
    </row>
    <row r="56" spans="38:39">
      <c r="AL56" s="21"/>
      <c r="AM56" s="21"/>
    </row>
    <row r="57" spans="38:39">
      <c r="AL57" s="21"/>
      <c r="AM57" s="21"/>
    </row>
    <row r="58" spans="38:39">
      <c r="AL58" s="21"/>
      <c r="AM58" s="21"/>
    </row>
    <row r="59" spans="38:39">
      <c r="AL59" s="21"/>
      <c r="AM59" s="21"/>
    </row>
    <row r="60" spans="38:39">
      <c r="AL60" s="21"/>
      <c r="AM60" s="21"/>
    </row>
    <row r="61" spans="38:39">
      <c r="AL61" s="21"/>
      <c r="AM61" s="21"/>
    </row>
    <row r="62" spans="38:39">
      <c r="AL62" s="21"/>
      <c r="AM62" s="21"/>
    </row>
    <row r="63" spans="38:39">
      <c r="AL63" s="21"/>
      <c r="AM63" s="21"/>
    </row>
    <row r="64" spans="38:39">
      <c r="AL64" s="21"/>
      <c r="AM64" s="21"/>
    </row>
    <row r="65" spans="38:39">
      <c r="AL65" s="21"/>
      <c r="AM65" s="21"/>
    </row>
    <row r="66" spans="38:39">
      <c r="AL66" s="21"/>
      <c r="AM66" s="21"/>
    </row>
    <row r="67" spans="38:39">
      <c r="AL67" s="21"/>
      <c r="AM67" s="21"/>
    </row>
    <row r="68" spans="38:39">
      <c r="AL68" s="21"/>
      <c r="AM68" s="21"/>
    </row>
    <row r="69" spans="38:39">
      <c r="AL69" s="21"/>
      <c r="AM69" s="21"/>
    </row>
    <row r="70" spans="38:39">
      <c r="AL70" s="21"/>
      <c r="AM70" s="21"/>
    </row>
    <row r="71" spans="38:39">
      <c r="AL71" s="21"/>
      <c r="AM71" s="21"/>
    </row>
    <row r="72" spans="38:39">
      <c r="AL72" s="21"/>
      <c r="AM72" s="21"/>
    </row>
    <row r="73" spans="38:39">
      <c r="AL73" s="21"/>
      <c r="AM73" s="21"/>
    </row>
    <row r="74" spans="38:39">
      <c r="AL74" s="21"/>
      <c r="AM74" s="21"/>
    </row>
    <row r="75" spans="38:39">
      <c r="AL75" s="21"/>
      <c r="AM75" s="21"/>
    </row>
    <row r="76" spans="38:39">
      <c r="AL76" s="21"/>
      <c r="AM76" s="21"/>
    </row>
    <row r="77" spans="38:39">
      <c r="AL77" s="21"/>
      <c r="AM77" s="21"/>
    </row>
    <row r="78" spans="38:39">
      <c r="AL78" s="21"/>
      <c r="AM78" s="21"/>
    </row>
    <row r="79" spans="38:39">
      <c r="AL79" s="21"/>
      <c r="AM79" s="21"/>
    </row>
    <row r="80" spans="38:39">
      <c r="AL80" s="21"/>
      <c r="AM80" s="21"/>
    </row>
    <row r="81" spans="38:39">
      <c r="AL81" s="21"/>
      <c r="AM81" s="21"/>
    </row>
    <row r="82" spans="38:39">
      <c r="AL82" s="21"/>
      <c r="AM82" s="21"/>
    </row>
    <row r="83" spans="38:39">
      <c r="AL83" s="21"/>
      <c r="AM83" s="21"/>
    </row>
    <row r="84" spans="38:39">
      <c r="AL84" s="21"/>
      <c r="AM84" s="21"/>
    </row>
    <row r="85" spans="38:39">
      <c r="AL85" s="21"/>
      <c r="AM85" s="21"/>
    </row>
    <row r="86" spans="38:39">
      <c r="AL86" s="21"/>
      <c r="AM86" s="21"/>
    </row>
    <row r="87" spans="38:39">
      <c r="AL87" s="21"/>
      <c r="AM87" s="21"/>
    </row>
    <row r="88" spans="38:39">
      <c r="AL88" s="21"/>
      <c r="AM88" s="21"/>
    </row>
    <row r="89" spans="38:39">
      <c r="AL89" s="21"/>
      <c r="AM89" s="21"/>
    </row>
    <row r="90" spans="38:39">
      <c r="AL90" s="21"/>
      <c r="AM90" s="21"/>
    </row>
    <row r="91" spans="38:39">
      <c r="AL91" s="21"/>
      <c r="AM91" s="21"/>
    </row>
    <row r="92" spans="38:39">
      <c r="AL92" s="21"/>
      <c r="AM92" s="21"/>
    </row>
    <row r="93" spans="38:39">
      <c r="AL93" s="21"/>
      <c r="AM93" s="21"/>
    </row>
    <row r="94" spans="38:39">
      <c r="AL94" s="21"/>
      <c r="AM94" s="21"/>
    </row>
    <row r="95" spans="38:39">
      <c r="AL95" s="21"/>
      <c r="AM95" s="21"/>
    </row>
    <row r="96" spans="38:39">
      <c r="AL96" s="21"/>
      <c r="AM96" s="21"/>
    </row>
    <row r="97" spans="38:39">
      <c r="AL97" s="21"/>
      <c r="AM97" s="21"/>
    </row>
    <row r="98" spans="38:39">
      <c r="AL98" s="21"/>
      <c r="AM98" s="21"/>
    </row>
    <row r="99" spans="38:39">
      <c r="AL99" s="21"/>
      <c r="AM99" s="21"/>
    </row>
    <row r="100" spans="38:39">
      <c r="AL100" s="21"/>
      <c r="AM100" s="21"/>
    </row>
    <row r="101" spans="38:39">
      <c r="AL101" s="21"/>
      <c r="AM101" s="21"/>
    </row>
    <row r="102" spans="38:39">
      <c r="AL102" s="21"/>
      <c r="AM102" s="21"/>
    </row>
    <row r="103" spans="38:39">
      <c r="AL103" s="21"/>
      <c r="AM103" s="21"/>
    </row>
    <row r="104" spans="38:39">
      <c r="AL104" s="21"/>
      <c r="AM104" s="21"/>
    </row>
    <row r="105" spans="38:39">
      <c r="AL105" s="21"/>
      <c r="AM105" s="21"/>
    </row>
    <row r="106" spans="38:39">
      <c r="AL106" s="21"/>
      <c r="AM106" s="21"/>
    </row>
    <row r="107" spans="38:39">
      <c r="AL107" s="21"/>
      <c r="AM107" s="21"/>
    </row>
    <row r="108" spans="38:39">
      <c r="AL108" s="21"/>
      <c r="AM108" s="21"/>
    </row>
    <row r="109" spans="38:39">
      <c r="AL109" s="21"/>
      <c r="AM109" s="21"/>
    </row>
    <row r="110" spans="38:39">
      <c r="AL110" s="21"/>
      <c r="AM110" s="21"/>
    </row>
    <row r="111" spans="38:39">
      <c r="AL111" s="21"/>
      <c r="AM111" s="21"/>
    </row>
    <row r="112" spans="38:39">
      <c r="AL112" s="21"/>
      <c r="AM112" s="21"/>
    </row>
    <row r="113" spans="38:39">
      <c r="AL113" s="21"/>
      <c r="AM113" s="21"/>
    </row>
    <row r="114" spans="38:39">
      <c r="AL114" s="21"/>
      <c r="AM114" s="21"/>
    </row>
    <row r="115" spans="38:39">
      <c r="AL115" s="21"/>
      <c r="AM115" s="21"/>
    </row>
    <row r="116" spans="38:39">
      <c r="AL116" s="21"/>
      <c r="AM116" s="21"/>
    </row>
    <row r="117" spans="38:39">
      <c r="AL117" s="21"/>
      <c r="AM117" s="21"/>
    </row>
    <row r="118" spans="38:39">
      <c r="AL118" s="21"/>
      <c r="AM118" s="21"/>
    </row>
    <row r="119" spans="38:39">
      <c r="AL119" s="21"/>
      <c r="AM119" s="21"/>
    </row>
    <row r="120" spans="38:39">
      <c r="AL120" s="21"/>
      <c r="AM120" s="21"/>
    </row>
    <row r="121" spans="38:39">
      <c r="AL121" s="21"/>
      <c r="AM121" s="21"/>
    </row>
    <row r="122" spans="38:39">
      <c r="AL122" s="21"/>
      <c r="AM122" s="21"/>
    </row>
    <row r="123" spans="38:39">
      <c r="AL123" s="21"/>
      <c r="AM123" s="21"/>
    </row>
    <row r="124" spans="38:39">
      <c r="AL124" s="21"/>
      <c r="AM124" s="21"/>
    </row>
    <row r="125" spans="38:39">
      <c r="AL125" s="21"/>
      <c r="AM125" s="21"/>
    </row>
    <row r="126" spans="38:39">
      <c r="AL126" s="21"/>
      <c r="AM126" s="21"/>
    </row>
    <row r="127" spans="38:39">
      <c r="AL127" s="21"/>
      <c r="AM127" s="21"/>
    </row>
    <row r="128" spans="38:39">
      <c r="AL128" s="21"/>
      <c r="AM128" s="21"/>
    </row>
    <row r="129" spans="38:39">
      <c r="AL129" s="21"/>
      <c r="AM129" s="21"/>
    </row>
    <row r="130" spans="38:39">
      <c r="AL130" s="21"/>
      <c r="AM130" s="21"/>
    </row>
    <row r="131" spans="38:39">
      <c r="AL131" s="21"/>
      <c r="AM131" s="21"/>
    </row>
    <row r="132" spans="38:39">
      <c r="AL132" s="21"/>
      <c r="AM132" s="21"/>
    </row>
    <row r="133" spans="38:39">
      <c r="AL133" s="21"/>
      <c r="AM133" s="21"/>
    </row>
    <row r="134" spans="38:39">
      <c r="AL134" s="21"/>
      <c r="AM134" s="21"/>
    </row>
    <row r="135" spans="38:39">
      <c r="AL135" s="21"/>
      <c r="AM135" s="21"/>
    </row>
    <row r="136" spans="38:39">
      <c r="AL136" s="21"/>
      <c r="AM136" s="21"/>
    </row>
    <row r="137" spans="38:39">
      <c r="AL137" s="21"/>
      <c r="AM137" s="21"/>
    </row>
    <row r="138" spans="38:39">
      <c r="AL138" s="21"/>
      <c r="AM138" s="21"/>
    </row>
    <row r="139" spans="38:39">
      <c r="AL139" s="21"/>
      <c r="AM139" s="21"/>
    </row>
    <row r="140" spans="38:39">
      <c r="AL140" s="21"/>
      <c r="AM140" s="21"/>
    </row>
    <row r="141" spans="38:39">
      <c r="AL141" s="21"/>
      <c r="AM141" s="21"/>
    </row>
    <row r="142" spans="38:39">
      <c r="AL142" s="21"/>
      <c r="AM142" s="21"/>
    </row>
    <row r="143" spans="38:39">
      <c r="AL143" s="21"/>
      <c r="AM143" s="21"/>
    </row>
    <row r="144" spans="38:39">
      <c r="AL144" s="21"/>
      <c r="AM144" s="21"/>
    </row>
    <row r="145" spans="38:39">
      <c r="AL145" s="21"/>
      <c r="AM145" s="21"/>
    </row>
    <row r="146" spans="38:39">
      <c r="AL146" s="21"/>
      <c r="AM146" s="21"/>
    </row>
    <row r="147" spans="38:39">
      <c r="AL147" s="21"/>
      <c r="AM147" s="21"/>
    </row>
    <row r="148" spans="38:39">
      <c r="AL148" s="21"/>
      <c r="AM148" s="21"/>
    </row>
    <row r="149" spans="38:39">
      <c r="AL149" s="21"/>
      <c r="AM149" s="21"/>
    </row>
    <row r="150" spans="38:39">
      <c r="AL150" s="21"/>
      <c r="AM150" s="21"/>
    </row>
    <row r="151" spans="38:39">
      <c r="AL151" s="21"/>
      <c r="AM151" s="21"/>
    </row>
    <row r="152" spans="38:39">
      <c r="AL152" s="21"/>
      <c r="AM152" s="21"/>
    </row>
    <row r="153" spans="38:39">
      <c r="AL153" s="21"/>
      <c r="AM153" s="21"/>
    </row>
    <row r="154" spans="38:39">
      <c r="AL154" s="21"/>
      <c r="AM154" s="21"/>
    </row>
    <row r="155" spans="38:39">
      <c r="AL155" s="21"/>
      <c r="AM155" s="21"/>
    </row>
    <row r="156" spans="38:39">
      <c r="AL156" s="21"/>
      <c r="AM156" s="21"/>
    </row>
    <row r="157" spans="38:39">
      <c r="AL157" s="21"/>
      <c r="AM157" s="21"/>
    </row>
  </sheetData>
  <autoFilter ref="A1:BF34">
    <extLst/>
  </autoFilter>
  <pageMargins left="0.699305555555556" right="0.699305555555556" top="0.75" bottom="0.75" header="0.3" footer="0.3"/>
  <pageSetup paperSize="9" orientation="portrait" horizontalDpi="200" verticalDpi="300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9" sqref="E9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2015-10-22T21:10:00Z</dcterms:created>
  <dcterms:modified xsi:type="dcterms:W3CDTF">2020-05-21T10:03:36Z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