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Physiology only stat files/"/>
    </mc:Choice>
  </mc:AlternateContent>
  <xr:revisionPtr revIDLastSave="15" documentId="8_{9699C9C1-50AC-430C-9140-616A2F20988F}" xr6:coauthVersionLast="45" xr6:coauthVersionMax="45" xr10:uidLastSave="{B70AC0AA-3CB6-4E2A-90D9-43C91D3BE591}"/>
  <bookViews>
    <workbookView xWindow="-120" yWindow="-120" windowWidth="20730" windowHeight="11160" xr2:uid="{B6F4AABB-F81E-4796-8BF5-082AADAC146A}"/>
  </bookViews>
  <sheets>
    <sheet name="female fremonti hudsonic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5" i="1" l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Y39" i="1"/>
  <c r="X39" i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Y31" i="1"/>
  <c r="X31" i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Y23" i="1"/>
  <c r="X23" i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Y15" i="1"/>
  <c r="X15" i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Y7" i="1"/>
  <c r="X7" i="1"/>
  <c r="X6" i="1"/>
  <c r="Y6" i="1" s="1"/>
  <c r="X5" i="1"/>
  <c r="Y5" i="1" s="1"/>
  <c r="X4" i="1"/>
  <c r="Y4" i="1" s="1"/>
  <c r="X3" i="1"/>
  <c r="Y3" i="1" s="1"/>
  <c r="X2" i="1"/>
  <c r="Y2" i="1" s="1"/>
</calcChain>
</file>

<file path=xl/sharedStrings.xml><?xml version="1.0" encoding="utf-8"?>
<sst xmlns="http://schemas.openxmlformats.org/spreadsheetml/2006/main" count="81" uniqueCount="20">
  <si>
    <t>U of A Sample ID</t>
  </si>
  <si>
    <t>1172</t>
  </si>
  <si>
    <t>1203</t>
  </si>
  <si>
    <t>Sample Date</t>
  </si>
  <si>
    <t>Sex</t>
  </si>
  <si>
    <t>Female</t>
  </si>
  <si>
    <t>%Binding</t>
  </si>
  <si>
    <t>P4 (pg/well)</t>
  </si>
  <si>
    <t>Dilution</t>
  </si>
  <si>
    <t>CF</t>
  </si>
  <si>
    <t>P4 (pg/g feces)</t>
  </si>
  <si>
    <t>P4 (ng/g feces)</t>
  </si>
  <si>
    <t>Assay Date</t>
  </si>
  <si>
    <t>E2 (pg/well)</t>
  </si>
  <si>
    <t>E2 (pg/g feces)</t>
  </si>
  <si>
    <t>E2 (ng/g feces)</t>
  </si>
  <si>
    <t>Cortisol (pg/well)</t>
  </si>
  <si>
    <t>Cort (pg/g feces)</t>
  </si>
  <si>
    <t>Cort (ng/g feces)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</si>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</sst>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m/dd/yy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14" fontId="0" fillId="0" borderId="0" xfId="0" applyNumberFormat="1" applyFill="1"/>
    <xf numFmtId="0" fontId="0" fillId="0" borderId="1" xfId="0" applyFill="1" applyBorder="1"/>
    <xf numFmtId="166" fontId="0" fillId="0" borderId="1" xfId="0" applyNumberFormat="1" applyFill="1" applyBorder="1"/>
    <xf numFmtId="14" fontId="0" fillId="0" borderId="1" xfId="0" applyNumberFormat="1" applyFill="1" applyBorder="1"/>
    <xf numFmtId="0" fontId="0" fillId="3" borderId="0" xfId="0" applyFill="1"/>
    <xf numFmtId="165" fontId="0" fillId="4" borderId="0" xfId="0" applyNumberFormat="1" applyFill="1"/>
    <xf numFmtId="0" fontId="1" fillId="4" borderId="0" xfId="0" applyFon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409C-55DF-4FDB-959B-EBCA6D705E0D}">
  <dimension ref="A1:Z91"/>
  <sheetViews>
    <sheetView tabSelected="1" topLeftCell="A26" workbookViewId="0">
      <selection activeCell="A2" sqref="A2:A45"/>
    </sheetView>
  </sheetViews>
  <sheetFormatPr defaultRowHeight="15" x14ac:dyDescent="0.25"/>
  <cols>
    <col min="1" max="1" width="9.140625" style="4"/>
    <col min="2" max="2" width="16.7109375" style="2" customWidth="1"/>
    <col min="3" max="3" width="13" style="3" customWidth="1"/>
    <col min="4" max="11" width="9.140625" style="4"/>
    <col min="12" max="12" width="10.7109375" style="7" bestFit="1" customWidth="1"/>
    <col min="13" max="18" width="9.140625" style="4"/>
    <col min="19" max="19" width="9.140625" style="5"/>
    <col min="20" max="20" width="9.28515625" style="4" customWidth="1"/>
    <col min="21" max="21" width="16.7109375" style="4" customWidth="1"/>
    <col min="22" max="22" width="8.140625" style="4" customWidth="1"/>
    <col min="23" max="23" width="3.140625" style="4" customWidth="1"/>
    <col min="24" max="25" width="15.85546875" style="4" customWidth="1"/>
    <col min="26" max="26" width="10.5703125" style="4" customWidth="1"/>
    <col min="27" max="16384" width="9.140625" style="4"/>
  </cols>
  <sheetData>
    <row r="1" spans="1:26" x14ac:dyDescent="0.25">
      <c r="A1" s="4" t="s">
        <v>19</v>
      </c>
      <c r="B1" s="2" t="s">
        <v>0</v>
      </c>
      <c r="C1" s="3" t="s">
        <v>3</v>
      </c>
      <c r="D1" s="4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4" t="s">
        <v>12</v>
      </c>
      <c r="M1" s="11" t="s">
        <v>6</v>
      </c>
      <c r="N1" s="11" t="s">
        <v>13</v>
      </c>
      <c r="O1" s="11" t="s">
        <v>8</v>
      </c>
      <c r="P1" s="11" t="s">
        <v>9</v>
      </c>
      <c r="Q1" s="11" t="s">
        <v>14</v>
      </c>
      <c r="R1" s="11" t="s">
        <v>15</v>
      </c>
      <c r="S1" s="12" t="s">
        <v>12</v>
      </c>
      <c r="T1" s="13" t="s">
        <v>6</v>
      </c>
      <c r="U1" s="13" t="s">
        <v>16</v>
      </c>
      <c r="V1" s="13" t="s">
        <v>8</v>
      </c>
      <c r="W1" s="13" t="s">
        <v>9</v>
      </c>
      <c r="X1" s="13" t="s">
        <v>17</v>
      </c>
      <c r="Y1" s="13" t="s">
        <v>18</v>
      </c>
      <c r="Z1" s="13" t="s">
        <v>12</v>
      </c>
    </row>
    <row r="2" spans="1:26" x14ac:dyDescent="0.25">
      <c r="A2" s="4">
        <v>1</v>
      </c>
      <c r="B2" s="2" t="s">
        <v>1</v>
      </c>
      <c r="C2" s="3">
        <v>43075</v>
      </c>
      <c r="D2" s="4" t="s">
        <v>5</v>
      </c>
      <c r="F2" s="4">
        <v>67.683000000000007</v>
      </c>
      <c r="G2" s="4">
        <v>4.3680000000000003</v>
      </c>
      <c r="H2" s="4">
        <v>1800</v>
      </c>
      <c r="I2" s="4">
        <v>20</v>
      </c>
      <c r="J2" s="4">
        <v>3170322.5806451612</v>
      </c>
      <c r="K2" s="4">
        <v>3170.322580645161</v>
      </c>
      <c r="L2" s="7">
        <v>44069</v>
      </c>
      <c r="M2" s="4">
        <v>50.164999999999999</v>
      </c>
      <c r="N2" s="4">
        <v>26.786000000000001</v>
      </c>
      <c r="O2" s="4">
        <v>120</v>
      </c>
      <c r="P2" s="4">
        <v>50</v>
      </c>
      <c r="Q2" s="4">
        <v>3240241.935483871</v>
      </c>
      <c r="R2" s="4">
        <v>3240.2419354838712</v>
      </c>
      <c r="S2" s="5">
        <v>44057</v>
      </c>
      <c r="T2" s="4">
        <v>78.837000000000003</v>
      </c>
      <c r="U2" s="4">
        <v>2.1819999999999999</v>
      </c>
      <c r="V2" s="4">
        <v>600</v>
      </c>
      <c r="W2" s="4">
        <v>20</v>
      </c>
      <c r="X2" s="4">
        <f t="shared" ref="X2:X45" si="0">(U2*V2*W2)/Q2</f>
        <v>8.0808780706339133E-3</v>
      </c>
      <c r="Y2" s="6">
        <f t="shared" ref="Y2:Y45" si="1">X2/1000</f>
        <v>8.0808780706339138E-6</v>
      </c>
      <c r="Z2" s="7">
        <v>44057</v>
      </c>
    </row>
    <row r="3" spans="1:26" x14ac:dyDescent="0.25">
      <c r="A3" s="4">
        <v>2</v>
      </c>
      <c r="B3" s="2" t="s">
        <v>1</v>
      </c>
      <c r="C3" s="3">
        <v>43161</v>
      </c>
      <c r="D3" s="4" t="s">
        <v>5</v>
      </c>
      <c r="F3" s="4">
        <v>54.706000000000003</v>
      </c>
      <c r="G3" s="4">
        <v>4.3929999999999998</v>
      </c>
      <c r="H3" s="4">
        <v>1800</v>
      </c>
      <c r="I3" s="4">
        <v>20</v>
      </c>
      <c r="J3" s="4">
        <v>306488.37209302327</v>
      </c>
      <c r="K3" s="4">
        <v>306.48837209302326</v>
      </c>
      <c r="L3" s="7">
        <v>44049</v>
      </c>
      <c r="M3" s="4">
        <v>34.468000000000004</v>
      </c>
      <c r="N3" s="4">
        <v>62.250999999999998</v>
      </c>
      <c r="O3" s="4">
        <v>180</v>
      </c>
      <c r="P3" s="4">
        <v>50</v>
      </c>
      <c r="Q3" s="4">
        <v>1085773.2558139535</v>
      </c>
      <c r="R3" s="4">
        <v>1085.7732558139535</v>
      </c>
      <c r="S3" s="5">
        <v>44057</v>
      </c>
      <c r="T3" s="4">
        <v>46.649000000000001</v>
      </c>
      <c r="U3" s="4">
        <v>13.167999999999999</v>
      </c>
      <c r="V3" s="4">
        <v>600</v>
      </c>
      <c r="W3" s="4">
        <v>20</v>
      </c>
      <c r="X3" s="4">
        <f t="shared" si="0"/>
        <v>0.14553314806187853</v>
      </c>
      <c r="Y3" s="6">
        <f t="shared" si="1"/>
        <v>1.4553314806187853E-4</v>
      </c>
      <c r="Z3" s="7">
        <v>44054</v>
      </c>
    </row>
    <row r="4" spans="1:26" x14ac:dyDescent="0.25">
      <c r="A4" s="4">
        <v>3</v>
      </c>
      <c r="B4" s="2" t="s">
        <v>1</v>
      </c>
      <c r="C4" s="3">
        <v>43172</v>
      </c>
      <c r="D4" s="4" t="s">
        <v>5</v>
      </c>
      <c r="F4" s="4">
        <v>72.784999999999997</v>
      </c>
      <c r="G4" s="4">
        <v>2.3359999999999999</v>
      </c>
      <c r="H4" s="4">
        <v>180</v>
      </c>
      <c r="I4" s="4">
        <v>20</v>
      </c>
      <c r="J4" s="4">
        <v>172327.86885245898</v>
      </c>
      <c r="K4" s="4">
        <v>172.32786885245898</v>
      </c>
      <c r="L4" s="7">
        <v>44049</v>
      </c>
      <c r="M4" s="4">
        <v>53.3</v>
      </c>
      <c r="N4" s="4">
        <v>18.631</v>
      </c>
      <c r="O4" s="4">
        <v>20</v>
      </c>
      <c r="P4" s="4">
        <v>50</v>
      </c>
      <c r="Q4" s="4">
        <v>381782.78688524588</v>
      </c>
      <c r="R4" s="4">
        <v>381.78278688524586</v>
      </c>
      <c r="S4" s="5">
        <v>44048</v>
      </c>
      <c r="T4" s="4">
        <v>73.367999999999995</v>
      </c>
      <c r="U4" s="4">
        <v>4.6639999999999997</v>
      </c>
      <c r="V4" s="4">
        <v>60</v>
      </c>
      <c r="W4" s="4">
        <v>20</v>
      </c>
      <c r="X4" s="4">
        <f t="shared" si="0"/>
        <v>1.4659644678224464E-2</v>
      </c>
      <c r="Y4" s="6">
        <f t="shared" si="1"/>
        <v>1.4659644678224464E-5</v>
      </c>
      <c r="Z4" s="7">
        <v>44049</v>
      </c>
    </row>
    <row r="5" spans="1:26" x14ac:dyDescent="0.25">
      <c r="A5" s="4">
        <v>4</v>
      </c>
      <c r="B5" s="2" t="s">
        <v>1</v>
      </c>
      <c r="C5" s="3">
        <v>43184</v>
      </c>
      <c r="D5" s="4" t="s">
        <v>5</v>
      </c>
      <c r="F5" s="4">
        <v>65.596000000000004</v>
      </c>
      <c r="G5" s="4">
        <v>4.6669999999999998</v>
      </c>
      <c r="H5" s="4">
        <v>180</v>
      </c>
      <c r="I5" s="4">
        <v>20</v>
      </c>
      <c r="J5" s="4">
        <v>326236.89320388343</v>
      </c>
      <c r="K5" s="4">
        <v>326.23689320388343</v>
      </c>
      <c r="L5" s="7">
        <v>44069</v>
      </c>
      <c r="M5" s="4">
        <v>43.953000000000003</v>
      </c>
      <c r="N5" s="4">
        <v>31.337</v>
      </c>
      <c r="O5" s="4">
        <v>20</v>
      </c>
      <c r="P5" s="4">
        <v>50</v>
      </c>
      <c r="Q5" s="4">
        <v>608485.43689320388</v>
      </c>
      <c r="R5" s="4">
        <v>608.48543689320388</v>
      </c>
      <c r="S5" s="5">
        <v>44063</v>
      </c>
      <c r="T5" s="4">
        <v>63.707000000000001</v>
      </c>
      <c r="U5" s="4">
        <v>8.0920000000000005</v>
      </c>
      <c r="V5" s="4">
        <v>60</v>
      </c>
      <c r="W5" s="4">
        <v>20</v>
      </c>
      <c r="X5" s="4">
        <f t="shared" si="0"/>
        <v>1.595831126144813E-2</v>
      </c>
      <c r="Y5" s="6">
        <f t="shared" si="1"/>
        <v>1.595831126144813E-5</v>
      </c>
      <c r="Z5" s="7">
        <v>44063</v>
      </c>
    </row>
    <row r="6" spans="1:26" x14ac:dyDescent="0.25">
      <c r="A6" s="4">
        <v>5</v>
      </c>
      <c r="B6" s="2">
        <v>1172</v>
      </c>
      <c r="C6" s="3">
        <v>43210</v>
      </c>
      <c r="D6" s="4" t="s">
        <v>5</v>
      </c>
      <c r="F6" s="4">
        <v>60.972000000000001</v>
      </c>
      <c r="G6" s="4">
        <v>6.1870000000000003</v>
      </c>
      <c r="H6" s="4">
        <v>180</v>
      </c>
      <c r="I6" s="4">
        <v>20</v>
      </c>
      <c r="J6" s="4">
        <v>462099.58506224066</v>
      </c>
      <c r="K6" s="4">
        <v>462.09958506224064</v>
      </c>
      <c r="L6" s="7">
        <v>43818</v>
      </c>
      <c r="M6" s="4">
        <v>23.841999999999999</v>
      </c>
      <c r="N6" s="4">
        <v>92.533000000000001</v>
      </c>
      <c r="O6" s="4">
        <v>20</v>
      </c>
      <c r="P6" s="4">
        <v>50</v>
      </c>
      <c r="Q6" s="4">
        <v>1919771.7842323652</v>
      </c>
      <c r="R6" s="4">
        <v>1919.7717842323652</v>
      </c>
      <c r="S6" s="5">
        <v>44063</v>
      </c>
      <c r="T6" s="4">
        <v>50.881999999999998</v>
      </c>
      <c r="U6" s="4">
        <v>16.344999999999999</v>
      </c>
      <c r="V6" s="4">
        <v>60</v>
      </c>
      <c r="W6" s="4">
        <v>20</v>
      </c>
      <c r="X6" s="4">
        <f t="shared" si="0"/>
        <v>1.0216839397836448E-2</v>
      </c>
      <c r="Y6" s="6">
        <f t="shared" si="1"/>
        <v>1.0216839397836447E-5</v>
      </c>
      <c r="Z6" s="7">
        <v>44063</v>
      </c>
    </row>
    <row r="7" spans="1:26" x14ac:dyDescent="0.25">
      <c r="A7" s="4">
        <v>6</v>
      </c>
      <c r="B7" s="2" t="s">
        <v>1</v>
      </c>
      <c r="C7" s="3">
        <v>43216</v>
      </c>
      <c r="D7" s="4" t="s">
        <v>5</v>
      </c>
      <c r="F7" s="4">
        <v>65.912000000000006</v>
      </c>
      <c r="G7" s="4">
        <v>5.3879999999999999</v>
      </c>
      <c r="H7" s="4">
        <v>180</v>
      </c>
      <c r="I7" s="4">
        <v>20</v>
      </c>
      <c r="J7" s="4">
        <v>384095.04950495047</v>
      </c>
      <c r="K7" s="4">
        <v>384.09504950495045</v>
      </c>
      <c r="L7" s="7">
        <v>43818</v>
      </c>
      <c r="M7" s="4">
        <v>24</v>
      </c>
      <c r="N7" s="4">
        <v>91.397999999999996</v>
      </c>
      <c r="O7" s="4">
        <v>20</v>
      </c>
      <c r="P7" s="4">
        <v>50</v>
      </c>
      <c r="Q7" s="4">
        <v>1809861.3861386138</v>
      </c>
      <c r="R7" s="4">
        <v>1809.8613861386139</v>
      </c>
      <c r="S7" s="5">
        <v>44063</v>
      </c>
      <c r="T7" s="4">
        <v>33.631999999999998</v>
      </c>
      <c r="U7" s="4">
        <v>36.768999999999998</v>
      </c>
      <c r="V7" s="4">
        <v>60</v>
      </c>
      <c r="W7" s="4">
        <v>20</v>
      </c>
      <c r="X7" s="4">
        <f t="shared" si="0"/>
        <v>2.4379104575592461E-2</v>
      </c>
      <c r="Y7" s="6">
        <f t="shared" si="1"/>
        <v>2.437910457559246E-5</v>
      </c>
      <c r="Z7" s="7">
        <v>44063</v>
      </c>
    </row>
    <row r="8" spans="1:26" x14ac:dyDescent="0.25">
      <c r="A8" s="4">
        <v>7</v>
      </c>
      <c r="B8" s="2" t="s">
        <v>1</v>
      </c>
      <c r="C8" s="3">
        <v>43235</v>
      </c>
      <c r="D8" s="4" t="s">
        <v>5</v>
      </c>
      <c r="F8" s="4">
        <v>57.970999999999997</v>
      </c>
      <c r="G8" s="4">
        <v>7.0449999999999999</v>
      </c>
      <c r="H8" s="4">
        <v>180</v>
      </c>
      <c r="I8" s="4">
        <v>20</v>
      </c>
      <c r="J8" s="4">
        <v>511330.64516129036</v>
      </c>
      <c r="K8" s="4">
        <v>511.33064516129036</v>
      </c>
      <c r="L8" s="7">
        <v>43818</v>
      </c>
      <c r="M8" s="4">
        <v>56.058</v>
      </c>
      <c r="N8" s="4">
        <v>18.096</v>
      </c>
      <c r="O8" s="4">
        <v>20</v>
      </c>
      <c r="P8" s="4">
        <v>50</v>
      </c>
      <c r="Q8" s="4">
        <v>364838.70967741939</v>
      </c>
      <c r="R8" s="4">
        <v>364.83870967741939</v>
      </c>
      <c r="S8" s="5">
        <v>44063</v>
      </c>
      <c r="T8" s="4">
        <v>68.912999999999997</v>
      </c>
      <c r="U8" s="4">
        <v>6.8819999999999997</v>
      </c>
      <c r="V8" s="4">
        <v>60</v>
      </c>
      <c r="W8" s="4">
        <v>20</v>
      </c>
      <c r="X8" s="4">
        <f t="shared" si="0"/>
        <v>2.2635755968169757E-2</v>
      </c>
      <c r="Y8" s="6">
        <f t="shared" si="1"/>
        <v>2.2635755968169756E-5</v>
      </c>
      <c r="Z8" s="7">
        <v>44063</v>
      </c>
    </row>
    <row r="9" spans="1:26" x14ac:dyDescent="0.25">
      <c r="A9" s="4">
        <v>8</v>
      </c>
      <c r="B9" s="2" t="s">
        <v>1</v>
      </c>
      <c r="C9" s="3">
        <v>42990</v>
      </c>
      <c r="D9" s="4" t="s">
        <v>5</v>
      </c>
      <c r="F9" s="4">
        <v>45.973999999999997</v>
      </c>
      <c r="G9" s="4">
        <v>7.2039999999999997</v>
      </c>
      <c r="H9" s="4">
        <v>180</v>
      </c>
      <c r="I9" s="4">
        <v>20</v>
      </c>
      <c r="J9" s="4">
        <v>538058.09128630708</v>
      </c>
      <c r="K9" s="4">
        <v>538.0580912863071</v>
      </c>
      <c r="L9" s="7">
        <v>44043</v>
      </c>
      <c r="M9" s="4">
        <v>67.462999999999994</v>
      </c>
      <c r="N9" s="4">
        <v>9.9640000000000004</v>
      </c>
      <c r="O9" s="4">
        <v>60</v>
      </c>
      <c r="P9" s="4">
        <v>50</v>
      </c>
      <c r="Q9" s="4">
        <v>620165.97510373441</v>
      </c>
      <c r="R9" s="4">
        <v>620.16597510373435</v>
      </c>
      <c r="S9" s="5">
        <v>44049</v>
      </c>
      <c r="T9" s="4">
        <v>75.686999999999998</v>
      </c>
      <c r="U9" s="4">
        <v>4.5270000000000001</v>
      </c>
      <c r="V9" s="4">
        <v>180</v>
      </c>
      <c r="W9" s="4">
        <v>20</v>
      </c>
      <c r="X9" s="4">
        <f t="shared" si="0"/>
        <v>2.627877157767965E-2</v>
      </c>
      <c r="Y9" s="6">
        <f t="shared" si="1"/>
        <v>2.6278771577679649E-5</v>
      </c>
      <c r="Z9" s="7">
        <v>44056</v>
      </c>
    </row>
    <row r="10" spans="1:26" x14ac:dyDescent="0.25">
      <c r="A10" s="4">
        <v>9</v>
      </c>
      <c r="B10" s="2" t="s">
        <v>2</v>
      </c>
      <c r="C10" s="3">
        <v>43071</v>
      </c>
      <c r="D10" s="4" t="s">
        <v>5</v>
      </c>
      <c r="F10" s="4">
        <v>19.876999999999999</v>
      </c>
      <c r="G10" s="4">
        <v>16.876999999999999</v>
      </c>
      <c r="H10" s="4">
        <v>180</v>
      </c>
      <c r="I10" s="4">
        <v>20</v>
      </c>
      <c r="J10" s="4">
        <v>1263143.4511434513</v>
      </c>
      <c r="K10" s="4">
        <v>1263.1434511434513</v>
      </c>
      <c r="L10" s="7">
        <v>44043</v>
      </c>
      <c r="M10" s="4">
        <v>24.436</v>
      </c>
      <c r="N10" s="4">
        <v>103.608</v>
      </c>
      <c r="O10" s="4">
        <v>20</v>
      </c>
      <c r="P10" s="4">
        <v>50</v>
      </c>
      <c r="Q10" s="4">
        <v>2154012.4740124741</v>
      </c>
      <c r="R10" s="4">
        <v>2154.0124740124743</v>
      </c>
      <c r="S10" s="5">
        <v>44048</v>
      </c>
      <c r="T10" s="4">
        <v>43.94</v>
      </c>
      <c r="U10" s="4">
        <v>19.646000000000001</v>
      </c>
      <c r="V10" s="4">
        <v>60</v>
      </c>
      <c r="W10" s="4">
        <v>20</v>
      </c>
      <c r="X10" s="4">
        <f t="shared" si="0"/>
        <v>1.0944783414408153E-2</v>
      </c>
      <c r="Y10" s="6">
        <f t="shared" si="1"/>
        <v>1.0944783414408153E-5</v>
      </c>
      <c r="Z10" s="7">
        <v>44049</v>
      </c>
    </row>
    <row r="11" spans="1:26" x14ac:dyDescent="0.25">
      <c r="A11" s="4">
        <v>10</v>
      </c>
      <c r="B11" s="2" t="s">
        <v>2</v>
      </c>
      <c r="C11" s="3">
        <v>43162</v>
      </c>
      <c r="D11" s="4" t="s">
        <v>5</v>
      </c>
      <c r="F11" s="4">
        <v>9.5389999999999997</v>
      </c>
      <c r="G11" s="4">
        <v>31.968</v>
      </c>
      <c r="H11" s="4">
        <v>180</v>
      </c>
      <c r="I11" s="4">
        <v>20</v>
      </c>
      <c r="J11" s="4">
        <v>2329651.8218623479</v>
      </c>
      <c r="K11" s="4">
        <v>2329.6518218623478</v>
      </c>
      <c r="L11" s="7">
        <v>44069</v>
      </c>
      <c r="M11" s="4">
        <v>41.869</v>
      </c>
      <c r="N11" s="4">
        <v>50.024999999999999</v>
      </c>
      <c r="O11" s="4">
        <v>200</v>
      </c>
      <c r="P11" s="4">
        <v>50</v>
      </c>
      <c r="Q11" s="4">
        <v>10126518.218623482</v>
      </c>
      <c r="R11" s="4">
        <v>10126.518218623482</v>
      </c>
      <c r="S11" s="5">
        <v>44063</v>
      </c>
      <c r="T11" s="4">
        <v>34.606999999999999</v>
      </c>
      <c r="U11" s="4">
        <v>34.911999999999999</v>
      </c>
      <c r="V11" s="4">
        <v>60</v>
      </c>
      <c r="W11" s="4">
        <v>20</v>
      </c>
      <c r="X11" s="4">
        <f t="shared" si="0"/>
        <v>4.1370981709145426E-3</v>
      </c>
      <c r="Y11" s="6">
        <f t="shared" si="1"/>
        <v>4.1370981709145428E-6</v>
      </c>
      <c r="Z11" s="7">
        <v>44063</v>
      </c>
    </row>
    <row r="12" spans="1:26" x14ac:dyDescent="0.25">
      <c r="A12" s="4">
        <v>11</v>
      </c>
      <c r="B12" s="2" t="s">
        <v>2</v>
      </c>
      <c r="C12" s="3">
        <v>43172</v>
      </c>
      <c r="D12" s="4" t="s">
        <v>5</v>
      </c>
      <c r="F12" s="4">
        <v>6.0510000000000002</v>
      </c>
      <c r="G12" s="4">
        <v>44.634</v>
      </c>
      <c r="H12" s="4">
        <v>180</v>
      </c>
      <c r="I12" s="4">
        <v>20</v>
      </c>
      <c r="J12" s="4">
        <v>3138328.1249999995</v>
      </c>
      <c r="K12" s="4">
        <v>3138.3281249999995</v>
      </c>
      <c r="L12" s="7">
        <v>44069</v>
      </c>
      <c r="M12" s="4">
        <v>65.238</v>
      </c>
      <c r="N12" s="4">
        <v>11.943</v>
      </c>
      <c r="O12" s="4">
        <v>200</v>
      </c>
      <c r="P12" s="4">
        <v>50</v>
      </c>
      <c r="Q12" s="4">
        <v>2332617.1875</v>
      </c>
      <c r="R12" s="4">
        <v>2332.6171875</v>
      </c>
      <c r="S12" s="5">
        <v>44063</v>
      </c>
      <c r="T12" s="4">
        <v>42.081000000000003</v>
      </c>
      <c r="U12" s="4">
        <v>20.035</v>
      </c>
      <c r="V12" s="4">
        <v>180</v>
      </c>
      <c r="W12" s="4">
        <v>20</v>
      </c>
      <c r="X12" s="4">
        <f t="shared" si="0"/>
        <v>3.0920633006782217E-2</v>
      </c>
      <c r="Y12" s="6">
        <f t="shared" si="1"/>
        <v>3.0920633006782213E-5</v>
      </c>
      <c r="Z12" s="7">
        <v>44069</v>
      </c>
    </row>
    <row r="13" spans="1:26" x14ac:dyDescent="0.25">
      <c r="A13" s="4">
        <v>12</v>
      </c>
      <c r="B13" s="2" t="s">
        <v>2</v>
      </c>
      <c r="C13" s="3">
        <v>43195</v>
      </c>
      <c r="D13" s="4" t="s">
        <v>5</v>
      </c>
      <c r="F13" s="4">
        <v>1.343</v>
      </c>
      <c r="G13" s="4">
        <v>158.65100000000001</v>
      </c>
      <c r="H13" s="4">
        <v>180</v>
      </c>
      <c r="I13" s="4">
        <v>20</v>
      </c>
      <c r="J13" s="4">
        <v>11655991.836734693</v>
      </c>
      <c r="K13" s="4">
        <v>11655.991836734693</v>
      </c>
      <c r="L13" s="7">
        <v>43818</v>
      </c>
      <c r="M13" s="4">
        <v>90.463999999999999</v>
      </c>
      <c r="N13" s="4">
        <v>2.2599999999999998</v>
      </c>
      <c r="O13" s="4">
        <v>200</v>
      </c>
      <c r="P13" s="4">
        <v>50</v>
      </c>
      <c r="Q13" s="4">
        <v>461224.48979591829</v>
      </c>
      <c r="R13" s="4">
        <v>461.22448979591826</v>
      </c>
      <c r="S13" s="5">
        <v>44063</v>
      </c>
      <c r="T13" s="4">
        <v>29.827000000000002</v>
      </c>
      <c r="U13" s="4">
        <v>35.540999999999997</v>
      </c>
      <c r="V13" s="4">
        <v>180</v>
      </c>
      <c r="W13" s="4">
        <v>20</v>
      </c>
      <c r="X13" s="4">
        <f t="shared" si="0"/>
        <v>0.2774085132743363</v>
      </c>
      <c r="Y13" s="6">
        <f t="shared" si="1"/>
        <v>2.7740851327433632E-4</v>
      </c>
      <c r="Z13" s="7">
        <v>44069</v>
      </c>
    </row>
    <row r="14" spans="1:26" x14ac:dyDescent="0.25">
      <c r="A14" s="4">
        <v>13</v>
      </c>
      <c r="B14" s="2">
        <v>1203</v>
      </c>
      <c r="C14" s="3">
        <v>43236</v>
      </c>
      <c r="D14" s="4" t="s">
        <v>5</v>
      </c>
      <c r="F14" s="4">
        <v>12.234</v>
      </c>
      <c r="G14" s="4">
        <v>31.677</v>
      </c>
      <c r="H14" s="4">
        <v>180</v>
      </c>
      <c r="I14" s="4">
        <v>20</v>
      </c>
      <c r="J14" s="4">
        <v>2294511.0663983901</v>
      </c>
      <c r="K14" s="4">
        <v>2294.5110663983901</v>
      </c>
      <c r="L14" s="7">
        <v>43818</v>
      </c>
      <c r="M14" s="4">
        <v>43.34</v>
      </c>
      <c r="N14" s="4">
        <v>32.122999999999998</v>
      </c>
      <c r="O14" s="4">
        <v>20</v>
      </c>
      <c r="P14" s="4">
        <v>50</v>
      </c>
      <c r="Q14" s="4">
        <v>646338.02816901403</v>
      </c>
      <c r="R14" s="4">
        <v>646.33802816901402</v>
      </c>
      <c r="S14" s="5">
        <v>44063</v>
      </c>
      <c r="T14" s="4">
        <v>44.427999999999997</v>
      </c>
      <c r="U14" s="4">
        <v>21.760999999999999</v>
      </c>
      <c r="V14" s="4">
        <v>60</v>
      </c>
      <c r="W14" s="4">
        <v>20</v>
      </c>
      <c r="X14" s="4">
        <f t="shared" si="0"/>
        <v>4.0401769448681631E-2</v>
      </c>
      <c r="Y14" s="6">
        <f t="shared" si="1"/>
        <v>4.0401769448681631E-5</v>
      </c>
      <c r="Z14" s="7">
        <v>44049</v>
      </c>
    </row>
    <row r="15" spans="1:26" x14ac:dyDescent="0.25">
      <c r="A15" s="4">
        <v>14</v>
      </c>
      <c r="B15" s="2" t="s">
        <v>2</v>
      </c>
      <c r="C15" s="3">
        <v>43258</v>
      </c>
      <c r="D15" s="4" t="s">
        <v>5</v>
      </c>
      <c r="F15" s="4">
        <v>49.646000000000001</v>
      </c>
      <c r="G15" s="4">
        <v>6.5380000000000003</v>
      </c>
      <c r="H15" s="4">
        <v>180</v>
      </c>
      <c r="I15" s="4">
        <v>20</v>
      </c>
      <c r="J15" s="4">
        <v>485294.84536082478</v>
      </c>
      <c r="K15" s="4">
        <v>485.29484536082475</v>
      </c>
      <c r="L15" s="7">
        <v>44043</v>
      </c>
      <c r="M15" s="4">
        <v>55.082000000000001</v>
      </c>
      <c r="N15" s="4">
        <v>20.882000000000001</v>
      </c>
      <c r="O15" s="4">
        <v>20</v>
      </c>
      <c r="P15" s="4">
        <v>50</v>
      </c>
      <c r="Q15" s="4">
        <v>430556.70103092788</v>
      </c>
      <c r="R15" s="4">
        <v>430.55670103092791</v>
      </c>
      <c r="S15" s="5">
        <v>44057</v>
      </c>
      <c r="T15" s="4">
        <v>52.183999999999997</v>
      </c>
      <c r="U15" s="4">
        <v>13.512</v>
      </c>
      <c r="V15" s="4">
        <v>60</v>
      </c>
      <c r="W15" s="4">
        <v>20</v>
      </c>
      <c r="X15" s="4">
        <f t="shared" si="0"/>
        <v>3.7659151422277562E-2</v>
      </c>
      <c r="Y15" s="6">
        <f t="shared" si="1"/>
        <v>3.7659151422277562E-5</v>
      </c>
      <c r="Z15" s="7">
        <v>44049</v>
      </c>
    </row>
    <row r="16" spans="1:26" x14ac:dyDescent="0.25">
      <c r="A16" s="4">
        <v>15</v>
      </c>
      <c r="B16" s="2">
        <v>1203</v>
      </c>
      <c r="C16" s="3">
        <v>43183</v>
      </c>
      <c r="D16" s="4" t="s">
        <v>5</v>
      </c>
      <c r="F16" s="4">
        <v>20.628</v>
      </c>
      <c r="G16" s="4">
        <v>16.353000000000002</v>
      </c>
      <c r="H16" s="4">
        <v>180</v>
      </c>
      <c r="I16" s="4">
        <v>20</v>
      </c>
      <c r="J16" s="4">
        <v>1191716.5991902836</v>
      </c>
      <c r="K16" s="4">
        <v>1191.7165991902837</v>
      </c>
      <c r="L16" s="7">
        <v>44043</v>
      </c>
      <c r="M16" s="4">
        <v>25.77</v>
      </c>
      <c r="N16" s="4">
        <v>94.421999999999997</v>
      </c>
      <c r="O16" s="4">
        <v>20</v>
      </c>
      <c r="P16" s="4">
        <v>50</v>
      </c>
      <c r="Q16" s="4">
        <v>1911376.5182186235</v>
      </c>
      <c r="R16" s="4">
        <v>1911.3765182186235</v>
      </c>
      <c r="S16" s="5">
        <v>44048</v>
      </c>
      <c r="T16" s="4">
        <v>25.771000000000001</v>
      </c>
      <c r="U16" s="4">
        <v>52.643999999999998</v>
      </c>
      <c r="V16" s="4">
        <v>60</v>
      </c>
      <c r="W16" s="4">
        <v>20</v>
      </c>
      <c r="X16" s="4">
        <f t="shared" si="0"/>
        <v>3.3050944906907284E-2</v>
      </c>
      <c r="Y16" s="6">
        <f t="shared" si="1"/>
        <v>3.3050944906907286E-5</v>
      </c>
      <c r="Z16" s="7">
        <v>44042</v>
      </c>
    </row>
    <row r="17" spans="1:26" x14ac:dyDescent="0.25">
      <c r="A17" s="4">
        <v>16</v>
      </c>
      <c r="B17" s="2">
        <v>1206</v>
      </c>
      <c r="C17" s="3">
        <v>43071</v>
      </c>
      <c r="D17" s="4" t="s">
        <v>5</v>
      </c>
      <c r="F17" s="4">
        <v>54.75</v>
      </c>
      <c r="G17" s="4">
        <v>4.3869999999999996</v>
      </c>
      <c r="H17" s="4">
        <v>180</v>
      </c>
      <c r="I17" s="4">
        <v>20</v>
      </c>
      <c r="J17" s="4">
        <v>312736.63366336632</v>
      </c>
      <c r="K17" s="4">
        <v>312.73663366336632</v>
      </c>
      <c r="L17" s="7">
        <v>44049</v>
      </c>
      <c r="M17" s="4">
        <v>22.574999999999999</v>
      </c>
      <c r="N17" s="4">
        <v>123.051</v>
      </c>
      <c r="O17" s="4">
        <v>20</v>
      </c>
      <c r="P17" s="4">
        <v>50</v>
      </c>
      <c r="Q17" s="4">
        <v>2436653.4653465343</v>
      </c>
      <c r="R17" s="4">
        <v>2436.6534653465342</v>
      </c>
      <c r="S17" s="5">
        <v>44048</v>
      </c>
      <c r="T17" s="4">
        <v>39.609000000000002</v>
      </c>
      <c r="U17" s="4">
        <v>24.231000000000002</v>
      </c>
      <c r="V17" s="4">
        <v>60</v>
      </c>
      <c r="W17" s="4">
        <v>20</v>
      </c>
      <c r="X17" s="4">
        <f t="shared" si="0"/>
        <v>1.1933252066216451E-2</v>
      </c>
      <c r="Y17" s="6">
        <f t="shared" si="1"/>
        <v>1.193325206621645E-5</v>
      </c>
      <c r="Z17" s="7">
        <v>44049</v>
      </c>
    </row>
    <row r="18" spans="1:26" x14ac:dyDescent="0.25">
      <c r="A18" s="4">
        <v>17</v>
      </c>
      <c r="B18" s="2">
        <v>1206</v>
      </c>
      <c r="C18" s="3">
        <v>43162</v>
      </c>
      <c r="D18" s="4" t="s">
        <v>5</v>
      </c>
      <c r="F18" s="4">
        <v>69.043999999999997</v>
      </c>
      <c r="G18" s="4">
        <v>3.694</v>
      </c>
      <c r="H18" s="4">
        <v>180</v>
      </c>
      <c r="I18" s="4">
        <v>20</v>
      </c>
      <c r="J18" s="4">
        <v>350881.26649076515</v>
      </c>
      <c r="K18" s="4">
        <v>350.88126649076514</v>
      </c>
      <c r="L18" s="7">
        <v>44043</v>
      </c>
      <c r="M18" s="4">
        <v>44.648000000000003</v>
      </c>
      <c r="N18" s="4">
        <v>28.968</v>
      </c>
      <c r="O18" s="4">
        <v>20</v>
      </c>
      <c r="P18" s="4">
        <v>50</v>
      </c>
      <c r="Q18" s="4">
        <v>764327.17678100255</v>
      </c>
      <c r="R18" s="4">
        <v>764.32717678100255</v>
      </c>
      <c r="S18" s="5">
        <v>44048</v>
      </c>
      <c r="T18" s="4">
        <v>66.332999999999998</v>
      </c>
      <c r="U18" s="4">
        <v>6.8570000000000002</v>
      </c>
      <c r="V18" s="4">
        <v>60</v>
      </c>
      <c r="W18" s="4">
        <v>20</v>
      </c>
      <c r="X18" s="4">
        <f t="shared" si="0"/>
        <v>1.0765546810273407E-2</v>
      </c>
      <c r="Y18" s="6">
        <f t="shared" si="1"/>
        <v>1.0765546810273406E-5</v>
      </c>
      <c r="Z18" s="7">
        <v>44049</v>
      </c>
    </row>
    <row r="19" spans="1:26" x14ac:dyDescent="0.25">
      <c r="A19" s="4">
        <v>18</v>
      </c>
      <c r="B19" s="2">
        <v>1206</v>
      </c>
      <c r="C19" s="3">
        <v>43172</v>
      </c>
      <c r="D19" s="4" t="s">
        <v>5</v>
      </c>
      <c r="F19" s="4">
        <v>57.475000000000001</v>
      </c>
      <c r="G19" s="4">
        <v>5.2240000000000002</v>
      </c>
      <c r="H19" s="4">
        <v>180</v>
      </c>
      <c r="I19" s="4">
        <v>20</v>
      </c>
      <c r="J19" s="4">
        <v>365172.81553398061</v>
      </c>
      <c r="K19" s="4">
        <v>365.17281553398061</v>
      </c>
      <c r="L19" s="7">
        <v>44043</v>
      </c>
      <c r="M19" s="4">
        <v>46.7</v>
      </c>
      <c r="N19" s="4">
        <v>26.024999999999999</v>
      </c>
      <c r="O19" s="4">
        <v>20</v>
      </c>
      <c r="P19" s="4">
        <v>50</v>
      </c>
      <c r="Q19" s="4">
        <v>505339.80582524277</v>
      </c>
      <c r="R19" s="4">
        <v>505.33980582524276</v>
      </c>
      <c r="S19" s="5">
        <v>44048</v>
      </c>
      <c r="T19" s="4">
        <v>54.046999999999997</v>
      </c>
      <c r="U19" s="4">
        <v>12.398</v>
      </c>
      <c r="V19" s="4">
        <v>60</v>
      </c>
      <c r="W19" s="4">
        <v>20</v>
      </c>
      <c r="X19" s="4">
        <f t="shared" si="0"/>
        <v>2.9440783861671468E-2</v>
      </c>
      <c r="Y19" s="6">
        <f t="shared" si="1"/>
        <v>2.9440783861671467E-5</v>
      </c>
      <c r="Z19" s="7">
        <v>44049</v>
      </c>
    </row>
    <row r="20" spans="1:26" x14ac:dyDescent="0.25">
      <c r="A20" s="4">
        <v>19</v>
      </c>
      <c r="B20" s="2">
        <v>1206</v>
      </c>
      <c r="C20" s="3">
        <v>43183</v>
      </c>
      <c r="D20" s="4" t="s">
        <v>5</v>
      </c>
      <c r="F20" s="4">
        <v>34.286999999999999</v>
      </c>
      <c r="G20" s="4">
        <v>10.109</v>
      </c>
      <c r="H20" s="4">
        <v>180</v>
      </c>
      <c r="I20" s="4">
        <v>20</v>
      </c>
      <c r="J20" s="4">
        <v>713576.47058823518</v>
      </c>
      <c r="K20" s="4">
        <v>713.57647058823522</v>
      </c>
      <c r="L20" s="7">
        <v>44043</v>
      </c>
      <c r="M20" s="4">
        <v>27.974</v>
      </c>
      <c r="N20" s="4">
        <v>78.984999999999999</v>
      </c>
      <c r="O20" s="4">
        <v>20</v>
      </c>
      <c r="P20" s="4">
        <v>50</v>
      </c>
      <c r="Q20" s="4">
        <v>1548725.4901960786</v>
      </c>
      <c r="R20" s="4">
        <v>1548.7254901960785</v>
      </c>
      <c r="S20" s="5">
        <v>44048</v>
      </c>
      <c r="T20" s="4">
        <v>28.143000000000001</v>
      </c>
      <c r="U20" s="4">
        <v>37.265000000000001</v>
      </c>
      <c r="V20" s="4">
        <v>60</v>
      </c>
      <c r="W20" s="4">
        <v>20</v>
      </c>
      <c r="X20" s="4">
        <f t="shared" si="0"/>
        <v>2.887406469582832E-2</v>
      </c>
      <c r="Y20" s="6">
        <f t="shared" si="1"/>
        <v>2.887406469582832E-5</v>
      </c>
      <c r="Z20" s="7">
        <v>44054</v>
      </c>
    </row>
    <row r="21" spans="1:26" x14ac:dyDescent="0.25">
      <c r="A21" s="4">
        <v>20</v>
      </c>
      <c r="B21" s="2">
        <v>1207</v>
      </c>
      <c r="C21" s="3">
        <v>43075</v>
      </c>
      <c r="D21" s="4" t="s">
        <v>5</v>
      </c>
      <c r="F21" s="4">
        <v>56.003</v>
      </c>
      <c r="G21" s="4">
        <v>5.4550000000000001</v>
      </c>
      <c r="H21" s="4">
        <v>180</v>
      </c>
      <c r="I21" s="4">
        <v>20</v>
      </c>
      <c r="J21" s="4">
        <v>402418.03278688522</v>
      </c>
      <c r="K21" s="4">
        <v>402.41803278688519</v>
      </c>
      <c r="L21" s="7">
        <v>44043</v>
      </c>
      <c r="M21" s="4">
        <v>44.454999999999998</v>
      </c>
      <c r="N21" s="4">
        <v>34.826999999999998</v>
      </c>
      <c r="O21" s="4">
        <v>20</v>
      </c>
      <c r="P21" s="4">
        <v>50</v>
      </c>
      <c r="Q21" s="4">
        <v>713668.03278688516</v>
      </c>
      <c r="R21" s="4">
        <v>713.66803278688519</v>
      </c>
      <c r="S21" s="5">
        <v>44049</v>
      </c>
      <c r="T21" s="4">
        <v>65.262</v>
      </c>
      <c r="U21" s="4">
        <v>7.2149999999999999</v>
      </c>
      <c r="V21" s="4">
        <v>60</v>
      </c>
      <c r="W21" s="4">
        <v>20</v>
      </c>
      <c r="X21" s="4">
        <f t="shared" si="0"/>
        <v>1.2131690929451289E-2</v>
      </c>
      <c r="Y21" s="6">
        <f t="shared" si="1"/>
        <v>1.213169092945129E-5</v>
      </c>
      <c r="Z21" s="7">
        <v>44049</v>
      </c>
    </row>
    <row r="22" spans="1:26" x14ac:dyDescent="0.25">
      <c r="A22" s="4">
        <v>21</v>
      </c>
      <c r="B22" s="2">
        <v>1209</v>
      </c>
      <c r="C22" s="3">
        <v>43162</v>
      </c>
      <c r="D22" s="4" t="s">
        <v>5</v>
      </c>
      <c r="F22" s="4">
        <v>59.442</v>
      </c>
      <c r="G22" s="4">
        <v>4.944</v>
      </c>
      <c r="H22" s="4">
        <v>180</v>
      </c>
      <c r="I22" s="4">
        <v>20</v>
      </c>
      <c r="J22" s="4">
        <v>357397.59036144573</v>
      </c>
      <c r="K22" s="4">
        <v>357.39759036144574</v>
      </c>
      <c r="L22" s="7">
        <v>44043</v>
      </c>
      <c r="M22" s="4">
        <v>58.866</v>
      </c>
      <c r="N22" s="4">
        <v>16.204999999999998</v>
      </c>
      <c r="O22" s="4">
        <v>20</v>
      </c>
      <c r="P22" s="4">
        <v>50</v>
      </c>
      <c r="Q22" s="4">
        <v>325401.6064257028</v>
      </c>
      <c r="R22" s="4">
        <v>325.40160642570282</v>
      </c>
      <c r="S22" s="5">
        <v>44049</v>
      </c>
      <c r="T22" s="4">
        <v>65.959000000000003</v>
      </c>
      <c r="U22" s="4">
        <v>6.9240000000000004</v>
      </c>
      <c r="V22" s="4">
        <v>60</v>
      </c>
      <c r="W22" s="4">
        <v>20</v>
      </c>
      <c r="X22" s="4">
        <f t="shared" si="0"/>
        <v>2.5533985806849735E-2</v>
      </c>
      <c r="Y22" s="6">
        <f t="shared" si="1"/>
        <v>2.5533985806849733E-5</v>
      </c>
      <c r="Z22" s="7">
        <v>44049</v>
      </c>
    </row>
    <row r="23" spans="1:26" x14ac:dyDescent="0.25">
      <c r="A23" s="4">
        <v>22</v>
      </c>
      <c r="B23" s="2">
        <v>1209</v>
      </c>
      <c r="C23" s="3">
        <v>43172</v>
      </c>
      <c r="D23" s="4" t="s">
        <v>5</v>
      </c>
      <c r="F23" s="4">
        <v>69.043999999999997</v>
      </c>
      <c r="G23" s="4">
        <v>3.6880000000000002</v>
      </c>
      <c r="H23" s="4">
        <v>180</v>
      </c>
      <c r="I23" s="4">
        <v>20</v>
      </c>
      <c r="J23" s="4">
        <v>266602.40963855427</v>
      </c>
      <c r="K23" s="4">
        <v>266.60240963855426</v>
      </c>
      <c r="L23" s="7">
        <v>44043</v>
      </c>
      <c r="M23" s="4">
        <v>59.289000000000001</v>
      </c>
      <c r="N23" s="4">
        <v>15.733000000000001</v>
      </c>
      <c r="O23" s="4">
        <v>20</v>
      </c>
      <c r="P23" s="4">
        <v>50</v>
      </c>
      <c r="Q23" s="4">
        <v>315923.69477911654</v>
      </c>
      <c r="R23" s="4">
        <v>315.92369477911654</v>
      </c>
      <c r="S23" s="5">
        <v>44049</v>
      </c>
      <c r="T23" s="4">
        <v>71.759</v>
      </c>
      <c r="U23" s="4">
        <v>4.0620000000000003</v>
      </c>
      <c r="V23" s="4">
        <v>60</v>
      </c>
      <c r="W23" s="4">
        <v>20</v>
      </c>
      <c r="X23" s="4">
        <f t="shared" si="0"/>
        <v>1.5429042140723319E-2</v>
      </c>
      <c r="Y23" s="6">
        <f t="shared" si="1"/>
        <v>1.5429042140723319E-5</v>
      </c>
      <c r="Z23" s="7">
        <v>44054</v>
      </c>
    </row>
    <row r="24" spans="1:26" x14ac:dyDescent="0.25">
      <c r="A24" s="4">
        <v>23</v>
      </c>
      <c r="B24" s="2">
        <v>1218</v>
      </c>
      <c r="C24" s="3">
        <v>43164</v>
      </c>
      <c r="D24" s="4" t="s">
        <v>5</v>
      </c>
      <c r="F24" s="4">
        <v>45.046999999999997</v>
      </c>
      <c r="G24" s="4">
        <v>7.42</v>
      </c>
      <c r="H24" s="4">
        <v>180</v>
      </c>
      <c r="I24" s="4">
        <v>20</v>
      </c>
      <c r="J24" s="4">
        <v>527905.1383399209</v>
      </c>
      <c r="K24" s="4">
        <v>527.90513833992088</v>
      </c>
      <c r="L24" s="7">
        <v>44043</v>
      </c>
      <c r="M24" s="4">
        <v>20.32</v>
      </c>
      <c r="N24" s="4">
        <v>191.95099999999999</v>
      </c>
      <c r="O24" s="4">
        <v>20</v>
      </c>
      <c r="P24" s="4">
        <v>50</v>
      </c>
      <c r="Q24" s="4">
        <v>3793498.023715415</v>
      </c>
      <c r="R24" s="4">
        <v>3793.498023715415</v>
      </c>
      <c r="S24" s="5">
        <v>44049</v>
      </c>
      <c r="T24" s="4">
        <v>36.665999999999997</v>
      </c>
      <c r="U24" s="4">
        <v>26.486999999999998</v>
      </c>
      <c r="V24" s="4">
        <v>60</v>
      </c>
      <c r="W24" s="4">
        <v>20</v>
      </c>
      <c r="X24" s="4">
        <f t="shared" si="0"/>
        <v>8.3786520518257246E-3</v>
      </c>
      <c r="Y24" s="6">
        <f t="shared" si="1"/>
        <v>8.3786520518257247E-6</v>
      </c>
      <c r="Z24" s="7">
        <v>44049</v>
      </c>
    </row>
    <row r="25" spans="1:26" x14ac:dyDescent="0.25">
      <c r="A25" s="4">
        <v>24</v>
      </c>
      <c r="B25" s="2">
        <v>1218</v>
      </c>
      <c r="C25" s="3">
        <v>43184</v>
      </c>
      <c r="D25" s="4" t="s">
        <v>5</v>
      </c>
      <c r="F25" s="4">
        <v>45.936</v>
      </c>
      <c r="G25" s="4">
        <v>7.242</v>
      </c>
      <c r="H25" s="4">
        <v>180</v>
      </c>
      <c r="I25" s="4">
        <v>20</v>
      </c>
      <c r="J25" s="4">
        <v>534245.90163934417</v>
      </c>
      <c r="K25" s="4">
        <v>534.2459016393442</v>
      </c>
      <c r="L25" s="7">
        <v>44043</v>
      </c>
      <c r="M25" s="4">
        <v>27.376000000000001</v>
      </c>
      <c r="N25" s="4">
        <v>102.426</v>
      </c>
      <c r="O25" s="4">
        <v>20</v>
      </c>
      <c r="P25" s="4">
        <v>50</v>
      </c>
      <c r="Q25" s="4">
        <v>2098893.4426229508</v>
      </c>
      <c r="R25" s="4">
        <v>2098.8934426229507</v>
      </c>
      <c r="S25" s="5">
        <v>44049</v>
      </c>
      <c r="T25" s="4">
        <v>47.704999999999998</v>
      </c>
      <c r="U25" s="4">
        <v>15.938000000000001</v>
      </c>
      <c r="V25" s="4">
        <v>60</v>
      </c>
      <c r="W25" s="4">
        <v>20</v>
      </c>
      <c r="X25" s="4">
        <f t="shared" si="0"/>
        <v>9.1122300978267248E-3</v>
      </c>
      <c r="Y25" s="6">
        <f t="shared" si="1"/>
        <v>9.1122300978267245E-6</v>
      </c>
      <c r="Z25" s="7">
        <v>44049</v>
      </c>
    </row>
    <row r="26" spans="1:26" x14ac:dyDescent="0.25">
      <c r="A26" s="4">
        <v>25</v>
      </c>
      <c r="B26" s="2">
        <v>1218</v>
      </c>
      <c r="C26" s="3">
        <v>43210</v>
      </c>
      <c r="D26" s="4" t="s">
        <v>5</v>
      </c>
      <c r="F26" s="4">
        <v>58.088000000000001</v>
      </c>
      <c r="G26" s="4">
        <v>5.1420000000000003</v>
      </c>
      <c r="H26" s="4">
        <v>180</v>
      </c>
      <c r="I26" s="4">
        <v>20</v>
      </c>
      <c r="J26" s="4">
        <v>368015.90457256464</v>
      </c>
      <c r="K26" s="4">
        <v>368.01590457256464</v>
      </c>
      <c r="L26" s="7">
        <v>44043</v>
      </c>
      <c r="M26" s="4">
        <v>34.457999999999998</v>
      </c>
      <c r="N26" s="4">
        <v>62.656999999999996</v>
      </c>
      <c r="O26" s="4">
        <v>20</v>
      </c>
      <c r="P26" s="4">
        <v>50</v>
      </c>
      <c r="Q26" s="4">
        <v>1245666.003976143</v>
      </c>
      <c r="R26" s="4">
        <v>1245.666003976143</v>
      </c>
      <c r="S26" s="5">
        <v>44049</v>
      </c>
      <c r="T26" s="4">
        <v>45.558999999999997</v>
      </c>
      <c r="U26" s="4">
        <v>17.542999999999999</v>
      </c>
      <c r="V26" s="4">
        <v>60</v>
      </c>
      <c r="W26" s="4">
        <v>20</v>
      </c>
      <c r="X26" s="4">
        <f t="shared" si="0"/>
        <v>1.6899875193513894E-2</v>
      </c>
      <c r="Y26" s="6">
        <f t="shared" si="1"/>
        <v>1.6899875193513895E-5</v>
      </c>
      <c r="Z26" s="7">
        <v>44049</v>
      </c>
    </row>
    <row r="27" spans="1:26" x14ac:dyDescent="0.25">
      <c r="A27" s="4">
        <v>26</v>
      </c>
      <c r="B27" s="2">
        <v>1218</v>
      </c>
      <c r="C27" s="3">
        <v>43236</v>
      </c>
      <c r="D27" s="4" t="s">
        <v>5</v>
      </c>
      <c r="F27" s="4">
        <v>73.096999999999994</v>
      </c>
      <c r="G27" s="4">
        <v>2.3210000000000002</v>
      </c>
      <c r="H27" s="4">
        <v>180</v>
      </c>
      <c r="I27" s="4">
        <v>20</v>
      </c>
      <c r="J27" s="4">
        <v>164480.31496062994</v>
      </c>
      <c r="K27" s="4">
        <v>164.48031496062995</v>
      </c>
      <c r="L27" s="7">
        <v>44049</v>
      </c>
      <c r="M27" s="4">
        <v>69.688000000000002</v>
      </c>
      <c r="N27" s="4">
        <v>8.7319999999999993</v>
      </c>
      <c r="O27" s="4">
        <v>20</v>
      </c>
      <c r="P27" s="4">
        <v>50</v>
      </c>
      <c r="Q27" s="4">
        <v>171889.76377952757</v>
      </c>
      <c r="R27" s="4">
        <v>171.88976377952756</v>
      </c>
      <c r="S27" s="5">
        <v>44049</v>
      </c>
      <c r="T27" s="4">
        <v>52.256999999999998</v>
      </c>
      <c r="U27" s="4">
        <v>13.07</v>
      </c>
      <c r="V27" s="4">
        <v>60</v>
      </c>
      <c r="W27" s="4">
        <v>20</v>
      </c>
      <c r="X27" s="4">
        <f t="shared" si="0"/>
        <v>9.1244525881814018E-2</v>
      </c>
      <c r="Y27" s="6">
        <f t="shared" si="1"/>
        <v>9.1244525881814016E-5</v>
      </c>
      <c r="Z27" s="7">
        <v>44049</v>
      </c>
    </row>
    <row r="28" spans="1:26" x14ac:dyDescent="0.25">
      <c r="A28" s="4">
        <v>27</v>
      </c>
      <c r="B28" s="2">
        <v>1218</v>
      </c>
      <c r="C28" s="3">
        <v>43599</v>
      </c>
      <c r="D28" s="4" t="s">
        <v>5</v>
      </c>
      <c r="F28" s="4">
        <v>35.860999999999997</v>
      </c>
      <c r="G28" s="4">
        <v>5.851</v>
      </c>
      <c r="H28" s="4">
        <v>1800</v>
      </c>
      <c r="I28" s="4">
        <v>20</v>
      </c>
      <c r="J28" s="4">
        <v>4221162.3246492986</v>
      </c>
      <c r="K28" s="4">
        <v>4221.1623246492982</v>
      </c>
      <c r="L28" s="7">
        <v>44054</v>
      </c>
      <c r="M28" s="4">
        <v>31.940999999999999</v>
      </c>
      <c r="N28" s="4">
        <v>73.766000000000005</v>
      </c>
      <c r="O28" s="4">
        <v>20</v>
      </c>
      <c r="P28" s="4">
        <v>50</v>
      </c>
      <c r="Q28" s="4">
        <v>1478276.5531062128</v>
      </c>
      <c r="R28" s="4">
        <v>1478.2765531062128</v>
      </c>
      <c r="S28" s="5">
        <v>44049</v>
      </c>
      <c r="T28" s="4">
        <v>32.313000000000002</v>
      </c>
      <c r="U28" s="4">
        <v>32.853999999999999</v>
      </c>
      <c r="V28" s="4">
        <v>60</v>
      </c>
      <c r="W28" s="4">
        <v>20</v>
      </c>
      <c r="X28" s="4">
        <f t="shared" si="0"/>
        <v>2.6669434698912774E-2</v>
      </c>
      <c r="Y28" s="6">
        <f t="shared" si="1"/>
        <v>2.6669434698912772E-5</v>
      </c>
      <c r="Z28" s="7">
        <v>44049</v>
      </c>
    </row>
    <row r="29" spans="1:26" x14ac:dyDescent="0.25">
      <c r="A29" s="4">
        <v>28</v>
      </c>
      <c r="B29" s="2">
        <v>1218</v>
      </c>
      <c r="C29" s="3">
        <v>43656</v>
      </c>
      <c r="D29" s="4" t="s">
        <v>5</v>
      </c>
      <c r="F29" s="4">
        <v>35.17</v>
      </c>
      <c r="G29" s="4">
        <v>9.8770000000000007</v>
      </c>
      <c r="H29" s="4">
        <v>180</v>
      </c>
      <c r="I29" s="4">
        <v>20</v>
      </c>
      <c r="J29" s="4">
        <v>725657.14285714296</v>
      </c>
      <c r="K29" s="4">
        <v>725.65714285714296</v>
      </c>
      <c r="L29" s="7">
        <v>44043</v>
      </c>
      <c r="M29" s="4">
        <v>34.097999999999999</v>
      </c>
      <c r="N29" s="4">
        <v>45.923999999999999</v>
      </c>
      <c r="O29" s="4">
        <v>20</v>
      </c>
      <c r="P29" s="4">
        <v>50</v>
      </c>
      <c r="Q29" s="4">
        <v>937224.48979591834</v>
      </c>
      <c r="R29" s="4">
        <v>937.22448979591832</v>
      </c>
      <c r="S29" s="5">
        <v>44054</v>
      </c>
      <c r="T29" s="4">
        <v>58.215000000000003</v>
      </c>
      <c r="U29" s="4">
        <v>8.2010000000000005</v>
      </c>
      <c r="V29" s="4">
        <v>180</v>
      </c>
      <c r="W29" s="4">
        <v>20</v>
      </c>
      <c r="X29" s="4">
        <f t="shared" si="0"/>
        <v>3.1501097465377582E-2</v>
      </c>
      <c r="Y29" s="6">
        <f t="shared" si="1"/>
        <v>3.1501097465377581E-5</v>
      </c>
      <c r="Z29" s="7">
        <v>44054</v>
      </c>
    </row>
    <row r="30" spans="1:26" x14ac:dyDescent="0.25">
      <c r="A30" s="4">
        <v>29</v>
      </c>
      <c r="B30" s="2">
        <v>1219</v>
      </c>
      <c r="C30" s="3">
        <v>42992</v>
      </c>
      <c r="D30" s="4" t="s">
        <v>5</v>
      </c>
      <c r="F30" s="4">
        <v>47.960999999999999</v>
      </c>
      <c r="G30" s="4">
        <v>5.48</v>
      </c>
      <c r="H30" s="4">
        <v>180</v>
      </c>
      <c r="I30" s="4">
        <v>20</v>
      </c>
      <c r="J30" s="4">
        <v>381586.07350096712</v>
      </c>
      <c r="K30" s="4">
        <v>381.58607350096713</v>
      </c>
      <c r="L30" s="7">
        <v>44049</v>
      </c>
      <c r="M30" s="4">
        <v>34.335999999999999</v>
      </c>
      <c r="N30" s="4">
        <v>62.981000000000002</v>
      </c>
      <c r="O30" s="4">
        <v>20</v>
      </c>
      <c r="P30" s="4">
        <v>50</v>
      </c>
      <c r="Q30" s="4">
        <v>1218201.1605415861</v>
      </c>
      <c r="R30" s="4">
        <v>1218.2011605415862</v>
      </c>
      <c r="S30" s="5">
        <v>44049</v>
      </c>
      <c r="T30" s="4">
        <v>40.058</v>
      </c>
      <c r="U30" s="4">
        <v>22.536000000000001</v>
      </c>
      <c r="V30" s="4">
        <v>60</v>
      </c>
      <c r="W30" s="4">
        <v>20</v>
      </c>
      <c r="X30" s="4">
        <f t="shared" si="0"/>
        <v>2.2199289309474287E-2</v>
      </c>
      <c r="Y30" s="6">
        <f t="shared" si="1"/>
        <v>2.2199289309474288E-5</v>
      </c>
      <c r="Z30" s="7">
        <v>44049</v>
      </c>
    </row>
    <row r="31" spans="1:26" x14ac:dyDescent="0.25">
      <c r="A31" s="4">
        <v>30</v>
      </c>
      <c r="B31" s="2">
        <v>1219</v>
      </c>
      <c r="C31" s="3">
        <v>43072</v>
      </c>
      <c r="D31" s="4" t="s">
        <v>5</v>
      </c>
      <c r="F31" s="4">
        <v>70.073999999999998</v>
      </c>
      <c r="G31" s="4">
        <v>1.8340000000000001</v>
      </c>
      <c r="H31" s="4">
        <v>180</v>
      </c>
      <c r="I31" s="4">
        <v>20</v>
      </c>
      <c r="J31" s="4">
        <v>128701.75438596492</v>
      </c>
      <c r="K31" s="4">
        <v>128.7017543859649</v>
      </c>
      <c r="L31" s="7">
        <v>44054</v>
      </c>
      <c r="M31" s="4">
        <v>56.996000000000002</v>
      </c>
      <c r="N31" s="4">
        <v>17.829999999999998</v>
      </c>
      <c r="O31" s="4">
        <v>20</v>
      </c>
      <c r="P31" s="4">
        <v>50</v>
      </c>
      <c r="Q31" s="4">
        <v>347563.35282651073</v>
      </c>
      <c r="R31" s="4">
        <v>347.56335282651071</v>
      </c>
      <c r="S31" s="5">
        <v>44049</v>
      </c>
      <c r="T31" s="4">
        <v>34.478999999999999</v>
      </c>
      <c r="U31" s="4">
        <v>29.501000000000001</v>
      </c>
      <c r="V31" s="4">
        <v>60</v>
      </c>
      <c r="W31" s="4">
        <v>20</v>
      </c>
      <c r="X31" s="4">
        <f t="shared" si="0"/>
        <v>0.1018553875490746</v>
      </c>
      <c r="Y31" s="6">
        <f t="shared" si="1"/>
        <v>1.018553875490746E-4</v>
      </c>
      <c r="Z31" s="7">
        <v>44049</v>
      </c>
    </row>
    <row r="32" spans="1:26" x14ac:dyDescent="0.25">
      <c r="A32" s="4">
        <v>31</v>
      </c>
      <c r="B32" s="2">
        <v>1220</v>
      </c>
      <c r="C32" s="3">
        <v>43161</v>
      </c>
      <c r="D32" s="4" t="s">
        <v>5</v>
      </c>
      <c r="F32" s="4">
        <v>48.683999999999997</v>
      </c>
      <c r="G32" s="4">
        <v>5.3280000000000003</v>
      </c>
      <c r="H32" s="4">
        <v>180</v>
      </c>
      <c r="I32" s="4">
        <v>20</v>
      </c>
      <c r="J32" s="4">
        <v>372442.718446602</v>
      </c>
      <c r="K32" s="4">
        <v>372.44271844660199</v>
      </c>
      <c r="L32" s="7">
        <v>44049</v>
      </c>
      <c r="M32" s="4">
        <v>25.847000000000001</v>
      </c>
      <c r="N32" s="4">
        <v>116.205</v>
      </c>
      <c r="O32" s="4">
        <v>20</v>
      </c>
      <c r="P32" s="4">
        <v>50</v>
      </c>
      <c r="Q32" s="4">
        <v>2256407.7669902914</v>
      </c>
      <c r="R32" s="4">
        <v>2256.4077669902913</v>
      </c>
      <c r="S32" s="5">
        <v>44049</v>
      </c>
      <c r="T32" s="4">
        <v>31.446999999999999</v>
      </c>
      <c r="U32" s="4">
        <v>34.411999999999999</v>
      </c>
      <c r="V32" s="4">
        <v>60</v>
      </c>
      <c r="W32" s="4">
        <v>20</v>
      </c>
      <c r="X32" s="4">
        <f t="shared" si="0"/>
        <v>1.8300947463534268E-2</v>
      </c>
      <c r="Y32" s="6">
        <f t="shared" si="1"/>
        <v>1.8300947463534269E-5</v>
      </c>
      <c r="Z32" s="7">
        <v>44049</v>
      </c>
    </row>
    <row r="33" spans="1:26" x14ac:dyDescent="0.25">
      <c r="A33" s="4">
        <v>32</v>
      </c>
      <c r="B33" s="2">
        <v>1220</v>
      </c>
      <c r="C33" s="3">
        <v>43161</v>
      </c>
      <c r="D33" s="4" t="s">
        <v>5</v>
      </c>
      <c r="F33" s="4">
        <v>41.835999999999999</v>
      </c>
      <c r="G33" s="4">
        <v>6.6369999999999996</v>
      </c>
      <c r="H33" s="4">
        <v>180</v>
      </c>
      <c r="I33" s="4">
        <v>20</v>
      </c>
      <c r="J33" s="4">
        <v>491629.62962962961</v>
      </c>
      <c r="K33" s="4">
        <v>491.62962962962962</v>
      </c>
      <c r="L33" s="7">
        <v>44049</v>
      </c>
      <c r="M33" s="4">
        <v>35.018000000000001</v>
      </c>
      <c r="N33" s="4">
        <v>60.515000000000001</v>
      </c>
      <c r="O33" s="4">
        <v>20</v>
      </c>
      <c r="P33" s="4">
        <v>50</v>
      </c>
      <c r="Q33" s="4">
        <v>1245164.6090534979</v>
      </c>
      <c r="R33" s="4">
        <v>1245.164609053498</v>
      </c>
      <c r="S33" s="5">
        <v>44049</v>
      </c>
      <c r="T33" s="4">
        <v>39.234000000000002</v>
      </c>
      <c r="U33" s="4">
        <v>20.347999999999999</v>
      </c>
      <c r="V33" s="4">
        <v>180</v>
      </c>
      <c r="W33" s="4">
        <v>20</v>
      </c>
      <c r="X33" s="4">
        <f t="shared" si="0"/>
        <v>5.8829812112699338E-2</v>
      </c>
      <c r="Y33" s="6">
        <f t="shared" si="1"/>
        <v>5.8829812112699336E-5</v>
      </c>
      <c r="Z33" s="7">
        <v>44054</v>
      </c>
    </row>
    <row r="34" spans="1:26" x14ac:dyDescent="0.25">
      <c r="A34" s="4">
        <v>33</v>
      </c>
      <c r="B34" s="2">
        <v>1220</v>
      </c>
      <c r="C34" s="3">
        <v>43210</v>
      </c>
      <c r="D34" s="4" t="s">
        <v>5</v>
      </c>
      <c r="F34" s="4">
        <v>46.935000000000002</v>
      </c>
      <c r="G34" s="4">
        <v>4.0309999999999997</v>
      </c>
      <c r="H34" s="4">
        <v>180</v>
      </c>
      <c r="I34" s="4">
        <v>20</v>
      </c>
      <c r="J34" s="4">
        <v>294352.9411764706</v>
      </c>
      <c r="K34" s="4">
        <v>294.35294117647061</v>
      </c>
      <c r="L34" s="7">
        <v>44054</v>
      </c>
      <c r="M34" s="4">
        <v>40.866</v>
      </c>
      <c r="N34" s="4">
        <v>42.798000000000002</v>
      </c>
      <c r="O34" s="4">
        <v>20</v>
      </c>
      <c r="P34" s="4">
        <v>50</v>
      </c>
      <c r="Q34" s="4">
        <v>868113.59026369173</v>
      </c>
      <c r="R34" s="4">
        <v>868.11359026369178</v>
      </c>
      <c r="S34" s="5">
        <v>44049</v>
      </c>
      <c r="T34" s="4">
        <v>24.81</v>
      </c>
      <c r="U34" s="4">
        <v>40.695</v>
      </c>
      <c r="V34" s="4">
        <v>60</v>
      </c>
      <c r="W34" s="4">
        <v>20</v>
      </c>
      <c r="X34" s="4">
        <f t="shared" si="0"/>
        <v>5.6253007149866814E-2</v>
      </c>
      <c r="Y34" s="6">
        <f t="shared" si="1"/>
        <v>5.6253007149866817E-5</v>
      </c>
      <c r="Z34" s="7">
        <v>44057</v>
      </c>
    </row>
    <row r="35" spans="1:26" x14ac:dyDescent="0.25">
      <c r="A35" s="4">
        <v>34</v>
      </c>
      <c r="B35" s="2">
        <v>1220</v>
      </c>
      <c r="C35" s="3">
        <v>43237</v>
      </c>
      <c r="D35" s="4" t="s">
        <v>5</v>
      </c>
      <c r="F35" s="4">
        <v>20.963000000000001</v>
      </c>
      <c r="G35" s="4">
        <v>14.696999999999999</v>
      </c>
      <c r="H35" s="4">
        <v>180</v>
      </c>
      <c r="I35" s="4">
        <v>20</v>
      </c>
      <c r="J35" s="4">
        <v>1023388.7814313346</v>
      </c>
      <c r="K35" s="4">
        <v>1023.3887814313346</v>
      </c>
      <c r="L35" s="7">
        <v>44049</v>
      </c>
      <c r="M35" s="4">
        <v>39.587000000000003</v>
      </c>
      <c r="N35" s="4">
        <v>53.201999999999998</v>
      </c>
      <c r="O35" s="4">
        <v>20</v>
      </c>
      <c r="P35" s="4">
        <v>50</v>
      </c>
      <c r="Q35" s="4">
        <v>1029052.2243713733</v>
      </c>
      <c r="R35" s="4">
        <v>1029.0522243713733</v>
      </c>
      <c r="S35" s="5">
        <v>44049</v>
      </c>
      <c r="T35" s="4">
        <v>40.497</v>
      </c>
      <c r="U35" s="4">
        <v>24.42</v>
      </c>
      <c r="V35" s="4">
        <v>60</v>
      </c>
      <c r="W35" s="4">
        <v>20</v>
      </c>
      <c r="X35" s="4">
        <f t="shared" si="0"/>
        <v>2.8476688846283973E-2</v>
      </c>
      <c r="Y35" s="6">
        <f t="shared" si="1"/>
        <v>2.8476688846283972E-5</v>
      </c>
      <c r="Z35" s="7">
        <v>44046</v>
      </c>
    </row>
    <row r="36" spans="1:26" x14ac:dyDescent="0.25">
      <c r="A36" s="4">
        <v>35</v>
      </c>
      <c r="B36" s="2">
        <v>1220</v>
      </c>
      <c r="C36" s="3">
        <v>43634</v>
      </c>
      <c r="D36" s="4" t="s">
        <v>5</v>
      </c>
      <c r="F36" s="4">
        <v>78.366</v>
      </c>
      <c r="G36" s="4">
        <v>2.62</v>
      </c>
      <c r="H36" s="4">
        <v>1800</v>
      </c>
      <c r="I36" s="4">
        <v>20</v>
      </c>
      <c r="J36" s="4">
        <v>1882634.7305389221</v>
      </c>
      <c r="K36" s="4">
        <v>1882.6347305389222</v>
      </c>
      <c r="L36" s="7">
        <v>44057</v>
      </c>
      <c r="M36" s="4">
        <v>76.116</v>
      </c>
      <c r="N36" s="4">
        <v>7.2130000000000001</v>
      </c>
      <c r="O36" s="4">
        <v>180</v>
      </c>
      <c r="P36" s="4">
        <v>50</v>
      </c>
      <c r="Q36" s="4">
        <v>1295748.5029940119</v>
      </c>
      <c r="R36" s="4">
        <v>1295.7485029940119</v>
      </c>
      <c r="S36" s="5">
        <v>44057</v>
      </c>
      <c r="T36" s="4">
        <v>20.626000000000001</v>
      </c>
      <c r="U36" s="4">
        <v>72.668999999999997</v>
      </c>
      <c r="V36" s="4">
        <v>60</v>
      </c>
      <c r="W36" s="4">
        <v>20</v>
      </c>
      <c r="X36" s="4">
        <f t="shared" si="0"/>
        <v>6.7299170941355888E-2</v>
      </c>
      <c r="Y36" s="6">
        <f t="shared" si="1"/>
        <v>6.7299170941355886E-5</v>
      </c>
      <c r="Z36" s="7">
        <v>44046</v>
      </c>
    </row>
    <row r="37" spans="1:26" x14ac:dyDescent="0.25">
      <c r="A37" s="4">
        <v>36</v>
      </c>
      <c r="B37" s="2">
        <v>1220</v>
      </c>
      <c r="C37" s="3">
        <v>43634</v>
      </c>
      <c r="D37" s="4" t="s">
        <v>5</v>
      </c>
      <c r="F37" s="4">
        <v>63.128</v>
      </c>
      <c r="G37" s="4">
        <v>4.7140000000000004</v>
      </c>
      <c r="H37" s="4">
        <v>1800</v>
      </c>
      <c r="I37" s="4">
        <v>20</v>
      </c>
      <c r="J37" s="4">
        <v>3269826.5895953756</v>
      </c>
      <c r="K37" s="4">
        <v>3269.8265895953755</v>
      </c>
      <c r="L37" s="7">
        <v>44057</v>
      </c>
      <c r="M37" s="4">
        <v>71.435000000000002</v>
      </c>
      <c r="N37" s="4">
        <v>8.77</v>
      </c>
      <c r="O37" s="4">
        <v>180</v>
      </c>
      <c r="P37" s="4">
        <v>50</v>
      </c>
      <c r="Q37" s="4">
        <v>1520809.2485549133</v>
      </c>
      <c r="R37" s="4">
        <v>1520.8092485549134</v>
      </c>
      <c r="S37" s="5">
        <v>44057</v>
      </c>
      <c r="T37" s="4">
        <v>35.03</v>
      </c>
      <c r="U37" s="4">
        <v>28.654</v>
      </c>
      <c r="V37" s="4">
        <v>60</v>
      </c>
      <c r="W37" s="4">
        <v>20</v>
      </c>
      <c r="X37" s="4">
        <f t="shared" si="0"/>
        <v>2.2609541619156216E-2</v>
      </c>
      <c r="Y37" s="6">
        <f t="shared" si="1"/>
        <v>2.2609541619156215E-5</v>
      </c>
      <c r="Z37" s="7">
        <v>44054</v>
      </c>
    </row>
    <row r="38" spans="1:26" x14ac:dyDescent="0.25">
      <c r="A38" s="4">
        <v>37</v>
      </c>
      <c r="B38" s="2">
        <v>1220</v>
      </c>
      <c r="C38" s="3">
        <v>43656</v>
      </c>
      <c r="D38" s="4" t="s">
        <v>5</v>
      </c>
      <c r="F38" s="4">
        <v>75.405000000000001</v>
      </c>
      <c r="G38" s="4">
        <v>2.899</v>
      </c>
      <c r="H38" s="4">
        <v>1800</v>
      </c>
      <c r="I38" s="4">
        <v>20</v>
      </c>
      <c r="J38" s="4">
        <v>2026485.436893204</v>
      </c>
      <c r="K38" s="4">
        <v>2026.485436893204</v>
      </c>
      <c r="L38" s="7">
        <v>44057</v>
      </c>
      <c r="M38" s="4">
        <v>21.553000000000001</v>
      </c>
      <c r="N38" s="4">
        <v>110.794</v>
      </c>
      <c r="O38" s="4">
        <v>20</v>
      </c>
      <c r="P38" s="4">
        <v>50</v>
      </c>
      <c r="Q38" s="4">
        <v>2151339.8058252428</v>
      </c>
      <c r="R38" s="4">
        <v>2151.3398058252428</v>
      </c>
      <c r="S38" s="5">
        <v>44054</v>
      </c>
      <c r="T38" s="4">
        <v>25.847999999999999</v>
      </c>
      <c r="U38" s="4">
        <v>51.701999999999998</v>
      </c>
      <c r="V38" s="4">
        <v>60</v>
      </c>
      <c r="W38" s="4">
        <v>20</v>
      </c>
      <c r="X38" s="4">
        <f t="shared" si="0"/>
        <v>2.8838958788382038E-2</v>
      </c>
      <c r="Y38" s="6">
        <f t="shared" si="1"/>
        <v>2.8838958788382039E-5</v>
      </c>
      <c r="Z38" s="7">
        <v>44046</v>
      </c>
    </row>
    <row r="39" spans="1:26" x14ac:dyDescent="0.25">
      <c r="A39" s="4">
        <v>38</v>
      </c>
      <c r="B39" s="2">
        <v>1225</v>
      </c>
      <c r="C39" s="3">
        <v>43236</v>
      </c>
      <c r="D39" s="4" t="s">
        <v>5</v>
      </c>
      <c r="F39" s="4">
        <v>75.325000000000003</v>
      </c>
      <c r="G39" s="4">
        <v>2.1030000000000002</v>
      </c>
      <c r="H39" s="4">
        <v>180</v>
      </c>
      <c r="I39" s="4">
        <v>20</v>
      </c>
      <c r="J39" s="4">
        <v>155457.90554414786</v>
      </c>
      <c r="K39" s="4">
        <v>155.45790554414785</v>
      </c>
      <c r="L39" s="7">
        <v>44049</v>
      </c>
      <c r="M39" s="4">
        <v>75.572999999999993</v>
      </c>
      <c r="N39" s="4">
        <v>5.8760000000000003</v>
      </c>
      <c r="O39" s="4">
        <v>20</v>
      </c>
      <c r="P39" s="4">
        <v>50</v>
      </c>
      <c r="Q39" s="4">
        <v>120657.08418891173</v>
      </c>
      <c r="R39" s="4">
        <v>120.65708418891172</v>
      </c>
      <c r="S39" s="5">
        <v>44054</v>
      </c>
      <c r="T39" s="4">
        <v>54.488999999999997</v>
      </c>
      <c r="U39" s="4">
        <v>11.817</v>
      </c>
      <c r="V39" s="4">
        <v>60</v>
      </c>
      <c r="W39" s="4">
        <v>20</v>
      </c>
      <c r="X39" s="4">
        <f t="shared" si="0"/>
        <v>0.11752646017699113</v>
      </c>
      <c r="Y39" s="6">
        <f t="shared" si="1"/>
        <v>1.1752646017699113E-4</v>
      </c>
      <c r="Z39" s="7">
        <v>44049</v>
      </c>
    </row>
    <row r="40" spans="1:26" x14ac:dyDescent="0.25">
      <c r="A40" s="4">
        <v>39</v>
      </c>
      <c r="B40" s="2">
        <v>1225</v>
      </c>
      <c r="C40" s="3">
        <v>43269</v>
      </c>
      <c r="D40" s="4" t="s">
        <v>5</v>
      </c>
      <c r="F40" s="4">
        <v>59.139000000000003</v>
      </c>
      <c r="G40" s="4">
        <v>5.5730000000000004</v>
      </c>
      <c r="H40" s="4">
        <v>600</v>
      </c>
      <c r="I40" s="4">
        <v>20</v>
      </c>
      <c r="J40" s="4">
        <v>1345593.5613682093</v>
      </c>
      <c r="K40" s="4">
        <v>1345.5935613682093</v>
      </c>
      <c r="L40" s="7">
        <v>44069</v>
      </c>
      <c r="M40" s="4">
        <v>66.754000000000005</v>
      </c>
      <c r="N40" s="4">
        <v>11.776999999999999</v>
      </c>
      <c r="O40" s="4">
        <v>180</v>
      </c>
      <c r="P40" s="4">
        <v>50</v>
      </c>
      <c r="Q40" s="4">
        <v>2132655.9356136816</v>
      </c>
      <c r="R40" s="4">
        <v>2132.6559356136818</v>
      </c>
      <c r="S40" s="5">
        <v>44057</v>
      </c>
      <c r="T40" s="4">
        <v>67.203000000000003</v>
      </c>
      <c r="U40" s="4">
        <v>5.2389999999999999</v>
      </c>
      <c r="V40" s="4">
        <v>600</v>
      </c>
      <c r="W40" s="4">
        <v>20</v>
      </c>
      <c r="X40" s="4">
        <f t="shared" si="0"/>
        <v>2.947873538818602E-2</v>
      </c>
      <c r="Y40" s="6">
        <f t="shared" si="1"/>
        <v>2.947873538818602E-5</v>
      </c>
      <c r="Z40" s="7">
        <v>44054</v>
      </c>
    </row>
    <row r="41" spans="1:26" x14ac:dyDescent="0.25">
      <c r="A41" s="4">
        <v>40</v>
      </c>
      <c r="B41" s="2">
        <v>1225</v>
      </c>
      <c r="C41" s="3">
        <v>43607</v>
      </c>
      <c r="D41" s="4" t="s">
        <v>5</v>
      </c>
      <c r="F41" s="4">
        <v>47.396000000000001</v>
      </c>
      <c r="G41" s="4">
        <v>3.9689999999999999</v>
      </c>
      <c r="H41" s="4">
        <v>1800</v>
      </c>
      <c r="I41" s="4">
        <v>20</v>
      </c>
      <c r="J41" s="4">
        <v>2927950.819672131</v>
      </c>
      <c r="K41" s="4">
        <v>2927.9508196721308</v>
      </c>
      <c r="L41" s="7">
        <v>44057</v>
      </c>
      <c r="M41" s="4">
        <v>29.475999999999999</v>
      </c>
      <c r="N41" s="4">
        <v>60.96</v>
      </c>
      <c r="O41" s="4">
        <v>20</v>
      </c>
      <c r="P41" s="4">
        <v>50</v>
      </c>
      <c r="Q41" s="4">
        <v>1249180.3278688523</v>
      </c>
      <c r="R41" s="4">
        <v>1249.1803278688524</v>
      </c>
      <c r="S41" s="5">
        <v>44054</v>
      </c>
      <c r="T41" s="4">
        <v>28.096</v>
      </c>
      <c r="U41" s="4">
        <v>41.247</v>
      </c>
      <c r="V41" s="4">
        <v>60</v>
      </c>
      <c r="W41" s="4">
        <v>20</v>
      </c>
      <c r="X41" s="4">
        <f t="shared" si="0"/>
        <v>3.9623102362204732E-2</v>
      </c>
      <c r="Y41" s="6">
        <f t="shared" si="1"/>
        <v>3.9623102362204735E-5</v>
      </c>
      <c r="Z41" s="7">
        <v>44049</v>
      </c>
    </row>
    <row r="42" spans="1:26" x14ac:dyDescent="0.25">
      <c r="A42" s="4">
        <v>41</v>
      </c>
      <c r="B42" s="2">
        <v>1225</v>
      </c>
      <c r="C42" s="3">
        <v>43607</v>
      </c>
      <c r="D42" s="4" t="s">
        <v>5</v>
      </c>
      <c r="F42" s="4">
        <v>47.024999999999999</v>
      </c>
      <c r="G42" s="4">
        <v>4.0149999999999997</v>
      </c>
      <c r="H42" s="4">
        <v>1800</v>
      </c>
      <c r="I42" s="4">
        <v>20</v>
      </c>
      <c r="J42" s="4">
        <v>2914112.9032258061</v>
      </c>
      <c r="K42" s="4">
        <v>2914.1129032258059</v>
      </c>
      <c r="L42" s="7">
        <v>44057</v>
      </c>
      <c r="M42" s="4">
        <v>24.132000000000001</v>
      </c>
      <c r="N42" s="4">
        <v>89.56</v>
      </c>
      <c r="O42" s="4">
        <v>20</v>
      </c>
      <c r="P42" s="4">
        <v>50</v>
      </c>
      <c r="Q42" s="4">
        <v>1805645.1612903227</v>
      </c>
      <c r="R42" s="4">
        <v>1805.6451612903227</v>
      </c>
      <c r="S42" s="5">
        <v>44054</v>
      </c>
      <c r="T42" s="4">
        <v>39.357999999999997</v>
      </c>
      <c r="U42" s="4">
        <v>23.318000000000001</v>
      </c>
      <c r="V42" s="4">
        <v>60</v>
      </c>
      <c r="W42" s="4">
        <v>20</v>
      </c>
      <c r="X42" s="4">
        <f t="shared" si="0"/>
        <v>1.5496732469852613E-2</v>
      </c>
      <c r="Y42" s="6">
        <f t="shared" si="1"/>
        <v>1.5496732469852613E-5</v>
      </c>
      <c r="Z42" s="7">
        <v>44049</v>
      </c>
    </row>
    <row r="43" spans="1:26" x14ac:dyDescent="0.25">
      <c r="A43" s="4">
        <v>42</v>
      </c>
      <c r="B43" s="2">
        <v>1225</v>
      </c>
      <c r="C43" s="3">
        <v>43634</v>
      </c>
      <c r="D43" s="4" t="s">
        <v>5</v>
      </c>
      <c r="F43" s="4">
        <v>21.225999999999999</v>
      </c>
      <c r="G43" s="4">
        <v>10.624000000000001</v>
      </c>
      <c r="H43" s="4">
        <v>180</v>
      </c>
      <c r="I43" s="4">
        <v>20</v>
      </c>
      <c r="J43" s="4">
        <v>745543.85964912281</v>
      </c>
      <c r="K43" s="4">
        <v>745.54385964912285</v>
      </c>
      <c r="L43" s="7">
        <v>44057</v>
      </c>
      <c r="M43" s="4">
        <v>33.22</v>
      </c>
      <c r="N43" s="4">
        <v>48.256</v>
      </c>
      <c r="O43" s="4">
        <v>20</v>
      </c>
      <c r="P43" s="4">
        <v>50</v>
      </c>
      <c r="Q43" s="4">
        <v>940662.7680311891</v>
      </c>
      <c r="R43" s="4">
        <v>940.6627680311891</v>
      </c>
      <c r="S43" s="5">
        <v>44054</v>
      </c>
      <c r="T43" s="4">
        <v>39.357999999999997</v>
      </c>
      <c r="U43" s="4">
        <v>23.318000000000001</v>
      </c>
      <c r="V43" s="4">
        <v>60</v>
      </c>
      <c r="W43" s="4">
        <v>20</v>
      </c>
      <c r="X43" s="4">
        <f t="shared" si="0"/>
        <v>2.9746686007957563E-2</v>
      </c>
      <c r="Y43" s="6">
        <f t="shared" si="1"/>
        <v>2.9746686007957562E-5</v>
      </c>
      <c r="Z43" s="7">
        <v>44049</v>
      </c>
    </row>
    <row r="44" spans="1:26" x14ac:dyDescent="0.25">
      <c r="A44" s="4">
        <v>43</v>
      </c>
      <c r="B44" s="2">
        <v>1225</v>
      </c>
      <c r="C44" s="3">
        <v>43634</v>
      </c>
      <c r="D44" s="4" t="s">
        <v>5</v>
      </c>
      <c r="F44" s="4">
        <v>26.831</v>
      </c>
      <c r="G44" s="4">
        <v>8.2449999999999992</v>
      </c>
      <c r="H44" s="4">
        <v>180</v>
      </c>
      <c r="I44" s="4">
        <v>20</v>
      </c>
      <c r="J44" s="4">
        <v>612000</v>
      </c>
      <c r="K44" s="4">
        <v>612</v>
      </c>
      <c r="L44" s="7">
        <v>44057</v>
      </c>
      <c r="M44" s="4">
        <v>42.383000000000003</v>
      </c>
      <c r="N44" s="4">
        <v>29.096</v>
      </c>
      <c r="O44" s="4">
        <v>20</v>
      </c>
      <c r="P44" s="4">
        <v>50</v>
      </c>
      <c r="Q44" s="4">
        <v>599917.52577319578</v>
      </c>
      <c r="R44" s="4">
        <v>599.91752577319573</v>
      </c>
      <c r="S44" s="5">
        <v>44054</v>
      </c>
      <c r="T44" s="4">
        <v>50.703000000000003</v>
      </c>
      <c r="U44" s="4">
        <v>13.981</v>
      </c>
      <c r="V44" s="4">
        <v>60</v>
      </c>
      <c r="W44" s="4">
        <v>20</v>
      </c>
      <c r="X44" s="4">
        <f t="shared" si="0"/>
        <v>2.7965844102282107E-2</v>
      </c>
      <c r="Y44" s="6">
        <f t="shared" si="1"/>
        <v>2.7965844102282108E-5</v>
      </c>
      <c r="Z44" s="7">
        <v>44049</v>
      </c>
    </row>
    <row r="45" spans="1:26" x14ac:dyDescent="0.25">
      <c r="A45" s="4">
        <v>44</v>
      </c>
      <c r="B45" s="2">
        <v>1226</v>
      </c>
      <c r="C45" s="3">
        <v>43249</v>
      </c>
      <c r="D45" s="4" t="s">
        <v>5</v>
      </c>
      <c r="F45" s="4">
        <v>77.555999999999997</v>
      </c>
      <c r="G45" s="4">
        <v>3.1419999999999999</v>
      </c>
      <c r="H45" s="4">
        <v>1800</v>
      </c>
      <c r="I45" s="4">
        <v>20</v>
      </c>
      <c r="J45" s="4">
        <v>2294361.0547667341</v>
      </c>
      <c r="K45" s="4">
        <v>2294.361054766734</v>
      </c>
      <c r="L45" s="7">
        <v>44069</v>
      </c>
      <c r="M45" s="4">
        <v>20.896999999999998</v>
      </c>
      <c r="N45" s="4">
        <v>117.27</v>
      </c>
      <c r="O45" s="4">
        <v>20</v>
      </c>
      <c r="P45" s="4">
        <v>50</v>
      </c>
      <c r="Q45" s="4">
        <v>2378701.8255578093</v>
      </c>
      <c r="R45" s="4">
        <v>2378.7018255578091</v>
      </c>
      <c r="S45" s="5">
        <v>44054</v>
      </c>
      <c r="T45" s="8">
        <v>27.015000000000001</v>
      </c>
      <c r="U45" s="8">
        <v>43.819000000000003</v>
      </c>
      <c r="V45" s="8">
        <v>60</v>
      </c>
      <c r="W45" s="8">
        <v>20</v>
      </c>
      <c r="X45" s="8">
        <f t="shared" si="0"/>
        <v>2.2105671015605014E-2</v>
      </c>
      <c r="Y45" s="9">
        <f t="shared" si="1"/>
        <v>2.2105671015605015E-5</v>
      </c>
      <c r="Z45" s="10">
        <v>44049</v>
      </c>
    </row>
    <row r="83" spans="2:26" x14ac:dyDescent="0.25">
      <c r="B83" s="2">
        <v>5069</v>
      </c>
      <c r="C83" s="3">
        <v>43544</v>
      </c>
    </row>
    <row r="84" spans="2:26" x14ac:dyDescent="0.25">
      <c r="B84" s="2">
        <v>5069</v>
      </c>
      <c r="C84" s="3">
        <v>43574</v>
      </c>
    </row>
    <row r="85" spans="2:26" x14ac:dyDescent="0.25">
      <c r="B85" s="2">
        <v>5075</v>
      </c>
      <c r="C85" s="3">
        <v>43533</v>
      </c>
    </row>
    <row r="86" spans="2:26" x14ac:dyDescent="0.25">
      <c r="B86" s="2">
        <v>5076</v>
      </c>
      <c r="C86" s="3">
        <v>43573</v>
      </c>
    </row>
    <row r="87" spans="2:26" x14ac:dyDescent="0.25">
      <c r="B87" s="2">
        <v>5077</v>
      </c>
      <c r="C87" s="3">
        <v>43573</v>
      </c>
      <c r="T87" s="8"/>
      <c r="U87" s="8"/>
      <c r="V87" s="8"/>
      <c r="W87" s="8"/>
      <c r="X87" s="8"/>
      <c r="Y87" s="8"/>
      <c r="Z87" s="8"/>
    </row>
    <row r="88" spans="2:26" x14ac:dyDescent="0.25">
      <c r="B88" s="2">
        <v>5092</v>
      </c>
      <c r="C88" s="3">
        <v>43676</v>
      </c>
    </row>
    <row r="89" spans="2:26" x14ac:dyDescent="0.25">
      <c r="B89" s="2">
        <v>5100</v>
      </c>
      <c r="C89" s="3">
        <v>43624</v>
      </c>
    </row>
    <row r="90" spans="2:26" x14ac:dyDescent="0.25">
      <c r="B90" s="2">
        <v>5107</v>
      </c>
      <c r="C90" s="3">
        <v>43684</v>
      </c>
    </row>
    <row r="91" spans="2:26" x14ac:dyDescent="0.25">
      <c r="B91" s="2">
        <v>5110</v>
      </c>
      <c r="C91" s="3">
        <v>43689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 fremonti hudsonicus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dcterms:created xsi:type="dcterms:W3CDTF">2020-10-06T00:11:40Z</dcterms:created>
  <dcterms:modified xsi:type="dcterms:W3CDTF">2020-11-09T18:44:58Z</dcterms:modified>
</cp:coreProperties>
</file>