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Original data files-do not use/"/>
    </mc:Choice>
  </mc:AlternateContent>
  <xr:revisionPtr revIDLastSave="0" documentId="8_{06A532E2-43B0-4010-BE8A-84BB63F17274}" xr6:coauthVersionLast="45" xr6:coauthVersionMax="45" xr10:uidLastSave="{00000000-0000-0000-0000-000000000000}"/>
  <bookViews>
    <workbookView xWindow="20370" yWindow="-120" windowWidth="24240" windowHeight="13140" firstSheet="2" activeTab="12" xr2:uid="{00000000-000D-0000-FFFF-FFFF00000000}"/>
  </bookViews>
  <sheets>
    <sheet name="Labels" sheetId="10" r:id="rId1"/>
    <sheet name="Weigh Sheet" sheetId="26" r:id="rId2"/>
    <sheet name="Merrill" sheetId="4" r:id="rId3"/>
    <sheet name="Spruce" sheetId="5" r:id="rId4"/>
    <sheet name="Pinyon" sheetId="6" r:id="rId5"/>
    <sheet name="Graham" sheetId="7" r:id="rId6"/>
    <sheet name="Al" sheetId="8" r:id="rId7"/>
    <sheet name="Bob" sheetId="9" r:id="rId8"/>
    <sheet name="graph data" sheetId="11" r:id="rId9"/>
    <sheet name="Pinyon GRAPHS" sheetId="24" r:id="rId10"/>
    <sheet name="Merrill GRAPHS" sheetId="15" r:id="rId11"/>
    <sheet name="Spruce GRAPHS" sheetId="21" r:id="rId12"/>
    <sheet name="MALE GRAPHS" sheetId="25" r:id="rId13"/>
  </sheets>
  <definedNames>
    <definedName name="_xlnm._FilterDatabase" localSheetId="4" hidden="1">Pinyon!$A$1:$Q$85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0" i="5" l="1"/>
  <c r="O251" i="5"/>
  <c r="O254" i="5"/>
  <c r="O255" i="5"/>
  <c r="O258" i="5"/>
  <c r="O259" i="5"/>
  <c r="O262" i="5"/>
  <c r="O263" i="5"/>
  <c r="N248" i="5"/>
  <c r="O248" i="5" s="1"/>
  <c r="N249" i="5"/>
  <c r="O249" i="5" s="1"/>
  <c r="N250" i="5"/>
  <c r="N251" i="5"/>
  <c r="N252" i="5"/>
  <c r="O252" i="5" s="1"/>
  <c r="N253" i="5"/>
  <c r="O253" i="5" s="1"/>
  <c r="N254" i="5"/>
  <c r="N255" i="5"/>
  <c r="N256" i="5"/>
  <c r="O256" i="5" s="1"/>
  <c r="N257" i="5"/>
  <c r="O257" i="5" s="1"/>
  <c r="N258" i="5"/>
  <c r="N259" i="5"/>
  <c r="N260" i="5"/>
  <c r="O260" i="5" s="1"/>
  <c r="N261" i="5"/>
  <c r="O261" i="5" s="1"/>
  <c r="N262" i="5"/>
  <c r="N263" i="5"/>
  <c r="N264" i="5"/>
  <c r="O264" i="5" s="1"/>
  <c r="N247" i="5"/>
  <c r="O247" i="5" s="1"/>
  <c r="T139" i="5" l="1"/>
  <c r="U139" i="5" s="1"/>
  <c r="T140" i="5"/>
  <c r="U140" i="5" s="1"/>
  <c r="T141" i="5"/>
  <c r="U141" i="5" s="1"/>
  <c r="T142" i="5"/>
  <c r="U142" i="5" s="1"/>
  <c r="T143" i="5"/>
  <c r="U143" i="5" s="1"/>
  <c r="T144" i="5"/>
  <c r="U144" i="5" s="1"/>
  <c r="T145" i="5"/>
  <c r="U145" i="5" s="1"/>
  <c r="T146" i="5"/>
  <c r="U146" i="5" s="1"/>
  <c r="T147" i="5"/>
  <c r="U147" i="5" s="1"/>
  <c r="T148" i="5"/>
  <c r="U148" i="5" s="1"/>
  <c r="T149" i="5"/>
  <c r="U149" i="5"/>
  <c r="N113" i="5" l="1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126" i="5"/>
  <c r="O126" i="5" s="1"/>
  <c r="N127" i="5"/>
  <c r="O127" i="5" s="1"/>
  <c r="N128" i="5"/>
  <c r="O128" i="5" s="1"/>
  <c r="N129" i="5"/>
  <c r="O129" i="5" s="1"/>
  <c r="N130" i="5"/>
  <c r="O130" i="5" s="1"/>
  <c r="N131" i="5"/>
  <c r="O131" i="5" s="1"/>
  <c r="N132" i="5"/>
  <c r="O132" i="5" s="1"/>
  <c r="N133" i="5"/>
  <c r="O133" i="5" s="1"/>
  <c r="N134" i="5"/>
  <c r="O134" i="5" s="1"/>
  <c r="N135" i="5"/>
  <c r="O135" i="5" s="1"/>
  <c r="N136" i="5"/>
  <c r="O136" i="5" s="1"/>
  <c r="N137" i="5"/>
  <c r="O137" i="5" s="1"/>
  <c r="N138" i="5"/>
  <c r="O138" i="5" s="1"/>
  <c r="N139" i="5"/>
  <c r="O139" i="5" s="1"/>
  <c r="N140" i="5"/>
  <c r="O140" i="5" s="1"/>
  <c r="N141" i="5"/>
  <c r="O141" i="5" s="1"/>
  <c r="N142" i="5"/>
  <c r="O142" i="5" s="1"/>
  <c r="N143" i="5"/>
  <c r="O143" i="5" s="1"/>
  <c r="N144" i="5"/>
  <c r="O144" i="5" s="1"/>
  <c r="N145" i="5"/>
  <c r="O145" i="5" s="1"/>
  <c r="N146" i="5"/>
  <c r="O146" i="5" s="1"/>
  <c r="N147" i="5"/>
  <c r="O147" i="5" s="1"/>
  <c r="N148" i="5"/>
  <c r="O148" i="5" s="1"/>
  <c r="N149" i="5"/>
  <c r="O149" i="5" s="1"/>
  <c r="T113" i="5" l="1"/>
  <c r="U113" i="5" s="1"/>
  <c r="T114" i="5"/>
  <c r="U114" i="5" s="1"/>
  <c r="T115" i="5"/>
  <c r="U115" i="5"/>
  <c r="T116" i="5"/>
  <c r="U116" i="5" s="1"/>
  <c r="T117" i="5"/>
  <c r="U117" i="5" s="1"/>
  <c r="T118" i="5"/>
  <c r="U118" i="5" s="1"/>
  <c r="T119" i="5"/>
  <c r="U119" i="5" s="1"/>
  <c r="T120" i="5"/>
  <c r="U120" i="5" s="1"/>
  <c r="T121" i="5"/>
  <c r="U121" i="5"/>
  <c r="T122" i="5"/>
  <c r="U122" i="5" s="1"/>
  <c r="T123" i="5"/>
  <c r="U123" i="5" s="1"/>
  <c r="T124" i="5"/>
  <c r="U124" i="5" s="1"/>
  <c r="T125" i="5"/>
  <c r="U125" i="5" s="1"/>
  <c r="T126" i="5"/>
  <c r="U126" i="5" s="1"/>
  <c r="T127" i="5"/>
  <c r="U127" i="5"/>
  <c r="T128" i="5"/>
  <c r="U128" i="5" s="1"/>
  <c r="T129" i="5"/>
  <c r="U129" i="5" s="1"/>
  <c r="T130" i="5"/>
  <c r="U130" i="5" s="1"/>
  <c r="T131" i="5"/>
  <c r="U131" i="5"/>
  <c r="T132" i="5"/>
  <c r="U132" i="5" s="1"/>
  <c r="T133" i="5"/>
  <c r="U133" i="5" s="1"/>
  <c r="T134" i="5"/>
  <c r="U134" i="5" s="1"/>
  <c r="T135" i="5"/>
  <c r="U135" i="5" s="1"/>
  <c r="T136" i="5"/>
  <c r="U136" i="5" s="1"/>
  <c r="T137" i="5"/>
  <c r="U137" i="5" s="1"/>
  <c r="T138" i="5"/>
  <c r="U138" i="5" s="1"/>
  <c r="T87" i="5"/>
  <c r="U87" i="5" s="1"/>
  <c r="T88" i="5"/>
  <c r="U88" i="5" s="1"/>
  <c r="T89" i="5"/>
  <c r="U89" i="5" s="1"/>
  <c r="T90" i="5"/>
  <c r="U90" i="5" s="1"/>
  <c r="T91" i="5"/>
  <c r="U91" i="5" s="1"/>
  <c r="T92" i="5"/>
  <c r="U92" i="5" s="1"/>
  <c r="T93" i="5"/>
  <c r="U93" i="5" s="1"/>
  <c r="T94" i="5"/>
  <c r="U94" i="5" s="1"/>
  <c r="T95" i="5"/>
  <c r="U95" i="5" s="1"/>
  <c r="T96" i="5"/>
  <c r="U96" i="5" s="1"/>
  <c r="T97" i="5"/>
  <c r="U97" i="5" s="1"/>
  <c r="T98" i="5"/>
  <c r="U98" i="5" s="1"/>
  <c r="T99" i="5"/>
  <c r="U99" i="5" s="1"/>
  <c r="T100" i="5"/>
  <c r="U100" i="5" s="1"/>
  <c r="T101" i="5"/>
  <c r="U101" i="5" s="1"/>
  <c r="T102" i="5"/>
  <c r="U102" i="5" s="1"/>
  <c r="T103" i="5"/>
  <c r="U103" i="5" s="1"/>
  <c r="T104" i="5"/>
  <c r="U104" i="5" s="1"/>
  <c r="T105" i="5"/>
  <c r="U105" i="5" s="1"/>
  <c r="T106" i="5"/>
  <c r="U106" i="5" s="1"/>
  <c r="T107" i="5"/>
  <c r="U107" i="5"/>
  <c r="T108" i="5"/>
  <c r="U108" i="5" s="1"/>
  <c r="T109" i="5"/>
  <c r="U109" i="5" s="1"/>
  <c r="T110" i="5"/>
  <c r="U110" i="5" s="1"/>
  <c r="T111" i="5"/>
  <c r="U111" i="5" s="1"/>
  <c r="T112" i="5"/>
  <c r="U112" i="5" s="1"/>
  <c r="M11" i="7" l="1"/>
  <c r="N11" i="7" s="1"/>
  <c r="M12" i="7"/>
  <c r="N12" i="7" s="1"/>
  <c r="M13" i="7"/>
  <c r="N13" i="7" s="1"/>
  <c r="M14" i="7"/>
  <c r="N14" i="7" s="1"/>
  <c r="M15" i="7"/>
  <c r="N15" i="7" s="1"/>
  <c r="M16" i="7"/>
  <c r="N16" i="7"/>
  <c r="M17" i="7"/>
  <c r="N17" i="7" s="1"/>
  <c r="M18" i="7"/>
  <c r="N18" i="7"/>
  <c r="M19" i="7"/>
  <c r="N19" i="7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M18" i="9"/>
  <c r="N18" i="9" s="1"/>
  <c r="M19" i="9"/>
  <c r="N19" i="9" s="1"/>
  <c r="H19" i="7"/>
  <c r="I19" i="7"/>
  <c r="H18" i="7"/>
  <c r="I18" i="7"/>
  <c r="H17" i="7"/>
  <c r="I17" i="7" s="1"/>
  <c r="H16" i="7"/>
  <c r="I16" i="7"/>
  <c r="H15" i="7"/>
  <c r="I15" i="7" s="1"/>
  <c r="H14" i="7"/>
  <c r="I14" i="7"/>
  <c r="H13" i="7"/>
  <c r="I13" i="7" s="1"/>
  <c r="H12" i="7"/>
  <c r="I12" i="7"/>
  <c r="H11" i="7"/>
  <c r="I11" i="7" s="1"/>
  <c r="H19" i="9"/>
  <c r="I19" i="9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1" i="8"/>
  <c r="I11" i="8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/>
  <c r="H18" i="8"/>
  <c r="I18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H139" i="5" l="1"/>
  <c r="I139" i="5" s="1"/>
  <c r="H140" i="5"/>
  <c r="I140" i="5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13" i="5"/>
  <c r="I113" i="5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/>
  <c r="H136" i="5"/>
  <c r="I136" i="5" s="1"/>
  <c r="H137" i="5"/>
  <c r="I137" i="5" s="1"/>
  <c r="H138" i="5"/>
  <c r="I138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M4" i="7" l="1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3" i="7"/>
  <c r="N3" i="7" s="1"/>
  <c r="M4" i="9"/>
  <c r="N4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3" i="9"/>
  <c r="N3" i="9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3" i="8"/>
  <c r="N3" i="8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3" i="9"/>
  <c r="I3" i="9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3" i="8"/>
  <c r="I3" i="8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3" i="7"/>
  <c r="I3" i="7" s="1"/>
  <c r="T4" i="5"/>
  <c r="U4" i="5" s="1"/>
  <c r="T5" i="5"/>
  <c r="T6" i="5"/>
  <c r="U6" i="5" s="1"/>
  <c r="T7" i="5"/>
  <c r="U7" i="5" s="1"/>
  <c r="T8" i="5"/>
  <c r="U8" i="5" s="1"/>
  <c r="T9" i="5"/>
  <c r="T10" i="5"/>
  <c r="U10" i="5" s="1"/>
  <c r="T11" i="5"/>
  <c r="U11" i="5" s="1"/>
  <c r="T12" i="5"/>
  <c r="U12" i="5" s="1"/>
  <c r="T13" i="5"/>
  <c r="T14" i="5"/>
  <c r="U14" i="5" s="1"/>
  <c r="T15" i="5"/>
  <c r="U15" i="5" s="1"/>
  <c r="T16" i="5"/>
  <c r="U16" i="5" s="1"/>
  <c r="T17" i="5"/>
  <c r="T18" i="5"/>
  <c r="U18" i="5" s="1"/>
  <c r="T19" i="5"/>
  <c r="U19" i="5" s="1"/>
  <c r="T20" i="5"/>
  <c r="T21" i="5"/>
  <c r="T22" i="5"/>
  <c r="T23" i="5"/>
  <c r="T24" i="5"/>
  <c r="T25" i="5"/>
  <c r="T26" i="5"/>
  <c r="T27" i="5"/>
  <c r="U27" i="5" s="1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N4" i="5"/>
  <c r="O4" i="5" s="1"/>
  <c r="N5" i="5"/>
  <c r="O5" i="5" s="1"/>
  <c r="N6" i="5"/>
  <c r="N7" i="5"/>
  <c r="O7" i="5" s="1"/>
  <c r="N8" i="5"/>
  <c r="O8" i="5" s="1"/>
  <c r="N9" i="5"/>
  <c r="O9" i="5" s="1"/>
  <c r="N10" i="5"/>
  <c r="N11" i="5"/>
  <c r="O11" i="5" s="1"/>
  <c r="N12" i="5"/>
  <c r="O12" i="5" s="1"/>
  <c r="N13" i="5"/>
  <c r="O13" i="5" s="1"/>
  <c r="N14" i="5"/>
  <c r="N15" i="5"/>
  <c r="O15" i="5" s="1"/>
  <c r="N16" i="5"/>
  <c r="O16" i="5" s="1"/>
  <c r="N17" i="5"/>
  <c r="O17" i="5" s="1"/>
  <c r="N18" i="5"/>
  <c r="N19" i="5"/>
  <c r="O19" i="5" s="1"/>
  <c r="N20" i="5"/>
  <c r="O20" i="5" s="1"/>
  <c r="N21" i="5"/>
  <c r="O21" i="5" s="1"/>
  <c r="N22" i="5"/>
  <c r="N23" i="5"/>
  <c r="O23" i="5" s="1"/>
  <c r="N24" i="5"/>
  <c r="O24" i="5" s="1"/>
  <c r="N25" i="5"/>
  <c r="O25" i="5" s="1"/>
  <c r="N26" i="5"/>
  <c r="N27" i="5"/>
  <c r="O27" i="5" s="1"/>
  <c r="N28" i="5"/>
  <c r="O28" i="5" s="1"/>
  <c r="N29" i="5"/>
  <c r="O29" i="5" s="1"/>
  <c r="N30" i="5"/>
  <c r="N31" i="5"/>
  <c r="O31" i="5" s="1"/>
  <c r="N32" i="5"/>
  <c r="O32" i="5" s="1"/>
  <c r="N33" i="5"/>
  <c r="O33" i="5" s="1"/>
  <c r="N34" i="5"/>
  <c r="N35" i="5"/>
  <c r="O35" i="5" s="1"/>
  <c r="N36" i="5"/>
  <c r="O36" i="5" s="1"/>
  <c r="N37" i="5"/>
  <c r="O37" i="5" s="1"/>
  <c r="N38" i="5"/>
  <c r="N39" i="5"/>
  <c r="O39" i="5" s="1"/>
  <c r="N40" i="5"/>
  <c r="O40" i="5" s="1"/>
  <c r="N41" i="5"/>
  <c r="O41" i="5" s="1"/>
  <c r="N42" i="5"/>
  <c r="N43" i="5"/>
  <c r="O43" i="5" s="1"/>
  <c r="N44" i="5"/>
  <c r="O44" i="5" s="1"/>
  <c r="N45" i="5"/>
  <c r="O45" i="5" s="1"/>
  <c r="N46" i="5"/>
  <c r="N47" i="5"/>
  <c r="O47" i="5" s="1"/>
  <c r="N48" i="5"/>
  <c r="O48" i="5" s="1"/>
  <c r="N49" i="5"/>
  <c r="O49" i="5" s="1"/>
  <c r="N50" i="5"/>
  <c r="N51" i="5"/>
  <c r="O51" i="5" s="1"/>
  <c r="N52" i="5"/>
  <c r="O52" i="5" s="1"/>
  <c r="N53" i="5"/>
  <c r="O53" i="5" s="1"/>
  <c r="N54" i="5"/>
  <c r="N55" i="5"/>
  <c r="O55" i="5" s="1"/>
  <c r="N56" i="5"/>
  <c r="O56" i="5" s="1"/>
  <c r="N57" i="5"/>
  <c r="O57" i="5" s="1"/>
  <c r="N58" i="5"/>
  <c r="N59" i="5"/>
  <c r="O59" i="5" s="1"/>
  <c r="N60" i="5"/>
  <c r="O60" i="5" s="1"/>
  <c r="N61" i="5"/>
  <c r="O61" i="5" s="1"/>
  <c r="N62" i="5"/>
  <c r="N63" i="5"/>
  <c r="O63" i="5" s="1"/>
  <c r="N64" i="5"/>
  <c r="O64" i="5" s="1"/>
  <c r="N65" i="5"/>
  <c r="O65" i="5" s="1"/>
  <c r="N66" i="5"/>
  <c r="N67" i="5"/>
  <c r="O67" i="5" s="1"/>
  <c r="N68" i="5"/>
  <c r="O68" i="5" s="1"/>
  <c r="N69" i="5"/>
  <c r="O69" i="5" s="1"/>
  <c r="N70" i="5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T3" i="5"/>
  <c r="U3" i="5" s="1"/>
  <c r="N3" i="5"/>
  <c r="O3" i="5" s="1"/>
  <c r="H4" i="5"/>
  <c r="I4" i="5" s="1"/>
  <c r="H5" i="5"/>
  <c r="H6" i="5"/>
  <c r="I6" i="5" s="1"/>
  <c r="H7" i="5"/>
  <c r="I7" i="5" s="1"/>
  <c r="H8" i="5"/>
  <c r="I8" i="5" s="1"/>
  <c r="H9" i="5"/>
  <c r="H10" i="5"/>
  <c r="I10" i="5" s="1"/>
  <c r="H11" i="5"/>
  <c r="I11" i="5" s="1"/>
  <c r="H12" i="5"/>
  <c r="I12" i="5" s="1"/>
  <c r="H13" i="5"/>
  <c r="H14" i="5"/>
  <c r="I14" i="5" s="1"/>
  <c r="H15" i="5"/>
  <c r="I15" i="5" s="1"/>
  <c r="H16" i="5"/>
  <c r="I16" i="5" s="1"/>
  <c r="H17" i="5"/>
  <c r="H18" i="5"/>
  <c r="I18" i="5" s="1"/>
  <c r="H19" i="5"/>
  <c r="I19" i="5" s="1"/>
  <c r="H20" i="5"/>
  <c r="I20" i="5" s="1"/>
  <c r="H21" i="5"/>
  <c r="H22" i="5"/>
  <c r="I22" i="5" s="1"/>
  <c r="H23" i="5"/>
  <c r="I23" i="5" s="1"/>
  <c r="H24" i="5"/>
  <c r="I24" i="5" s="1"/>
  <c r="H25" i="5"/>
  <c r="H26" i="5"/>
  <c r="I26" i="5" s="1"/>
  <c r="H27" i="5"/>
  <c r="I27" i="5" s="1"/>
  <c r="H28" i="5"/>
  <c r="I28" i="5" s="1"/>
  <c r="H29" i="5"/>
  <c r="H30" i="5"/>
  <c r="I30" i="5" s="1"/>
  <c r="H31" i="5"/>
  <c r="I31" i="5" s="1"/>
  <c r="H32" i="5"/>
  <c r="I32" i="5" s="1"/>
  <c r="H33" i="5"/>
  <c r="H34" i="5"/>
  <c r="I34" i="5" s="1"/>
  <c r="H35" i="5"/>
  <c r="H36" i="5"/>
  <c r="I36" i="5" s="1"/>
  <c r="H37" i="5"/>
  <c r="H38" i="5"/>
  <c r="I38" i="5" s="1"/>
  <c r="H39" i="5"/>
  <c r="H40" i="5"/>
  <c r="H41" i="5"/>
  <c r="H42" i="5"/>
  <c r="I42" i="5" s="1"/>
  <c r="H43" i="5"/>
  <c r="H44" i="5"/>
  <c r="I44" i="5" s="1"/>
  <c r="H45" i="5"/>
  <c r="H46" i="5"/>
  <c r="I46" i="5" s="1"/>
  <c r="H47" i="5"/>
  <c r="I47" i="5" s="1"/>
  <c r="H48" i="5"/>
  <c r="I48" i="5" s="1"/>
  <c r="H49" i="5"/>
  <c r="H50" i="5"/>
  <c r="I50" i="5" s="1"/>
  <c r="H51" i="5"/>
  <c r="I51" i="5" s="1"/>
  <c r="H52" i="5"/>
  <c r="I52" i="5" s="1"/>
  <c r="H53" i="5"/>
  <c r="H54" i="5"/>
  <c r="I54" i="5" s="1"/>
  <c r="H55" i="5"/>
  <c r="H56" i="5"/>
  <c r="I56" i="5" s="1"/>
  <c r="H57" i="5"/>
  <c r="H58" i="5"/>
  <c r="I58" i="5" s="1"/>
  <c r="H59" i="5"/>
  <c r="I59" i="5" s="1"/>
  <c r="H60" i="5"/>
  <c r="I60" i="5" s="1"/>
  <c r="H61" i="5"/>
  <c r="H62" i="5"/>
  <c r="I62" i="5" s="1"/>
  <c r="H63" i="5"/>
  <c r="I63" i="5" s="1"/>
  <c r="H64" i="5"/>
  <c r="I64" i="5" s="1"/>
  <c r="H65" i="5"/>
  <c r="H66" i="5"/>
  <c r="I66" i="5" s="1"/>
  <c r="H67" i="5"/>
  <c r="I67" i="5" s="1"/>
  <c r="H68" i="5"/>
  <c r="I68" i="5" s="1"/>
  <c r="H69" i="5"/>
  <c r="H70" i="5"/>
  <c r="I70" i="5" s="1"/>
  <c r="H71" i="5"/>
  <c r="I71" i="5" s="1"/>
  <c r="H72" i="5"/>
  <c r="I72" i="5" s="1"/>
  <c r="H73" i="5"/>
  <c r="H74" i="5"/>
  <c r="I74" i="5" s="1"/>
  <c r="H75" i="5"/>
  <c r="I75" i="5" s="1"/>
  <c r="H76" i="5"/>
  <c r="I76" i="5" s="1"/>
  <c r="H77" i="5"/>
  <c r="H78" i="5"/>
  <c r="I78" i="5" s="1"/>
  <c r="H79" i="5"/>
  <c r="I79" i="5" s="1"/>
  <c r="H80" i="5"/>
  <c r="I80" i="5" s="1"/>
  <c r="H81" i="5"/>
  <c r="H82" i="5"/>
  <c r="I82" i="5" s="1"/>
  <c r="H83" i="5"/>
  <c r="I83" i="5" s="1"/>
  <c r="H84" i="5"/>
  <c r="I84" i="5" s="1"/>
  <c r="H85" i="5"/>
  <c r="H86" i="5"/>
  <c r="I86" i="5" s="1"/>
  <c r="H3" i="5"/>
  <c r="I3" i="5" s="1"/>
  <c r="U20" i="5"/>
  <c r="U21" i="5"/>
  <c r="U22" i="5"/>
  <c r="U23" i="5"/>
  <c r="U24" i="5"/>
  <c r="U25" i="5"/>
  <c r="U26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T88" i="4"/>
  <c r="T85" i="4"/>
  <c r="U85" i="4" s="1"/>
  <c r="T86" i="4"/>
  <c r="U86" i="4" s="1"/>
  <c r="T87" i="4"/>
  <c r="U87" i="4" s="1"/>
  <c r="U88" i="4"/>
  <c r="T89" i="4"/>
  <c r="U89" i="4" s="1"/>
  <c r="T90" i="4"/>
  <c r="U90" i="4" s="1"/>
  <c r="T91" i="4"/>
  <c r="U91" i="4" s="1"/>
  <c r="T92" i="4"/>
  <c r="U92" i="4" s="1"/>
  <c r="T93" i="4"/>
  <c r="U93" i="4" s="1"/>
  <c r="T94" i="4"/>
  <c r="U94" i="4" s="1"/>
  <c r="T95" i="4"/>
  <c r="U95" i="4" s="1"/>
  <c r="T96" i="4"/>
  <c r="U96" i="4" s="1"/>
  <c r="T97" i="4"/>
  <c r="U97" i="4" s="1"/>
  <c r="T98" i="4"/>
  <c r="U98" i="4" s="1"/>
  <c r="T99" i="4"/>
  <c r="U99" i="4" s="1"/>
  <c r="T100" i="4"/>
  <c r="U100" i="4" s="1"/>
  <c r="T101" i="4"/>
  <c r="U101" i="4" s="1"/>
  <c r="T102" i="4"/>
  <c r="U102" i="4" s="1"/>
  <c r="T103" i="4"/>
  <c r="U103" i="4"/>
  <c r="T104" i="4"/>
  <c r="U104" i="4" s="1"/>
  <c r="T105" i="4"/>
  <c r="U105" i="4" s="1"/>
  <c r="T106" i="4"/>
  <c r="U106" i="4" s="1"/>
  <c r="T107" i="4"/>
  <c r="U107" i="4" s="1"/>
  <c r="T108" i="4"/>
  <c r="U108" i="4" s="1"/>
  <c r="T109" i="4"/>
  <c r="U109" i="4" s="1"/>
  <c r="T110" i="4"/>
  <c r="U110" i="4" s="1"/>
  <c r="T111" i="4"/>
  <c r="U111" i="4" s="1"/>
  <c r="T112" i="4"/>
  <c r="U112" i="4" s="1"/>
  <c r="T113" i="4"/>
  <c r="U113" i="4" s="1"/>
  <c r="T114" i="4"/>
  <c r="U114" i="4" s="1"/>
  <c r="T115" i="4"/>
  <c r="U115" i="4" s="1"/>
  <c r="T116" i="4"/>
  <c r="U116" i="4" s="1"/>
  <c r="T117" i="4"/>
  <c r="U117" i="4" s="1"/>
  <c r="T118" i="4"/>
  <c r="U118" i="4" s="1"/>
  <c r="T119" i="4"/>
  <c r="U119" i="4" s="1"/>
  <c r="T120" i="4"/>
  <c r="U120" i="4" s="1"/>
  <c r="T121" i="4"/>
  <c r="U121" i="4" s="1"/>
  <c r="T122" i="4"/>
  <c r="U122" i="4" s="1"/>
  <c r="T123" i="4"/>
  <c r="U123" i="4" s="1"/>
  <c r="T124" i="4"/>
  <c r="U124" i="4" s="1"/>
  <c r="T125" i="4"/>
  <c r="U125" i="4" s="1"/>
  <c r="T126" i="4"/>
  <c r="U126" i="4" s="1"/>
  <c r="T127" i="4"/>
  <c r="U127" i="4" s="1"/>
  <c r="T128" i="4"/>
  <c r="U128" i="4" s="1"/>
  <c r="T129" i="4"/>
  <c r="U129" i="4" s="1"/>
  <c r="T130" i="4"/>
  <c r="U130" i="4" s="1"/>
  <c r="T131" i="4"/>
  <c r="U131" i="4" s="1"/>
  <c r="T132" i="4"/>
  <c r="U132" i="4" s="1"/>
  <c r="T133" i="4"/>
  <c r="U133" i="4" s="1"/>
  <c r="T134" i="4"/>
  <c r="U134" i="4" s="1"/>
  <c r="T135" i="4"/>
  <c r="U135" i="4"/>
  <c r="T136" i="4"/>
  <c r="U136" i="4" s="1"/>
  <c r="T137" i="4"/>
  <c r="U137" i="4" s="1"/>
  <c r="T138" i="4"/>
  <c r="U138" i="4" s="1"/>
  <c r="T139" i="4"/>
  <c r="U139" i="4" s="1"/>
  <c r="T140" i="4"/>
  <c r="U140" i="4" s="1"/>
  <c r="T141" i="4"/>
  <c r="U141" i="4" s="1"/>
  <c r="T142" i="4"/>
  <c r="U142" i="4" s="1"/>
  <c r="T143" i="4"/>
  <c r="U143" i="4" s="1"/>
  <c r="T144" i="4"/>
  <c r="U144" i="4" s="1"/>
  <c r="T145" i="4"/>
  <c r="U145" i="4" s="1"/>
  <c r="I81" i="5"/>
  <c r="I85" i="5"/>
  <c r="O80" i="5"/>
  <c r="I77" i="5"/>
  <c r="I73" i="5"/>
  <c r="O70" i="5"/>
  <c r="I69" i="5"/>
  <c r="O66" i="5"/>
  <c r="I65" i="5"/>
  <c r="O62" i="5"/>
  <c r="I61" i="5"/>
  <c r="O58" i="5"/>
  <c r="I57" i="5"/>
  <c r="I55" i="5"/>
  <c r="O54" i="5"/>
  <c r="I53" i="5"/>
  <c r="O50" i="5"/>
  <c r="I49" i="5"/>
  <c r="O46" i="5"/>
  <c r="I45" i="5"/>
  <c r="I43" i="5"/>
  <c r="O42" i="5"/>
  <c r="I41" i="5"/>
  <c r="I40" i="5"/>
  <c r="I39" i="5"/>
  <c r="O38" i="5"/>
  <c r="I37" i="5"/>
  <c r="I35" i="5"/>
  <c r="O34" i="5"/>
  <c r="I33" i="5"/>
  <c r="O30" i="5"/>
  <c r="I29" i="5"/>
  <c r="O26" i="5"/>
  <c r="I25" i="5"/>
  <c r="O22" i="5"/>
  <c r="I21" i="5"/>
  <c r="O18" i="5"/>
  <c r="U17" i="5"/>
  <c r="I17" i="5"/>
  <c r="O14" i="5"/>
  <c r="U13" i="5"/>
  <c r="I13" i="5"/>
  <c r="O10" i="5"/>
  <c r="U9" i="5"/>
  <c r="I9" i="5"/>
  <c r="O6" i="5"/>
  <c r="U5" i="5"/>
  <c r="I5" i="5"/>
  <c r="N145" i="4"/>
  <c r="O145" i="4" s="1"/>
  <c r="H145" i="4"/>
  <c r="I145" i="4" s="1"/>
  <c r="N110" i="4"/>
  <c r="O110" i="4" s="1"/>
  <c r="N112" i="4"/>
  <c r="O112" i="4" s="1"/>
  <c r="N114" i="4"/>
  <c r="O114" i="4" s="1"/>
  <c r="N116" i="4"/>
  <c r="O116" i="4" s="1"/>
  <c r="N118" i="4"/>
  <c r="O118" i="4" s="1"/>
  <c r="N120" i="4"/>
  <c r="O120" i="4" s="1"/>
  <c r="N122" i="4"/>
  <c r="O122" i="4" s="1"/>
  <c r="N124" i="4"/>
  <c r="O124" i="4"/>
  <c r="N126" i="4"/>
  <c r="O126" i="4" s="1"/>
  <c r="N130" i="4"/>
  <c r="O130" i="4" s="1"/>
  <c r="N132" i="4"/>
  <c r="O132" i="4" s="1"/>
  <c r="N134" i="4"/>
  <c r="O134" i="4" s="1"/>
  <c r="N136" i="4"/>
  <c r="O136" i="4" s="1"/>
  <c r="N138" i="4"/>
  <c r="O138" i="4" s="1"/>
  <c r="N140" i="4"/>
  <c r="O140" i="4" s="1"/>
  <c r="N142" i="4"/>
  <c r="O142" i="4" s="1"/>
  <c r="N144" i="4"/>
  <c r="O144" i="4" s="1"/>
  <c r="H4" i="4"/>
  <c r="I4" i="4" s="1"/>
  <c r="H5" i="4"/>
  <c r="H6" i="4"/>
  <c r="H7" i="4"/>
  <c r="H8" i="4"/>
  <c r="I8" i="4" s="1"/>
  <c r="H9" i="4"/>
  <c r="H10" i="4"/>
  <c r="I10" i="4" s="1"/>
  <c r="H11" i="4"/>
  <c r="H12" i="4"/>
  <c r="I12" i="4" s="1"/>
  <c r="H13" i="4"/>
  <c r="H14" i="4"/>
  <c r="I14" i="4" s="1"/>
  <c r="H15" i="4"/>
  <c r="H16" i="4"/>
  <c r="I16" i="4" s="1"/>
  <c r="H17" i="4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H46" i="4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H62" i="4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/>
  <c r="H72" i="4"/>
  <c r="H73" i="4"/>
  <c r="I73" i="4" s="1"/>
  <c r="H74" i="4"/>
  <c r="I74" i="4" s="1"/>
  <c r="H75" i="4"/>
  <c r="I75" i="4" s="1"/>
  <c r="H76" i="4"/>
  <c r="I76" i="4" s="1"/>
  <c r="H77" i="4"/>
  <c r="I77" i="4" s="1"/>
  <c r="H78" i="4"/>
  <c r="H79" i="4"/>
  <c r="I79" i="4" s="1"/>
  <c r="H80" i="4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3" i="4"/>
  <c r="I3" i="4" s="1"/>
  <c r="N4" i="4"/>
  <c r="N5" i="4"/>
  <c r="N6" i="4"/>
  <c r="O6" i="4" s="1"/>
  <c r="N7" i="4"/>
  <c r="O7" i="4" s="1"/>
  <c r="N8" i="4"/>
  <c r="N9" i="4"/>
  <c r="O9" i="4" s="1"/>
  <c r="N10" i="4"/>
  <c r="O10" i="4" s="1"/>
  <c r="N11" i="4"/>
  <c r="O11" i="4" s="1"/>
  <c r="N12" i="4"/>
  <c r="N13" i="4"/>
  <c r="N14" i="4"/>
  <c r="O14" i="4" s="1"/>
  <c r="N15" i="4"/>
  <c r="N16" i="4"/>
  <c r="N17" i="4"/>
  <c r="O17" i="4" s="1"/>
  <c r="N18" i="4"/>
  <c r="O18" i="4" s="1"/>
  <c r="N19" i="4"/>
  <c r="O19" i="4" s="1"/>
  <c r="N20" i="4"/>
  <c r="N21" i="4"/>
  <c r="O21" i="4" s="1"/>
  <c r="N22" i="4"/>
  <c r="O22" i="4" s="1"/>
  <c r="N23" i="4"/>
  <c r="O23" i="4" s="1"/>
  <c r="N24" i="4"/>
  <c r="N25" i="4"/>
  <c r="O25" i="4" s="1"/>
  <c r="N26" i="4"/>
  <c r="O26" i="4" s="1"/>
  <c r="N27" i="4"/>
  <c r="O27" i="4" s="1"/>
  <c r="N28" i="4"/>
  <c r="N29" i="4"/>
  <c r="O29" i="4" s="1"/>
  <c r="N30" i="4"/>
  <c r="N31" i="4"/>
  <c r="O31" i="4" s="1"/>
  <c r="N32" i="4"/>
  <c r="N33" i="4"/>
  <c r="O33" i="4" s="1"/>
  <c r="N34" i="4"/>
  <c r="O34" i="4" s="1"/>
  <c r="N35" i="4"/>
  <c r="O35" i="4" s="1"/>
  <c r="N36" i="4"/>
  <c r="N37" i="4"/>
  <c r="O37" i="4" s="1"/>
  <c r="N38" i="4"/>
  <c r="O38" i="4" s="1"/>
  <c r="N39" i="4"/>
  <c r="N40" i="4"/>
  <c r="N41" i="4"/>
  <c r="O41" i="4" s="1"/>
  <c r="N42" i="4"/>
  <c r="O42" i="4" s="1"/>
  <c r="N43" i="4"/>
  <c r="O43" i="4" s="1"/>
  <c r="N44" i="4"/>
  <c r="N45" i="4"/>
  <c r="O45" i="4" s="1"/>
  <c r="N46" i="4"/>
  <c r="N47" i="4"/>
  <c r="N48" i="4"/>
  <c r="N49" i="4"/>
  <c r="O49" i="4" s="1"/>
  <c r="N50" i="4"/>
  <c r="O50" i="4" s="1"/>
  <c r="N51" i="4"/>
  <c r="O51" i="4" s="1"/>
  <c r="N52" i="4"/>
  <c r="N53" i="4"/>
  <c r="O53" i="4" s="1"/>
  <c r="N54" i="4"/>
  <c r="O54" i="4" s="1"/>
  <c r="N55" i="4"/>
  <c r="N56" i="4"/>
  <c r="N57" i="4"/>
  <c r="O57" i="4" s="1"/>
  <c r="N58" i="4"/>
  <c r="O58" i="4" s="1"/>
  <c r="N59" i="4"/>
  <c r="O59" i="4" s="1"/>
  <c r="N60" i="4"/>
  <c r="N61" i="4"/>
  <c r="O61" i="4" s="1"/>
  <c r="N62" i="4"/>
  <c r="N63" i="4"/>
  <c r="N64" i="4"/>
  <c r="N65" i="4"/>
  <c r="O65" i="4" s="1"/>
  <c r="N66" i="4"/>
  <c r="O66" i="4" s="1"/>
  <c r="N67" i="4"/>
  <c r="O67" i="4" s="1"/>
  <c r="N68" i="4"/>
  <c r="N69" i="4"/>
  <c r="O69" i="4" s="1"/>
  <c r="N70" i="4"/>
  <c r="O70" i="4" s="1"/>
  <c r="N71" i="4"/>
  <c r="O71" i="4" s="1"/>
  <c r="N72" i="4"/>
  <c r="N73" i="4"/>
  <c r="O73" i="4" s="1"/>
  <c r="N74" i="4"/>
  <c r="O74" i="4" s="1"/>
  <c r="N75" i="4"/>
  <c r="N76" i="4"/>
  <c r="N77" i="4"/>
  <c r="O77" i="4" s="1"/>
  <c r="N78" i="4"/>
  <c r="O78" i="4" s="1"/>
  <c r="N79" i="4"/>
  <c r="O79" i="4" s="1"/>
  <c r="N80" i="4"/>
  <c r="N81" i="4"/>
  <c r="O81" i="4" s="1"/>
  <c r="N82" i="4"/>
  <c r="O82" i="4" s="1"/>
  <c r="N83" i="4"/>
  <c r="N84" i="4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1" i="4"/>
  <c r="O111" i="4" s="1"/>
  <c r="N113" i="4"/>
  <c r="O113" i="4" s="1"/>
  <c r="N115" i="4"/>
  <c r="O115" i="4" s="1"/>
  <c r="N117" i="4"/>
  <c r="O117" i="4" s="1"/>
  <c r="N119" i="4"/>
  <c r="O119" i="4" s="1"/>
  <c r="N121" i="4"/>
  <c r="O121" i="4" s="1"/>
  <c r="N123" i="4"/>
  <c r="O123" i="4" s="1"/>
  <c r="N125" i="4"/>
  <c r="O125" i="4" s="1"/>
  <c r="N127" i="4"/>
  <c r="O127" i="4" s="1"/>
  <c r="N128" i="4"/>
  <c r="O128" i="4" s="1"/>
  <c r="N129" i="4"/>
  <c r="O129" i="4" s="1"/>
  <c r="N131" i="4"/>
  <c r="O131" i="4" s="1"/>
  <c r="N133" i="4"/>
  <c r="O133" i="4" s="1"/>
  <c r="N135" i="4"/>
  <c r="O135" i="4" s="1"/>
  <c r="N137" i="4"/>
  <c r="O137" i="4" s="1"/>
  <c r="N139" i="4"/>
  <c r="O139" i="4" s="1"/>
  <c r="N141" i="4"/>
  <c r="O141" i="4" s="1"/>
  <c r="N143" i="4"/>
  <c r="O143" i="4" s="1"/>
  <c r="N3" i="4"/>
  <c r="O3" i="4" s="1"/>
  <c r="I72" i="4"/>
  <c r="I78" i="4"/>
  <c r="I80" i="4"/>
  <c r="O72" i="4"/>
  <c r="O75" i="4"/>
  <c r="O76" i="4"/>
  <c r="O80" i="4"/>
  <c r="O83" i="4"/>
  <c r="O84" i="4"/>
  <c r="T13" i="4"/>
  <c r="U13" i="4" s="1"/>
  <c r="T14" i="4"/>
  <c r="U14" i="4" s="1"/>
  <c r="T15" i="4"/>
  <c r="U15" i="4" s="1"/>
  <c r="T16" i="4"/>
  <c r="T17" i="4"/>
  <c r="U17" i="4" s="1"/>
  <c r="T18" i="4"/>
  <c r="T19" i="4"/>
  <c r="U19" i="4" s="1"/>
  <c r="T20" i="4"/>
  <c r="T21" i="4"/>
  <c r="U21" i="4" s="1"/>
  <c r="T22" i="4"/>
  <c r="T23" i="4"/>
  <c r="T24" i="4"/>
  <c r="T25" i="4"/>
  <c r="U25" i="4" s="1"/>
  <c r="T26" i="4"/>
  <c r="T27" i="4"/>
  <c r="T28" i="4"/>
  <c r="T29" i="4"/>
  <c r="U29" i="4" s="1"/>
  <c r="T30" i="4"/>
  <c r="T31" i="4"/>
  <c r="T32" i="4"/>
  <c r="T33" i="4"/>
  <c r="U33" i="4" s="1"/>
  <c r="T34" i="4"/>
  <c r="T35" i="4"/>
  <c r="U35" i="4" s="1"/>
  <c r="T36" i="4"/>
  <c r="T37" i="4"/>
  <c r="U37" i="4" s="1"/>
  <c r="T38" i="4"/>
  <c r="T39" i="4"/>
  <c r="U39" i="4" s="1"/>
  <c r="T40" i="4"/>
  <c r="T41" i="4"/>
  <c r="U41" i="4" s="1"/>
  <c r="T42" i="4"/>
  <c r="T43" i="4"/>
  <c r="U43" i="4" s="1"/>
  <c r="T44" i="4"/>
  <c r="T45" i="4"/>
  <c r="U45" i="4" s="1"/>
  <c r="T46" i="4"/>
  <c r="T47" i="4"/>
  <c r="U47" i="4" s="1"/>
  <c r="T48" i="4"/>
  <c r="T49" i="4"/>
  <c r="U49" i="4" s="1"/>
  <c r="T50" i="4"/>
  <c r="T51" i="4"/>
  <c r="U51" i="4" s="1"/>
  <c r="T52" i="4"/>
  <c r="T53" i="4"/>
  <c r="U53" i="4" s="1"/>
  <c r="T54" i="4"/>
  <c r="T55" i="4"/>
  <c r="U55" i="4" s="1"/>
  <c r="T56" i="4"/>
  <c r="T57" i="4"/>
  <c r="U57" i="4" s="1"/>
  <c r="T58" i="4"/>
  <c r="T59" i="4"/>
  <c r="U59" i="4" s="1"/>
  <c r="T60" i="4"/>
  <c r="T61" i="4"/>
  <c r="U61" i="4" s="1"/>
  <c r="T62" i="4"/>
  <c r="T63" i="4"/>
  <c r="U63" i="4" s="1"/>
  <c r="T64" i="4"/>
  <c r="T65" i="4"/>
  <c r="U65" i="4" s="1"/>
  <c r="T66" i="4"/>
  <c r="T67" i="4"/>
  <c r="U67" i="4" s="1"/>
  <c r="T68" i="4"/>
  <c r="T69" i="4"/>
  <c r="U69" i="4" s="1"/>
  <c r="T70" i="4"/>
  <c r="U70" i="4" s="1"/>
  <c r="T71" i="4"/>
  <c r="U71" i="4" s="1"/>
  <c r="T72" i="4"/>
  <c r="T73" i="4"/>
  <c r="U73" i="4" s="1"/>
  <c r="T74" i="4"/>
  <c r="U74" i="4" s="1"/>
  <c r="T75" i="4"/>
  <c r="T76" i="4"/>
  <c r="T77" i="4"/>
  <c r="U77" i="4" s="1"/>
  <c r="T78" i="4"/>
  <c r="U78" i="4" s="1"/>
  <c r="T79" i="4"/>
  <c r="U79" i="4" s="1"/>
  <c r="T80" i="4"/>
  <c r="T81" i="4"/>
  <c r="U81" i="4" s="1"/>
  <c r="T82" i="4"/>
  <c r="U82" i="4" s="1"/>
  <c r="T83" i="4"/>
  <c r="U83" i="4" s="1"/>
  <c r="T84" i="4"/>
  <c r="T12" i="4"/>
  <c r="U12" i="4" s="1"/>
  <c r="T4" i="4"/>
  <c r="U4" i="4" s="1"/>
  <c r="T5" i="4"/>
  <c r="U5" i="4" s="1"/>
  <c r="T6" i="4"/>
  <c r="T7" i="4"/>
  <c r="U7" i="4" s="1"/>
  <c r="T8" i="4"/>
  <c r="T9" i="4"/>
  <c r="U9" i="4" s="1"/>
  <c r="T10" i="4"/>
  <c r="T11" i="4"/>
  <c r="U11" i="4" s="1"/>
  <c r="T3" i="4"/>
  <c r="U3" i="4" s="1"/>
  <c r="U84" i="4"/>
  <c r="U80" i="4"/>
  <c r="U76" i="4"/>
  <c r="U75" i="4"/>
  <c r="U72" i="4"/>
  <c r="U68" i="4"/>
  <c r="O68" i="4"/>
  <c r="U66" i="4"/>
  <c r="U64" i="4"/>
  <c r="O64" i="4"/>
  <c r="O63" i="4"/>
  <c r="U62" i="4"/>
  <c r="O62" i="4"/>
  <c r="I62" i="4"/>
  <c r="I61" i="4"/>
  <c r="U60" i="4"/>
  <c r="O60" i="4"/>
  <c r="U58" i="4"/>
  <c r="U56" i="4"/>
  <c r="O56" i="4"/>
  <c r="O55" i="4"/>
  <c r="U54" i="4"/>
  <c r="U52" i="4"/>
  <c r="O52" i="4"/>
  <c r="U50" i="4"/>
  <c r="U48" i="4"/>
  <c r="O48" i="4"/>
  <c r="O47" i="4"/>
  <c r="U46" i="4"/>
  <c r="O46" i="4"/>
  <c r="I46" i="4"/>
  <c r="I45" i="4"/>
  <c r="U44" i="4"/>
  <c r="O44" i="4"/>
  <c r="U42" i="4"/>
  <c r="U40" i="4"/>
  <c r="O40" i="4"/>
  <c r="O39" i="4"/>
  <c r="U38" i="4"/>
  <c r="U36" i="4"/>
  <c r="O36" i="4"/>
  <c r="U34" i="4"/>
  <c r="U32" i="4"/>
  <c r="O32" i="4"/>
  <c r="U31" i="4"/>
  <c r="U30" i="4"/>
  <c r="O30" i="4"/>
  <c r="U28" i="4"/>
  <c r="O28" i="4"/>
  <c r="U27" i="4"/>
  <c r="U26" i="4"/>
  <c r="U24" i="4"/>
  <c r="O24" i="4"/>
  <c r="U23" i="4"/>
  <c r="U22" i="4"/>
  <c r="U20" i="4"/>
  <c r="O20" i="4"/>
  <c r="U18" i="4"/>
  <c r="I17" i="4"/>
  <c r="U16" i="4"/>
  <c r="O16" i="4"/>
  <c r="O15" i="4"/>
  <c r="I15" i="4"/>
  <c r="O13" i="4"/>
  <c r="I13" i="4"/>
  <c r="O12" i="4"/>
  <c r="I11" i="4"/>
  <c r="U10" i="4"/>
  <c r="I9" i="4"/>
  <c r="U8" i="4"/>
  <c r="O8" i="4"/>
  <c r="I7" i="4"/>
  <c r="U6" i="4"/>
  <c r="I6" i="4"/>
  <c r="O5" i="4"/>
  <c r="I5" i="4"/>
  <c r="O4" i="4"/>
  <c r="O3" i="6"/>
  <c r="P3" i="6" s="1"/>
  <c r="U4" i="6"/>
  <c r="V4" i="6" s="1"/>
  <c r="U5" i="6"/>
  <c r="V5" i="6" s="1"/>
  <c r="U6" i="6"/>
  <c r="V6" i="6" s="1"/>
  <c r="U7" i="6"/>
  <c r="V7" i="6" s="1"/>
  <c r="U8" i="6"/>
  <c r="U9" i="6"/>
  <c r="V9" i="6" s="1"/>
  <c r="U10" i="6"/>
  <c r="V10" i="6" s="1"/>
  <c r="U11" i="6"/>
  <c r="V11" i="6" s="1"/>
  <c r="U12" i="6"/>
  <c r="U13" i="6"/>
  <c r="V13" i="6" s="1"/>
  <c r="U14" i="6"/>
  <c r="V14" i="6" s="1"/>
  <c r="U15" i="6"/>
  <c r="V15" i="6" s="1"/>
  <c r="U16" i="6"/>
  <c r="V16" i="6" s="1"/>
  <c r="U17" i="6"/>
  <c r="V17" i="6" s="1"/>
  <c r="U18" i="6"/>
  <c r="V18" i="6" s="1"/>
  <c r="U19" i="6"/>
  <c r="V19" i="6" s="1"/>
  <c r="U20" i="6"/>
  <c r="V20" i="6" s="1"/>
  <c r="U21" i="6"/>
  <c r="V21" i="6" s="1"/>
  <c r="U22" i="6"/>
  <c r="U23" i="6"/>
  <c r="V23" i="6" s="1"/>
  <c r="U24" i="6"/>
  <c r="V24" i="6" s="1"/>
  <c r="U25" i="6"/>
  <c r="V25" i="6" s="1"/>
  <c r="U26" i="6"/>
  <c r="V26" i="6" s="1"/>
  <c r="U27" i="6"/>
  <c r="V27" i="6" s="1"/>
  <c r="U28" i="6"/>
  <c r="V28" i="6" s="1"/>
  <c r="U29" i="6"/>
  <c r="V29" i="6"/>
  <c r="U30" i="6"/>
  <c r="U31" i="6"/>
  <c r="V31" i="6" s="1"/>
  <c r="U32" i="6"/>
  <c r="V32" i="6" s="1"/>
  <c r="U33" i="6"/>
  <c r="V33" i="6" s="1"/>
  <c r="U34" i="6"/>
  <c r="V34" i="6" s="1"/>
  <c r="U35" i="6"/>
  <c r="V35" i="6" s="1"/>
  <c r="U36" i="6"/>
  <c r="V36" i="6" s="1"/>
  <c r="U37" i="6"/>
  <c r="V37" i="6" s="1"/>
  <c r="U38" i="6"/>
  <c r="V38" i="6" s="1"/>
  <c r="U39" i="6"/>
  <c r="V39" i="6" s="1"/>
  <c r="U40" i="6"/>
  <c r="V40" i="6" s="1"/>
  <c r="U41" i="6"/>
  <c r="V41" i="6" s="1"/>
  <c r="U42" i="6"/>
  <c r="V42" i="6" s="1"/>
  <c r="U43" i="6"/>
  <c r="V43" i="6" s="1"/>
  <c r="U44" i="6"/>
  <c r="V44" i="6" s="1"/>
  <c r="U45" i="6"/>
  <c r="V45" i="6"/>
  <c r="U46" i="6"/>
  <c r="U47" i="6"/>
  <c r="V47" i="6" s="1"/>
  <c r="U48" i="6"/>
  <c r="V48" i="6" s="1"/>
  <c r="U49" i="6"/>
  <c r="V49" i="6" s="1"/>
  <c r="U50" i="6"/>
  <c r="V50" i="6" s="1"/>
  <c r="U51" i="6"/>
  <c r="V51" i="6" s="1"/>
  <c r="U52" i="6"/>
  <c r="V52" i="6" s="1"/>
  <c r="U53" i="6"/>
  <c r="V53" i="6" s="1"/>
  <c r="U54" i="6"/>
  <c r="V54" i="6" s="1"/>
  <c r="U55" i="6"/>
  <c r="V55" i="6"/>
  <c r="U56" i="6"/>
  <c r="V56" i="6" s="1"/>
  <c r="U57" i="6"/>
  <c r="V57" i="6" s="1"/>
  <c r="U58" i="6"/>
  <c r="V58" i="6" s="1"/>
  <c r="U59" i="6"/>
  <c r="V59" i="6" s="1"/>
  <c r="U60" i="6"/>
  <c r="V60" i="6" s="1"/>
  <c r="U61" i="6"/>
  <c r="V61" i="6" s="1"/>
  <c r="U62" i="6"/>
  <c r="U63" i="6"/>
  <c r="V63" i="6" s="1"/>
  <c r="U64" i="6"/>
  <c r="V64" i="6" s="1"/>
  <c r="U65" i="6"/>
  <c r="V65" i="6" s="1"/>
  <c r="U66" i="6"/>
  <c r="U67" i="6"/>
  <c r="V67" i="6" s="1"/>
  <c r="U68" i="6"/>
  <c r="V68" i="6" s="1"/>
  <c r="U69" i="6"/>
  <c r="V69" i="6" s="1"/>
  <c r="U70" i="6"/>
  <c r="V70" i="6" s="1"/>
  <c r="U71" i="6"/>
  <c r="V71" i="6" s="1"/>
  <c r="U72" i="6"/>
  <c r="V72" i="6" s="1"/>
  <c r="U73" i="6"/>
  <c r="V73" i="6" s="1"/>
  <c r="U74" i="6"/>
  <c r="V74" i="6" s="1"/>
  <c r="U75" i="6"/>
  <c r="V75" i="6" s="1"/>
  <c r="U76" i="6"/>
  <c r="V76" i="6" s="1"/>
  <c r="U77" i="6"/>
  <c r="V77" i="6"/>
  <c r="U78" i="6"/>
  <c r="V78" i="6" s="1"/>
  <c r="U79" i="6"/>
  <c r="V79" i="6" s="1"/>
  <c r="U80" i="6"/>
  <c r="V80" i="6" s="1"/>
  <c r="U81" i="6"/>
  <c r="V81" i="6" s="1"/>
  <c r="U82" i="6"/>
  <c r="V82" i="6" s="1"/>
  <c r="U83" i="6"/>
  <c r="V83" i="6" s="1"/>
  <c r="U84" i="6"/>
  <c r="V84" i="6" s="1"/>
  <c r="U85" i="6"/>
  <c r="V85" i="6" s="1"/>
  <c r="U3" i="6"/>
  <c r="I3" i="6"/>
  <c r="J3" i="6" s="1"/>
  <c r="V66" i="6"/>
  <c r="V62" i="6"/>
  <c r="V46" i="6"/>
  <c r="V30" i="6"/>
  <c r="V22" i="6"/>
  <c r="V12" i="6"/>
  <c r="V8" i="6"/>
  <c r="V3" i="6"/>
  <c r="O4" i="6"/>
  <c r="P4" i="6" s="1"/>
  <c r="O5" i="6"/>
  <c r="P5" i="6" s="1"/>
  <c r="O6" i="6"/>
  <c r="P6" i="6" s="1"/>
  <c r="O7" i="6"/>
  <c r="P7" i="6" s="1"/>
  <c r="O8" i="6"/>
  <c r="P8" i="6" s="1"/>
  <c r="O9" i="6"/>
  <c r="P9" i="6" s="1"/>
  <c r="O10" i="6"/>
  <c r="P10" i="6" s="1"/>
  <c r="O11" i="6"/>
  <c r="P11" i="6" s="1"/>
  <c r="O12" i="6"/>
  <c r="P12" i="6" s="1"/>
  <c r="O13" i="6"/>
  <c r="P13" i="6" s="1"/>
  <c r="O14" i="6"/>
  <c r="P14" i="6" s="1"/>
  <c r="O15" i="6"/>
  <c r="P15" i="6" s="1"/>
  <c r="O16" i="6"/>
  <c r="P16" i="6" s="1"/>
  <c r="O17" i="6"/>
  <c r="P17" i="6" s="1"/>
  <c r="O18" i="6"/>
  <c r="P18" i="6" s="1"/>
  <c r="O19" i="6"/>
  <c r="P19" i="6" s="1"/>
  <c r="O20" i="6"/>
  <c r="P20" i="6" s="1"/>
  <c r="O21" i="6"/>
  <c r="P21" i="6" s="1"/>
  <c r="O22" i="6"/>
  <c r="P22" i="6" s="1"/>
  <c r="O23" i="6"/>
  <c r="P23" i="6" s="1"/>
  <c r="O24" i="6"/>
  <c r="P24" i="6" s="1"/>
  <c r="O25" i="6"/>
  <c r="P25" i="6" s="1"/>
  <c r="O26" i="6"/>
  <c r="P26" i="6" s="1"/>
  <c r="O27" i="6"/>
  <c r="P27" i="6" s="1"/>
  <c r="O28" i="6"/>
  <c r="P28" i="6" s="1"/>
  <c r="O29" i="6"/>
  <c r="P29" i="6" s="1"/>
  <c r="O30" i="6"/>
  <c r="P30" i="6" s="1"/>
  <c r="O31" i="6"/>
  <c r="P31" i="6" s="1"/>
  <c r="O32" i="6"/>
  <c r="P32" i="6" s="1"/>
  <c r="O33" i="6"/>
  <c r="P33" i="6" s="1"/>
  <c r="O34" i="6"/>
  <c r="P34" i="6" s="1"/>
  <c r="O35" i="6"/>
  <c r="P35" i="6" s="1"/>
  <c r="O36" i="6"/>
  <c r="P36" i="6" s="1"/>
  <c r="O37" i="6"/>
  <c r="P37" i="6" s="1"/>
  <c r="O38" i="6"/>
  <c r="P38" i="6" s="1"/>
  <c r="O39" i="6"/>
  <c r="P39" i="6" s="1"/>
  <c r="O40" i="6"/>
  <c r="P40" i="6" s="1"/>
  <c r="O41" i="6"/>
  <c r="P41" i="6" s="1"/>
  <c r="O42" i="6"/>
  <c r="P42" i="6" s="1"/>
  <c r="O43" i="6"/>
  <c r="P43" i="6" s="1"/>
  <c r="O44" i="6"/>
  <c r="P44" i="6" s="1"/>
  <c r="O45" i="6"/>
  <c r="P45" i="6" s="1"/>
  <c r="O46" i="6"/>
  <c r="P46" i="6" s="1"/>
  <c r="O47" i="6"/>
  <c r="P47" i="6" s="1"/>
  <c r="O48" i="6"/>
  <c r="P48" i="6" s="1"/>
  <c r="O49" i="6"/>
  <c r="P49" i="6" s="1"/>
  <c r="O50" i="6"/>
  <c r="P50" i="6" s="1"/>
  <c r="O51" i="6"/>
  <c r="P51" i="6" s="1"/>
  <c r="O52" i="6"/>
  <c r="P52" i="6" s="1"/>
  <c r="O53" i="6"/>
  <c r="P53" i="6" s="1"/>
  <c r="O54" i="6"/>
  <c r="P54" i="6" s="1"/>
  <c r="O55" i="6"/>
  <c r="P55" i="6" s="1"/>
  <c r="O56" i="6"/>
  <c r="P56" i="6" s="1"/>
  <c r="O57" i="6"/>
  <c r="P57" i="6" s="1"/>
  <c r="O58" i="6"/>
  <c r="P58" i="6" s="1"/>
  <c r="O59" i="6"/>
  <c r="P59" i="6" s="1"/>
  <c r="O60" i="6"/>
  <c r="P60" i="6" s="1"/>
  <c r="O61" i="6"/>
  <c r="P61" i="6" s="1"/>
  <c r="O62" i="6"/>
  <c r="P62" i="6" s="1"/>
  <c r="O63" i="6"/>
  <c r="P63" i="6" s="1"/>
  <c r="O64" i="6"/>
  <c r="P64" i="6" s="1"/>
  <c r="O65" i="6"/>
  <c r="P65" i="6" s="1"/>
  <c r="O66" i="6"/>
  <c r="P66" i="6" s="1"/>
  <c r="O67" i="6"/>
  <c r="P67" i="6" s="1"/>
  <c r="O68" i="6"/>
  <c r="P68" i="6" s="1"/>
  <c r="O69" i="6"/>
  <c r="P69" i="6" s="1"/>
  <c r="O70" i="6"/>
  <c r="P70" i="6" s="1"/>
  <c r="O71" i="6"/>
  <c r="P71" i="6" s="1"/>
  <c r="O72" i="6"/>
  <c r="P72" i="6" s="1"/>
  <c r="O73" i="6"/>
  <c r="P73" i="6" s="1"/>
  <c r="O74" i="6"/>
  <c r="P74" i="6" s="1"/>
  <c r="O75" i="6"/>
  <c r="P75" i="6" s="1"/>
  <c r="O76" i="6"/>
  <c r="P76" i="6" s="1"/>
  <c r="O77" i="6"/>
  <c r="P77" i="6" s="1"/>
  <c r="O78" i="6"/>
  <c r="P78" i="6" s="1"/>
  <c r="O79" i="6"/>
  <c r="P79" i="6" s="1"/>
  <c r="O80" i="6"/>
  <c r="P80" i="6" s="1"/>
  <c r="O81" i="6"/>
  <c r="P81" i="6" s="1"/>
  <c r="O82" i="6"/>
  <c r="P82" i="6" s="1"/>
  <c r="O83" i="6"/>
  <c r="P83" i="6" s="1"/>
  <c r="O84" i="6"/>
  <c r="P84" i="6" s="1"/>
  <c r="O85" i="6"/>
  <c r="P85" i="6" s="1"/>
  <c r="I4" i="6"/>
  <c r="J4" i="6"/>
  <c r="I5" i="6"/>
  <c r="J5" i="6" s="1"/>
  <c r="I6" i="6"/>
  <c r="J6" i="6"/>
  <c r="I7" i="6"/>
  <c r="J7" i="6" s="1"/>
  <c r="I8" i="6"/>
  <c r="J8" i="6" s="1"/>
  <c r="I9" i="6"/>
  <c r="J9" i="6" s="1"/>
  <c r="I10" i="6"/>
  <c r="J10" i="6" s="1"/>
  <c r="I11" i="6"/>
  <c r="J11" i="6" s="1"/>
  <c r="I12" i="6"/>
  <c r="J12" i="6"/>
  <c r="I13" i="6"/>
  <c r="J13" i="6" s="1"/>
  <c r="I14" i="6"/>
  <c r="J14" i="6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/>
  <c r="I21" i="6"/>
  <c r="J21" i="6" s="1"/>
  <c r="I22" i="6"/>
  <c r="J22" i="6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/>
  <c r="I29" i="6"/>
  <c r="J29" i="6" s="1"/>
  <c r="I30" i="6"/>
  <c r="J30" i="6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/>
  <c r="I37" i="6"/>
  <c r="J37" i="6" s="1"/>
  <c r="I38" i="6"/>
  <c r="J38" i="6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/>
  <c r="I45" i="6"/>
  <c r="J45" i="6" s="1"/>
  <c r="I46" i="6"/>
  <c r="J46" i="6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/>
  <c r="I53" i="6"/>
  <c r="J53" i="6" s="1"/>
  <c r="I54" i="6"/>
  <c r="J54" i="6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/>
  <c r="I61" i="6"/>
  <c r="J61" i="6" s="1"/>
  <c r="I62" i="6"/>
  <c r="J62" i="6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/>
  <c r="I69" i="6"/>
  <c r="J69" i="6" s="1"/>
  <c r="I70" i="6"/>
  <c r="J70" i="6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/>
  <c r="I77" i="6"/>
  <c r="J77" i="6" s="1"/>
  <c r="I78" i="6"/>
  <c r="J78" i="6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/>
  <c r="I85" i="6"/>
  <c r="J8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Conservation Volunteer</author>
    <author>Katie Fowler</author>
    <author>Raimondi, Lisa</author>
  </authors>
  <commentList>
    <comment ref="A7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8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B236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Raimondi, Lisa:</t>
        </r>
        <r>
          <rPr>
            <sz val="9"/>
            <color indexed="81"/>
            <rFont val="Tahoma"/>
            <family val="2"/>
          </rPr>
          <t xml:space="preserve">
Sample accidentally received in 'Spruce' shipment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F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F5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sharedStrings.xml><?xml version="1.0" encoding="utf-8"?>
<sst xmlns="http://schemas.openxmlformats.org/spreadsheetml/2006/main" count="860" uniqueCount="104">
  <si>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</si>
  <si>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</si>
  <si>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</si>
  <si>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</si>
  <si>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</si>
  <si>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</si>
  <si>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</si>
  <si>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</si>
  <si>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</si>
  <si>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</si>
  <si>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</si>
  <si>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</si>
  <si>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</si>
  <si>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</si>
  <si>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</si>
  <si>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</si>
  <si>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</si>
  <si>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</si>
  <si>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</si>
  <si>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</si>
  <si>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</si>
  <si>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</si>
  <si>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</si>
  <si>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</si>
  <si>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</si>
  <si>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</si>
  <si>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</si>
  <si>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</si>
  <si>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</si>
  <si>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</si>
  <si>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</si>
  <si>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</si>
  <si>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</si>
  <si>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</si>
  <si>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</si>
  <si>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</si>
  <si>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</si>
  <si>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</si>
  <si>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</si>
  <si>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</si>
  <si>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</si>
  <si>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</si>
  <si>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</si>
  <si>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</si>
  <si>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</si>
  <si>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</si>
  <si>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</si>
  <si>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</si>
  <si>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</si>
  <si>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</si>
  <si>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</si>
  <si>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</si>
  <si>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</si>
  <si>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</si>
  <si>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</si>
  <si>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</si>
  <si>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</si>
  <si>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</si>
  <si>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</si>
  <si>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</si>
  <si>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</si>
  <si>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</si>
  <si>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</si>
  <si>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</si>
  <si>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</si>
  <si>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</si>
  <si>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</si>
  <si>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</si>
  <si>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</si>
  <si>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</si>
  <si>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 xml:space="preserve"># Pellets </t>
  </si>
  <si>
    <t>74a</t>
  </si>
  <si>
    <t>74b</t>
  </si>
  <si>
    <t>78a</t>
  </si>
  <si>
    <t>78b</t>
  </si>
  <si>
    <t>Spruce</t>
  </si>
  <si>
    <t>E2 (pg/well)</t>
  </si>
  <si>
    <t>E2 (pg/g feces)</t>
  </si>
  <si>
    <t>E2 (ng/g feces)</t>
  </si>
  <si>
    <t>75a</t>
  </si>
  <si>
    <t>75b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</si>
  <si>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</si>
  <si>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</si>
  <si>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</si>
  <si>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</si>
  <si>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</si>
  <si>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</si>
  <si>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</si>
  <si>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Graham</t>
  </si>
  <si>
    <t>Al</t>
  </si>
  <si>
    <t>Bob</t>
  </si>
  <si>
    <t>Testo (pg/well)</t>
  </si>
  <si>
    <t>Testo (pg/g feces)</t>
  </si>
  <si>
    <t>Testo (ng/g feces)</t>
  </si>
  <si>
    <t>CORTISOL</t>
  </si>
  <si>
    <t>TESTO</t>
  </si>
  <si>
    <t>95a</t>
  </si>
  <si>
    <t>95b</t>
  </si>
  <si>
    <t>Extract #</t>
  </si>
  <si>
    <t>Sex</t>
  </si>
  <si>
    <t>Mt Graham Red Squirrel</t>
  </si>
  <si>
    <t>F</t>
  </si>
  <si>
    <t>Merrill</t>
  </si>
  <si>
    <t>1:540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</si>
</sst>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 applyBorder="1"/>
    <xf numFmtId="1" fontId="0" fillId="8" borderId="0" xfId="0" applyNumberFormat="1" applyFill="1" applyBorder="1"/>
    <xf numFmtId="0" fontId="1" fillId="8" borderId="1" xfId="0" applyFont="1" applyFill="1" applyBorder="1"/>
    <xf numFmtId="1" fontId="1" fillId="8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2" fontId="1" fillId="8" borderId="1" xfId="0" applyNumberFormat="1" applyFont="1" applyFill="1" applyBorder="1"/>
    <xf numFmtId="14" fontId="0" fillId="8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0" fontId="0" fillId="9" borderId="1" xfId="0" applyFill="1" applyBorder="1"/>
    <xf numFmtId="49" fontId="0" fillId="0" borderId="0" xfId="0" applyNumberFormat="1"/>
    <xf numFmtId="0" fontId="0" fillId="0" borderId="13" xfId="0" applyBorder="1"/>
    <xf numFmtId="0" fontId="1" fillId="10" borderId="14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14" fontId="0" fillId="0" borderId="3" xfId="0" applyNumberFormat="1" applyBorder="1"/>
    <xf numFmtId="0" fontId="0" fillId="0" borderId="17" xfId="0" applyBorder="1"/>
    <xf numFmtId="14" fontId="0" fillId="0" borderId="2" xfId="0" applyNumberFormat="1" applyBorder="1"/>
    <xf numFmtId="0" fontId="0" fillId="0" borderId="18" xfId="0" applyBorder="1"/>
    <xf numFmtId="0" fontId="0" fillId="0" borderId="19" xfId="0" applyBorder="1"/>
    <xf numFmtId="0" fontId="1" fillId="12" borderId="0" xfId="0" applyFont="1" applyFill="1"/>
    <xf numFmtId="14" fontId="0" fillId="0" borderId="14" xfId="0" applyNumberFormat="1" applyFont="1" applyFill="1" applyBorder="1"/>
    <xf numFmtId="165" fontId="0" fillId="0" borderId="15" xfId="0" applyNumberFormat="1" applyFont="1" applyFill="1" applyBorder="1"/>
    <xf numFmtId="0" fontId="0" fillId="0" borderId="16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7" xfId="0" applyFont="1" applyFill="1" applyBorder="1"/>
    <xf numFmtId="14" fontId="0" fillId="0" borderId="2" xfId="0" applyNumberFormat="1" applyFont="1" applyFill="1" applyBorder="1"/>
    <xf numFmtId="165" fontId="0" fillId="0" borderId="18" xfId="0" applyNumberFormat="1" applyFont="1" applyFill="1" applyBorder="1"/>
    <xf numFmtId="0" fontId="0" fillId="0" borderId="19" xfId="0" applyFont="1" applyFill="1" applyBorder="1"/>
    <xf numFmtId="0" fontId="1" fillId="11" borderId="1" xfId="0" applyFont="1" applyFill="1" applyBorder="1"/>
    <xf numFmtId="0" fontId="0" fillId="6" borderId="1" xfId="0" applyFill="1" applyBorder="1"/>
    <xf numFmtId="165" fontId="0" fillId="9" borderId="0" xfId="0" applyNumberFormat="1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0" borderId="0" xfId="0" applyFont="1"/>
    <xf numFmtId="0" fontId="8" fillId="0" borderId="0" xfId="0" applyFont="1"/>
    <xf numFmtId="14" fontId="0" fillId="0" borderId="1" xfId="0" applyNumberFormat="1" applyFill="1" applyBorder="1"/>
    <xf numFmtId="0" fontId="0" fillId="0" borderId="20" xfId="0" applyFill="1" applyBorder="1"/>
    <xf numFmtId="14" fontId="0" fillId="0" borderId="0" xfId="0" applyNumberFormat="1"/>
    <xf numFmtId="0" fontId="7" fillId="0" borderId="15" xfId="0" applyFont="1" applyFill="1" applyBorder="1" applyAlignment="1">
      <alignment shrinkToFit="1"/>
    </xf>
    <xf numFmtId="0" fontId="7" fillId="0" borderId="0" xfId="0" applyFont="1" applyFill="1" applyAlignment="1">
      <alignment shrinkToFit="1"/>
    </xf>
    <xf numFmtId="0" fontId="0" fillId="0" borderId="21" xfId="0" applyBorder="1"/>
    <xf numFmtId="14" fontId="0" fillId="0" borderId="21" xfId="0" applyNumberFormat="1" applyBorder="1"/>
    <xf numFmtId="0" fontId="0" fillId="0" borderId="21" xfId="0" applyFill="1" applyBorder="1"/>
    <xf numFmtId="0" fontId="0" fillId="2" borderId="21" xfId="0" applyFill="1" applyBorder="1"/>
    <xf numFmtId="1" fontId="0" fillId="2" borderId="21" xfId="0" applyNumberFormat="1" applyFill="1" applyBorder="1"/>
    <xf numFmtId="165" fontId="0" fillId="2" borderId="21" xfId="0" applyNumberFormat="1" applyFill="1" applyBorder="1"/>
    <xf numFmtId="2" fontId="1" fillId="2" borderId="21" xfId="0" applyNumberFormat="1" applyFont="1" applyFill="1" applyBorder="1"/>
    <xf numFmtId="14" fontId="0" fillId="2" borderId="21" xfId="0" applyNumberFormat="1" applyFill="1" applyBorder="1"/>
    <xf numFmtId="0" fontId="0" fillId="3" borderId="21" xfId="0" applyFill="1" applyBorder="1"/>
    <xf numFmtId="1" fontId="0" fillId="3" borderId="21" xfId="0" applyNumberFormat="1" applyFill="1" applyBorder="1"/>
    <xf numFmtId="165" fontId="0" fillId="3" borderId="21" xfId="0" applyNumberFormat="1" applyFill="1" applyBorder="1"/>
    <xf numFmtId="2" fontId="1" fillId="3" borderId="21" xfId="0" applyNumberFormat="1" applyFont="1" applyFill="1" applyBorder="1"/>
    <xf numFmtId="14" fontId="0" fillId="3" borderId="21" xfId="0" applyNumberFormat="1" applyFill="1" applyBorder="1"/>
    <xf numFmtId="0" fontId="0" fillId="8" borderId="21" xfId="0" applyFill="1" applyBorder="1"/>
    <xf numFmtId="1" fontId="0" fillId="8" borderId="21" xfId="0" applyNumberFormat="1" applyFill="1" applyBorder="1"/>
    <xf numFmtId="2" fontId="1" fillId="8" borderId="21" xfId="0" applyNumberFormat="1" applyFont="1" applyFill="1" applyBorder="1"/>
    <xf numFmtId="14" fontId="1" fillId="0" borderId="0" xfId="0" applyNumberFormat="1" applyFont="1" applyBorder="1"/>
    <xf numFmtId="14" fontId="10" fillId="0" borderId="1" xfId="0" applyNumberFormat="1" applyFont="1" applyBorder="1"/>
    <xf numFmtId="0" fontId="9" fillId="3" borderId="1" xfId="0" applyFont="1" applyFill="1" applyBorder="1"/>
    <xf numFmtId="0" fontId="9" fillId="9" borderId="1" xfId="0" applyFont="1" applyFill="1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Cortisol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78037276789697E-2"/>
          <c:y val="8.8889739311706906E-2"/>
          <c:w val="0.88426189086017204"/>
          <c:h val="0.78395609955091805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data'!$B$1</c:f>
              <c:strCache>
                <c:ptCount val="1"/>
                <c:pt idx="0">
                  <c:v>Pinyon Cortisol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3-4E76-A230-7FE96F0E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84832"/>
        <c:axId val="96586368"/>
      </c:lineChart>
      <c:dateAx>
        <c:axId val="96584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6586368"/>
        <c:crosses val="autoZero"/>
        <c:auto val="1"/>
        <c:lblOffset val="100"/>
        <c:baseTimeUnit val="days"/>
        <c:majorUnit val="5"/>
        <c:majorTimeUnit val="days"/>
      </c:dateAx>
      <c:valAx>
        <c:axId val="96586368"/>
        <c:scaling>
          <c:orientation val="minMax"/>
          <c:max val="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1.8753741056325601E-2"/>
              <c:y val="0.29174783770511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584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Fecal P4 (pregnancy</a:t>
            </a:r>
            <a:r>
              <a:rPr lang="en-US" baseline="0"/>
              <a:t> check 2016)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'graph data'!$F$150:$F$167</c:f>
              <c:numCache>
                <c:formatCode>m/d/yyyy</c:formatCode>
                <c:ptCount val="18"/>
                <c:pt idx="0">
                  <c:v>42497</c:v>
                </c:pt>
                <c:pt idx="1">
                  <c:v>42498</c:v>
                </c:pt>
                <c:pt idx="2">
                  <c:v>42499</c:v>
                </c:pt>
                <c:pt idx="3">
                  <c:v>42500</c:v>
                </c:pt>
                <c:pt idx="4">
                  <c:v>42501</c:v>
                </c:pt>
                <c:pt idx="5">
                  <c:v>42502</c:v>
                </c:pt>
                <c:pt idx="6">
                  <c:v>42503</c:v>
                </c:pt>
                <c:pt idx="7">
                  <c:v>42505</c:v>
                </c:pt>
                <c:pt idx="8">
                  <c:v>42506</c:v>
                </c:pt>
                <c:pt idx="9">
                  <c:v>42507</c:v>
                </c:pt>
                <c:pt idx="10">
                  <c:v>42508</c:v>
                </c:pt>
                <c:pt idx="11">
                  <c:v>42509</c:v>
                </c:pt>
                <c:pt idx="12">
                  <c:v>42513</c:v>
                </c:pt>
                <c:pt idx="13">
                  <c:v>42514</c:v>
                </c:pt>
                <c:pt idx="14">
                  <c:v>42515</c:v>
                </c:pt>
                <c:pt idx="15">
                  <c:v>42516</c:v>
                </c:pt>
                <c:pt idx="16">
                  <c:v>42518</c:v>
                </c:pt>
                <c:pt idx="17">
                  <c:v>42519</c:v>
                </c:pt>
              </c:numCache>
            </c:numRef>
          </c:cat>
          <c:val>
            <c:numRef>
              <c:f>'graph data'!$H$150:$H$167</c:f>
              <c:numCache>
                <c:formatCode>General</c:formatCode>
                <c:ptCount val="18"/>
                <c:pt idx="0">
                  <c:v>37.249052841475581</c:v>
                </c:pt>
                <c:pt idx="1">
                  <c:v>342.10567514677103</c:v>
                </c:pt>
                <c:pt idx="2">
                  <c:v>399.65853658536588</c:v>
                </c:pt>
                <c:pt idx="3">
                  <c:v>289.40624999999994</c:v>
                </c:pt>
                <c:pt idx="4">
                  <c:v>310.76679841897237</c:v>
                </c:pt>
                <c:pt idx="5">
                  <c:v>285.67983367983373</c:v>
                </c:pt>
                <c:pt idx="6">
                  <c:v>228.29942418426103</c:v>
                </c:pt>
                <c:pt idx="7">
                  <c:v>266.35714285714283</c:v>
                </c:pt>
                <c:pt idx="8">
                  <c:v>330.03636363636366</c:v>
                </c:pt>
                <c:pt idx="9">
                  <c:v>488.60198019801982</c:v>
                </c:pt>
                <c:pt idx="10">
                  <c:v>381.22334004024145</c:v>
                </c:pt>
                <c:pt idx="11">
                  <c:v>297.96047430830043</c:v>
                </c:pt>
                <c:pt idx="12">
                  <c:v>352.04907975460122</c:v>
                </c:pt>
                <c:pt idx="13">
                  <c:v>257.60479041916165</c:v>
                </c:pt>
                <c:pt idx="14">
                  <c:v>223.0674846625767</c:v>
                </c:pt>
                <c:pt idx="15">
                  <c:v>328.98347107438013</c:v>
                </c:pt>
                <c:pt idx="16">
                  <c:v>330.49298597194394</c:v>
                </c:pt>
                <c:pt idx="17">
                  <c:v>279.62448979591835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0-4577-9197-D907CEB2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62080"/>
        <c:axId val="97663616"/>
      </c:lineChart>
      <c:dateAx>
        <c:axId val="97662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7663616"/>
        <c:crosses val="autoZero"/>
        <c:auto val="1"/>
        <c:lblOffset val="100"/>
        <c:baseTimeUnit val="days"/>
      </c:dateAx>
      <c:valAx>
        <c:axId val="97663616"/>
        <c:scaling>
          <c:orientation val="minMax"/>
          <c:max val="8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66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Testosterone (fecal)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GRAPHS'!$B$1</c:f>
              <c:strCache>
                <c:ptCount val="1"/>
                <c:pt idx="0">
                  <c:v>Graham</c:v>
                </c:pt>
              </c:strCache>
            </c:strRef>
          </c:tx>
          <c:spPr>
            <a:ln w="19050"/>
          </c:spP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GRAPHS'!$B$2:$B$17</c:f>
              <c:numCache>
                <c:formatCode>General</c:formatCode>
                <c:ptCount val="16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  <c:pt idx="8">
                  <c:v>990.31055900621107</c:v>
                </c:pt>
                <c:pt idx="9">
                  <c:v>782.20077220077224</c:v>
                </c:pt>
                <c:pt idx="10">
                  <c:v>858.78296146044636</c:v>
                </c:pt>
                <c:pt idx="11">
                  <c:v>986.65330661322662</c:v>
                </c:pt>
                <c:pt idx="12">
                  <c:v>790.66132264529062</c:v>
                </c:pt>
                <c:pt idx="13">
                  <c:v>803.19230769230762</c:v>
                </c:pt>
                <c:pt idx="14">
                  <c:v>945.13725490196089</c:v>
                </c:pt>
                <c:pt idx="15">
                  <c:v>588.23529411764707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D-49F7-B33C-7A6104100172}"/>
            </c:ext>
          </c:extLst>
        </c:ser>
        <c:ser>
          <c:idx val="1"/>
          <c:order val="1"/>
          <c:tx>
            <c:strRef>
              <c:f>'MALE GRAPHS'!$C$1</c:f>
              <c:strCache>
                <c:ptCount val="1"/>
                <c:pt idx="0">
                  <c:v>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GRAPHS'!$C$2:$C$18</c:f>
              <c:numCache>
                <c:formatCode>General</c:formatCode>
                <c:ptCount val="17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  <c:pt idx="8">
                  <c:v>232.57142857142861</c:v>
                </c:pt>
                <c:pt idx="10">
                  <c:v>893.83367139959444</c:v>
                </c:pt>
                <c:pt idx="11">
                  <c:v>251.7898832684825</c:v>
                </c:pt>
                <c:pt idx="12">
                  <c:v>512.17038539553755</c:v>
                </c:pt>
                <c:pt idx="13">
                  <c:v>1242.4324324324325</c:v>
                </c:pt>
                <c:pt idx="14">
                  <c:v>951.766990291262</c:v>
                </c:pt>
                <c:pt idx="15">
                  <c:v>654.2743538767395</c:v>
                </c:pt>
                <c:pt idx="16">
                  <c:v>716.98841698841704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D-49F7-B33C-7A6104100172}"/>
            </c:ext>
          </c:extLst>
        </c:ser>
        <c:ser>
          <c:idx val="2"/>
          <c:order val="2"/>
          <c:tx>
            <c:strRef>
              <c:f>'MALE GRAPHS'!$D$1</c:f>
              <c:strCache>
                <c:ptCount val="1"/>
                <c:pt idx="0">
                  <c:v>Bob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GRAPHS'!$D$2:$D$17</c:f>
              <c:numCache>
                <c:formatCode>General</c:formatCode>
                <c:ptCount val="16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  <c:pt idx="8">
                  <c:v>1161.2108559498956</c:v>
                </c:pt>
                <c:pt idx="9">
                  <c:v>699.917695473251</c:v>
                </c:pt>
                <c:pt idx="10">
                  <c:v>617.10424710424707</c:v>
                </c:pt>
                <c:pt idx="11">
                  <c:v>904.04166666666663</c:v>
                </c:pt>
                <c:pt idx="12">
                  <c:v>603.6</c:v>
                </c:pt>
                <c:pt idx="13">
                  <c:v>629.25714285714287</c:v>
                </c:pt>
                <c:pt idx="14">
                  <c:v>630.05825242718447</c:v>
                </c:pt>
                <c:pt idx="15">
                  <c:v>582.37623762376234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D-49F7-B33C-7A610410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1424"/>
        <c:axId val="97753344"/>
      </c:lineChart>
      <c:dateAx>
        <c:axId val="977514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7753344"/>
        <c:crosses val="autoZero"/>
        <c:auto val="0"/>
        <c:lblOffset val="100"/>
        <c:baseTimeUnit val="days"/>
        <c:majorUnit val="10"/>
        <c:majorTimeUnit val="days"/>
      </c:dateAx>
      <c:valAx>
        <c:axId val="97753344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Glucocorticoid metabolites (ng/g wet feces)</a:t>
                </a: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51424"/>
        <c:crossesAt val="42116"/>
        <c:crossBetween val="between"/>
      </c:valAx>
    </c:plotArea>
    <c:legend>
      <c:legendPos val="r"/>
      <c:layout>
        <c:manualLayout>
          <c:xMode val="edge"/>
          <c:yMode val="edge"/>
          <c:x val="0.86782061369000796"/>
          <c:y val="0.15053994764786299"/>
          <c:w val="0.116443745082612"/>
          <c:h val="0.16217695870115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Cortisol (fecal)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GRAPHS'!$M$1</c:f>
              <c:strCache>
                <c:ptCount val="1"/>
                <c:pt idx="0">
                  <c:v>Graham</c:v>
                </c:pt>
              </c:strCache>
            </c:strRef>
          </c:tx>
          <c:spPr>
            <a:ln w="25400">
              <a:prstDash val="sysDot"/>
            </a:ln>
          </c:spP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GRAPHS'!$M$2:$M$17</c:f>
              <c:numCache>
                <c:formatCode>General</c:formatCode>
                <c:ptCount val="16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  <c:pt idx="8">
                  <c:v>216.3478260869565</c:v>
                </c:pt>
                <c:pt idx="9">
                  <c:v>234.60231660231659</c:v>
                </c:pt>
                <c:pt idx="10">
                  <c:v>315.13995943204867</c:v>
                </c:pt>
                <c:pt idx="11">
                  <c:v>400.92985971943887</c:v>
                </c:pt>
                <c:pt idx="12">
                  <c:v>277.89979959919833</c:v>
                </c:pt>
                <c:pt idx="13">
                  <c:v>279.13846153846157</c:v>
                </c:pt>
                <c:pt idx="14">
                  <c:v>293.52941176470591</c:v>
                </c:pt>
                <c:pt idx="15">
                  <c:v>167.92697768762679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7-4BE0-9497-1FD93FA8EF98}"/>
            </c:ext>
          </c:extLst>
        </c:ser>
        <c:ser>
          <c:idx val="1"/>
          <c:order val="1"/>
          <c:tx>
            <c:strRef>
              <c:f>'MALE GRAPHS'!$N$1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  <a:ln w="3175">
                <a:noFill/>
                <a:prstDash val="sysDash"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GRAPHS'!$N$2:$N$18</c:f>
              <c:numCache>
                <c:formatCode>General</c:formatCode>
                <c:ptCount val="17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  <c:pt idx="8">
                  <c:v>92.86530612244897</c:v>
                </c:pt>
                <c:pt idx="10">
                  <c:v>471.57809330628794</c:v>
                </c:pt>
                <c:pt idx="11">
                  <c:v>73.727626459143963</c:v>
                </c:pt>
                <c:pt idx="12">
                  <c:v>149.74442190669373</c:v>
                </c:pt>
                <c:pt idx="13">
                  <c:v>368.5250965250965</c:v>
                </c:pt>
                <c:pt idx="14">
                  <c:v>295.15339805825244</c:v>
                </c:pt>
                <c:pt idx="15">
                  <c:v>293.08151093439369</c:v>
                </c:pt>
                <c:pt idx="16">
                  <c:v>196.79536679536679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7-4BE0-9497-1FD93FA8EF98}"/>
            </c:ext>
          </c:extLst>
        </c:ser>
        <c:ser>
          <c:idx val="2"/>
          <c:order val="2"/>
          <c:tx>
            <c:strRef>
              <c:f>'MALE GRAPHS'!$O$1</c:f>
              <c:strCache>
                <c:ptCount val="1"/>
                <c:pt idx="0">
                  <c:v>Bob</c:v>
                </c:pt>
              </c:strCache>
            </c:strRef>
          </c:tx>
          <c:spPr>
            <a:ln w="25400">
              <a:solidFill>
                <a:srgbClr val="7030A0"/>
              </a:solidFill>
              <a:prstDash val="dash"/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GRAPHS'!$O$2:$O$17</c:f>
              <c:numCache>
                <c:formatCode>General</c:formatCode>
                <c:ptCount val="16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  <c:pt idx="8">
                  <c:v>330.11273486430065</c:v>
                </c:pt>
                <c:pt idx="9">
                  <c:v>182.71604938271608</c:v>
                </c:pt>
                <c:pt idx="10">
                  <c:v>149.09652509652508</c:v>
                </c:pt>
                <c:pt idx="11">
                  <c:v>210.22500000000002</c:v>
                </c:pt>
                <c:pt idx="12">
                  <c:v>180.91200000000001</c:v>
                </c:pt>
                <c:pt idx="13">
                  <c:v>218.53714285714284</c:v>
                </c:pt>
                <c:pt idx="14">
                  <c:v>154.04271844660195</c:v>
                </c:pt>
                <c:pt idx="15">
                  <c:v>121.87722772277225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7-4BE0-9497-1FD93FA8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85216"/>
        <c:axId val="98187136"/>
      </c:lineChart>
      <c:dateAx>
        <c:axId val="9818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8187136"/>
        <c:crosses val="autoZero"/>
        <c:auto val="1"/>
        <c:lblOffset val="100"/>
        <c:baseTimeUnit val="days"/>
        <c:majorUnit val="10"/>
        <c:majorTimeUnit val="days"/>
      </c:dateAx>
      <c:valAx>
        <c:axId val="98187136"/>
        <c:scaling>
          <c:orientation val="minMax"/>
          <c:max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NL" sz="1100" b="1" i="0" baseline="0">
                    <a:effectLst/>
                  </a:rPr>
                  <a:t>Glucocorticoid metabolites (ng/g wet feces)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89980732177264E-2"/>
              <c:y val="0.23156137639637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18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6654529455491"/>
          <c:y val="0.17224955895749894"/>
          <c:w val="0.10808489979215026"/>
          <c:h val="0.134570505077653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Progesterone (P4)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499E-2"/>
          <c:w val="0.81701845066464795"/>
          <c:h val="0.87260424415776106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7">
                  <c:v>361.88007736943905</c:v>
                </c:pt>
                <c:pt idx="48">
                  <c:v>356.03960396039605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F-4DD5-A313-326629720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99040"/>
        <c:axId val="97202944"/>
      </c:lineChart>
      <c:dateAx>
        <c:axId val="9659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7202944"/>
        <c:crosses val="autoZero"/>
        <c:auto val="1"/>
        <c:lblOffset val="100"/>
        <c:baseTimeUnit val="days"/>
        <c:majorUnit val="5"/>
        <c:majorTimeUnit val="days"/>
      </c:dateAx>
      <c:valAx>
        <c:axId val="97202944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 (ng/g dry feces)</a:t>
                </a:r>
              </a:p>
            </c:rich>
          </c:tx>
          <c:layout>
            <c:manualLayout>
              <c:xMode val="edge"/>
              <c:yMode val="edge"/>
              <c:x val="2.02809333066893E-2"/>
              <c:y val="0.27592015975920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599040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Estradiol</c:v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7-4FAA-ADA7-2D8C9DE0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16384"/>
        <c:axId val="97235712"/>
      </c:lineChart>
      <c:dateAx>
        <c:axId val="97216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7235712"/>
        <c:crosses val="autoZero"/>
        <c:auto val="1"/>
        <c:lblOffset val="100"/>
        <c:baseTimeUnit val="days"/>
        <c:majorUnit val="5"/>
        <c:majorTimeUnit val="days"/>
      </c:dateAx>
      <c:valAx>
        <c:axId val="97235712"/>
        <c:scaling>
          <c:orientation val="minMax"/>
          <c:max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 (ng/g dry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581481741442E-2"/>
              <c:y val="0.256988873117375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7216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Fecal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F-46F3-B32F-67459A02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04224"/>
        <c:axId val="92805760"/>
      </c:lineChart>
      <c:dateAx>
        <c:axId val="928042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2805760"/>
        <c:crosses val="autoZero"/>
        <c:auto val="0"/>
        <c:lblOffset val="100"/>
        <c:baseTimeUnit val="days"/>
      </c:dateAx>
      <c:valAx>
        <c:axId val="92805760"/>
        <c:scaling>
          <c:orientation val="minMax"/>
          <c:max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442348491559802E-3"/>
              <c:y val="0.284495974969001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9280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Fecal</a:t>
            </a:r>
            <a:r>
              <a:rPr lang="en-US" baseline="0"/>
              <a:t> Progesterone (P4)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B-4982-928B-6771F133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16512"/>
        <c:axId val="92818432"/>
      </c:lineChart>
      <c:dateAx>
        <c:axId val="92816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2818432"/>
        <c:crosses val="autoZero"/>
        <c:auto val="1"/>
        <c:lblOffset val="100"/>
        <c:baseTimeUnit val="days"/>
      </c:dateAx>
      <c:valAx>
        <c:axId val="92818432"/>
        <c:scaling>
          <c:orientation val="minMax"/>
          <c:max val="8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249388753056E-2"/>
              <c:y val="0.2130834886097250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9281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0">
                <a:noFill/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2-4ECB-8E6E-34D15107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3664"/>
        <c:axId val="92860416"/>
      </c:lineChart>
      <c:dateAx>
        <c:axId val="9283366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2860416"/>
        <c:crosses val="autoZero"/>
        <c:auto val="1"/>
        <c:lblOffset val="100"/>
        <c:baseTimeUnit val="days"/>
      </c:dateAx>
      <c:valAx>
        <c:axId val="92860416"/>
        <c:scaling>
          <c:orientation val="minMax"/>
          <c:max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62975488182E-2"/>
              <c:y val="0.244603183284641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283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Fecal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data'!$G$2:$G$148</c:f>
              <c:numCache>
                <c:formatCode>General</c:formatCode>
                <c:ptCount val="147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0-4AD8-9F15-BD38FE68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63008"/>
        <c:axId val="97564544"/>
      </c:lineChart>
      <c:dateAx>
        <c:axId val="975630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7564544"/>
        <c:crosses val="autoZero"/>
        <c:auto val="1"/>
        <c:lblOffset val="100"/>
        <c:baseTimeUnit val="days"/>
        <c:majorUnit val="5"/>
        <c:majorTimeUnit val="days"/>
      </c:dateAx>
      <c:valAx>
        <c:axId val="97564544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756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</a:t>
            </a:r>
            <a:r>
              <a:rPr lang="en-US" baseline="0"/>
              <a:t> Fecal Progesterone (P4)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 w="6350">
                <a:noFill/>
              </a:ln>
            </c:spPr>
          </c:marke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data'!$H$2:$H$148</c:f>
              <c:numCache>
                <c:formatCode>General</c:formatCode>
                <c:ptCount val="147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9-49D8-A193-28229557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5824"/>
        <c:axId val="97807744"/>
      </c:lineChart>
      <c:dateAx>
        <c:axId val="978058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7807744"/>
        <c:crosses val="autoZero"/>
        <c:auto val="1"/>
        <c:lblOffset val="100"/>
        <c:baseTimeUnit val="days"/>
        <c:majorUnit val="5"/>
        <c:majorTimeUnit val="days"/>
      </c:dateAx>
      <c:valAx>
        <c:axId val="97807744"/>
        <c:scaling>
          <c:orientation val="minMax"/>
          <c:max val="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Progesterone  metabolites (ng/g wet feces)</a:t>
                </a:r>
              </a:p>
              <a:p>
                <a:pPr>
                  <a:defRPr sz="1200"/>
                </a:pP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0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Fecal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data'!$I$2:$I$148</c:f>
              <c:numCache>
                <c:formatCode>General</c:formatCode>
                <c:ptCount val="147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DF4-9D28-B658841D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7840"/>
        <c:axId val="97830016"/>
      </c:lineChart>
      <c:dateAx>
        <c:axId val="978278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97830016"/>
        <c:crosses val="autoZero"/>
        <c:auto val="1"/>
        <c:lblOffset val="100"/>
        <c:baseTimeUnit val="days"/>
        <c:majorUnit val="5"/>
        <c:majorTimeUnit val="days"/>
      </c:dateAx>
      <c:valAx>
        <c:axId val="97830016"/>
        <c:scaling>
          <c:orientation val="minMax"/>
          <c:max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380018440715404E-3"/>
              <c:y val="0.260743588080224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782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4800" y="139700"/>
    <xdr:ext cx="11341100" cy="612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66700" y="6426200"/>
    <xdr:ext cx="11328400" cy="56515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0</xdr:col>
      <xdr:colOff>279400</xdr:colOff>
      <xdr:row>69</xdr:row>
      <xdr:rowOff>114300</xdr:rowOff>
    </xdr:from>
    <xdr:to>
      <xdr:col>13</xdr:col>
      <xdr:colOff>665163</xdr:colOff>
      <xdr:row>100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363537</xdr:colOff>
      <xdr:row>1</xdr:row>
      <xdr:rowOff>49211</xdr:rowOff>
    </xdr:from>
    <xdr:to>
      <xdr:col>18</xdr:col>
      <xdr:colOff>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34</xdr:row>
      <xdr:rowOff>152400</xdr:rowOff>
    </xdr:from>
    <xdr:to>
      <xdr:col>18</xdr:col>
      <xdr:colOff>50800</xdr:colOff>
      <xdr:row>67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68</xdr:row>
      <xdr:rowOff>165100</xdr:rowOff>
    </xdr:from>
    <xdr:to>
      <xdr:col>18</xdr:col>
      <xdr:colOff>17463</xdr:colOff>
      <xdr:row>101</xdr:row>
      <xdr:rowOff>150813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0</xdr:row>
      <xdr:rowOff>147637</xdr:rowOff>
    </xdr:from>
    <xdr:to>
      <xdr:col>17</xdr:col>
      <xdr:colOff>352424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34</xdr:row>
      <xdr:rowOff>171450</xdr:rowOff>
    </xdr:from>
    <xdr:to>
      <xdr:col>17</xdr:col>
      <xdr:colOff>215900</xdr:colOff>
      <xdr:row>67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69</xdr:row>
      <xdr:rowOff>25401</xdr:rowOff>
    </xdr:from>
    <xdr:to>
      <xdr:col>17</xdr:col>
      <xdr:colOff>266700</xdr:colOff>
      <xdr:row>100</xdr:row>
      <xdr:rowOff>165101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34</xdr:row>
      <xdr:rowOff>180974</xdr:rowOff>
    </xdr:from>
    <xdr:to>
      <xdr:col>28</xdr:col>
      <xdr:colOff>276225</xdr:colOff>
      <xdr:row>67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23</xdr:row>
      <xdr:rowOff>15875</xdr:rowOff>
    </xdr:from>
    <xdr:to>
      <xdr:col>10</xdr:col>
      <xdr:colOff>314325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22</xdr:row>
      <xdr:rowOff>90487</xdr:rowOff>
    </xdr:from>
    <xdr:to>
      <xdr:col>21</xdr:col>
      <xdr:colOff>581025</xdr:colOff>
      <xdr:row>49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"/>
  <sheetViews>
    <sheetView workbookViewId="0">
      <selection activeCell="H8" sqref="H8"/>
    </sheetView>
  </sheetViews>
  <sheetFormatPr defaultColWidth="8.85546875" defaultRowHeight="15" x14ac:dyDescent="0.25"/>
  <cols>
    <col min="1" max="1" width="23" bestFit="1" customWidth="1"/>
    <col min="2" max="2" width="5.5703125" customWidth="1"/>
    <col min="5" max="5" width="9.7109375" bestFit="1" customWidth="1"/>
    <col min="6" max="6" width="8.85546875" style="66"/>
  </cols>
  <sheetData>
    <row r="1" spans="1:6" x14ac:dyDescent="0.25">
      <c r="A1" t="s">
        <v>23</v>
      </c>
      <c r="B1" t="s">
        <v>24</v>
      </c>
      <c r="C1" t="s">
        <v>22</v>
      </c>
      <c r="D1" t="s">
        <v>21</v>
      </c>
      <c r="E1" t="s">
        <v>3</v>
      </c>
      <c r="F1" s="66" t="s">
        <v>25</v>
      </c>
    </row>
    <row r="2" spans="1:6" x14ac:dyDescent="0.25">
      <c r="A2" t="s">
        <v>100</v>
      </c>
      <c r="B2" t="s">
        <v>101</v>
      </c>
      <c r="C2" t="s">
        <v>75</v>
      </c>
      <c r="D2" s="2">
        <v>242</v>
      </c>
      <c r="E2" s="8">
        <v>42497</v>
      </c>
      <c r="F2" s="66" t="s">
        <v>103</v>
      </c>
    </row>
    <row r="3" spans="1:6" x14ac:dyDescent="0.25">
      <c r="A3" t="s">
        <v>100</v>
      </c>
      <c r="B3" t="s">
        <v>101</v>
      </c>
      <c r="C3" t="s">
        <v>75</v>
      </c>
      <c r="D3" s="2">
        <v>243</v>
      </c>
      <c r="E3" s="8">
        <v>42498</v>
      </c>
      <c r="F3" s="66" t="s">
        <v>103</v>
      </c>
    </row>
    <row r="4" spans="1:6" x14ac:dyDescent="0.25">
      <c r="A4" t="s">
        <v>100</v>
      </c>
      <c r="B4" t="s">
        <v>101</v>
      </c>
      <c r="C4" t="s">
        <v>75</v>
      </c>
      <c r="D4" s="2">
        <v>244</v>
      </c>
      <c r="E4" s="8">
        <v>42499</v>
      </c>
      <c r="F4" s="66" t="s">
        <v>103</v>
      </c>
    </row>
    <row r="5" spans="1:6" x14ac:dyDescent="0.25">
      <c r="A5" t="s">
        <v>100</v>
      </c>
      <c r="B5" t="s">
        <v>101</v>
      </c>
      <c r="C5" t="s">
        <v>75</v>
      </c>
      <c r="D5" s="2">
        <v>245</v>
      </c>
      <c r="E5" s="8">
        <v>42500</v>
      </c>
      <c r="F5" s="66" t="s">
        <v>103</v>
      </c>
    </row>
    <row r="6" spans="1:6" x14ac:dyDescent="0.25">
      <c r="A6" t="s">
        <v>100</v>
      </c>
      <c r="B6" t="s">
        <v>101</v>
      </c>
      <c r="C6" t="s">
        <v>75</v>
      </c>
      <c r="D6" s="2">
        <v>246</v>
      </c>
      <c r="E6" s="8">
        <v>42501</v>
      </c>
      <c r="F6" s="66" t="s">
        <v>103</v>
      </c>
    </row>
    <row r="7" spans="1:6" x14ac:dyDescent="0.25">
      <c r="A7" t="s">
        <v>100</v>
      </c>
      <c r="B7" t="s">
        <v>101</v>
      </c>
      <c r="C7" t="s">
        <v>75</v>
      </c>
      <c r="D7" s="2">
        <v>247</v>
      </c>
      <c r="E7" s="8">
        <v>42502</v>
      </c>
      <c r="F7" s="66" t="s">
        <v>103</v>
      </c>
    </row>
    <row r="8" spans="1:6" x14ac:dyDescent="0.25">
      <c r="A8" t="s">
        <v>100</v>
      </c>
      <c r="B8" t="s">
        <v>101</v>
      </c>
      <c r="C8" t="s">
        <v>75</v>
      </c>
      <c r="D8" s="2">
        <v>248</v>
      </c>
      <c r="E8" s="8">
        <v>42503</v>
      </c>
      <c r="F8" s="66" t="s">
        <v>103</v>
      </c>
    </row>
    <row r="9" spans="1:6" x14ac:dyDescent="0.25">
      <c r="A9" t="s">
        <v>100</v>
      </c>
      <c r="B9" t="s">
        <v>101</v>
      </c>
      <c r="C9" t="s">
        <v>75</v>
      </c>
      <c r="D9" s="2">
        <v>249</v>
      </c>
      <c r="E9" s="8">
        <v>42505</v>
      </c>
      <c r="F9" s="66" t="s">
        <v>103</v>
      </c>
    </row>
    <row r="10" spans="1:6" x14ac:dyDescent="0.25">
      <c r="A10" t="s">
        <v>100</v>
      </c>
      <c r="B10" t="s">
        <v>101</v>
      </c>
      <c r="C10" t="s">
        <v>75</v>
      </c>
      <c r="D10" s="2">
        <v>250</v>
      </c>
      <c r="E10" s="8">
        <v>42506</v>
      </c>
      <c r="F10" s="66" t="s">
        <v>103</v>
      </c>
    </row>
    <row r="11" spans="1:6" x14ac:dyDescent="0.25">
      <c r="A11" t="s">
        <v>100</v>
      </c>
      <c r="B11" t="s">
        <v>101</v>
      </c>
      <c r="C11" t="s">
        <v>75</v>
      </c>
      <c r="D11" s="2">
        <v>251</v>
      </c>
      <c r="E11" s="8">
        <v>42507</v>
      </c>
      <c r="F11" s="66" t="s">
        <v>103</v>
      </c>
    </row>
    <row r="12" spans="1:6" x14ac:dyDescent="0.25">
      <c r="A12" t="s">
        <v>100</v>
      </c>
      <c r="B12" t="s">
        <v>101</v>
      </c>
      <c r="C12" t="s">
        <v>75</v>
      </c>
      <c r="D12" s="2">
        <v>252</v>
      </c>
      <c r="E12" s="8">
        <v>42508</v>
      </c>
      <c r="F12" s="66" t="s">
        <v>103</v>
      </c>
    </row>
    <row r="13" spans="1:6" x14ac:dyDescent="0.25">
      <c r="A13" t="s">
        <v>100</v>
      </c>
      <c r="B13" t="s">
        <v>101</v>
      </c>
      <c r="C13" t="s">
        <v>75</v>
      </c>
      <c r="D13" s="2">
        <v>253</v>
      </c>
      <c r="E13" s="8">
        <v>42509</v>
      </c>
      <c r="F13" s="66" t="s">
        <v>103</v>
      </c>
    </row>
    <row r="14" spans="1:6" x14ac:dyDescent="0.25">
      <c r="A14" t="s">
        <v>100</v>
      </c>
      <c r="B14" t="s">
        <v>101</v>
      </c>
      <c r="C14" t="s">
        <v>75</v>
      </c>
      <c r="D14" s="2">
        <v>254</v>
      </c>
      <c r="E14" s="8">
        <v>42513</v>
      </c>
      <c r="F14" s="66" t="s">
        <v>103</v>
      </c>
    </row>
    <row r="15" spans="1:6" x14ac:dyDescent="0.25">
      <c r="A15" t="s">
        <v>100</v>
      </c>
      <c r="B15" t="s">
        <v>101</v>
      </c>
      <c r="C15" t="s">
        <v>75</v>
      </c>
      <c r="D15" s="2">
        <v>255</v>
      </c>
      <c r="E15" s="8">
        <v>42514</v>
      </c>
      <c r="F15" s="66" t="s">
        <v>103</v>
      </c>
    </row>
    <row r="16" spans="1:6" x14ac:dyDescent="0.25">
      <c r="A16" t="s">
        <v>100</v>
      </c>
      <c r="B16" t="s">
        <v>101</v>
      </c>
      <c r="C16" t="s">
        <v>75</v>
      </c>
      <c r="D16" s="2">
        <v>256</v>
      </c>
      <c r="E16" s="8">
        <v>42515</v>
      </c>
      <c r="F16" s="66" t="s">
        <v>103</v>
      </c>
    </row>
    <row r="17" spans="1:6" x14ac:dyDescent="0.25">
      <c r="A17" t="s">
        <v>100</v>
      </c>
      <c r="B17" t="s">
        <v>101</v>
      </c>
      <c r="C17" t="s">
        <v>75</v>
      </c>
      <c r="D17" s="2">
        <v>257</v>
      </c>
      <c r="E17" s="8">
        <v>42516</v>
      </c>
      <c r="F17" s="66" t="s">
        <v>103</v>
      </c>
    </row>
    <row r="18" spans="1:6" x14ac:dyDescent="0.25">
      <c r="A18" t="s">
        <v>100</v>
      </c>
      <c r="B18" t="s">
        <v>101</v>
      </c>
      <c r="C18" t="s">
        <v>75</v>
      </c>
      <c r="D18" s="2">
        <v>258</v>
      </c>
      <c r="E18" s="8">
        <v>42518</v>
      </c>
      <c r="F18" s="66" t="s">
        <v>103</v>
      </c>
    </row>
    <row r="19" spans="1:6" x14ac:dyDescent="0.25">
      <c r="A19" t="s">
        <v>100</v>
      </c>
      <c r="B19" t="s">
        <v>101</v>
      </c>
      <c r="C19" t="s">
        <v>75</v>
      </c>
      <c r="D19" s="2">
        <v>259</v>
      </c>
      <c r="E19" s="8">
        <v>42519</v>
      </c>
      <c r="F19" s="66" t="s">
        <v>103</v>
      </c>
    </row>
    <row r="20" spans="1:6" x14ac:dyDescent="0.25">
      <c r="D20" s="2"/>
      <c r="E20" s="8"/>
    </row>
    <row r="21" spans="1:6" x14ac:dyDescent="0.25">
      <c r="D21" s="2"/>
      <c r="E21" s="8"/>
    </row>
    <row r="22" spans="1:6" x14ac:dyDescent="0.25">
      <c r="D22" s="2"/>
      <c r="E22" s="8"/>
    </row>
    <row r="23" spans="1:6" x14ac:dyDescent="0.25">
      <c r="D23" s="2"/>
      <c r="E23" s="8"/>
    </row>
    <row r="24" spans="1:6" x14ac:dyDescent="0.25">
      <c r="D24" s="2"/>
      <c r="E24" s="8"/>
    </row>
    <row r="25" spans="1:6" x14ac:dyDescent="0.25">
      <c r="D25" s="2"/>
      <c r="E25" s="8"/>
    </row>
    <row r="26" spans="1:6" x14ac:dyDescent="0.25">
      <c r="D26" s="2"/>
      <c r="E26" s="8"/>
    </row>
    <row r="27" spans="1:6" x14ac:dyDescent="0.25">
      <c r="D27" s="2"/>
      <c r="E27" s="8"/>
    </row>
    <row r="28" spans="1:6" x14ac:dyDescent="0.25">
      <c r="D28" s="2"/>
      <c r="E28" s="8"/>
    </row>
    <row r="29" spans="1:6" x14ac:dyDescent="0.25">
      <c r="D29" s="2"/>
      <c r="E29" s="8"/>
    </row>
    <row r="30" spans="1:6" x14ac:dyDescent="0.25">
      <c r="D30" s="2"/>
      <c r="E30" s="8"/>
    </row>
    <row r="31" spans="1:6" x14ac:dyDescent="0.25">
      <c r="D31" s="2"/>
      <c r="E31" s="8"/>
    </row>
    <row r="32" spans="1:6" x14ac:dyDescent="0.25">
      <c r="D32" s="2"/>
      <c r="E32" s="8"/>
    </row>
    <row r="33" spans="4:5" x14ac:dyDescent="0.25">
      <c r="D33" s="2"/>
      <c r="E33" s="8"/>
    </row>
    <row r="34" spans="4:5" x14ac:dyDescent="0.25">
      <c r="D34" s="2"/>
      <c r="E34" s="8"/>
    </row>
    <row r="35" spans="4:5" x14ac:dyDescent="0.25">
      <c r="D35" s="2"/>
      <c r="E35" s="8"/>
    </row>
    <row r="36" spans="4:5" x14ac:dyDescent="0.25">
      <c r="D36" s="2"/>
      <c r="E36" s="8"/>
    </row>
    <row r="37" spans="4:5" x14ac:dyDescent="0.25">
      <c r="D37" s="2"/>
      <c r="E37" s="8"/>
    </row>
    <row r="38" spans="4:5" x14ac:dyDescent="0.25">
      <c r="D38" s="2"/>
      <c r="E38" s="8"/>
    </row>
    <row r="39" spans="4:5" x14ac:dyDescent="0.25">
      <c r="D39" s="2"/>
      <c r="E39" s="8"/>
    </row>
    <row r="40" spans="4:5" x14ac:dyDescent="0.25">
      <c r="D40" s="2"/>
      <c r="E40" s="8"/>
    </row>
    <row r="41" spans="4:5" x14ac:dyDescent="0.25">
      <c r="D41" s="2"/>
      <c r="E41" s="8"/>
    </row>
    <row r="42" spans="4:5" x14ac:dyDescent="0.25">
      <c r="D42" s="2"/>
      <c r="E42" s="8"/>
    </row>
    <row r="43" spans="4:5" x14ac:dyDescent="0.25">
      <c r="D43" s="2"/>
      <c r="E43" s="8"/>
    </row>
    <row r="44" spans="4:5" x14ac:dyDescent="0.25">
      <c r="D44" s="2"/>
      <c r="E44" s="8"/>
    </row>
    <row r="45" spans="4:5" x14ac:dyDescent="0.25">
      <c r="D45" s="2"/>
      <c r="E45" s="8"/>
    </row>
    <row r="46" spans="4:5" x14ac:dyDescent="0.25">
      <c r="D46" s="2"/>
      <c r="E46" s="8"/>
    </row>
    <row r="47" spans="4:5" x14ac:dyDescent="0.25">
      <c r="D47" s="2"/>
      <c r="E47" s="8"/>
    </row>
    <row r="48" spans="4:5" x14ac:dyDescent="0.25">
      <c r="D48" s="2"/>
      <c r="E48" s="8"/>
    </row>
    <row r="49" spans="4:5" x14ac:dyDescent="0.25">
      <c r="D49" s="2"/>
      <c r="E49" s="8"/>
    </row>
    <row r="50" spans="4:5" x14ac:dyDescent="0.25">
      <c r="D50" s="2"/>
      <c r="E50" s="8"/>
    </row>
    <row r="51" spans="4:5" x14ac:dyDescent="0.25">
      <c r="D51" s="2"/>
      <c r="E51" s="8"/>
    </row>
    <row r="52" spans="4:5" x14ac:dyDescent="0.25">
      <c r="D52" s="2"/>
      <c r="E52" s="8"/>
    </row>
    <row r="53" spans="4:5" x14ac:dyDescent="0.25">
      <c r="D53" s="2"/>
      <c r="E53" s="8"/>
    </row>
    <row r="54" spans="4:5" x14ac:dyDescent="0.25">
      <c r="D54" s="2"/>
      <c r="E54" s="8"/>
    </row>
    <row r="55" spans="4:5" x14ac:dyDescent="0.25">
      <c r="D55" s="2"/>
      <c r="E55" s="8"/>
    </row>
    <row r="56" spans="4:5" x14ac:dyDescent="0.25">
      <c r="D56" s="2"/>
      <c r="E56" s="8"/>
    </row>
    <row r="57" spans="4:5" x14ac:dyDescent="0.25">
      <c r="D57" s="2"/>
      <c r="E57" s="8"/>
    </row>
    <row r="58" spans="4:5" x14ac:dyDescent="0.25">
      <c r="D58" s="2"/>
      <c r="E58" s="8"/>
    </row>
    <row r="59" spans="4:5" x14ac:dyDescent="0.25">
      <c r="D59" s="2"/>
      <c r="E59" s="8"/>
    </row>
    <row r="60" spans="4:5" x14ac:dyDescent="0.25">
      <c r="D60" s="2"/>
      <c r="E60" s="8"/>
    </row>
    <row r="61" spans="4:5" x14ac:dyDescent="0.25">
      <c r="D61" s="2"/>
      <c r="E61" s="8"/>
    </row>
    <row r="62" spans="4:5" x14ac:dyDescent="0.25">
      <c r="D62" s="2"/>
      <c r="E62" s="8"/>
    </row>
    <row r="63" spans="4:5" x14ac:dyDescent="0.25">
      <c r="D63" s="2"/>
      <c r="E63" s="8"/>
    </row>
    <row r="64" spans="4:5" x14ac:dyDescent="0.25">
      <c r="D64" s="2"/>
      <c r="E64" s="8"/>
    </row>
    <row r="65" spans="4:5" x14ac:dyDescent="0.25">
      <c r="D65" s="2"/>
      <c r="E65" s="8"/>
    </row>
    <row r="66" spans="4:5" x14ac:dyDescent="0.25">
      <c r="D66" s="2"/>
      <c r="E66" s="8"/>
    </row>
    <row r="67" spans="4:5" x14ac:dyDescent="0.25">
      <c r="D67" s="2"/>
      <c r="E67" s="8"/>
    </row>
    <row r="68" spans="4:5" x14ac:dyDescent="0.25">
      <c r="D68" s="2"/>
      <c r="E68" s="8"/>
    </row>
    <row r="69" spans="4:5" x14ac:dyDescent="0.25">
      <c r="D69" s="2"/>
      <c r="E69" s="8"/>
    </row>
    <row r="70" spans="4:5" x14ac:dyDescent="0.25">
      <c r="D70" s="2"/>
      <c r="E70" s="8"/>
    </row>
    <row r="71" spans="4:5" x14ac:dyDescent="0.25">
      <c r="D71" s="2"/>
      <c r="E71" s="8"/>
    </row>
    <row r="72" spans="4:5" x14ac:dyDescent="0.25">
      <c r="D72" s="2"/>
      <c r="E72" s="8"/>
    </row>
    <row r="73" spans="4:5" x14ac:dyDescent="0.25">
      <c r="D73" s="2"/>
      <c r="E73" s="8"/>
    </row>
    <row r="74" spans="4:5" x14ac:dyDescent="0.25">
      <c r="D74" s="2"/>
      <c r="E74" s="8"/>
    </row>
    <row r="75" spans="4:5" x14ac:dyDescent="0.25">
      <c r="D75" s="50"/>
      <c r="E75" s="8"/>
    </row>
    <row r="76" spans="4:5" x14ac:dyDescent="0.25">
      <c r="D76" s="50"/>
      <c r="E76" s="8"/>
    </row>
    <row r="77" spans="4:5" x14ac:dyDescent="0.25">
      <c r="D77" s="2"/>
      <c r="E77" s="8"/>
    </row>
    <row r="78" spans="4:5" x14ac:dyDescent="0.25">
      <c r="D78" s="2"/>
      <c r="E78" s="8"/>
    </row>
    <row r="79" spans="4:5" x14ac:dyDescent="0.25">
      <c r="D79" s="2"/>
      <c r="E79" s="8"/>
    </row>
    <row r="80" spans="4:5" x14ac:dyDescent="0.25">
      <c r="D80" s="50"/>
      <c r="E80" s="8"/>
    </row>
    <row r="81" spans="4:5" x14ac:dyDescent="0.25">
      <c r="D81" s="50"/>
      <c r="E81" s="8"/>
    </row>
    <row r="82" spans="4:5" x14ac:dyDescent="0.25">
      <c r="D82" s="2"/>
      <c r="E82" s="8"/>
    </row>
    <row r="83" spans="4:5" x14ac:dyDescent="0.25">
      <c r="D83" s="2"/>
      <c r="E83" s="8"/>
    </row>
    <row r="84" spans="4:5" x14ac:dyDescent="0.25">
      <c r="D84" s="2"/>
      <c r="E84" s="8"/>
    </row>
    <row r="85" spans="4:5" x14ac:dyDescent="0.25">
      <c r="D85" s="2"/>
      <c r="E85" s="8"/>
    </row>
    <row r="86" spans="4:5" x14ac:dyDescent="0.25">
      <c r="D86" s="2"/>
      <c r="E86" s="93"/>
    </row>
    <row r="87" spans="4:5" x14ac:dyDescent="0.25">
      <c r="D87" s="2"/>
      <c r="E87" s="93"/>
    </row>
    <row r="88" spans="4:5" x14ac:dyDescent="0.25">
      <c r="D88" s="2"/>
      <c r="E88" s="93"/>
    </row>
    <row r="89" spans="4:5" x14ac:dyDescent="0.25">
      <c r="D89" s="2"/>
      <c r="E89" s="93"/>
    </row>
    <row r="90" spans="4:5" x14ac:dyDescent="0.25">
      <c r="D90" s="2"/>
      <c r="E90" s="93"/>
    </row>
    <row r="91" spans="4:5" x14ac:dyDescent="0.25">
      <c r="D91" s="2"/>
      <c r="E91" s="93"/>
    </row>
    <row r="92" spans="4:5" x14ac:dyDescent="0.25">
      <c r="D92" s="6"/>
      <c r="E92" s="9"/>
    </row>
    <row r="93" spans="4:5" x14ac:dyDescent="0.25">
      <c r="D93" s="6"/>
      <c r="E93" s="9"/>
    </row>
    <row r="94" spans="4:5" x14ac:dyDescent="0.25">
      <c r="D94" s="6"/>
      <c r="E94" s="9"/>
    </row>
    <row r="95" spans="4:5" x14ac:dyDescent="0.25">
      <c r="D95" s="6"/>
      <c r="E95" s="9"/>
    </row>
    <row r="96" spans="4:5" x14ac:dyDescent="0.25">
      <c r="D96" s="6"/>
      <c r="E96" s="9"/>
    </row>
    <row r="97" spans="4:5" x14ac:dyDescent="0.25">
      <c r="D97" s="6"/>
      <c r="E97" s="9"/>
    </row>
    <row r="98" spans="4:5" x14ac:dyDescent="0.25">
      <c r="D98" s="6"/>
      <c r="E98" s="9"/>
    </row>
    <row r="99" spans="4:5" x14ac:dyDescent="0.25">
      <c r="D99" s="6"/>
      <c r="E99" s="9"/>
    </row>
    <row r="100" spans="4:5" x14ac:dyDescent="0.25">
      <c r="D100" s="6"/>
      <c r="E100" s="9"/>
    </row>
    <row r="101" spans="4:5" x14ac:dyDescent="0.25">
      <c r="D101" s="6"/>
      <c r="E101" s="9"/>
    </row>
    <row r="102" spans="4:5" x14ac:dyDescent="0.25">
      <c r="D102" s="6"/>
      <c r="E102" s="9"/>
    </row>
    <row r="103" spans="4:5" x14ac:dyDescent="0.25">
      <c r="D103" s="6"/>
      <c r="E103" s="9"/>
    </row>
    <row r="104" spans="4:5" x14ac:dyDescent="0.25">
      <c r="D104" s="6"/>
      <c r="E104" s="9"/>
    </row>
    <row r="105" spans="4:5" x14ac:dyDescent="0.25">
      <c r="D105" s="6"/>
      <c r="E105" s="9"/>
    </row>
    <row r="106" spans="4:5" x14ac:dyDescent="0.25">
      <c r="D106" s="6"/>
      <c r="E106" s="9"/>
    </row>
    <row r="107" spans="4:5" x14ac:dyDescent="0.25">
      <c r="D107" s="6"/>
      <c r="E107" s="9"/>
    </row>
    <row r="108" spans="4:5" x14ac:dyDescent="0.25">
      <c r="D108" s="6"/>
      <c r="E108" s="9"/>
    </row>
    <row r="109" spans="4:5" x14ac:dyDescent="0.25">
      <c r="D109" s="6"/>
      <c r="E109" s="9"/>
    </row>
    <row r="110" spans="4:5" x14ac:dyDescent="0.25">
      <c r="D110" s="6"/>
      <c r="E110" s="9"/>
    </row>
    <row r="111" spans="4:5" x14ac:dyDescent="0.25">
      <c r="D111" s="6"/>
      <c r="E111" s="9"/>
    </row>
    <row r="112" spans="4:5" x14ac:dyDescent="0.25">
      <c r="D112" s="6"/>
      <c r="E112" s="9"/>
    </row>
    <row r="113" spans="4:5" x14ac:dyDescent="0.25">
      <c r="D113" s="6"/>
      <c r="E113" s="9"/>
    </row>
    <row r="114" spans="4:5" x14ac:dyDescent="0.25">
      <c r="D114" s="6"/>
      <c r="E114" s="9"/>
    </row>
    <row r="115" spans="4:5" x14ac:dyDescent="0.25">
      <c r="D115" s="6"/>
      <c r="E115" s="9"/>
    </row>
    <row r="116" spans="4:5" x14ac:dyDescent="0.25">
      <c r="D116" s="6"/>
      <c r="E116" s="9"/>
    </row>
    <row r="117" spans="4:5" x14ac:dyDescent="0.25">
      <c r="D117" s="2"/>
      <c r="E117" s="93"/>
    </row>
    <row r="118" spans="4:5" x14ac:dyDescent="0.25">
      <c r="D118" s="2"/>
      <c r="E118" s="93"/>
    </row>
    <row r="119" spans="4:5" x14ac:dyDescent="0.25">
      <c r="D119" s="2"/>
      <c r="E119" s="93"/>
    </row>
    <row r="120" spans="4:5" x14ac:dyDescent="0.25">
      <c r="D120" s="2"/>
      <c r="E120" s="93"/>
    </row>
    <row r="121" spans="4:5" x14ac:dyDescent="0.25">
      <c r="D121" s="2"/>
      <c r="E121" s="93"/>
    </row>
    <row r="122" spans="4:5" x14ac:dyDescent="0.25">
      <c r="D122" s="2"/>
      <c r="E122" s="93"/>
    </row>
    <row r="123" spans="4:5" x14ac:dyDescent="0.25">
      <c r="D123" s="2"/>
      <c r="E123" s="93"/>
    </row>
    <row r="124" spans="4:5" x14ac:dyDescent="0.25">
      <c r="D124" s="2"/>
      <c r="E124" s="93"/>
    </row>
    <row r="125" spans="4:5" x14ac:dyDescent="0.25">
      <c r="D125" s="2"/>
      <c r="E125" s="93"/>
    </row>
    <row r="126" spans="4:5" x14ac:dyDescent="0.25">
      <c r="D126" s="2"/>
      <c r="E126" s="93"/>
    </row>
    <row r="127" spans="4:5" x14ac:dyDescent="0.25">
      <c r="D127" s="2"/>
      <c r="E127" s="93"/>
    </row>
    <row r="128" spans="4:5" x14ac:dyDescent="0.25">
      <c r="D128" s="2"/>
      <c r="E128" s="93"/>
    </row>
    <row r="129" spans="4:5" x14ac:dyDescent="0.25">
      <c r="D129" s="50"/>
      <c r="E129" s="93"/>
    </row>
    <row r="130" spans="4:5" x14ac:dyDescent="0.25">
      <c r="D130" s="50"/>
      <c r="E130" s="93"/>
    </row>
    <row r="131" spans="4:5" x14ac:dyDescent="0.25">
      <c r="D131" s="2"/>
      <c r="E131" s="93"/>
    </row>
    <row r="132" spans="4:5" x14ac:dyDescent="0.25">
      <c r="D132" s="2"/>
      <c r="E132" s="93"/>
    </row>
    <row r="133" spans="4:5" x14ac:dyDescent="0.25">
      <c r="D133" s="2"/>
      <c r="E133" s="93"/>
    </row>
    <row r="134" spans="4:5" x14ac:dyDescent="0.25">
      <c r="D134" s="2"/>
      <c r="E134" s="93"/>
    </row>
    <row r="135" spans="4:5" x14ac:dyDescent="0.25">
      <c r="D135" s="2"/>
      <c r="E135" s="93"/>
    </row>
    <row r="136" spans="4:5" x14ac:dyDescent="0.25">
      <c r="D136" s="2"/>
      <c r="E136" s="93"/>
    </row>
    <row r="137" spans="4:5" x14ac:dyDescent="0.25">
      <c r="D137" s="2"/>
      <c r="E137" s="93"/>
    </row>
    <row r="138" spans="4:5" x14ac:dyDescent="0.25">
      <c r="D138" s="2"/>
      <c r="E138" s="93"/>
    </row>
    <row r="139" spans="4:5" x14ac:dyDescent="0.25">
      <c r="D139" s="2"/>
      <c r="E139" s="93"/>
    </row>
    <row r="140" spans="4:5" x14ac:dyDescent="0.25">
      <c r="D140" s="2"/>
      <c r="E140" s="93"/>
    </row>
    <row r="141" spans="4:5" x14ac:dyDescent="0.25">
      <c r="D141" s="2"/>
      <c r="E141" s="93"/>
    </row>
    <row r="142" spans="4:5" x14ac:dyDescent="0.25">
      <c r="D142" s="2"/>
      <c r="E142" s="93"/>
    </row>
    <row r="143" spans="4:5" x14ac:dyDescent="0.25">
      <c r="D143" s="2"/>
      <c r="E143" s="93"/>
    </row>
    <row r="144" spans="4:5" x14ac:dyDescent="0.25">
      <c r="D144" s="2"/>
      <c r="E144" s="93"/>
    </row>
    <row r="145" spans="4:5" x14ac:dyDescent="0.25">
      <c r="D145" s="2"/>
      <c r="E145" s="93"/>
    </row>
    <row r="146" spans="4:5" x14ac:dyDescent="0.25">
      <c r="D146" s="2"/>
      <c r="E146" s="93"/>
    </row>
    <row r="147" spans="4:5" x14ac:dyDescent="0.25">
      <c r="D147" s="2"/>
      <c r="E147" s="93"/>
    </row>
    <row r="148" spans="4:5" x14ac:dyDescent="0.25">
      <c r="D148" s="2"/>
      <c r="E148" s="93"/>
    </row>
    <row r="149" spans="4:5" x14ac:dyDescent="0.25">
      <c r="D149" s="2"/>
      <c r="E149" s="93"/>
    </row>
    <row r="150" spans="4:5" x14ac:dyDescent="0.25">
      <c r="D150" s="2"/>
      <c r="E150" s="93"/>
    </row>
    <row r="151" spans="4:5" x14ac:dyDescent="0.25">
      <c r="D151" s="2"/>
      <c r="E151" s="93"/>
    </row>
    <row r="152" spans="4:5" x14ac:dyDescent="0.25">
      <c r="D152" s="2"/>
      <c r="E152" s="93"/>
    </row>
    <row r="153" spans="4:5" x14ac:dyDescent="0.25">
      <c r="D153" s="2"/>
      <c r="E153" s="93"/>
    </row>
    <row r="154" spans="4:5" x14ac:dyDescent="0.25">
      <c r="D154" s="2"/>
      <c r="E154" s="93"/>
    </row>
    <row r="155" spans="4:5" x14ac:dyDescent="0.25">
      <c r="D155" s="2"/>
      <c r="E155" s="93"/>
    </row>
    <row r="156" spans="4:5" x14ac:dyDescent="0.25">
      <c r="D156" s="2"/>
      <c r="E156" s="93"/>
    </row>
    <row r="157" spans="4:5" x14ac:dyDescent="0.25">
      <c r="D157" s="2"/>
      <c r="E157" s="93"/>
    </row>
    <row r="158" spans="4:5" x14ac:dyDescent="0.25">
      <c r="D158" s="2"/>
      <c r="E158" s="93"/>
    </row>
    <row r="159" spans="4:5" x14ac:dyDescent="0.25">
      <c r="D159" s="2"/>
      <c r="E159" s="93"/>
    </row>
    <row r="160" spans="4:5" x14ac:dyDescent="0.25">
      <c r="D160" s="2"/>
      <c r="E160" s="93"/>
    </row>
    <row r="161" spans="4:5" x14ac:dyDescent="0.25">
      <c r="D161" s="2"/>
      <c r="E161" s="93"/>
    </row>
    <row r="162" spans="4:5" x14ac:dyDescent="0.25">
      <c r="D162" s="2"/>
      <c r="E162" s="93"/>
    </row>
    <row r="163" spans="4:5" x14ac:dyDescent="0.25">
      <c r="D163" s="2"/>
      <c r="E163" s="93"/>
    </row>
    <row r="164" spans="4:5" x14ac:dyDescent="0.25">
      <c r="D164" s="2"/>
      <c r="E164" s="93"/>
    </row>
    <row r="165" spans="4:5" x14ac:dyDescent="0.25">
      <c r="D165" s="2"/>
      <c r="E165" s="93"/>
    </row>
    <row r="166" spans="4:5" x14ac:dyDescent="0.25">
      <c r="D166" s="2"/>
      <c r="E166" s="93"/>
    </row>
    <row r="167" spans="4:5" x14ac:dyDescent="0.25">
      <c r="D167" s="2"/>
      <c r="E167" s="93"/>
    </row>
    <row r="168" spans="4:5" x14ac:dyDescent="0.25">
      <c r="D168" s="2"/>
      <c r="E168" s="93"/>
    </row>
    <row r="169" spans="4:5" x14ac:dyDescent="0.25">
      <c r="D169" s="2"/>
      <c r="E169" s="93"/>
    </row>
    <row r="170" spans="4:5" x14ac:dyDescent="0.25">
      <c r="D170" s="2"/>
      <c r="E170" s="93"/>
    </row>
    <row r="171" spans="4:5" x14ac:dyDescent="0.25">
      <c r="D171" s="2"/>
      <c r="E171" s="93"/>
    </row>
    <row r="172" spans="4:5" x14ac:dyDescent="0.25">
      <c r="D172" s="2"/>
      <c r="E172" s="93"/>
    </row>
    <row r="173" spans="4:5" x14ac:dyDescent="0.25">
      <c r="D173" s="2"/>
      <c r="E173" s="93"/>
    </row>
    <row r="174" spans="4:5" x14ac:dyDescent="0.25">
      <c r="D174" s="2"/>
      <c r="E174" s="93"/>
    </row>
    <row r="175" spans="4:5" x14ac:dyDescent="0.25">
      <c r="D175" s="2"/>
      <c r="E175" s="93"/>
    </row>
    <row r="176" spans="4:5" x14ac:dyDescent="0.25">
      <c r="D176" s="2"/>
      <c r="E176" s="93"/>
    </row>
    <row r="177" spans="4:5" x14ac:dyDescent="0.25">
      <c r="D177" s="2"/>
      <c r="E177" s="93"/>
    </row>
    <row r="178" spans="4:5" x14ac:dyDescent="0.25">
      <c r="D178" s="2"/>
      <c r="E178" s="93"/>
    </row>
    <row r="179" spans="4:5" x14ac:dyDescent="0.25">
      <c r="D179" s="2"/>
      <c r="E179" s="93"/>
    </row>
    <row r="180" spans="4:5" x14ac:dyDescent="0.25">
      <c r="D180" s="2"/>
      <c r="E180" s="93"/>
    </row>
    <row r="181" spans="4:5" x14ac:dyDescent="0.25">
      <c r="D181" s="2"/>
      <c r="E181" s="93"/>
    </row>
    <row r="182" spans="4:5" x14ac:dyDescent="0.25">
      <c r="D182" s="2"/>
      <c r="E182" s="93"/>
    </row>
    <row r="183" spans="4:5" x14ac:dyDescent="0.25">
      <c r="D183" s="2"/>
      <c r="E183" s="93"/>
    </row>
    <row r="184" spans="4:5" x14ac:dyDescent="0.25">
      <c r="D184" s="2"/>
      <c r="E184" s="93"/>
    </row>
    <row r="185" spans="4:5" x14ac:dyDescent="0.25">
      <c r="D185" s="2"/>
      <c r="E185" s="93"/>
    </row>
    <row r="186" spans="4:5" x14ac:dyDescent="0.25">
      <c r="D186" s="2"/>
      <c r="E186" s="93"/>
    </row>
    <row r="187" spans="4:5" x14ac:dyDescent="0.25">
      <c r="D187" s="2"/>
      <c r="E187" s="93"/>
    </row>
    <row r="188" spans="4:5" x14ac:dyDescent="0.25">
      <c r="D188" s="2"/>
      <c r="E188" s="93"/>
    </row>
    <row r="189" spans="4:5" x14ac:dyDescent="0.25">
      <c r="D189" s="2"/>
      <c r="E189" s="93"/>
    </row>
    <row r="190" spans="4:5" x14ac:dyDescent="0.25">
      <c r="D190" s="2"/>
      <c r="E190" s="93"/>
    </row>
    <row r="191" spans="4:5" x14ac:dyDescent="0.25">
      <c r="D191" s="2"/>
      <c r="E191" s="93"/>
    </row>
    <row r="192" spans="4:5" x14ac:dyDescent="0.25">
      <c r="D192" s="50"/>
      <c r="E192" s="93"/>
    </row>
    <row r="193" spans="4:5" x14ac:dyDescent="0.25">
      <c r="D193" s="50"/>
      <c r="E193" s="93"/>
    </row>
    <row r="194" spans="4:5" x14ac:dyDescent="0.25">
      <c r="D194" s="2"/>
      <c r="E194" s="93"/>
    </row>
    <row r="195" spans="4:5" x14ac:dyDescent="0.25">
      <c r="D195" s="2"/>
      <c r="E195" s="93"/>
    </row>
    <row r="196" spans="4:5" x14ac:dyDescent="0.25">
      <c r="D196" s="2"/>
      <c r="E196" s="93"/>
    </row>
    <row r="197" spans="4:5" x14ac:dyDescent="0.25">
      <c r="D197" s="2"/>
      <c r="E197" s="93"/>
    </row>
    <row r="198" spans="4:5" x14ac:dyDescent="0.25">
      <c r="D198" s="2"/>
      <c r="E198" s="93"/>
    </row>
    <row r="199" spans="4:5" x14ac:dyDescent="0.25">
      <c r="D199" s="2"/>
      <c r="E199" s="93"/>
    </row>
    <row r="200" spans="4:5" x14ac:dyDescent="0.25">
      <c r="D200" s="2"/>
      <c r="E200" s="93"/>
    </row>
    <row r="201" spans="4:5" x14ac:dyDescent="0.25">
      <c r="D201" s="2"/>
      <c r="E201" s="93"/>
    </row>
    <row r="202" spans="4:5" x14ac:dyDescent="0.25">
      <c r="D202" s="2"/>
      <c r="E202" s="93"/>
    </row>
    <row r="203" spans="4:5" x14ac:dyDescent="0.25">
      <c r="D203" s="2"/>
      <c r="E203" s="93"/>
    </row>
    <row r="204" spans="4:5" x14ac:dyDescent="0.25">
      <c r="D204" s="2"/>
      <c r="E204" s="93"/>
    </row>
    <row r="205" spans="4:5" x14ac:dyDescent="0.25">
      <c r="D205" s="2"/>
      <c r="E205" s="93"/>
    </row>
    <row r="206" spans="4:5" x14ac:dyDescent="0.25">
      <c r="D206" s="2"/>
      <c r="E206" s="93"/>
    </row>
    <row r="207" spans="4:5" x14ac:dyDescent="0.25">
      <c r="D207" s="2"/>
      <c r="E207" s="93"/>
    </row>
    <row r="208" spans="4:5" x14ac:dyDescent="0.25">
      <c r="D208" s="2"/>
      <c r="E208" s="93"/>
    </row>
    <row r="209" spans="4:5" x14ac:dyDescent="0.25">
      <c r="D209" s="2"/>
      <c r="E209" s="93"/>
    </row>
    <row r="210" spans="4:5" x14ac:dyDescent="0.25">
      <c r="D210" s="2"/>
      <c r="E210" s="93"/>
    </row>
    <row r="211" spans="4:5" x14ac:dyDescent="0.25">
      <c r="D211" s="2"/>
      <c r="E211" s="93"/>
    </row>
    <row r="212" spans="4:5" x14ac:dyDescent="0.25">
      <c r="D212" s="2"/>
      <c r="E212" s="93"/>
    </row>
    <row r="213" spans="4:5" x14ac:dyDescent="0.25">
      <c r="D213" s="2"/>
      <c r="E213" s="93"/>
    </row>
    <row r="214" spans="4:5" x14ac:dyDescent="0.25">
      <c r="D214" s="2"/>
      <c r="E214" s="93"/>
    </row>
    <row r="215" spans="4:5" x14ac:dyDescent="0.25">
      <c r="D215" s="2"/>
      <c r="E215" s="93"/>
    </row>
    <row r="216" spans="4:5" x14ac:dyDescent="0.25">
      <c r="D216" s="2"/>
      <c r="E216" s="93"/>
    </row>
    <row r="217" spans="4:5" x14ac:dyDescent="0.25">
      <c r="D217" s="2"/>
      <c r="E217" s="93"/>
    </row>
    <row r="218" spans="4:5" x14ac:dyDescent="0.25">
      <c r="D218" s="2"/>
      <c r="E218" s="93"/>
    </row>
    <row r="219" spans="4:5" x14ac:dyDescent="0.25">
      <c r="D219" s="2"/>
      <c r="E219" s="93"/>
    </row>
    <row r="220" spans="4:5" x14ac:dyDescent="0.25">
      <c r="D220" s="2"/>
      <c r="E220" s="93"/>
    </row>
    <row r="221" spans="4:5" x14ac:dyDescent="0.25">
      <c r="D221" s="2"/>
      <c r="E221" s="93"/>
    </row>
    <row r="222" spans="4:5" x14ac:dyDescent="0.25">
      <c r="D222" s="2"/>
      <c r="E222" s="93"/>
    </row>
    <row r="223" spans="4:5" x14ac:dyDescent="0.25">
      <c r="D223" s="2"/>
      <c r="E223" s="93"/>
    </row>
    <row r="224" spans="4:5" x14ac:dyDescent="0.25">
      <c r="D224" s="2"/>
      <c r="E224" s="93"/>
    </row>
    <row r="225" spans="4:5" x14ac:dyDescent="0.25">
      <c r="D225" s="2"/>
      <c r="E225" s="93"/>
    </row>
    <row r="226" spans="4:5" x14ac:dyDescent="0.25">
      <c r="D226" s="2"/>
      <c r="E226" s="93"/>
    </row>
    <row r="227" spans="4:5" x14ac:dyDescent="0.25">
      <c r="D227" s="2"/>
      <c r="E227" s="93"/>
    </row>
    <row r="228" spans="4:5" x14ac:dyDescent="0.25">
      <c r="D228" s="2"/>
      <c r="E228" s="93"/>
    </row>
    <row r="229" spans="4:5" x14ac:dyDescent="0.25">
      <c r="D229" s="2"/>
      <c r="E229" s="93"/>
    </row>
    <row r="230" spans="4:5" x14ac:dyDescent="0.25">
      <c r="D230" s="2"/>
      <c r="E230" s="93"/>
    </row>
    <row r="231" spans="4:5" x14ac:dyDescent="0.25">
      <c r="D231" s="2"/>
      <c r="E231" s="93"/>
    </row>
    <row r="232" spans="4:5" x14ac:dyDescent="0.25">
      <c r="D232" s="2"/>
      <c r="E232" s="93"/>
    </row>
    <row r="233" spans="4:5" x14ac:dyDescent="0.25">
      <c r="D233" s="2"/>
      <c r="E233" s="93"/>
    </row>
    <row r="234" spans="4:5" x14ac:dyDescent="0.25">
      <c r="D234" s="2"/>
      <c r="E234" s="93"/>
    </row>
    <row r="235" spans="4:5" x14ac:dyDescent="0.25">
      <c r="D235" s="2"/>
      <c r="E235" s="93"/>
    </row>
    <row r="236" spans="4:5" x14ac:dyDescent="0.25">
      <c r="D236" s="2"/>
      <c r="E236" s="93"/>
    </row>
    <row r="237" spans="4:5" x14ac:dyDescent="0.25">
      <c r="D237" s="2"/>
      <c r="E237" s="93"/>
    </row>
    <row r="238" spans="4:5" x14ac:dyDescent="0.25">
      <c r="D238" s="2"/>
      <c r="E238" s="93"/>
    </row>
    <row r="239" spans="4:5" x14ac:dyDescent="0.25">
      <c r="D239" s="2"/>
      <c r="E239" s="93"/>
    </row>
    <row r="240" spans="4:5" x14ac:dyDescent="0.25">
      <c r="D240" s="2"/>
      <c r="E240" s="93"/>
    </row>
    <row r="241" spans="4:5" x14ac:dyDescent="0.25">
      <c r="D241" s="2"/>
      <c r="E241" s="93"/>
    </row>
    <row r="242" spans="4:5" x14ac:dyDescent="0.25">
      <c r="D242" s="2"/>
      <c r="E242" s="93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O44" sqref="O44"/>
    </sheetView>
  </sheetViews>
  <sheetFormatPr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19" workbookViewId="0">
      <selection activeCell="U34" sqref="U34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V69" sqref="V69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8"/>
  <sheetViews>
    <sheetView tabSelected="1" topLeftCell="A22" workbookViewId="0">
      <selection activeCell="X40" sqref="X40"/>
    </sheetView>
  </sheetViews>
  <sheetFormatPr defaultColWidth="11.42578125" defaultRowHeight="15" x14ac:dyDescent="0.25"/>
  <sheetData>
    <row r="1" spans="1:15" x14ac:dyDescent="0.25">
      <c r="A1" t="s">
        <v>3</v>
      </c>
      <c r="B1" t="s">
        <v>88</v>
      </c>
      <c r="C1" t="s">
        <v>89</v>
      </c>
      <c r="D1" t="s">
        <v>90</v>
      </c>
      <c r="E1" s="91" t="s">
        <v>95</v>
      </c>
      <c r="K1" s="91" t="s">
        <v>94</v>
      </c>
      <c r="L1" t="s">
        <v>3</v>
      </c>
      <c r="M1" t="s">
        <v>88</v>
      </c>
      <c r="N1" t="s">
        <v>89</v>
      </c>
      <c r="O1" t="s">
        <v>90</v>
      </c>
    </row>
    <row r="2" spans="1:15" x14ac:dyDescent="0.25">
      <c r="A2" s="9">
        <v>42116</v>
      </c>
      <c r="B2">
        <v>1324.453125</v>
      </c>
      <c r="C2">
        <v>1559.6787148594378</v>
      </c>
      <c r="D2">
        <v>1148.5163776493255</v>
      </c>
      <c r="L2" s="9">
        <v>42116</v>
      </c>
      <c r="M2">
        <v>237.16406249999997</v>
      </c>
      <c r="N2">
        <v>312.74698795180723</v>
      </c>
      <c r="O2">
        <v>107.6300578034682</v>
      </c>
    </row>
    <row r="3" spans="1:15" x14ac:dyDescent="0.25">
      <c r="A3" s="9">
        <v>42130</v>
      </c>
      <c r="B3">
        <v>983.42307692307702</v>
      </c>
      <c r="C3">
        <v>542.15799614643538</v>
      </c>
      <c r="D3">
        <v>1097.6540755467199</v>
      </c>
      <c r="L3" s="9">
        <v>42130</v>
      </c>
      <c r="M3">
        <v>241.24615384615385</v>
      </c>
      <c r="N3">
        <v>149.80346820809251</v>
      </c>
      <c r="O3">
        <v>262.16302186878733</v>
      </c>
    </row>
    <row r="4" spans="1:15" x14ac:dyDescent="0.25">
      <c r="A4" s="9">
        <v>42144</v>
      </c>
      <c r="B4">
        <v>997.02647657841146</v>
      </c>
      <c r="C4">
        <v>496.20408163265301</v>
      </c>
      <c r="D4">
        <v>1387.2222222222222</v>
      </c>
      <c r="L4" s="9">
        <v>42144</v>
      </c>
      <c r="M4">
        <v>314.27291242362526</v>
      </c>
      <c r="N4">
        <v>153.37959183673468</v>
      </c>
      <c r="O4">
        <v>304.61904761904759</v>
      </c>
    </row>
    <row r="5" spans="1:15" x14ac:dyDescent="0.25">
      <c r="A5" s="9">
        <v>42151</v>
      </c>
      <c r="B5">
        <v>1252.4481327800829</v>
      </c>
      <c r="C5">
        <v>331.79381443298962</v>
      </c>
      <c r="D5">
        <v>605.4724409448819</v>
      </c>
      <c r="L5" s="9">
        <v>42151</v>
      </c>
      <c r="M5">
        <v>337.86721991701245</v>
      </c>
      <c r="N5">
        <v>77.542268041237108</v>
      </c>
      <c r="O5">
        <v>130.13385826771653</v>
      </c>
    </row>
    <row r="6" spans="1:15" x14ac:dyDescent="0.25">
      <c r="A6" s="9">
        <v>42158</v>
      </c>
      <c r="B6">
        <v>1108.5300207039336</v>
      </c>
      <c r="C6">
        <v>501.80722891566268</v>
      </c>
      <c r="D6">
        <v>2356.3562753036435</v>
      </c>
      <c r="J6" s="92"/>
      <c r="L6" s="9">
        <v>42158</v>
      </c>
      <c r="M6">
        <v>155.97515527950307</v>
      </c>
      <c r="N6">
        <v>34.048192771084338</v>
      </c>
      <c r="O6">
        <v>289.84615384615387</v>
      </c>
    </row>
    <row r="7" spans="1:15" x14ac:dyDescent="0.25">
      <c r="A7" s="9">
        <v>42165</v>
      </c>
      <c r="B7">
        <v>829.92307692307691</v>
      </c>
      <c r="C7">
        <v>604.10358565737056</v>
      </c>
      <c r="D7">
        <v>987.40310077519382</v>
      </c>
      <c r="L7" s="9">
        <v>42165</v>
      </c>
      <c r="M7">
        <v>281.40000000000003</v>
      </c>
      <c r="N7">
        <v>76.661354581673294</v>
      </c>
      <c r="O7">
        <v>186.20930232558138</v>
      </c>
    </row>
    <row r="8" spans="1:15" x14ac:dyDescent="0.25">
      <c r="A8" s="9">
        <v>42172</v>
      </c>
      <c r="B8">
        <v>871.02119460500967</v>
      </c>
      <c r="C8">
        <v>565.65040650406502</v>
      </c>
      <c r="D8">
        <v>740.0400801603206</v>
      </c>
      <c r="L8" s="9">
        <v>42172</v>
      </c>
      <c r="M8">
        <v>326.3121387283237</v>
      </c>
      <c r="N8">
        <v>208.12195121951214</v>
      </c>
      <c r="O8">
        <v>117.69138276553105</v>
      </c>
    </row>
    <row r="9" spans="1:15" x14ac:dyDescent="0.25">
      <c r="A9" s="9">
        <v>42179</v>
      </c>
      <c r="B9">
        <v>1110.6042884990254</v>
      </c>
      <c r="C9">
        <v>576.23966942148763</v>
      </c>
      <c r="D9">
        <v>680.11538461538464</v>
      </c>
      <c r="L9" s="9">
        <v>42179</v>
      </c>
      <c r="M9">
        <v>299.67251461988303</v>
      </c>
      <c r="N9">
        <v>168</v>
      </c>
      <c r="O9">
        <v>85.015384615384619</v>
      </c>
    </row>
    <row r="10" spans="1:15" x14ac:dyDescent="0.25">
      <c r="A10" s="9">
        <v>42186</v>
      </c>
      <c r="B10" s="6">
        <v>990.31055900621107</v>
      </c>
      <c r="C10" s="4">
        <v>232.57142857142861</v>
      </c>
      <c r="D10">
        <v>1161.2108559498956</v>
      </c>
      <c r="L10" s="9">
        <v>42186</v>
      </c>
      <c r="M10">
        <v>216.3478260869565</v>
      </c>
      <c r="N10">
        <v>92.86530612244897</v>
      </c>
      <c r="O10">
        <v>330.11273486430065</v>
      </c>
    </row>
    <row r="11" spans="1:15" x14ac:dyDescent="0.25">
      <c r="A11" s="95">
        <v>42193</v>
      </c>
      <c r="B11" s="6">
        <v>782.20077220077224</v>
      </c>
      <c r="D11">
        <v>699.917695473251</v>
      </c>
      <c r="L11" s="95">
        <v>42193</v>
      </c>
      <c r="M11">
        <v>234.60231660231659</v>
      </c>
      <c r="O11">
        <v>182.71604938271608</v>
      </c>
    </row>
    <row r="12" spans="1:15" x14ac:dyDescent="0.25">
      <c r="A12" s="9">
        <v>42200</v>
      </c>
      <c r="B12" s="6">
        <v>858.78296146044636</v>
      </c>
      <c r="C12" s="4">
        <v>893.83367139959444</v>
      </c>
      <c r="D12">
        <v>617.10424710424707</v>
      </c>
      <c r="L12" s="9">
        <v>42200</v>
      </c>
      <c r="M12">
        <v>315.13995943204867</v>
      </c>
      <c r="N12">
        <v>471.57809330628794</v>
      </c>
      <c r="O12">
        <v>149.09652509652508</v>
      </c>
    </row>
    <row r="13" spans="1:15" x14ac:dyDescent="0.25">
      <c r="A13" s="9">
        <v>42207</v>
      </c>
      <c r="B13" s="6">
        <v>986.65330661322662</v>
      </c>
      <c r="C13" s="4">
        <v>251.7898832684825</v>
      </c>
      <c r="D13">
        <v>904.04166666666663</v>
      </c>
      <c r="L13" s="9">
        <v>42207</v>
      </c>
      <c r="M13">
        <v>400.92985971943887</v>
      </c>
      <c r="N13">
        <v>73.727626459143963</v>
      </c>
      <c r="O13">
        <v>210.22500000000002</v>
      </c>
    </row>
    <row r="14" spans="1:15" x14ac:dyDescent="0.25">
      <c r="A14" s="9">
        <v>42214</v>
      </c>
      <c r="B14" s="6">
        <v>790.66132264529062</v>
      </c>
      <c r="C14" s="4">
        <v>512.17038539553755</v>
      </c>
      <c r="D14">
        <v>603.6</v>
      </c>
      <c r="L14" s="9">
        <v>42214</v>
      </c>
      <c r="M14">
        <v>277.89979959919833</v>
      </c>
      <c r="N14">
        <v>149.74442190669373</v>
      </c>
      <c r="O14">
        <v>180.91200000000001</v>
      </c>
    </row>
    <row r="15" spans="1:15" x14ac:dyDescent="0.25">
      <c r="A15" s="9">
        <v>42221</v>
      </c>
      <c r="B15" s="6">
        <v>803.19230769230762</v>
      </c>
      <c r="C15" s="4">
        <v>1242.4324324324325</v>
      </c>
      <c r="D15">
        <v>629.25714285714287</v>
      </c>
      <c r="L15" s="9">
        <v>42221</v>
      </c>
      <c r="M15">
        <v>279.13846153846157</v>
      </c>
      <c r="N15">
        <v>368.5250965250965</v>
      </c>
      <c r="O15">
        <v>218.53714285714284</v>
      </c>
    </row>
    <row r="16" spans="1:15" x14ac:dyDescent="0.25">
      <c r="A16" s="9">
        <v>42228</v>
      </c>
      <c r="B16" s="6">
        <v>945.13725490196089</v>
      </c>
      <c r="C16" s="4">
        <v>951.766990291262</v>
      </c>
      <c r="D16">
        <v>630.05825242718447</v>
      </c>
      <c r="L16" s="9">
        <v>42228</v>
      </c>
      <c r="M16">
        <v>293.52941176470591</v>
      </c>
      <c r="N16">
        <v>295.15339805825244</v>
      </c>
      <c r="O16">
        <v>154.04271844660195</v>
      </c>
    </row>
    <row r="17" spans="1:15" x14ac:dyDescent="0.25">
      <c r="A17" s="9">
        <v>42235</v>
      </c>
      <c r="B17" s="6">
        <v>588.23529411764707</v>
      </c>
      <c r="C17" s="4">
        <v>654.2743538767395</v>
      </c>
      <c r="D17">
        <v>582.37623762376234</v>
      </c>
      <c r="L17" s="9">
        <v>42235</v>
      </c>
      <c r="M17">
        <v>167.92697768762679</v>
      </c>
      <c r="N17">
        <v>293.08151093439369</v>
      </c>
      <c r="O17">
        <v>121.87722772277225</v>
      </c>
    </row>
    <row r="18" spans="1:15" x14ac:dyDescent="0.25">
      <c r="A18" s="9">
        <v>42242</v>
      </c>
      <c r="B18" s="6">
        <v>474.96031746031741</v>
      </c>
      <c r="C18" s="4">
        <v>716.98841698841704</v>
      </c>
      <c r="D18">
        <v>800.76923076923072</v>
      </c>
      <c r="L18" s="9">
        <v>42242</v>
      </c>
      <c r="M18">
        <v>198.14285714285711</v>
      </c>
      <c r="N18">
        <v>196.79536679536679</v>
      </c>
      <c r="O18">
        <v>169.38461538461542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87"/>
  <sheetViews>
    <sheetView workbookViewId="0">
      <selection activeCell="I20" sqref="I20"/>
    </sheetView>
  </sheetViews>
  <sheetFormatPr defaultRowHeight="15" x14ac:dyDescent="0.25"/>
  <cols>
    <col min="1" max="1" width="8.5703125" customWidth="1"/>
    <col min="2" max="2" width="22.42578125" bestFit="1" customWidth="1"/>
    <col min="4" max="4" width="5.42578125" bestFit="1" customWidth="1"/>
    <col min="6" max="6" width="10.7109375" bestFit="1" customWidth="1"/>
    <col min="7" max="7" width="10.42578125" customWidth="1"/>
    <col min="8" max="8" width="21.42578125" customWidth="1"/>
  </cols>
  <sheetData>
    <row r="1" spans="1:8" x14ac:dyDescent="0.25">
      <c r="A1" s="10" t="s">
        <v>98</v>
      </c>
      <c r="B1" s="10" t="s">
        <v>23</v>
      </c>
      <c r="C1" s="10" t="s">
        <v>22</v>
      </c>
      <c r="D1" s="10" t="s">
        <v>99</v>
      </c>
      <c r="E1" s="10" t="s">
        <v>21</v>
      </c>
      <c r="F1" s="10" t="s">
        <v>3</v>
      </c>
      <c r="G1" s="10" t="s">
        <v>5</v>
      </c>
      <c r="H1" s="10" t="s">
        <v>26</v>
      </c>
    </row>
    <row r="2" spans="1:8" x14ac:dyDescent="0.25">
      <c r="A2" s="2"/>
      <c r="B2" s="2" t="s">
        <v>100</v>
      </c>
      <c r="C2" s="2" t="s">
        <v>102</v>
      </c>
      <c r="D2" s="2" t="s">
        <v>101</v>
      </c>
      <c r="E2" s="2">
        <v>144</v>
      </c>
      <c r="F2" s="8">
        <v>42354</v>
      </c>
      <c r="G2" s="2"/>
      <c r="H2" s="2"/>
    </row>
    <row r="3" spans="1:8" x14ac:dyDescent="0.25">
      <c r="A3" s="2"/>
      <c r="B3" s="2" t="s">
        <v>100</v>
      </c>
      <c r="C3" s="2" t="s">
        <v>102</v>
      </c>
      <c r="D3" s="2" t="s">
        <v>101</v>
      </c>
      <c r="E3" s="2">
        <v>145</v>
      </c>
      <c r="F3" s="8">
        <v>42355</v>
      </c>
      <c r="G3" s="2"/>
      <c r="H3" s="2"/>
    </row>
    <row r="4" spans="1:8" x14ac:dyDescent="0.25">
      <c r="A4" s="2"/>
      <c r="B4" s="2" t="s">
        <v>100</v>
      </c>
      <c r="C4" s="2" t="s">
        <v>102</v>
      </c>
      <c r="D4" s="2" t="s">
        <v>101</v>
      </c>
      <c r="E4" s="2">
        <v>146</v>
      </c>
      <c r="F4" s="8">
        <v>42356</v>
      </c>
      <c r="G4" s="2"/>
      <c r="H4" s="2"/>
    </row>
    <row r="5" spans="1:8" x14ac:dyDescent="0.25">
      <c r="A5" s="2"/>
      <c r="B5" s="2" t="s">
        <v>100</v>
      </c>
      <c r="C5" s="2" t="s">
        <v>102</v>
      </c>
      <c r="D5" s="2" t="s">
        <v>101</v>
      </c>
      <c r="E5" s="2">
        <v>147</v>
      </c>
      <c r="F5" s="8">
        <v>42357</v>
      </c>
      <c r="G5" s="2"/>
      <c r="H5" s="2"/>
    </row>
    <row r="6" spans="1:8" x14ac:dyDescent="0.25">
      <c r="A6" s="2"/>
      <c r="B6" s="2" t="s">
        <v>100</v>
      </c>
      <c r="C6" s="2" t="s">
        <v>102</v>
      </c>
      <c r="D6" s="2" t="s">
        <v>101</v>
      </c>
      <c r="E6" s="2">
        <v>148</v>
      </c>
      <c r="F6" s="8">
        <v>42370</v>
      </c>
      <c r="G6" s="2"/>
      <c r="H6" s="2"/>
    </row>
    <row r="7" spans="1:8" x14ac:dyDescent="0.25">
      <c r="A7" s="2"/>
      <c r="B7" s="2" t="s">
        <v>100</v>
      </c>
      <c r="C7" s="2" t="s">
        <v>102</v>
      </c>
      <c r="D7" s="2" t="s">
        <v>101</v>
      </c>
      <c r="E7" s="2">
        <v>149</v>
      </c>
      <c r="F7" s="8">
        <v>42371</v>
      </c>
      <c r="G7" s="2"/>
      <c r="H7" s="2"/>
    </row>
    <row r="8" spans="1:8" x14ac:dyDescent="0.25">
      <c r="A8" s="2"/>
      <c r="B8" s="2" t="s">
        <v>100</v>
      </c>
      <c r="C8" s="2" t="s">
        <v>102</v>
      </c>
      <c r="D8" s="2" t="s">
        <v>101</v>
      </c>
      <c r="E8" s="2">
        <v>150</v>
      </c>
      <c r="F8" s="8">
        <v>42372</v>
      </c>
      <c r="G8" s="2"/>
      <c r="H8" s="2"/>
    </row>
    <row r="9" spans="1:8" x14ac:dyDescent="0.25">
      <c r="A9" s="2"/>
      <c r="B9" s="2" t="s">
        <v>100</v>
      </c>
      <c r="C9" s="2" t="s">
        <v>102</v>
      </c>
      <c r="D9" s="2" t="s">
        <v>101</v>
      </c>
      <c r="E9" s="2">
        <v>151</v>
      </c>
      <c r="F9" s="8">
        <v>42373</v>
      </c>
      <c r="G9" s="2"/>
      <c r="H9" s="2"/>
    </row>
    <row r="10" spans="1:8" x14ac:dyDescent="0.25">
      <c r="A10" s="2"/>
      <c r="B10" s="2" t="s">
        <v>100</v>
      </c>
      <c r="C10" s="2" t="s">
        <v>102</v>
      </c>
      <c r="D10" s="2" t="s">
        <v>101</v>
      </c>
      <c r="E10" s="2">
        <v>152</v>
      </c>
      <c r="F10" s="8">
        <v>42374</v>
      </c>
      <c r="G10" s="2"/>
      <c r="H10" s="2"/>
    </row>
    <row r="11" spans="1:8" x14ac:dyDescent="0.25">
      <c r="A11" s="2"/>
      <c r="B11" s="2" t="s">
        <v>100</v>
      </c>
      <c r="C11" s="2" t="s">
        <v>102</v>
      </c>
      <c r="D11" s="2" t="s">
        <v>101</v>
      </c>
      <c r="E11" s="2">
        <v>153</v>
      </c>
      <c r="F11" s="8">
        <v>42375</v>
      </c>
      <c r="G11" s="2"/>
      <c r="H11" s="2"/>
    </row>
    <row r="12" spans="1:8" x14ac:dyDescent="0.25">
      <c r="A12" s="2"/>
      <c r="B12" s="2" t="s">
        <v>100</v>
      </c>
      <c r="C12" s="2" t="s">
        <v>102</v>
      </c>
      <c r="D12" s="2" t="s">
        <v>101</v>
      </c>
      <c r="E12" s="2">
        <v>154</v>
      </c>
      <c r="F12" s="8">
        <v>42376</v>
      </c>
      <c r="G12" s="2"/>
      <c r="H12" s="2"/>
    </row>
    <row r="13" spans="1:8" x14ac:dyDescent="0.25">
      <c r="A13" s="2"/>
      <c r="B13" s="2" t="s">
        <v>100</v>
      </c>
      <c r="C13" s="2" t="s">
        <v>102</v>
      </c>
      <c r="D13" s="2" t="s">
        <v>101</v>
      </c>
      <c r="E13" s="2">
        <v>155</v>
      </c>
      <c r="F13" s="8">
        <v>42377</v>
      </c>
      <c r="G13" s="2"/>
      <c r="H13" s="2"/>
    </row>
    <row r="14" spans="1:8" x14ac:dyDescent="0.25">
      <c r="A14" s="2"/>
      <c r="B14" s="2" t="s">
        <v>100</v>
      </c>
      <c r="C14" s="2" t="s">
        <v>102</v>
      </c>
      <c r="D14" s="2" t="s">
        <v>101</v>
      </c>
      <c r="E14" s="2">
        <v>156</v>
      </c>
      <c r="F14" s="8">
        <v>42378</v>
      </c>
      <c r="G14" s="2"/>
      <c r="H14" s="2"/>
    </row>
    <row r="15" spans="1:8" x14ac:dyDescent="0.25">
      <c r="A15" s="2"/>
      <c r="B15" s="2" t="s">
        <v>100</v>
      </c>
      <c r="C15" s="2" t="s">
        <v>102</v>
      </c>
      <c r="D15" s="2" t="s">
        <v>101</v>
      </c>
      <c r="E15" s="2">
        <v>157</v>
      </c>
      <c r="F15" s="8">
        <v>42379</v>
      </c>
      <c r="G15" s="2"/>
      <c r="H15" s="2"/>
    </row>
    <row r="16" spans="1:8" x14ac:dyDescent="0.25">
      <c r="A16" s="2"/>
      <c r="B16" s="2" t="s">
        <v>100</v>
      </c>
      <c r="C16" s="2" t="s">
        <v>102</v>
      </c>
      <c r="D16" s="2" t="s">
        <v>101</v>
      </c>
      <c r="E16" s="2">
        <v>158</v>
      </c>
      <c r="F16" s="8">
        <v>42380</v>
      </c>
      <c r="G16" s="2"/>
      <c r="H16" s="2"/>
    </row>
    <row r="17" spans="1:8" x14ac:dyDescent="0.25">
      <c r="A17" s="2"/>
      <c r="B17" s="2" t="s">
        <v>100</v>
      </c>
      <c r="C17" s="2" t="s">
        <v>102</v>
      </c>
      <c r="D17" s="2" t="s">
        <v>101</v>
      </c>
      <c r="E17" s="2">
        <v>159</v>
      </c>
      <c r="F17" s="8">
        <v>42381</v>
      </c>
      <c r="G17" s="2"/>
      <c r="H17" s="2"/>
    </row>
    <row r="18" spans="1:8" x14ac:dyDescent="0.25">
      <c r="A18" s="2"/>
      <c r="B18" s="2" t="s">
        <v>100</v>
      </c>
      <c r="C18" s="2" t="s">
        <v>102</v>
      </c>
      <c r="D18" s="2" t="s">
        <v>101</v>
      </c>
      <c r="E18" s="2">
        <v>160</v>
      </c>
      <c r="F18" s="8">
        <v>42382</v>
      </c>
      <c r="G18" s="2"/>
      <c r="H18" s="2"/>
    </row>
    <row r="19" spans="1:8" x14ac:dyDescent="0.25">
      <c r="A19" s="2"/>
      <c r="B19" s="2" t="s">
        <v>100</v>
      </c>
      <c r="C19" s="2" t="s">
        <v>102</v>
      </c>
      <c r="D19" s="2" t="s">
        <v>101</v>
      </c>
      <c r="E19" s="2">
        <v>161</v>
      </c>
      <c r="F19" s="8">
        <v>42383</v>
      </c>
      <c r="G19" s="2"/>
      <c r="H19" s="2"/>
    </row>
    <row r="20" spans="1:8" x14ac:dyDescent="0.25">
      <c r="A20" s="2"/>
      <c r="B20" s="2" t="s">
        <v>100</v>
      </c>
      <c r="C20" s="2" t="s">
        <v>102</v>
      </c>
      <c r="D20" s="2" t="s">
        <v>101</v>
      </c>
      <c r="E20" s="2">
        <v>162</v>
      </c>
      <c r="F20" s="8">
        <v>42384</v>
      </c>
      <c r="G20" s="2"/>
      <c r="H20" s="2"/>
    </row>
    <row r="21" spans="1:8" x14ac:dyDescent="0.25">
      <c r="A21" s="2"/>
      <c r="B21" s="2" t="s">
        <v>100</v>
      </c>
      <c r="C21" s="2" t="s">
        <v>102</v>
      </c>
      <c r="D21" s="2" t="s">
        <v>101</v>
      </c>
      <c r="E21" s="2">
        <v>163</v>
      </c>
      <c r="F21" s="8">
        <v>42385</v>
      </c>
      <c r="G21" s="2"/>
      <c r="H21" s="2"/>
    </row>
    <row r="22" spans="1:8" x14ac:dyDescent="0.25">
      <c r="A22" s="2"/>
      <c r="B22" s="2" t="s">
        <v>100</v>
      </c>
      <c r="C22" s="2" t="s">
        <v>102</v>
      </c>
      <c r="D22" s="2" t="s">
        <v>101</v>
      </c>
      <c r="E22" s="2">
        <v>164</v>
      </c>
      <c r="F22" s="8">
        <v>42386</v>
      </c>
      <c r="G22" s="2"/>
      <c r="H22" s="2"/>
    </row>
    <row r="23" spans="1:8" x14ac:dyDescent="0.25">
      <c r="A23" s="2"/>
      <c r="B23" s="2" t="s">
        <v>100</v>
      </c>
      <c r="C23" s="2" t="s">
        <v>102</v>
      </c>
      <c r="D23" s="2" t="s">
        <v>101</v>
      </c>
      <c r="E23" s="2">
        <v>165</v>
      </c>
      <c r="F23" s="8">
        <v>42387</v>
      </c>
      <c r="G23" s="2"/>
      <c r="H23" s="2"/>
    </row>
    <row r="24" spans="1:8" x14ac:dyDescent="0.25">
      <c r="A24" s="2"/>
      <c r="B24" s="2" t="s">
        <v>100</v>
      </c>
      <c r="C24" s="2" t="s">
        <v>102</v>
      </c>
      <c r="D24" s="2" t="s">
        <v>101</v>
      </c>
      <c r="E24" s="2">
        <v>166</v>
      </c>
      <c r="F24" s="8">
        <v>42388</v>
      </c>
      <c r="G24" s="2"/>
      <c r="H24" s="2"/>
    </row>
    <row r="25" spans="1:8" x14ac:dyDescent="0.25">
      <c r="A25" s="2"/>
      <c r="B25" s="2" t="s">
        <v>100</v>
      </c>
      <c r="C25" s="2" t="s">
        <v>102</v>
      </c>
      <c r="D25" s="2" t="s">
        <v>101</v>
      </c>
      <c r="E25" s="2">
        <v>167</v>
      </c>
      <c r="F25" s="8">
        <v>42389</v>
      </c>
      <c r="G25" s="2"/>
      <c r="H25" s="2"/>
    </row>
    <row r="26" spans="1:8" x14ac:dyDescent="0.25">
      <c r="A26" s="2"/>
      <c r="B26" s="2" t="s">
        <v>100</v>
      </c>
      <c r="C26" s="2" t="s">
        <v>102</v>
      </c>
      <c r="D26" s="2" t="s">
        <v>101</v>
      </c>
      <c r="E26" s="2">
        <v>168</v>
      </c>
      <c r="F26" s="8">
        <v>42390</v>
      </c>
      <c r="G26" s="2"/>
      <c r="H26" s="2"/>
    </row>
    <row r="27" spans="1:8" x14ac:dyDescent="0.25">
      <c r="A27" s="2"/>
      <c r="B27" s="2" t="s">
        <v>100</v>
      </c>
      <c r="C27" s="2" t="s">
        <v>102</v>
      </c>
      <c r="D27" s="2" t="s">
        <v>101</v>
      </c>
      <c r="E27" s="2">
        <v>169</v>
      </c>
      <c r="F27" s="8">
        <v>42391</v>
      </c>
      <c r="G27" s="2"/>
      <c r="H27" s="2"/>
    </row>
    <row r="28" spans="1:8" x14ac:dyDescent="0.25">
      <c r="A28" s="2"/>
      <c r="B28" s="2" t="s">
        <v>100</v>
      </c>
      <c r="C28" s="2" t="s">
        <v>102</v>
      </c>
      <c r="D28" s="2" t="s">
        <v>101</v>
      </c>
      <c r="E28" s="2">
        <v>170</v>
      </c>
      <c r="F28" s="8">
        <v>42392</v>
      </c>
      <c r="G28" s="2"/>
      <c r="H28" s="2"/>
    </row>
    <row r="29" spans="1:8" x14ac:dyDescent="0.25">
      <c r="A29" s="2"/>
      <c r="B29" s="2" t="s">
        <v>100</v>
      </c>
      <c r="C29" s="2" t="s">
        <v>102</v>
      </c>
      <c r="D29" s="2" t="s">
        <v>101</v>
      </c>
      <c r="E29" s="2">
        <v>171</v>
      </c>
      <c r="F29" s="8">
        <v>42393</v>
      </c>
      <c r="G29" s="2"/>
      <c r="H29" s="2"/>
    </row>
    <row r="30" spans="1:8" x14ac:dyDescent="0.25">
      <c r="A30" s="2"/>
      <c r="B30" s="2" t="s">
        <v>100</v>
      </c>
      <c r="C30" s="2" t="s">
        <v>102</v>
      </c>
      <c r="D30" s="2" t="s">
        <v>101</v>
      </c>
      <c r="E30" s="2">
        <v>172</v>
      </c>
      <c r="F30" s="8">
        <v>42394</v>
      </c>
      <c r="G30" s="2"/>
      <c r="H30" s="2"/>
    </row>
    <row r="31" spans="1:8" x14ac:dyDescent="0.25">
      <c r="A31" s="2"/>
      <c r="B31" s="2" t="s">
        <v>100</v>
      </c>
      <c r="C31" s="2" t="s">
        <v>102</v>
      </c>
      <c r="D31" s="2" t="s">
        <v>101</v>
      </c>
      <c r="E31" s="2">
        <v>173</v>
      </c>
      <c r="F31" s="8">
        <v>42395</v>
      </c>
      <c r="G31" s="2"/>
      <c r="H31" s="2"/>
    </row>
    <row r="32" spans="1:8" x14ac:dyDescent="0.25">
      <c r="A32" s="2"/>
      <c r="B32" s="2" t="s">
        <v>100</v>
      </c>
      <c r="C32" s="2" t="s">
        <v>102</v>
      </c>
      <c r="D32" s="2" t="s">
        <v>101</v>
      </c>
      <c r="E32" s="2">
        <v>174</v>
      </c>
      <c r="F32" s="8">
        <v>42396</v>
      </c>
      <c r="G32" s="2"/>
      <c r="H32" s="2"/>
    </row>
    <row r="33" spans="1:8" x14ac:dyDescent="0.25">
      <c r="A33" s="2"/>
      <c r="B33" s="2" t="s">
        <v>100</v>
      </c>
      <c r="C33" s="2" t="s">
        <v>102</v>
      </c>
      <c r="D33" s="2" t="s">
        <v>101</v>
      </c>
      <c r="E33" s="2">
        <v>175</v>
      </c>
      <c r="F33" s="8">
        <v>42397</v>
      </c>
      <c r="G33" s="2"/>
      <c r="H33" s="2"/>
    </row>
    <row r="34" spans="1:8" x14ac:dyDescent="0.25">
      <c r="A34" s="2"/>
      <c r="B34" s="2" t="s">
        <v>100</v>
      </c>
      <c r="C34" s="2" t="s">
        <v>102</v>
      </c>
      <c r="D34" s="2" t="s">
        <v>101</v>
      </c>
      <c r="E34" s="2">
        <v>176</v>
      </c>
      <c r="F34" s="8">
        <v>42398</v>
      </c>
      <c r="G34" s="2"/>
      <c r="H34" s="2"/>
    </row>
    <row r="35" spans="1:8" x14ac:dyDescent="0.25">
      <c r="A35" s="2"/>
      <c r="B35" s="2" t="s">
        <v>100</v>
      </c>
      <c r="C35" s="2" t="s">
        <v>102</v>
      </c>
      <c r="D35" s="2" t="s">
        <v>101</v>
      </c>
      <c r="E35" s="2">
        <v>177</v>
      </c>
      <c r="F35" s="8">
        <v>42399</v>
      </c>
      <c r="G35" s="2"/>
      <c r="H35" s="2"/>
    </row>
    <row r="36" spans="1:8" x14ac:dyDescent="0.25">
      <c r="A36" s="2"/>
      <c r="B36" s="2" t="s">
        <v>100</v>
      </c>
      <c r="C36" s="2" t="s">
        <v>102</v>
      </c>
      <c r="D36" s="2" t="s">
        <v>101</v>
      </c>
      <c r="E36" s="2">
        <v>178</v>
      </c>
      <c r="F36" s="8">
        <v>42400</v>
      </c>
      <c r="G36" s="2"/>
      <c r="H36" s="2"/>
    </row>
    <row r="37" spans="1:8" x14ac:dyDescent="0.25">
      <c r="A37" s="2"/>
      <c r="B37" s="2" t="s">
        <v>100</v>
      </c>
      <c r="C37" s="2" t="s">
        <v>102</v>
      </c>
      <c r="D37" s="2" t="s">
        <v>101</v>
      </c>
      <c r="E37" s="2">
        <v>179</v>
      </c>
      <c r="F37" s="8">
        <v>42401</v>
      </c>
      <c r="G37" s="2"/>
      <c r="H37" s="2"/>
    </row>
    <row r="38" spans="1:8" x14ac:dyDescent="0.25">
      <c r="A38" s="2"/>
      <c r="B38" s="2" t="s">
        <v>100</v>
      </c>
      <c r="C38" s="2" t="s">
        <v>102</v>
      </c>
      <c r="D38" s="2" t="s">
        <v>101</v>
      </c>
      <c r="E38" s="2">
        <v>180</v>
      </c>
      <c r="F38" s="8">
        <v>42402</v>
      </c>
      <c r="G38" s="2"/>
      <c r="H38" s="2"/>
    </row>
    <row r="39" spans="1:8" x14ac:dyDescent="0.25">
      <c r="A39" s="2"/>
      <c r="B39" s="2" t="s">
        <v>100</v>
      </c>
      <c r="C39" s="2" t="s">
        <v>102</v>
      </c>
      <c r="D39" s="2" t="s">
        <v>101</v>
      </c>
      <c r="E39" s="2">
        <v>181</v>
      </c>
      <c r="F39" s="8">
        <v>42403</v>
      </c>
      <c r="G39" s="2"/>
      <c r="H39" s="2"/>
    </row>
    <row r="40" spans="1:8" x14ac:dyDescent="0.25">
      <c r="A40" s="2"/>
      <c r="B40" s="2" t="s">
        <v>100</v>
      </c>
      <c r="C40" s="2" t="s">
        <v>102</v>
      </c>
      <c r="D40" s="2" t="s">
        <v>101</v>
      </c>
      <c r="E40" s="2">
        <v>182</v>
      </c>
      <c r="F40" s="8">
        <v>42404</v>
      </c>
      <c r="G40" s="2"/>
      <c r="H40" s="2"/>
    </row>
    <row r="41" spans="1:8" x14ac:dyDescent="0.25">
      <c r="A41" s="2"/>
      <c r="B41" s="2" t="s">
        <v>100</v>
      </c>
      <c r="C41" s="2" t="s">
        <v>102</v>
      </c>
      <c r="D41" s="2" t="s">
        <v>101</v>
      </c>
      <c r="E41" s="2">
        <v>183</v>
      </c>
      <c r="F41" s="8">
        <v>42405</v>
      </c>
      <c r="G41" s="2"/>
      <c r="H41" s="2"/>
    </row>
    <row r="42" spans="1:8" x14ac:dyDescent="0.25">
      <c r="A42" s="2"/>
      <c r="B42" s="2" t="s">
        <v>100</v>
      </c>
      <c r="C42" s="2" t="s">
        <v>102</v>
      </c>
      <c r="D42" s="2" t="s">
        <v>101</v>
      </c>
      <c r="E42" s="2">
        <v>184</v>
      </c>
      <c r="F42" s="8">
        <v>42406</v>
      </c>
      <c r="G42" s="2"/>
      <c r="H42" s="2"/>
    </row>
    <row r="43" spans="1:8" x14ac:dyDescent="0.25">
      <c r="A43" s="2"/>
      <c r="B43" s="2" t="s">
        <v>100</v>
      </c>
      <c r="C43" s="2" t="s">
        <v>102</v>
      </c>
      <c r="D43" s="2" t="s">
        <v>101</v>
      </c>
      <c r="E43" s="2">
        <v>185</v>
      </c>
      <c r="F43" s="8">
        <v>42407</v>
      </c>
      <c r="G43" s="2"/>
      <c r="H43" s="2"/>
    </row>
    <row r="44" spans="1:8" x14ac:dyDescent="0.25">
      <c r="A44" s="2"/>
      <c r="B44" s="2" t="s">
        <v>100</v>
      </c>
      <c r="C44" s="2" t="s">
        <v>102</v>
      </c>
      <c r="D44" s="2" t="s">
        <v>101</v>
      </c>
      <c r="E44" s="2">
        <v>186</v>
      </c>
      <c r="F44" s="8">
        <v>42408</v>
      </c>
      <c r="G44" s="2"/>
      <c r="H44" s="2"/>
    </row>
    <row r="45" spans="1:8" x14ac:dyDescent="0.25">
      <c r="A45" s="2"/>
      <c r="B45" s="2" t="s">
        <v>100</v>
      </c>
      <c r="C45" s="2" t="s">
        <v>102</v>
      </c>
      <c r="D45" s="2" t="s">
        <v>101</v>
      </c>
      <c r="E45" s="2">
        <v>187</v>
      </c>
      <c r="F45" s="8">
        <v>42409</v>
      </c>
      <c r="G45" s="2"/>
      <c r="H45" s="2"/>
    </row>
    <row r="46" spans="1:8" x14ac:dyDescent="0.25">
      <c r="A46" s="2"/>
      <c r="B46" s="2" t="s">
        <v>100</v>
      </c>
      <c r="C46" s="2" t="s">
        <v>102</v>
      </c>
      <c r="D46" s="2" t="s">
        <v>101</v>
      </c>
      <c r="E46" s="2">
        <v>188</v>
      </c>
      <c r="F46" s="8">
        <v>42410</v>
      </c>
      <c r="G46" s="2"/>
      <c r="H46" s="2"/>
    </row>
    <row r="47" spans="1:8" x14ac:dyDescent="0.25">
      <c r="A47" s="2"/>
      <c r="B47" s="2" t="s">
        <v>100</v>
      </c>
      <c r="C47" s="2" t="s">
        <v>102</v>
      </c>
      <c r="D47" s="2" t="s">
        <v>101</v>
      </c>
      <c r="E47" s="2">
        <v>189</v>
      </c>
      <c r="F47" s="8">
        <v>42411</v>
      </c>
      <c r="G47" s="2"/>
      <c r="H47" s="2"/>
    </row>
    <row r="48" spans="1:8" x14ac:dyDescent="0.25">
      <c r="A48" s="2"/>
      <c r="B48" s="2" t="s">
        <v>100</v>
      </c>
      <c r="C48" s="2" t="s">
        <v>102</v>
      </c>
      <c r="D48" s="2" t="s">
        <v>101</v>
      </c>
      <c r="E48" s="2">
        <v>190</v>
      </c>
      <c r="F48" s="8">
        <v>42412</v>
      </c>
      <c r="G48" s="2"/>
      <c r="H48" s="2"/>
    </row>
    <row r="49" spans="1:8" x14ac:dyDescent="0.25">
      <c r="A49" s="2"/>
      <c r="B49" s="2" t="s">
        <v>100</v>
      </c>
      <c r="C49" s="2" t="s">
        <v>102</v>
      </c>
      <c r="D49" s="2" t="s">
        <v>101</v>
      </c>
      <c r="E49" s="2">
        <v>191</v>
      </c>
      <c r="F49" s="8">
        <v>42413</v>
      </c>
      <c r="G49" s="2"/>
      <c r="H49" s="2"/>
    </row>
    <row r="50" spans="1:8" x14ac:dyDescent="0.25">
      <c r="A50" s="2"/>
      <c r="B50" s="2" t="s">
        <v>100</v>
      </c>
      <c r="C50" s="2" t="s">
        <v>102</v>
      </c>
      <c r="D50" s="2" t="s">
        <v>101</v>
      </c>
      <c r="E50" s="2">
        <v>192</v>
      </c>
      <c r="F50" s="8">
        <v>42414</v>
      </c>
      <c r="G50" s="2"/>
      <c r="H50" s="2"/>
    </row>
    <row r="51" spans="1:8" x14ac:dyDescent="0.25">
      <c r="A51" s="2"/>
      <c r="B51" s="2" t="s">
        <v>100</v>
      </c>
      <c r="C51" s="2" t="s">
        <v>102</v>
      </c>
      <c r="D51" s="2" t="s">
        <v>101</v>
      </c>
      <c r="E51" s="2">
        <v>193</v>
      </c>
      <c r="F51" s="8">
        <v>42415</v>
      </c>
      <c r="G51" s="2"/>
      <c r="H51" s="2"/>
    </row>
    <row r="52" spans="1:8" x14ac:dyDescent="0.25">
      <c r="A52" s="2"/>
      <c r="B52" s="2" t="s">
        <v>100</v>
      </c>
      <c r="C52" s="2" t="s">
        <v>102</v>
      </c>
      <c r="D52" s="2" t="s">
        <v>101</v>
      </c>
      <c r="E52" s="2">
        <v>194</v>
      </c>
      <c r="F52" s="8">
        <v>42416</v>
      </c>
      <c r="G52" s="2"/>
      <c r="H52" s="2"/>
    </row>
    <row r="53" spans="1:8" x14ac:dyDescent="0.25">
      <c r="A53" s="2"/>
      <c r="B53" s="2" t="s">
        <v>100</v>
      </c>
      <c r="C53" s="2" t="s">
        <v>102</v>
      </c>
      <c r="D53" s="2" t="s">
        <v>101</v>
      </c>
      <c r="E53" s="2">
        <v>195</v>
      </c>
      <c r="F53" s="8">
        <v>42417</v>
      </c>
      <c r="G53" s="2"/>
      <c r="H53" s="2"/>
    </row>
    <row r="54" spans="1:8" x14ac:dyDescent="0.25">
      <c r="A54" s="2"/>
      <c r="B54" s="2" t="s">
        <v>100</v>
      </c>
      <c r="C54" s="2" t="s">
        <v>102</v>
      </c>
      <c r="D54" s="2" t="s">
        <v>101</v>
      </c>
      <c r="E54" s="2">
        <v>196</v>
      </c>
      <c r="F54" s="8">
        <v>42418</v>
      </c>
      <c r="G54" s="2"/>
      <c r="H54" s="2"/>
    </row>
    <row r="55" spans="1:8" x14ac:dyDescent="0.25">
      <c r="A55" s="2"/>
      <c r="B55" s="2" t="s">
        <v>100</v>
      </c>
      <c r="C55" s="2" t="s">
        <v>102</v>
      </c>
      <c r="D55" s="2" t="s">
        <v>101</v>
      </c>
      <c r="E55" s="2">
        <v>197</v>
      </c>
      <c r="F55" s="8">
        <v>42430</v>
      </c>
      <c r="G55" s="2"/>
      <c r="H55" s="2"/>
    </row>
    <row r="56" spans="1:8" x14ac:dyDescent="0.25">
      <c r="A56" s="2"/>
      <c r="B56" s="2" t="s">
        <v>100</v>
      </c>
      <c r="C56" s="2" t="s">
        <v>102</v>
      </c>
      <c r="D56" s="2" t="s">
        <v>101</v>
      </c>
      <c r="E56" s="2">
        <v>198</v>
      </c>
      <c r="F56" s="8">
        <v>42431</v>
      </c>
      <c r="G56" s="2"/>
      <c r="H56" s="2"/>
    </row>
    <row r="57" spans="1:8" x14ac:dyDescent="0.25">
      <c r="A57" s="2"/>
      <c r="B57" s="2" t="s">
        <v>100</v>
      </c>
      <c r="C57" s="2" t="s">
        <v>102</v>
      </c>
      <c r="D57" s="2" t="s">
        <v>101</v>
      </c>
      <c r="E57" s="2">
        <v>199</v>
      </c>
      <c r="F57" s="8">
        <v>42432</v>
      </c>
      <c r="G57" s="2"/>
      <c r="H57" s="2"/>
    </row>
    <row r="58" spans="1:8" x14ac:dyDescent="0.25">
      <c r="A58" s="2"/>
      <c r="B58" s="2" t="s">
        <v>100</v>
      </c>
      <c r="C58" s="2" t="s">
        <v>102</v>
      </c>
      <c r="D58" s="2" t="s">
        <v>101</v>
      </c>
      <c r="E58" s="2">
        <v>200</v>
      </c>
      <c r="F58" s="8">
        <v>42433</v>
      </c>
      <c r="G58" s="2"/>
      <c r="H58" s="2"/>
    </row>
    <row r="59" spans="1:8" x14ac:dyDescent="0.25">
      <c r="A59" s="2"/>
      <c r="B59" s="2" t="s">
        <v>100</v>
      </c>
      <c r="C59" s="2" t="s">
        <v>102</v>
      </c>
      <c r="D59" s="2" t="s">
        <v>101</v>
      </c>
      <c r="E59" s="2">
        <v>201</v>
      </c>
      <c r="F59" s="8">
        <v>42434</v>
      </c>
      <c r="G59" s="2"/>
      <c r="H59" s="2"/>
    </row>
    <row r="60" spans="1:8" x14ac:dyDescent="0.25">
      <c r="A60" s="2"/>
      <c r="B60" s="2" t="s">
        <v>100</v>
      </c>
      <c r="C60" s="2" t="s">
        <v>102</v>
      </c>
      <c r="D60" s="2" t="s">
        <v>101</v>
      </c>
      <c r="E60" s="2">
        <v>202</v>
      </c>
      <c r="F60" s="8">
        <v>42435</v>
      </c>
      <c r="G60" s="2"/>
      <c r="H60" s="2"/>
    </row>
    <row r="61" spans="1:8" x14ac:dyDescent="0.25">
      <c r="A61" s="2"/>
      <c r="B61" s="2" t="s">
        <v>100</v>
      </c>
      <c r="C61" s="2" t="s">
        <v>102</v>
      </c>
      <c r="D61" s="2" t="s">
        <v>101</v>
      </c>
      <c r="E61" s="2">
        <v>203</v>
      </c>
      <c r="F61" s="8">
        <v>42436</v>
      </c>
      <c r="G61" s="2"/>
      <c r="H61" s="2"/>
    </row>
    <row r="62" spans="1:8" x14ac:dyDescent="0.25">
      <c r="A62" s="2"/>
      <c r="B62" s="2" t="s">
        <v>100</v>
      </c>
      <c r="C62" s="2" t="s">
        <v>102</v>
      </c>
      <c r="D62" s="2" t="s">
        <v>101</v>
      </c>
      <c r="E62" s="2">
        <v>204</v>
      </c>
      <c r="F62" s="8">
        <v>42437</v>
      </c>
      <c r="G62" s="2"/>
      <c r="H62" s="2"/>
    </row>
    <row r="63" spans="1:8" x14ac:dyDescent="0.25">
      <c r="A63" s="2"/>
      <c r="B63" s="2" t="s">
        <v>100</v>
      </c>
      <c r="C63" s="2" t="s">
        <v>102</v>
      </c>
      <c r="D63" s="2" t="s">
        <v>101</v>
      </c>
      <c r="E63" s="2">
        <v>205</v>
      </c>
      <c r="F63" s="8">
        <v>42438</v>
      </c>
      <c r="G63" s="2"/>
      <c r="H63" s="2"/>
    </row>
    <row r="64" spans="1:8" x14ac:dyDescent="0.25">
      <c r="A64" s="2"/>
      <c r="B64" s="2" t="s">
        <v>100</v>
      </c>
      <c r="C64" s="2" t="s">
        <v>102</v>
      </c>
      <c r="D64" s="2" t="s">
        <v>101</v>
      </c>
      <c r="E64" s="2">
        <v>206</v>
      </c>
      <c r="F64" s="8">
        <v>42439</v>
      </c>
      <c r="G64" s="2"/>
      <c r="H64" s="2"/>
    </row>
    <row r="65" spans="1:8" x14ac:dyDescent="0.25">
      <c r="A65" s="2"/>
      <c r="B65" s="2" t="s">
        <v>100</v>
      </c>
      <c r="C65" s="2" t="s">
        <v>102</v>
      </c>
      <c r="D65" s="2" t="s">
        <v>101</v>
      </c>
      <c r="E65" s="2">
        <v>207</v>
      </c>
      <c r="F65" s="8">
        <v>42440</v>
      </c>
      <c r="G65" s="2"/>
      <c r="H65" s="2"/>
    </row>
    <row r="66" spans="1:8" x14ac:dyDescent="0.25">
      <c r="A66" s="2"/>
      <c r="B66" s="2" t="s">
        <v>100</v>
      </c>
      <c r="C66" s="2" t="s">
        <v>102</v>
      </c>
      <c r="D66" s="2" t="s">
        <v>101</v>
      </c>
      <c r="E66" s="2">
        <v>208</v>
      </c>
      <c r="F66" s="8">
        <v>42441</v>
      </c>
      <c r="G66" s="2"/>
      <c r="H66" s="2"/>
    </row>
    <row r="67" spans="1:8" x14ac:dyDescent="0.25">
      <c r="A67" s="2"/>
      <c r="B67" s="2" t="s">
        <v>100</v>
      </c>
      <c r="C67" s="2" t="s">
        <v>102</v>
      </c>
      <c r="D67" s="2" t="s">
        <v>101</v>
      </c>
      <c r="E67" s="2">
        <v>209</v>
      </c>
      <c r="F67" s="8">
        <v>42442</v>
      </c>
      <c r="G67" s="2"/>
      <c r="H67" s="2"/>
    </row>
    <row r="68" spans="1:8" x14ac:dyDescent="0.25">
      <c r="A68" s="2"/>
      <c r="B68" s="2" t="s">
        <v>100</v>
      </c>
      <c r="C68" s="2" t="s">
        <v>102</v>
      </c>
      <c r="D68" s="2" t="s">
        <v>101</v>
      </c>
      <c r="E68" s="2">
        <v>210</v>
      </c>
      <c r="F68" s="8">
        <v>42443</v>
      </c>
      <c r="G68" s="2"/>
      <c r="H68" s="2"/>
    </row>
    <row r="69" spans="1:8" x14ac:dyDescent="0.25">
      <c r="A69" s="2"/>
      <c r="B69" s="2" t="s">
        <v>100</v>
      </c>
      <c r="C69" s="2" t="s">
        <v>102</v>
      </c>
      <c r="D69" s="2" t="s">
        <v>101</v>
      </c>
      <c r="E69" s="2">
        <v>211</v>
      </c>
      <c r="F69" s="8">
        <v>42444</v>
      </c>
      <c r="G69" s="2"/>
      <c r="H69" s="2"/>
    </row>
    <row r="70" spans="1:8" x14ac:dyDescent="0.25">
      <c r="A70" s="2"/>
      <c r="B70" s="2" t="s">
        <v>100</v>
      </c>
      <c r="C70" s="2" t="s">
        <v>102</v>
      </c>
      <c r="D70" s="2" t="s">
        <v>101</v>
      </c>
      <c r="E70" s="2">
        <v>212</v>
      </c>
      <c r="F70" s="8">
        <v>42445</v>
      </c>
      <c r="G70" s="2"/>
      <c r="H70" s="2"/>
    </row>
    <row r="71" spans="1:8" x14ac:dyDescent="0.25">
      <c r="A71" s="2"/>
      <c r="B71" s="2" t="s">
        <v>100</v>
      </c>
      <c r="C71" s="2" t="s">
        <v>102</v>
      </c>
      <c r="D71" s="2" t="s">
        <v>101</v>
      </c>
      <c r="E71" s="2">
        <v>213</v>
      </c>
      <c r="F71" s="8">
        <v>42446</v>
      </c>
      <c r="G71" s="2"/>
      <c r="H71" s="2"/>
    </row>
    <row r="72" spans="1:8" x14ac:dyDescent="0.25">
      <c r="A72" s="2"/>
      <c r="B72" s="2" t="s">
        <v>100</v>
      </c>
      <c r="C72" s="2" t="s">
        <v>102</v>
      </c>
      <c r="D72" s="2" t="s">
        <v>101</v>
      </c>
      <c r="E72" s="2">
        <v>214</v>
      </c>
      <c r="F72" s="8">
        <v>42447</v>
      </c>
      <c r="G72" s="2"/>
      <c r="H72" s="2"/>
    </row>
    <row r="73" spans="1:8" x14ac:dyDescent="0.25">
      <c r="A73" s="2"/>
      <c r="B73" s="2" t="s">
        <v>100</v>
      </c>
      <c r="C73" s="2" t="s">
        <v>102</v>
      </c>
      <c r="D73" s="2" t="s">
        <v>101</v>
      </c>
      <c r="E73" s="2">
        <v>215</v>
      </c>
      <c r="F73" s="8">
        <v>42448</v>
      </c>
      <c r="G73" s="2"/>
      <c r="H73" s="2"/>
    </row>
    <row r="74" spans="1:8" x14ac:dyDescent="0.25">
      <c r="A74" s="2"/>
      <c r="B74" s="2" t="s">
        <v>100</v>
      </c>
      <c r="C74" s="2" t="s">
        <v>102</v>
      </c>
      <c r="D74" s="2" t="s">
        <v>101</v>
      </c>
      <c r="E74" s="2">
        <v>216</v>
      </c>
      <c r="F74" s="8">
        <v>42449</v>
      </c>
      <c r="G74" s="2"/>
      <c r="H74" s="2"/>
    </row>
    <row r="75" spans="1:8" x14ac:dyDescent="0.25">
      <c r="A75" s="2"/>
      <c r="B75" s="2" t="s">
        <v>100</v>
      </c>
      <c r="C75" s="2" t="s">
        <v>102</v>
      </c>
      <c r="D75" s="2" t="s">
        <v>101</v>
      </c>
      <c r="E75" s="2">
        <v>217</v>
      </c>
      <c r="F75" s="8">
        <v>42450</v>
      </c>
      <c r="G75" s="2"/>
      <c r="H75" s="2"/>
    </row>
    <row r="76" spans="1:8" x14ac:dyDescent="0.25">
      <c r="A76" s="2"/>
      <c r="B76" s="2" t="s">
        <v>100</v>
      </c>
      <c r="C76" s="2" t="s">
        <v>102</v>
      </c>
      <c r="D76" s="2" t="s">
        <v>101</v>
      </c>
      <c r="E76" s="2">
        <v>218</v>
      </c>
      <c r="F76" s="8">
        <v>42451</v>
      </c>
      <c r="G76" s="2"/>
      <c r="H76" s="2"/>
    </row>
    <row r="77" spans="1:8" x14ac:dyDescent="0.25">
      <c r="A77" s="2"/>
      <c r="B77" s="2" t="s">
        <v>100</v>
      </c>
      <c r="C77" s="2" t="s">
        <v>102</v>
      </c>
      <c r="D77" s="2" t="s">
        <v>101</v>
      </c>
      <c r="E77" s="2">
        <v>219</v>
      </c>
      <c r="F77" s="8">
        <v>42452</v>
      </c>
      <c r="G77" s="2"/>
      <c r="H77" s="2"/>
    </row>
    <row r="78" spans="1:8" x14ac:dyDescent="0.25">
      <c r="A78" s="2"/>
      <c r="B78" s="2" t="s">
        <v>100</v>
      </c>
      <c r="C78" s="2" t="s">
        <v>102</v>
      </c>
      <c r="D78" s="2" t="s">
        <v>101</v>
      </c>
      <c r="E78" s="2">
        <v>220</v>
      </c>
      <c r="F78" s="8">
        <v>42453</v>
      </c>
      <c r="G78" s="2"/>
      <c r="H78" s="2"/>
    </row>
    <row r="79" spans="1:8" x14ac:dyDescent="0.25">
      <c r="A79" s="2"/>
      <c r="B79" s="2" t="s">
        <v>100</v>
      </c>
      <c r="C79" s="2" t="s">
        <v>102</v>
      </c>
      <c r="D79" s="2" t="s">
        <v>101</v>
      </c>
      <c r="E79" s="2">
        <v>221</v>
      </c>
      <c r="F79" s="8">
        <v>42454</v>
      </c>
      <c r="G79" s="2"/>
      <c r="H79" s="2"/>
    </row>
    <row r="80" spans="1:8" x14ac:dyDescent="0.25">
      <c r="A80" s="2"/>
      <c r="B80" s="2" t="s">
        <v>100</v>
      </c>
      <c r="C80" s="2" t="s">
        <v>102</v>
      </c>
      <c r="D80" s="2" t="s">
        <v>101</v>
      </c>
      <c r="E80" s="2">
        <v>222</v>
      </c>
      <c r="F80" s="8">
        <v>42455</v>
      </c>
      <c r="G80" s="2"/>
      <c r="H80" s="2"/>
    </row>
    <row r="81" spans="1:8" x14ac:dyDescent="0.25">
      <c r="A81" s="2"/>
      <c r="B81" s="2" t="s">
        <v>100</v>
      </c>
      <c r="C81" s="2" t="s">
        <v>102</v>
      </c>
      <c r="D81" s="2" t="s">
        <v>101</v>
      </c>
      <c r="E81" s="2">
        <v>223</v>
      </c>
      <c r="F81" s="8">
        <v>42456</v>
      </c>
      <c r="G81" s="2"/>
      <c r="H81" s="2"/>
    </row>
    <row r="82" spans="1:8" x14ac:dyDescent="0.25">
      <c r="A82" s="2"/>
      <c r="B82" s="2" t="s">
        <v>100</v>
      </c>
      <c r="C82" s="2" t="s">
        <v>102</v>
      </c>
      <c r="D82" s="2" t="s">
        <v>101</v>
      </c>
      <c r="E82" s="2">
        <v>224</v>
      </c>
      <c r="F82" s="8">
        <v>42457</v>
      </c>
      <c r="G82" s="2"/>
      <c r="H82" s="2"/>
    </row>
    <row r="83" spans="1:8" x14ac:dyDescent="0.25">
      <c r="A83" s="2"/>
      <c r="B83" s="2" t="s">
        <v>100</v>
      </c>
      <c r="C83" s="2" t="s">
        <v>102</v>
      </c>
      <c r="D83" s="2" t="s">
        <v>101</v>
      </c>
      <c r="E83" s="2">
        <v>225</v>
      </c>
      <c r="F83" s="8">
        <v>42458</v>
      </c>
      <c r="G83" s="2"/>
      <c r="H83" s="2"/>
    </row>
    <row r="84" spans="1:8" x14ac:dyDescent="0.25">
      <c r="A84" s="2"/>
      <c r="B84" s="2" t="s">
        <v>100</v>
      </c>
      <c r="C84" s="2" t="s">
        <v>102</v>
      </c>
      <c r="D84" s="2" t="s">
        <v>101</v>
      </c>
      <c r="E84" s="2">
        <v>226</v>
      </c>
      <c r="F84" s="8">
        <v>42459</v>
      </c>
      <c r="G84" s="2"/>
      <c r="H84" s="2"/>
    </row>
    <row r="85" spans="1:8" x14ac:dyDescent="0.25">
      <c r="A85" s="2"/>
      <c r="B85" s="2" t="s">
        <v>100</v>
      </c>
      <c r="C85" s="2" t="s">
        <v>102</v>
      </c>
      <c r="D85" s="2" t="s">
        <v>101</v>
      </c>
      <c r="E85" s="2">
        <v>227</v>
      </c>
      <c r="F85" s="8">
        <v>42460</v>
      </c>
      <c r="G85" s="2"/>
      <c r="H85" s="2"/>
    </row>
    <row r="86" spans="1:8" x14ac:dyDescent="0.25">
      <c r="A86" s="2"/>
      <c r="B86" s="2" t="s">
        <v>100</v>
      </c>
      <c r="C86" s="2" t="s">
        <v>102</v>
      </c>
      <c r="D86" s="2" t="s">
        <v>101</v>
      </c>
      <c r="E86" s="2">
        <v>228</v>
      </c>
      <c r="F86" s="8">
        <v>42461</v>
      </c>
      <c r="G86" s="2"/>
      <c r="H86" s="2"/>
    </row>
    <row r="87" spans="1:8" x14ac:dyDescent="0.25">
      <c r="A87" s="2"/>
      <c r="B87" s="2" t="s">
        <v>100</v>
      </c>
      <c r="C87" s="2" t="s">
        <v>102</v>
      </c>
      <c r="D87" s="2" t="s">
        <v>101</v>
      </c>
      <c r="E87" s="2">
        <v>229</v>
      </c>
      <c r="F87" s="8">
        <v>42462</v>
      </c>
      <c r="G87" s="2"/>
      <c r="H87" s="2"/>
    </row>
    <row r="88" spans="1:8" x14ac:dyDescent="0.25">
      <c r="A88" s="2"/>
      <c r="B88" s="2" t="s">
        <v>100</v>
      </c>
      <c r="C88" s="2" t="s">
        <v>102</v>
      </c>
      <c r="D88" s="2" t="s">
        <v>101</v>
      </c>
      <c r="E88" s="2">
        <v>230</v>
      </c>
      <c r="F88" s="8">
        <v>42463</v>
      </c>
      <c r="G88" s="2"/>
      <c r="H88" s="2"/>
    </row>
    <row r="89" spans="1:8" x14ac:dyDescent="0.25">
      <c r="A89" s="2"/>
      <c r="B89" s="2" t="s">
        <v>100</v>
      </c>
      <c r="C89" s="2" t="s">
        <v>102</v>
      </c>
      <c r="D89" s="2" t="s">
        <v>101</v>
      </c>
      <c r="E89" s="2">
        <v>231</v>
      </c>
      <c r="F89" s="8">
        <v>42464</v>
      </c>
      <c r="G89" s="2"/>
      <c r="H89" s="2"/>
    </row>
    <row r="90" spans="1:8" x14ac:dyDescent="0.25">
      <c r="A90" s="2"/>
      <c r="B90" s="2" t="s">
        <v>100</v>
      </c>
      <c r="C90" s="2" t="s">
        <v>102</v>
      </c>
      <c r="D90" s="2" t="s">
        <v>101</v>
      </c>
      <c r="E90" s="2">
        <v>232</v>
      </c>
      <c r="F90" s="8">
        <v>42465</v>
      </c>
      <c r="G90" s="2"/>
      <c r="H90" s="2"/>
    </row>
    <row r="91" spans="1:8" x14ac:dyDescent="0.25">
      <c r="A91" s="2"/>
      <c r="B91" s="2" t="s">
        <v>100</v>
      </c>
      <c r="C91" s="11" t="s">
        <v>75</v>
      </c>
      <c r="D91" s="2" t="s">
        <v>101</v>
      </c>
      <c r="E91" s="2">
        <v>145</v>
      </c>
      <c r="F91" s="93">
        <v>42351</v>
      </c>
      <c r="G91" s="2"/>
      <c r="H91" s="2"/>
    </row>
    <row r="92" spans="1:8" x14ac:dyDescent="0.25">
      <c r="A92" s="2"/>
      <c r="B92" s="2" t="s">
        <v>100</v>
      </c>
      <c r="C92" s="11" t="s">
        <v>75</v>
      </c>
      <c r="D92" s="2" t="s">
        <v>101</v>
      </c>
      <c r="E92" s="2">
        <v>146</v>
      </c>
      <c r="F92" s="93">
        <v>42352</v>
      </c>
      <c r="G92" s="2"/>
      <c r="H92" s="2"/>
    </row>
    <row r="93" spans="1:8" x14ac:dyDescent="0.25">
      <c r="A93" s="2"/>
      <c r="B93" s="2" t="s">
        <v>100</v>
      </c>
      <c r="C93" s="11" t="s">
        <v>75</v>
      </c>
      <c r="D93" s="2" t="s">
        <v>101</v>
      </c>
      <c r="E93" s="2">
        <v>147</v>
      </c>
      <c r="F93" s="93">
        <v>42353</v>
      </c>
      <c r="G93" s="2"/>
      <c r="H93" s="2"/>
    </row>
    <row r="94" spans="1:8" x14ac:dyDescent="0.25">
      <c r="A94" s="2"/>
      <c r="B94" s="2" t="s">
        <v>100</v>
      </c>
      <c r="C94" s="11" t="s">
        <v>75</v>
      </c>
      <c r="D94" s="2" t="s">
        <v>101</v>
      </c>
      <c r="E94" s="2">
        <v>148</v>
      </c>
      <c r="F94" s="8">
        <v>42370</v>
      </c>
      <c r="G94" s="2"/>
      <c r="H94" s="2"/>
    </row>
    <row r="95" spans="1:8" x14ac:dyDescent="0.25">
      <c r="A95" s="2"/>
      <c r="B95" s="2" t="s">
        <v>100</v>
      </c>
      <c r="C95" s="11" t="s">
        <v>75</v>
      </c>
      <c r="D95" s="2" t="s">
        <v>101</v>
      </c>
      <c r="E95" s="2">
        <v>149</v>
      </c>
      <c r="F95" s="8">
        <v>42371</v>
      </c>
      <c r="G95" s="2"/>
      <c r="H95" s="2"/>
    </row>
    <row r="96" spans="1:8" x14ac:dyDescent="0.25">
      <c r="A96" s="2"/>
      <c r="B96" s="2" t="s">
        <v>100</v>
      </c>
      <c r="C96" s="11" t="s">
        <v>75</v>
      </c>
      <c r="D96" s="2" t="s">
        <v>101</v>
      </c>
      <c r="E96" s="2">
        <v>150</v>
      </c>
      <c r="F96" s="8">
        <v>42372</v>
      </c>
      <c r="G96" s="2"/>
      <c r="H96" s="2"/>
    </row>
    <row r="97" spans="1:8" x14ac:dyDescent="0.25">
      <c r="A97" s="2"/>
      <c r="B97" s="2" t="s">
        <v>100</v>
      </c>
      <c r="C97" s="11" t="s">
        <v>75</v>
      </c>
      <c r="D97" s="2" t="s">
        <v>101</v>
      </c>
      <c r="E97" s="2">
        <v>151</v>
      </c>
      <c r="F97" s="8">
        <v>42373</v>
      </c>
      <c r="G97" s="2"/>
      <c r="H97" s="2"/>
    </row>
    <row r="98" spans="1:8" x14ac:dyDescent="0.25">
      <c r="A98" s="2"/>
      <c r="B98" s="2" t="s">
        <v>100</v>
      </c>
      <c r="C98" s="11" t="s">
        <v>75</v>
      </c>
      <c r="D98" s="2" t="s">
        <v>101</v>
      </c>
      <c r="E98" s="2">
        <v>152</v>
      </c>
      <c r="F98" s="8">
        <v>42374</v>
      </c>
      <c r="G98" s="2"/>
      <c r="H98" s="2"/>
    </row>
    <row r="99" spans="1:8" x14ac:dyDescent="0.25">
      <c r="A99" s="2"/>
      <c r="B99" s="2" t="s">
        <v>100</v>
      </c>
      <c r="C99" s="11" t="s">
        <v>75</v>
      </c>
      <c r="D99" s="2" t="s">
        <v>101</v>
      </c>
      <c r="E99" s="2">
        <v>153</v>
      </c>
      <c r="F99" s="8">
        <v>42375</v>
      </c>
      <c r="G99" s="2"/>
      <c r="H99" s="2"/>
    </row>
    <row r="100" spans="1:8" x14ac:dyDescent="0.25">
      <c r="A100" s="2"/>
      <c r="B100" s="2" t="s">
        <v>100</v>
      </c>
      <c r="C100" s="11" t="s">
        <v>75</v>
      </c>
      <c r="D100" s="2" t="s">
        <v>101</v>
      </c>
      <c r="E100" s="2">
        <v>154</v>
      </c>
      <c r="F100" s="8">
        <v>42376</v>
      </c>
      <c r="G100" s="2"/>
      <c r="H100" s="2"/>
    </row>
    <row r="101" spans="1:8" x14ac:dyDescent="0.25">
      <c r="A101" s="2"/>
      <c r="B101" s="2" t="s">
        <v>100</v>
      </c>
      <c r="C101" s="11" t="s">
        <v>75</v>
      </c>
      <c r="D101" s="2" t="s">
        <v>101</v>
      </c>
      <c r="E101" s="2">
        <v>155</v>
      </c>
      <c r="F101" s="8">
        <v>42377</v>
      </c>
      <c r="G101" s="2"/>
      <c r="H101" s="2"/>
    </row>
    <row r="102" spans="1:8" x14ac:dyDescent="0.25">
      <c r="A102" s="2"/>
      <c r="B102" s="2" t="s">
        <v>100</v>
      </c>
      <c r="C102" s="11" t="s">
        <v>75</v>
      </c>
      <c r="D102" s="2" t="s">
        <v>101</v>
      </c>
      <c r="E102" s="2">
        <v>156</v>
      </c>
      <c r="F102" s="8">
        <v>42378</v>
      </c>
      <c r="G102" s="2"/>
      <c r="H102" s="2"/>
    </row>
    <row r="103" spans="1:8" x14ac:dyDescent="0.25">
      <c r="A103" s="2"/>
      <c r="B103" s="2" t="s">
        <v>100</v>
      </c>
      <c r="C103" s="11" t="s">
        <v>75</v>
      </c>
      <c r="D103" s="2" t="s">
        <v>101</v>
      </c>
      <c r="E103" s="2">
        <v>157</v>
      </c>
      <c r="F103" s="8">
        <v>42379</v>
      </c>
      <c r="G103" s="2"/>
      <c r="H103" s="2"/>
    </row>
    <row r="104" spans="1:8" x14ac:dyDescent="0.25">
      <c r="A104" s="2"/>
      <c r="B104" s="2" t="s">
        <v>100</v>
      </c>
      <c r="C104" s="11" t="s">
        <v>75</v>
      </c>
      <c r="D104" s="2" t="s">
        <v>101</v>
      </c>
      <c r="E104" s="2">
        <v>158</v>
      </c>
      <c r="F104" s="8">
        <v>42380</v>
      </c>
      <c r="G104" s="2"/>
      <c r="H104" s="2"/>
    </row>
    <row r="105" spans="1:8" x14ac:dyDescent="0.25">
      <c r="A105" s="2"/>
      <c r="B105" s="2" t="s">
        <v>100</v>
      </c>
      <c r="C105" s="11" t="s">
        <v>75</v>
      </c>
      <c r="D105" s="2" t="s">
        <v>101</v>
      </c>
      <c r="E105" s="2">
        <v>159</v>
      </c>
      <c r="F105" s="8">
        <v>42381</v>
      </c>
      <c r="G105" s="2"/>
      <c r="H105" s="2"/>
    </row>
    <row r="106" spans="1:8" x14ac:dyDescent="0.25">
      <c r="A106" s="2"/>
      <c r="B106" s="2" t="s">
        <v>100</v>
      </c>
      <c r="C106" s="11" t="s">
        <v>75</v>
      </c>
      <c r="D106" s="2" t="s">
        <v>101</v>
      </c>
      <c r="E106" s="2">
        <v>160</v>
      </c>
      <c r="F106" s="8">
        <v>42382</v>
      </c>
      <c r="G106" s="2"/>
      <c r="H106" s="2"/>
    </row>
    <row r="107" spans="1:8" x14ac:dyDescent="0.25">
      <c r="A107" s="2"/>
      <c r="B107" s="2" t="s">
        <v>100</v>
      </c>
      <c r="C107" s="11" t="s">
        <v>75</v>
      </c>
      <c r="D107" s="2" t="s">
        <v>101</v>
      </c>
      <c r="E107" s="2">
        <v>161</v>
      </c>
      <c r="F107" s="8">
        <v>42383</v>
      </c>
      <c r="G107" s="2"/>
      <c r="H107" s="2"/>
    </row>
    <row r="108" spans="1:8" x14ac:dyDescent="0.25">
      <c r="A108" s="2"/>
      <c r="B108" s="2" t="s">
        <v>100</v>
      </c>
      <c r="C108" s="11" t="s">
        <v>75</v>
      </c>
      <c r="D108" s="2" t="s">
        <v>101</v>
      </c>
      <c r="E108" s="2">
        <v>162</v>
      </c>
      <c r="F108" s="8">
        <v>42384</v>
      </c>
      <c r="G108" s="2"/>
      <c r="H108" s="2"/>
    </row>
    <row r="109" spans="1:8" x14ac:dyDescent="0.25">
      <c r="A109" s="2"/>
      <c r="B109" s="2" t="s">
        <v>100</v>
      </c>
      <c r="C109" s="11" t="s">
        <v>75</v>
      </c>
      <c r="D109" s="2" t="s">
        <v>101</v>
      </c>
      <c r="E109" s="2">
        <v>163</v>
      </c>
      <c r="F109" s="8">
        <v>42385</v>
      </c>
      <c r="G109" s="2"/>
      <c r="H109" s="2"/>
    </row>
    <row r="110" spans="1:8" x14ac:dyDescent="0.25">
      <c r="A110" s="2"/>
      <c r="B110" s="2" t="s">
        <v>100</v>
      </c>
      <c r="C110" s="11" t="s">
        <v>75</v>
      </c>
      <c r="D110" s="2" t="s">
        <v>101</v>
      </c>
      <c r="E110" s="2">
        <v>164</v>
      </c>
      <c r="F110" s="8">
        <v>42386</v>
      </c>
      <c r="G110" s="2"/>
      <c r="H110" s="2"/>
    </row>
    <row r="111" spans="1:8" x14ac:dyDescent="0.25">
      <c r="A111" s="2"/>
      <c r="B111" s="2" t="s">
        <v>100</v>
      </c>
      <c r="C111" s="11" t="s">
        <v>75</v>
      </c>
      <c r="D111" s="2" t="s">
        <v>101</v>
      </c>
      <c r="E111" s="2">
        <v>165</v>
      </c>
      <c r="F111" s="8">
        <v>42387</v>
      </c>
      <c r="G111" s="2"/>
      <c r="H111" s="2"/>
    </row>
    <row r="112" spans="1:8" x14ac:dyDescent="0.25">
      <c r="A112" s="2"/>
      <c r="B112" s="2" t="s">
        <v>100</v>
      </c>
      <c r="C112" s="11" t="s">
        <v>75</v>
      </c>
      <c r="D112" s="2" t="s">
        <v>101</v>
      </c>
      <c r="E112" s="2">
        <v>166</v>
      </c>
      <c r="F112" s="8">
        <v>42388</v>
      </c>
      <c r="G112" s="2"/>
      <c r="H112" s="2"/>
    </row>
    <row r="113" spans="1:8" x14ac:dyDescent="0.25">
      <c r="A113" s="2"/>
      <c r="B113" s="2" t="s">
        <v>100</v>
      </c>
      <c r="C113" s="11" t="s">
        <v>75</v>
      </c>
      <c r="D113" s="2" t="s">
        <v>101</v>
      </c>
      <c r="E113" s="2">
        <v>167</v>
      </c>
      <c r="F113" s="8">
        <v>42389</v>
      </c>
      <c r="G113" s="2"/>
      <c r="H113" s="2"/>
    </row>
    <row r="114" spans="1:8" x14ac:dyDescent="0.25">
      <c r="A114" s="2"/>
      <c r="B114" s="2" t="s">
        <v>100</v>
      </c>
      <c r="C114" s="11" t="s">
        <v>75</v>
      </c>
      <c r="D114" s="2" t="s">
        <v>101</v>
      </c>
      <c r="E114" s="2">
        <v>168</v>
      </c>
      <c r="F114" s="8">
        <v>42390</v>
      </c>
      <c r="G114" s="2"/>
      <c r="H114" s="2"/>
    </row>
    <row r="115" spans="1:8" x14ac:dyDescent="0.25">
      <c r="A115" s="2"/>
      <c r="B115" s="2" t="s">
        <v>100</v>
      </c>
      <c r="C115" s="11" t="s">
        <v>75</v>
      </c>
      <c r="D115" s="2" t="s">
        <v>101</v>
      </c>
      <c r="E115" s="2">
        <v>169</v>
      </c>
      <c r="F115" s="8">
        <v>42391</v>
      </c>
      <c r="G115" s="2"/>
      <c r="H115" s="2"/>
    </row>
    <row r="116" spans="1:8" x14ac:dyDescent="0.25">
      <c r="A116" s="2"/>
      <c r="B116" s="2" t="s">
        <v>100</v>
      </c>
      <c r="C116" s="11" t="s">
        <v>75</v>
      </c>
      <c r="D116" s="2" t="s">
        <v>101</v>
      </c>
      <c r="E116" s="2">
        <v>170</v>
      </c>
      <c r="F116" s="8">
        <v>42392</v>
      </c>
      <c r="G116" s="2"/>
      <c r="H116" s="2"/>
    </row>
    <row r="117" spans="1:8" x14ac:dyDescent="0.25">
      <c r="A117" s="2"/>
      <c r="B117" s="2" t="s">
        <v>100</v>
      </c>
      <c r="C117" s="11" t="s">
        <v>75</v>
      </c>
      <c r="D117" s="2" t="s">
        <v>101</v>
      </c>
      <c r="E117" s="2">
        <v>171</v>
      </c>
      <c r="F117" s="8">
        <v>42393</v>
      </c>
      <c r="G117" s="2"/>
      <c r="H117" s="2"/>
    </row>
    <row r="118" spans="1:8" x14ac:dyDescent="0.25">
      <c r="A118" s="2"/>
      <c r="B118" s="2" t="s">
        <v>100</v>
      </c>
      <c r="C118" s="11" t="s">
        <v>75</v>
      </c>
      <c r="D118" s="2" t="s">
        <v>101</v>
      </c>
      <c r="E118" s="2">
        <v>172</v>
      </c>
      <c r="F118" s="8">
        <v>42394</v>
      </c>
      <c r="G118" s="2"/>
      <c r="H118" s="2"/>
    </row>
    <row r="119" spans="1:8" x14ac:dyDescent="0.25">
      <c r="A119" s="2"/>
      <c r="B119" s="2" t="s">
        <v>100</v>
      </c>
      <c r="C119" s="11" t="s">
        <v>75</v>
      </c>
      <c r="D119" s="2" t="s">
        <v>101</v>
      </c>
      <c r="E119" s="2">
        <v>173</v>
      </c>
      <c r="F119" s="8">
        <v>42395</v>
      </c>
      <c r="G119" s="2"/>
      <c r="H119" s="2"/>
    </row>
    <row r="120" spans="1:8" x14ac:dyDescent="0.25">
      <c r="A120" s="2"/>
      <c r="B120" s="2" t="s">
        <v>100</v>
      </c>
      <c r="C120" s="11" t="s">
        <v>75</v>
      </c>
      <c r="D120" s="2" t="s">
        <v>101</v>
      </c>
      <c r="E120" s="2">
        <v>174</v>
      </c>
      <c r="F120" s="8">
        <v>42396</v>
      </c>
      <c r="G120" s="2"/>
      <c r="H120" s="2"/>
    </row>
    <row r="121" spans="1:8" x14ac:dyDescent="0.25">
      <c r="A121" s="2"/>
      <c r="B121" s="2" t="s">
        <v>100</v>
      </c>
      <c r="C121" s="11" t="s">
        <v>75</v>
      </c>
      <c r="D121" s="2" t="s">
        <v>101</v>
      </c>
      <c r="E121" s="2">
        <v>175</v>
      </c>
      <c r="F121" s="8">
        <v>42397</v>
      </c>
      <c r="G121" s="2"/>
      <c r="H121" s="2"/>
    </row>
    <row r="122" spans="1:8" x14ac:dyDescent="0.25">
      <c r="A122" s="2"/>
      <c r="B122" s="2" t="s">
        <v>100</v>
      </c>
      <c r="C122" s="11" t="s">
        <v>75</v>
      </c>
      <c r="D122" s="2" t="s">
        <v>101</v>
      </c>
      <c r="E122" s="2">
        <v>176</v>
      </c>
      <c r="F122" s="8">
        <v>42398</v>
      </c>
      <c r="G122" s="2"/>
      <c r="H122" s="2"/>
    </row>
    <row r="123" spans="1:8" x14ac:dyDescent="0.25">
      <c r="A123" s="2"/>
      <c r="B123" s="2" t="s">
        <v>100</v>
      </c>
      <c r="C123" s="11" t="s">
        <v>75</v>
      </c>
      <c r="D123" s="2" t="s">
        <v>101</v>
      </c>
      <c r="E123" s="2">
        <v>177</v>
      </c>
      <c r="F123" s="8">
        <v>42399</v>
      </c>
      <c r="G123" s="2"/>
      <c r="H123" s="2"/>
    </row>
    <row r="124" spans="1:8" x14ac:dyDescent="0.25">
      <c r="A124" s="2"/>
      <c r="B124" s="2" t="s">
        <v>100</v>
      </c>
      <c r="C124" s="11" t="s">
        <v>75</v>
      </c>
      <c r="D124" s="2" t="s">
        <v>101</v>
      </c>
      <c r="E124" s="2">
        <v>178</v>
      </c>
      <c r="F124" s="8">
        <v>42400</v>
      </c>
      <c r="G124" s="2"/>
      <c r="H124" s="2"/>
    </row>
    <row r="125" spans="1:8" x14ac:dyDescent="0.25">
      <c r="A125" s="2"/>
      <c r="B125" s="2" t="s">
        <v>100</v>
      </c>
      <c r="C125" s="11" t="s">
        <v>75</v>
      </c>
      <c r="D125" s="2" t="s">
        <v>101</v>
      </c>
      <c r="E125" s="2">
        <v>179</v>
      </c>
      <c r="F125" s="8">
        <v>42401</v>
      </c>
      <c r="G125" s="2"/>
      <c r="H125" s="2"/>
    </row>
    <row r="126" spans="1:8" x14ac:dyDescent="0.25">
      <c r="A126" s="2"/>
      <c r="B126" s="2" t="s">
        <v>100</v>
      </c>
      <c r="C126" s="11" t="s">
        <v>75</v>
      </c>
      <c r="D126" s="2" t="s">
        <v>101</v>
      </c>
      <c r="E126" s="2">
        <v>180</v>
      </c>
      <c r="F126" s="8">
        <v>42402</v>
      </c>
      <c r="G126" s="2"/>
      <c r="H126" s="2"/>
    </row>
    <row r="127" spans="1:8" x14ac:dyDescent="0.25">
      <c r="A127" s="2"/>
      <c r="B127" s="2" t="s">
        <v>100</v>
      </c>
      <c r="C127" s="11" t="s">
        <v>75</v>
      </c>
      <c r="D127" s="2" t="s">
        <v>101</v>
      </c>
      <c r="E127" s="2">
        <v>181</v>
      </c>
      <c r="F127" s="8">
        <v>42403</v>
      </c>
      <c r="G127" s="2"/>
      <c r="H127" s="2"/>
    </row>
    <row r="128" spans="1:8" x14ac:dyDescent="0.25">
      <c r="A128" s="2"/>
      <c r="B128" s="2" t="s">
        <v>100</v>
      </c>
      <c r="C128" s="11" t="s">
        <v>75</v>
      </c>
      <c r="D128" s="2" t="s">
        <v>101</v>
      </c>
      <c r="E128" s="2">
        <v>182</v>
      </c>
      <c r="F128" s="8">
        <v>42404</v>
      </c>
      <c r="G128" s="2"/>
      <c r="H128" s="2"/>
    </row>
    <row r="129" spans="1:8" x14ac:dyDescent="0.25">
      <c r="A129" s="2"/>
      <c r="B129" s="2" t="s">
        <v>100</v>
      </c>
      <c r="C129" s="11" t="s">
        <v>75</v>
      </c>
      <c r="D129" s="2" t="s">
        <v>101</v>
      </c>
      <c r="E129" s="2">
        <v>183</v>
      </c>
      <c r="F129" s="8">
        <v>42405</v>
      </c>
      <c r="G129" s="2"/>
      <c r="H129" s="2"/>
    </row>
    <row r="130" spans="1:8" x14ac:dyDescent="0.25">
      <c r="A130" s="2"/>
      <c r="B130" s="2" t="s">
        <v>100</v>
      </c>
      <c r="C130" s="11" t="s">
        <v>75</v>
      </c>
      <c r="D130" s="2" t="s">
        <v>101</v>
      </c>
      <c r="E130" s="2">
        <v>184</v>
      </c>
      <c r="F130" s="8">
        <v>42406</v>
      </c>
      <c r="G130" s="2"/>
      <c r="H130" s="2"/>
    </row>
    <row r="131" spans="1:8" x14ac:dyDescent="0.25">
      <c r="A131" s="2"/>
      <c r="B131" s="2" t="s">
        <v>100</v>
      </c>
      <c r="C131" s="11" t="s">
        <v>75</v>
      </c>
      <c r="D131" s="2" t="s">
        <v>101</v>
      </c>
      <c r="E131" s="2">
        <v>185</v>
      </c>
      <c r="F131" s="8">
        <v>42407</v>
      </c>
      <c r="G131" s="2"/>
      <c r="H131" s="2"/>
    </row>
    <row r="132" spans="1:8" x14ac:dyDescent="0.25">
      <c r="A132" s="2"/>
      <c r="B132" s="2" t="s">
        <v>100</v>
      </c>
      <c r="C132" s="11" t="s">
        <v>75</v>
      </c>
      <c r="D132" s="2" t="s">
        <v>101</v>
      </c>
      <c r="E132" s="2">
        <v>186</v>
      </c>
      <c r="F132" s="8">
        <v>42408</v>
      </c>
      <c r="G132" s="2"/>
      <c r="H132" s="2"/>
    </row>
    <row r="133" spans="1:8" x14ac:dyDescent="0.25">
      <c r="A133" s="2"/>
      <c r="B133" s="2" t="s">
        <v>100</v>
      </c>
      <c r="C133" s="11" t="s">
        <v>75</v>
      </c>
      <c r="D133" s="2" t="s">
        <v>101</v>
      </c>
      <c r="E133" s="2">
        <v>187</v>
      </c>
      <c r="F133" s="8">
        <v>42409</v>
      </c>
      <c r="G133" s="2"/>
      <c r="H133" s="2"/>
    </row>
    <row r="134" spans="1:8" x14ac:dyDescent="0.25">
      <c r="A134" s="2"/>
      <c r="B134" s="2" t="s">
        <v>100</v>
      </c>
      <c r="C134" s="11" t="s">
        <v>75</v>
      </c>
      <c r="D134" s="2" t="s">
        <v>101</v>
      </c>
      <c r="E134" s="2">
        <v>188</v>
      </c>
      <c r="F134" s="8">
        <v>42410</v>
      </c>
      <c r="G134" s="2"/>
      <c r="H134" s="2"/>
    </row>
    <row r="135" spans="1:8" x14ac:dyDescent="0.25">
      <c r="A135" s="2"/>
      <c r="B135" s="2" t="s">
        <v>100</v>
      </c>
      <c r="C135" s="11" t="s">
        <v>75</v>
      </c>
      <c r="D135" s="2" t="s">
        <v>101</v>
      </c>
      <c r="E135" s="2">
        <v>189</v>
      </c>
      <c r="F135" s="8">
        <v>42411</v>
      </c>
      <c r="G135" s="2"/>
      <c r="H135" s="2"/>
    </row>
    <row r="136" spans="1:8" x14ac:dyDescent="0.25">
      <c r="A136" s="2"/>
      <c r="B136" s="2" t="s">
        <v>100</v>
      </c>
      <c r="C136" s="11" t="s">
        <v>75</v>
      </c>
      <c r="D136" s="2" t="s">
        <v>101</v>
      </c>
      <c r="E136" s="2">
        <v>190</v>
      </c>
      <c r="F136" s="8">
        <v>42412</v>
      </c>
      <c r="G136" s="2"/>
      <c r="H136" s="2"/>
    </row>
    <row r="137" spans="1:8" x14ac:dyDescent="0.25">
      <c r="A137" s="2"/>
      <c r="B137" s="2" t="s">
        <v>100</v>
      </c>
      <c r="C137" s="11" t="s">
        <v>75</v>
      </c>
      <c r="D137" s="2" t="s">
        <v>101</v>
      </c>
      <c r="E137" s="2">
        <v>191</v>
      </c>
      <c r="F137" s="8">
        <v>42413</v>
      </c>
      <c r="G137" s="2"/>
      <c r="H137" s="2"/>
    </row>
    <row r="138" spans="1:8" x14ac:dyDescent="0.25">
      <c r="A138" s="2"/>
      <c r="B138" s="2" t="s">
        <v>100</v>
      </c>
      <c r="C138" s="11" t="s">
        <v>75</v>
      </c>
      <c r="D138" s="2" t="s">
        <v>101</v>
      </c>
      <c r="E138" s="2">
        <v>192</v>
      </c>
      <c r="F138" s="8">
        <v>42414</v>
      </c>
      <c r="G138" s="2"/>
      <c r="H138" s="2"/>
    </row>
    <row r="139" spans="1:8" x14ac:dyDescent="0.25">
      <c r="A139" s="2"/>
      <c r="B139" s="2" t="s">
        <v>100</v>
      </c>
      <c r="C139" s="11" t="s">
        <v>75</v>
      </c>
      <c r="D139" s="2" t="s">
        <v>101</v>
      </c>
      <c r="E139" s="2">
        <v>193</v>
      </c>
      <c r="F139" s="8">
        <v>42415</v>
      </c>
      <c r="G139" s="2"/>
      <c r="H139" s="2"/>
    </row>
    <row r="140" spans="1:8" x14ac:dyDescent="0.25">
      <c r="A140" s="2"/>
      <c r="B140" s="2" t="s">
        <v>100</v>
      </c>
      <c r="C140" s="11" t="s">
        <v>75</v>
      </c>
      <c r="D140" s="2" t="s">
        <v>101</v>
      </c>
      <c r="E140" s="2">
        <v>194</v>
      </c>
      <c r="F140" s="8">
        <v>42416</v>
      </c>
      <c r="G140" s="2"/>
      <c r="H140" s="2"/>
    </row>
    <row r="141" spans="1:8" x14ac:dyDescent="0.25">
      <c r="A141" s="2"/>
      <c r="B141" s="2" t="s">
        <v>100</v>
      </c>
      <c r="C141" s="11" t="s">
        <v>75</v>
      </c>
      <c r="D141" s="2" t="s">
        <v>101</v>
      </c>
      <c r="E141" s="2">
        <v>195</v>
      </c>
      <c r="F141" s="8">
        <v>42417</v>
      </c>
      <c r="G141" s="2"/>
      <c r="H141" s="2"/>
    </row>
    <row r="142" spans="1:8" x14ac:dyDescent="0.25">
      <c r="A142" s="2"/>
      <c r="B142" s="2" t="s">
        <v>100</v>
      </c>
      <c r="C142" s="11" t="s">
        <v>75</v>
      </c>
      <c r="D142" s="2" t="s">
        <v>101</v>
      </c>
      <c r="E142" s="2">
        <v>196</v>
      </c>
      <c r="F142" s="8">
        <v>42418</v>
      </c>
      <c r="G142" s="2"/>
      <c r="H142" s="2"/>
    </row>
    <row r="143" spans="1:8" x14ac:dyDescent="0.25">
      <c r="A143" s="2"/>
      <c r="B143" s="2" t="s">
        <v>100</v>
      </c>
      <c r="C143" s="11" t="s">
        <v>75</v>
      </c>
      <c r="D143" s="2" t="s">
        <v>101</v>
      </c>
      <c r="E143" s="2">
        <v>197</v>
      </c>
      <c r="F143" s="8">
        <v>42419</v>
      </c>
      <c r="G143" s="2"/>
      <c r="H143" s="2"/>
    </row>
    <row r="144" spans="1:8" x14ac:dyDescent="0.25">
      <c r="A144" s="2"/>
      <c r="B144" s="2" t="s">
        <v>100</v>
      </c>
      <c r="C144" s="11" t="s">
        <v>75</v>
      </c>
      <c r="D144" s="2" t="s">
        <v>101</v>
      </c>
      <c r="E144" s="2">
        <v>198</v>
      </c>
      <c r="F144" s="8">
        <v>42421</v>
      </c>
      <c r="G144" s="2"/>
      <c r="H144" s="2"/>
    </row>
    <row r="145" spans="1:8" x14ac:dyDescent="0.25">
      <c r="A145" s="2"/>
      <c r="B145" s="2" t="s">
        <v>100</v>
      </c>
      <c r="C145" s="11" t="s">
        <v>75</v>
      </c>
      <c r="D145" s="2" t="s">
        <v>101</v>
      </c>
      <c r="E145" s="2">
        <v>199</v>
      </c>
      <c r="F145" s="8">
        <v>42422</v>
      </c>
      <c r="G145" s="2"/>
      <c r="H145" s="2"/>
    </row>
    <row r="146" spans="1:8" x14ac:dyDescent="0.25">
      <c r="A146" s="2"/>
      <c r="B146" s="2" t="s">
        <v>100</v>
      </c>
      <c r="C146" s="11" t="s">
        <v>75</v>
      </c>
      <c r="D146" s="2" t="s">
        <v>101</v>
      </c>
      <c r="E146" s="2">
        <v>200</v>
      </c>
      <c r="F146" s="8">
        <v>42423</v>
      </c>
      <c r="G146" s="2"/>
      <c r="H146" s="2"/>
    </row>
    <row r="147" spans="1:8" x14ac:dyDescent="0.25">
      <c r="A147" s="2"/>
      <c r="B147" s="2" t="s">
        <v>100</v>
      </c>
      <c r="C147" s="11" t="s">
        <v>75</v>
      </c>
      <c r="D147" s="2" t="s">
        <v>101</v>
      </c>
      <c r="E147" s="2">
        <v>201</v>
      </c>
      <c r="F147" s="8">
        <v>42424</v>
      </c>
      <c r="G147" s="2"/>
      <c r="H147" s="2"/>
    </row>
    <row r="148" spans="1:8" x14ac:dyDescent="0.25">
      <c r="A148" s="2"/>
      <c r="B148" s="2" t="s">
        <v>100</v>
      </c>
      <c r="C148" s="11" t="s">
        <v>75</v>
      </c>
      <c r="D148" s="2" t="s">
        <v>101</v>
      </c>
      <c r="E148" s="2">
        <v>202</v>
      </c>
      <c r="F148" s="8">
        <v>42425</v>
      </c>
      <c r="G148" s="2"/>
      <c r="H148" s="2"/>
    </row>
    <row r="149" spans="1:8" x14ac:dyDescent="0.25">
      <c r="A149" s="2"/>
      <c r="B149" s="2" t="s">
        <v>100</v>
      </c>
      <c r="C149" s="11" t="s">
        <v>75</v>
      </c>
      <c r="D149" s="2" t="s">
        <v>101</v>
      </c>
      <c r="E149" s="2">
        <v>203</v>
      </c>
      <c r="F149" s="8">
        <v>42426</v>
      </c>
      <c r="G149" s="2"/>
      <c r="H149" s="2"/>
    </row>
    <row r="150" spans="1:8" x14ac:dyDescent="0.25">
      <c r="A150" s="2"/>
      <c r="B150" s="2" t="s">
        <v>100</v>
      </c>
      <c r="C150" s="11" t="s">
        <v>75</v>
      </c>
      <c r="D150" s="2" t="s">
        <v>101</v>
      </c>
      <c r="E150" s="2">
        <v>204</v>
      </c>
      <c r="F150" s="8">
        <v>42427</v>
      </c>
      <c r="G150" s="2"/>
      <c r="H150" s="2"/>
    </row>
    <row r="151" spans="1:8" x14ac:dyDescent="0.25">
      <c r="A151" s="2"/>
      <c r="B151" s="2" t="s">
        <v>100</v>
      </c>
      <c r="C151" s="11" t="s">
        <v>75</v>
      </c>
      <c r="D151" s="2" t="s">
        <v>101</v>
      </c>
      <c r="E151" s="2">
        <v>205</v>
      </c>
      <c r="F151" s="8">
        <v>42428</v>
      </c>
      <c r="G151" s="2"/>
      <c r="H151" s="2"/>
    </row>
    <row r="152" spans="1:8" x14ac:dyDescent="0.25">
      <c r="A152" s="2"/>
      <c r="B152" s="2" t="s">
        <v>100</v>
      </c>
      <c r="C152" s="11" t="s">
        <v>75</v>
      </c>
      <c r="D152" s="2" t="s">
        <v>101</v>
      </c>
      <c r="E152" s="2">
        <v>206</v>
      </c>
      <c r="F152" s="8">
        <v>42429</v>
      </c>
      <c r="G152" s="2"/>
      <c r="H152" s="2"/>
    </row>
    <row r="153" spans="1:8" x14ac:dyDescent="0.25">
      <c r="A153" s="2"/>
      <c r="B153" s="2" t="s">
        <v>100</v>
      </c>
      <c r="C153" s="11" t="s">
        <v>75</v>
      </c>
      <c r="D153" s="2" t="s">
        <v>101</v>
      </c>
      <c r="E153" s="2">
        <v>207</v>
      </c>
      <c r="F153" s="8">
        <v>42430</v>
      </c>
      <c r="G153" s="2"/>
      <c r="H153" s="2"/>
    </row>
    <row r="154" spans="1:8" x14ac:dyDescent="0.25">
      <c r="A154" s="2"/>
      <c r="B154" s="2" t="s">
        <v>100</v>
      </c>
      <c r="C154" s="11" t="s">
        <v>75</v>
      </c>
      <c r="D154" s="2" t="s">
        <v>101</v>
      </c>
      <c r="E154" s="2">
        <v>208</v>
      </c>
      <c r="F154" s="8">
        <v>42431</v>
      </c>
      <c r="G154" s="2"/>
      <c r="H154" s="2"/>
    </row>
    <row r="155" spans="1:8" x14ac:dyDescent="0.25">
      <c r="A155" s="2"/>
      <c r="B155" s="2" t="s">
        <v>100</v>
      </c>
      <c r="C155" s="11" t="s">
        <v>75</v>
      </c>
      <c r="D155" s="2" t="s">
        <v>101</v>
      </c>
      <c r="E155" s="2">
        <v>209</v>
      </c>
      <c r="F155" s="8">
        <v>42432</v>
      </c>
      <c r="G155" s="2"/>
      <c r="H155" s="2"/>
    </row>
    <row r="156" spans="1:8" x14ac:dyDescent="0.25">
      <c r="A156" s="2"/>
      <c r="B156" s="2" t="s">
        <v>100</v>
      </c>
      <c r="C156" s="11" t="s">
        <v>75</v>
      </c>
      <c r="D156" s="2" t="s">
        <v>101</v>
      </c>
      <c r="E156" s="2">
        <v>210</v>
      </c>
      <c r="F156" s="8">
        <v>42433</v>
      </c>
      <c r="G156" s="2"/>
      <c r="H156" s="2"/>
    </row>
    <row r="157" spans="1:8" x14ac:dyDescent="0.25">
      <c r="A157" s="2"/>
      <c r="B157" s="2" t="s">
        <v>100</v>
      </c>
      <c r="C157" s="11" t="s">
        <v>75</v>
      </c>
      <c r="D157" s="2" t="s">
        <v>101</v>
      </c>
      <c r="E157" s="2">
        <v>211</v>
      </c>
      <c r="F157" s="8">
        <v>42434</v>
      </c>
      <c r="G157" s="2"/>
      <c r="H157" s="2"/>
    </row>
    <row r="158" spans="1:8" x14ac:dyDescent="0.25">
      <c r="A158" s="2"/>
      <c r="B158" s="2" t="s">
        <v>100</v>
      </c>
      <c r="C158" s="11" t="s">
        <v>75</v>
      </c>
      <c r="D158" s="2" t="s">
        <v>101</v>
      </c>
      <c r="E158" s="2">
        <v>212</v>
      </c>
      <c r="F158" s="8">
        <v>42435</v>
      </c>
      <c r="G158" s="2"/>
      <c r="H158" s="2"/>
    </row>
    <row r="159" spans="1:8" x14ac:dyDescent="0.25">
      <c r="A159" s="2"/>
      <c r="B159" s="2" t="s">
        <v>100</v>
      </c>
      <c r="C159" s="11" t="s">
        <v>75</v>
      </c>
      <c r="D159" s="2" t="s">
        <v>101</v>
      </c>
      <c r="E159" s="2">
        <v>213</v>
      </c>
      <c r="F159" s="8">
        <v>42436</v>
      </c>
      <c r="G159" s="2"/>
      <c r="H159" s="2"/>
    </row>
    <row r="160" spans="1:8" x14ac:dyDescent="0.25">
      <c r="A160" s="2"/>
      <c r="B160" s="2" t="s">
        <v>100</v>
      </c>
      <c r="C160" s="11" t="s">
        <v>75</v>
      </c>
      <c r="D160" s="2" t="s">
        <v>101</v>
      </c>
      <c r="E160" s="2">
        <v>214</v>
      </c>
      <c r="F160" s="8">
        <v>42437</v>
      </c>
      <c r="G160" s="2"/>
      <c r="H160" s="2"/>
    </row>
    <row r="161" spans="1:8" x14ac:dyDescent="0.25">
      <c r="A161" s="2"/>
      <c r="B161" s="2" t="s">
        <v>100</v>
      </c>
      <c r="C161" s="11" t="s">
        <v>75</v>
      </c>
      <c r="D161" s="2" t="s">
        <v>101</v>
      </c>
      <c r="E161" s="2">
        <v>215</v>
      </c>
      <c r="F161" s="8">
        <v>42438</v>
      </c>
      <c r="G161" s="2"/>
      <c r="H161" s="2"/>
    </row>
    <row r="162" spans="1:8" x14ac:dyDescent="0.25">
      <c r="A162" s="2"/>
      <c r="B162" s="2" t="s">
        <v>100</v>
      </c>
      <c r="C162" s="11" t="s">
        <v>75</v>
      </c>
      <c r="D162" s="2" t="s">
        <v>101</v>
      </c>
      <c r="E162" s="2">
        <v>216</v>
      </c>
      <c r="F162" s="8">
        <v>42439</v>
      </c>
      <c r="G162" s="2"/>
      <c r="H162" s="2"/>
    </row>
    <row r="163" spans="1:8" x14ac:dyDescent="0.25">
      <c r="A163" s="2"/>
      <c r="B163" s="2" t="s">
        <v>100</v>
      </c>
      <c r="C163" s="11" t="s">
        <v>75</v>
      </c>
      <c r="D163" s="2" t="s">
        <v>101</v>
      </c>
      <c r="E163" s="2">
        <v>217</v>
      </c>
      <c r="F163" s="8">
        <v>42440</v>
      </c>
      <c r="G163" s="2"/>
      <c r="H163" s="2"/>
    </row>
    <row r="164" spans="1:8" x14ac:dyDescent="0.25">
      <c r="A164" s="2"/>
      <c r="B164" s="2" t="s">
        <v>100</v>
      </c>
      <c r="C164" s="11" t="s">
        <v>75</v>
      </c>
      <c r="D164" s="2" t="s">
        <v>101</v>
      </c>
      <c r="E164" s="2">
        <v>218</v>
      </c>
      <c r="F164" s="8">
        <v>42441</v>
      </c>
      <c r="G164" s="2"/>
      <c r="H164" s="2"/>
    </row>
    <row r="165" spans="1:8" x14ac:dyDescent="0.25">
      <c r="A165" s="2"/>
      <c r="B165" s="2" t="s">
        <v>100</v>
      </c>
      <c r="C165" s="11" t="s">
        <v>75</v>
      </c>
      <c r="D165" s="2" t="s">
        <v>101</v>
      </c>
      <c r="E165" s="2">
        <v>219</v>
      </c>
      <c r="F165" s="8">
        <v>42442</v>
      </c>
      <c r="G165" s="2"/>
      <c r="H165" s="2"/>
    </row>
    <row r="166" spans="1:8" x14ac:dyDescent="0.25">
      <c r="A166" s="2"/>
      <c r="B166" s="2" t="s">
        <v>100</v>
      </c>
      <c r="C166" s="11" t="s">
        <v>75</v>
      </c>
      <c r="D166" s="2" t="s">
        <v>101</v>
      </c>
      <c r="E166" s="2">
        <v>220</v>
      </c>
      <c r="F166" s="8">
        <v>42443</v>
      </c>
      <c r="G166" s="2"/>
      <c r="H166" s="2"/>
    </row>
    <row r="167" spans="1:8" x14ac:dyDescent="0.25">
      <c r="A167" s="2"/>
      <c r="B167" s="2" t="s">
        <v>100</v>
      </c>
      <c r="C167" s="11" t="s">
        <v>75</v>
      </c>
      <c r="D167" s="2" t="s">
        <v>101</v>
      </c>
      <c r="E167" s="2">
        <v>221</v>
      </c>
      <c r="F167" s="8">
        <v>42444</v>
      </c>
      <c r="G167" s="2"/>
      <c r="H167" s="2"/>
    </row>
    <row r="168" spans="1:8" x14ac:dyDescent="0.25">
      <c r="A168" s="2"/>
      <c r="B168" s="2" t="s">
        <v>100</v>
      </c>
      <c r="C168" s="11" t="s">
        <v>75</v>
      </c>
      <c r="D168" s="2" t="s">
        <v>101</v>
      </c>
      <c r="E168" s="2">
        <v>222</v>
      </c>
      <c r="F168" s="8">
        <v>42445</v>
      </c>
      <c r="G168" s="2"/>
      <c r="H168" s="2"/>
    </row>
    <row r="169" spans="1:8" x14ac:dyDescent="0.25">
      <c r="A169" s="2"/>
      <c r="B169" s="2" t="s">
        <v>100</v>
      </c>
      <c r="C169" s="11" t="s">
        <v>75</v>
      </c>
      <c r="D169" s="2" t="s">
        <v>101</v>
      </c>
      <c r="E169" s="2">
        <v>223</v>
      </c>
      <c r="F169" s="8">
        <v>42446</v>
      </c>
      <c r="G169" s="2"/>
      <c r="H169" s="2"/>
    </row>
    <row r="170" spans="1:8" x14ac:dyDescent="0.25">
      <c r="A170" s="2"/>
      <c r="B170" s="2" t="s">
        <v>100</v>
      </c>
      <c r="C170" s="11" t="s">
        <v>75</v>
      </c>
      <c r="D170" s="2" t="s">
        <v>101</v>
      </c>
      <c r="E170" s="2">
        <v>224</v>
      </c>
      <c r="F170" s="8">
        <v>42447</v>
      </c>
      <c r="G170" s="2"/>
      <c r="H170" s="2"/>
    </row>
    <row r="171" spans="1:8" x14ac:dyDescent="0.25">
      <c r="A171" s="2"/>
      <c r="B171" s="2" t="s">
        <v>100</v>
      </c>
      <c r="C171" s="11" t="s">
        <v>75</v>
      </c>
      <c r="D171" s="2" t="s">
        <v>101</v>
      </c>
      <c r="E171" s="2">
        <v>225</v>
      </c>
      <c r="F171" s="8">
        <v>42448</v>
      </c>
      <c r="G171" s="2"/>
      <c r="H171" s="2"/>
    </row>
    <row r="172" spans="1:8" x14ac:dyDescent="0.25">
      <c r="A172" s="2"/>
      <c r="B172" s="2" t="s">
        <v>100</v>
      </c>
      <c r="C172" s="11" t="s">
        <v>75</v>
      </c>
      <c r="D172" s="2" t="s">
        <v>101</v>
      </c>
      <c r="E172" s="2">
        <v>226</v>
      </c>
      <c r="F172" s="8">
        <v>42450</v>
      </c>
      <c r="G172" s="2"/>
      <c r="H172" s="2"/>
    </row>
    <row r="173" spans="1:8" x14ac:dyDescent="0.25">
      <c r="A173" s="2"/>
      <c r="B173" s="2" t="s">
        <v>100</v>
      </c>
      <c r="C173" s="11" t="s">
        <v>75</v>
      </c>
      <c r="D173" s="2" t="s">
        <v>101</v>
      </c>
      <c r="E173" s="2">
        <v>227</v>
      </c>
      <c r="F173" s="8">
        <v>42451</v>
      </c>
      <c r="G173" s="2"/>
      <c r="H173" s="2"/>
    </row>
    <row r="174" spans="1:8" x14ac:dyDescent="0.25">
      <c r="A174" s="2"/>
      <c r="B174" s="2" t="s">
        <v>100</v>
      </c>
      <c r="C174" s="11" t="s">
        <v>75</v>
      </c>
      <c r="D174" s="2" t="s">
        <v>101</v>
      </c>
      <c r="E174" s="2">
        <v>228</v>
      </c>
      <c r="F174" s="8">
        <v>42452</v>
      </c>
      <c r="G174" s="2"/>
      <c r="H174" s="2"/>
    </row>
    <row r="175" spans="1:8" x14ac:dyDescent="0.25">
      <c r="A175" s="2"/>
      <c r="B175" s="2" t="s">
        <v>100</v>
      </c>
      <c r="C175" s="11" t="s">
        <v>75</v>
      </c>
      <c r="D175" s="2" t="s">
        <v>101</v>
      </c>
      <c r="E175" s="2">
        <v>229</v>
      </c>
      <c r="F175" s="8">
        <v>42453</v>
      </c>
      <c r="G175" s="2"/>
      <c r="H175" s="2"/>
    </row>
    <row r="176" spans="1:8" x14ac:dyDescent="0.25">
      <c r="A176" s="2"/>
      <c r="B176" s="2" t="s">
        <v>100</v>
      </c>
      <c r="C176" s="11" t="s">
        <v>75</v>
      </c>
      <c r="D176" s="2" t="s">
        <v>101</v>
      </c>
      <c r="E176" s="2">
        <v>230</v>
      </c>
      <c r="F176" s="8">
        <v>42454</v>
      </c>
      <c r="G176" s="2"/>
      <c r="H176" s="2"/>
    </row>
    <row r="177" spans="1:8" x14ac:dyDescent="0.25">
      <c r="A177" s="2"/>
      <c r="B177" s="2" t="s">
        <v>100</v>
      </c>
      <c r="C177" s="11" t="s">
        <v>75</v>
      </c>
      <c r="D177" s="2" t="s">
        <v>101</v>
      </c>
      <c r="E177" s="2">
        <v>231</v>
      </c>
      <c r="F177" s="8">
        <v>42455</v>
      </c>
      <c r="G177" s="2"/>
      <c r="H177" s="2"/>
    </row>
    <row r="178" spans="1:8" x14ac:dyDescent="0.25">
      <c r="A178" s="2"/>
      <c r="B178" s="2" t="s">
        <v>100</v>
      </c>
      <c r="C178" s="11" t="s">
        <v>75</v>
      </c>
      <c r="D178" s="2" t="s">
        <v>101</v>
      </c>
      <c r="E178" s="2">
        <v>232</v>
      </c>
      <c r="F178" s="8">
        <v>42456</v>
      </c>
      <c r="G178" s="2"/>
      <c r="H178" s="2"/>
    </row>
    <row r="179" spans="1:8" x14ac:dyDescent="0.25">
      <c r="A179" s="2"/>
      <c r="B179" s="2" t="s">
        <v>100</v>
      </c>
      <c r="C179" s="11" t="s">
        <v>75</v>
      </c>
      <c r="D179" s="2" t="s">
        <v>101</v>
      </c>
      <c r="E179" s="2">
        <v>233</v>
      </c>
      <c r="F179" s="8">
        <v>42457</v>
      </c>
      <c r="G179" s="2"/>
      <c r="H179" s="2"/>
    </row>
    <row r="180" spans="1:8" x14ac:dyDescent="0.25">
      <c r="A180" s="2"/>
      <c r="B180" s="2" t="s">
        <v>100</v>
      </c>
      <c r="C180" s="11" t="s">
        <v>75</v>
      </c>
      <c r="D180" s="2" t="s">
        <v>101</v>
      </c>
      <c r="E180" s="2">
        <v>234</v>
      </c>
      <c r="F180" s="8">
        <v>42458</v>
      </c>
      <c r="G180" s="2"/>
      <c r="H180" s="2"/>
    </row>
    <row r="181" spans="1:8" x14ac:dyDescent="0.25">
      <c r="A181" s="2"/>
      <c r="B181" s="2" t="s">
        <v>100</v>
      </c>
      <c r="C181" s="11" t="s">
        <v>75</v>
      </c>
      <c r="D181" s="2" t="s">
        <v>101</v>
      </c>
      <c r="E181" s="2">
        <v>235</v>
      </c>
      <c r="F181" s="8">
        <v>42459</v>
      </c>
      <c r="G181" s="2"/>
      <c r="H181" s="2"/>
    </row>
    <row r="182" spans="1:8" x14ac:dyDescent="0.25">
      <c r="A182" s="2"/>
      <c r="B182" s="2" t="s">
        <v>100</v>
      </c>
      <c r="C182" s="11" t="s">
        <v>75</v>
      </c>
      <c r="D182" s="2" t="s">
        <v>101</v>
      </c>
      <c r="E182" s="2">
        <v>236</v>
      </c>
      <c r="F182" s="8">
        <v>42460</v>
      </c>
      <c r="G182" s="2"/>
      <c r="H182" s="2"/>
    </row>
    <row r="183" spans="1:8" x14ac:dyDescent="0.25">
      <c r="A183" s="2"/>
      <c r="B183" s="2" t="s">
        <v>100</v>
      </c>
      <c r="C183" s="11" t="s">
        <v>75</v>
      </c>
      <c r="D183" s="2" t="s">
        <v>101</v>
      </c>
      <c r="E183" s="2">
        <v>237</v>
      </c>
      <c r="F183" s="8">
        <v>42461</v>
      </c>
      <c r="G183" s="2"/>
      <c r="H183" s="2"/>
    </row>
    <row r="184" spans="1:8" x14ac:dyDescent="0.25">
      <c r="A184" s="2"/>
      <c r="B184" s="2" t="s">
        <v>100</v>
      </c>
      <c r="C184" s="11" t="s">
        <v>75</v>
      </c>
      <c r="D184" s="2" t="s">
        <v>101</v>
      </c>
      <c r="E184" s="2">
        <v>238</v>
      </c>
      <c r="F184" s="8">
        <v>42462</v>
      </c>
      <c r="G184" s="2"/>
      <c r="H184" s="2"/>
    </row>
    <row r="185" spans="1:8" x14ac:dyDescent="0.25">
      <c r="A185" s="2"/>
      <c r="B185" s="2" t="s">
        <v>100</v>
      </c>
      <c r="C185" s="11" t="s">
        <v>75</v>
      </c>
      <c r="D185" s="2" t="s">
        <v>101</v>
      </c>
      <c r="E185" s="2">
        <v>239</v>
      </c>
      <c r="F185" s="8">
        <v>42463</v>
      </c>
      <c r="G185" s="2"/>
      <c r="H185" s="2"/>
    </row>
    <row r="186" spans="1:8" x14ac:dyDescent="0.25">
      <c r="A186" s="2"/>
      <c r="B186" s="2" t="s">
        <v>100</v>
      </c>
      <c r="C186" s="11" t="s">
        <v>75</v>
      </c>
      <c r="D186" s="2" t="s">
        <v>101</v>
      </c>
      <c r="E186" s="2">
        <v>240</v>
      </c>
      <c r="F186" s="8">
        <v>42464</v>
      </c>
      <c r="G186" s="2"/>
      <c r="H186" s="2"/>
    </row>
    <row r="187" spans="1:8" x14ac:dyDescent="0.25">
      <c r="A187" s="2"/>
      <c r="B187" s="2" t="s">
        <v>100</v>
      </c>
      <c r="C187" s="11" t="s">
        <v>75</v>
      </c>
      <c r="D187" s="2" t="s">
        <v>101</v>
      </c>
      <c r="E187" s="2">
        <v>241</v>
      </c>
      <c r="F187" s="8">
        <v>42465</v>
      </c>
      <c r="G187" s="2"/>
      <c r="H187" s="2"/>
    </row>
  </sheetData>
  <pageMargins left="0.7" right="0.7" top="0.75" bottom="0.75" header="0.3" footer="0.3"/>
  <pageSetup scale="9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98"/>
  <sheetViews>
    <sheetView workbookViewId="0">
      <pane ySplit="2" topLeftCell="A212" activePane="bottomLeft" state="frozenSplit"/>
      <selection pane="bottomLeft" activeCell="B236" sqref="B236"/>
    </sheetView>
  </sheetViews>
  <sheetFormatPr defaultColWidth="8.85546875" defaultRowHeight="15" x14ac:dyDescent="0.25"/>
  <cols>
    <col min="1" max="1" width="13.28515625" style="4" customWidth="1"/>
    <col min="2" max="2" width="12.85546875" style="4" customWidth="1"/>
    <col min="3" max="3" width="14" style="4" customWidth="1"/>
    <col min="4" max="4" width="9" style="4" bestFit="1" customWidth="1"/>
    <col min="5" max="5" width="16.140625" style="13" customWidth="1"/>
    <col min="6" max="6" width="8.140625" style="43" bestFit="1" customWidth="1"/>
    <col min="7" max="7" width="3.140625" style="13" bestFit="1" customWidth="1"/>
    <col min="8" max="8" width="15.85546875" style="61" bestFit="1" customWidth="1"/>
    <col min="9" max="9" width="15.85546875" style="13" bestFit="1" customWidth="1"/>
    <col min="10" max="10" width="10.42578125" style="13" bestFit="1" customWidth="1"/>
    <col min="11" max="11" width="8.85546875" style="17"/>
    <col min="12" max="12" width="8.140625" style="21" bestFit="1" customWidth="1"/>
    <col min="13" max="13" width="3.140625" style="17" bestFit="1" customWidth="1"/>
    <col min="14" max="14" width="14.28515625" style="17" bestFit="1" customWidth="1"/>
    <col min="15" max="15" width="14.28515625" style="17" customWidth="1"/>
    <col min="16" max="16" width="10.42578125" style="17" bestFit="1" customWidth="1"/>
    <col min="17" max="17" width="11.7109375" style="51" bestFit="1" customWidth="1"/>
    <col min="18" max="18" width="8.140625" style="52" bestFit="1" customWidth="1"/>
    <col min="19" max="19" width="3.140625" style="51" bestFit="1" customWidth="1"/>
    <col min="20" max="20" width="14.28515625" style="51" bestFit="1" customWidth="1"/>
    <col min="21" max="21" width="14.28515625" style="51" customWidth="1"/>
    <col min="22" max="22" width="10.42578125" style="51" bestFit="1" customWidth="1"/>
    <col min="23" max="16384" width="8.85546875" style="4"/>
  </cols>
  <sheetData>
    <row r="1" spans="1:22" x14ac:dyDescent="0.25">
      <c r="A1" s="3" t="s">
        <v>1</v>
      </c>
      <c r="B1" s="5" t="s">
        <v>0</v>
      </c>
      <c r="E1" s="13" t="s">
        <v>65</v>
      </c>
    </row>
    <row r="2" spans="1:22" s="5" customFormat="1" x14ac:dyDescent="0.25">
      <c r="A2" s="5" t="s">
        <v>2</v>
      </c>
      <c r="B2" s="5" t="s">
        <v>4</v>
      </c>
      <c r="C2" s="5" t="s">
        <v>5</v>
      </c>
      <c r="D2" s="5" t="s">
        <v>70</v>
      </c>
      <c r="E2" s="14" t="s">
        <v>63</v>
      </c>
      <c r="F2" s="44" t="s">
        <v>7</v>
      </c>
      <c r="G2" s="14" t="s">
        <v>8</v>
      </c>
      <c r="H2" s="62" t="s">
        <v>62</v>
      </c>
      <c r="I2" s="14" t="s">
        <v>64</v>
      </c>
      <c r="J2" s="14" t="s">
        <v>29</v>
      </c>
      <c r="K2" s="18" t="s">
        <v>14</v>
      </c>
      <c r="L2" s="22" t="s">
        <v>7</v>
      </c>
      <c r="M2" s="18" t="s">
        <v>8</v>
      </c>
      <c r="N2" s="18" t="s">
        <v>30</v>
      </c>
      <c r="O2" s="18" t="s">
        <v>66</v>
      </c>
      <c r="P2" s="18" t="s">
        <v>29</v>
      </c>
      <c r="Q2" s="53" t="s">
        <v>76</v>
      </c>
      <c r="R2" s="54" t="s">
        <v>7</v>
      </c>
      <c r="S2" s="53" t="s">
        <v>8</v>
      </c>
      <c r="T2" s="53" t="s">
        <v>77</v>
      </c>
      <c r="U2" s="53" t="s">
        <v>78</v>
      </c>
      <c r="V2" s="53" t="s">
        <v>29</v>
      </c>
    </row>
    <row r="3" spans="1:22" x14ac:dyDescent="0.25">
      <c r="A3" s="2">
        <v>1</v>
      </c>
      <c r="B3" s="8">
        <v>42097</v>
      </c>
      <c r="C3" s="2">
        <v>5.0599999999999999E-2</v>
      </c>
      <c r="D3" s="4">
        <v>3</v>
      </c>
      <c r="E3" s="15">
        <v>19.437000000000001</v>
      </c>
      <c r="F3" s="45">
        <v>60</v>
      </c>
      <c r="G3" s="15">
        <v>20</v>
      </c>
      <c r="H3" s="63">
        <f>(E3*F3*G3)/C3</f>
        <v>460956.52173913049</v>
      </c>
      <c r="I3" s="48">
        <f t="shared" ref="I3:I65" si="0">H3/1000</f>
        <v>460.95652173913049</v>
      </c>
      <c r="J3" s="16">
        <v>42321</v>
      </c>
      <c r="K3" s="19">
        <v>3.8090000000000002</v>
      </c>
      <c r="L3" s="23">
        <v>180</v>
      </c>
      <c r="M3" s="19">
        <v>20</v>
      </c>
      <c r="N3" s="64">
        <f>(K3*L3*M3)/C3</f>
        <v>270996.04743083002</v>
      </c>
      <c r="O3" s="49">
        <f t="shared" ref="O3:O65" si="1">N3/1000</f>
        <v>270.99604743083</v>
      </c>
      <c r="P3" s="60">
        <v>42323</v>
      </c>
      <c r="Q3" s="55">
        <v>34.087000000000003</v>
      </c>
      <c r="R3" s="56">
        <v>20</v>
      </c>
      <c r="S3" s="55">
        <v>50</v>
      </c>
      <c r="T3" s="55">
        <f>(Q3*R3*S3)/C3</f>
        <v>673656.1264822135</v>
      </c>
      <c r="U3" s="57">
        <f>T3/1000</f>
        <v>673.65612648221349</v>
      </c>
      <c r="V3" s="58">
        <v>42313</v>
      </c>
    </row>
    <row r="4" spans="1:22" x14ac:dyDescent="0.25">
      <c r="A4" s="2">
        <v>2</v>
      </c>
      <c r="B4" s="8">
        <v>42098</v>
      </c>
      <c r="C4" s="2">
        <v>5.1299999999999998E-2</v>
      </c>
      <c r="D4" s="4">
        <v>3</v>
      </c>
      <c r="E4" s="15">
        <v>16.504000000000001</v>
      </c>
      <c r="F4" s="45">
        <v>60</v>
      </c>
      <c r="G4" s="15">
        <v>20</v>
      </c>
      <c r="H4" s="63">
        <f t="shared" ref="H4:H66" si="2">(E4*F4*G4)/C4</f>
        <v>386058.47953216382</v>
      </c>
      <c r="I4" s="48">
        <f t="shared" si="0"/>
        <v>386.0584795321638</v>
      </c>
      <c r="J4" s="16">
        <v>42321</v>
      </c>
      <c r="K4" s="19">
        <v>2.504</v>
      </c>
      <c r="L4" s="23">
        <v>180</v>
      </c>
      <c r="M4" s="19">
        <v>20</v>
      </c>
      <c r="N4" s="64">
        <f t="shared" ref="N4:N66" si="3">(K4*L4*M4)/C4</f>
        <v>175719.29824561407</v>
      </c>
      <c r="O4" s="49">
        <f t="shared" si="1"/>
        <v>175.71929824561408</v>
      </c>
      <c r="P4" s="60">
        <v>42323</v>
      </c>
      <c r="Q4" s="55">
        <v>18.169</v>
      </c>
      <c r="R4" s="56">
        <v>20</v>
      </c>
      <c r="S4" s="55">
        <v>50</v>
      </c>
      <c r="T4" s="55">
        <f t="shared" ref="T4:T11" si="4">(Q4*R4*S4)/C4</f>
        <v>354171.53996101365</v>
      </c>
      <c r="U4" s="57">
        <f t="shared" ref="U4:U65" si="5">T4/1000</f>
        <v>354.17153996101365</v>
      </c>
      <c r="V4" s="58">
        <v>42313</v>
      </c>
    </row>
    <row r="5" spans="1:22" x14ac:dyDescent="0.25">
      <c r="A5" s="2">
        <v>3</v>
      </c>
      <c r="B5" s="8">
        <v>42099</v>
      </c>
      <c r="C5" s="2">
        <v>4.9700000000000001E-2</v>
      </c>
      <c r="D5" s="4">
        <v>3</v>
      </c>
      <c r="E5" s="15">
        <v>18.209</v>
      </c>
      <c r="F5" s="45">
        <v>60</v>
      </c>
      <c r="G5" s="15">
        <v>20</v>
      </c>
      <c r="H5" s="63">
        <f t="shared" si="2"/>
        <v>439653.92354124744</v>
      </c>
      <c r="I5" s="48">
        <f t="shared" si="0"/>
        <v>439.65392354124742</v>
      </c>
      <c r="J5" s="16">
        <v>42321</v>
      </c>
      <c r="K5" s="19">
        <v>2.7770000000000001</v>
      </c>
      <c r="L5" s="23">
        <v>180</v>
      </c>
      <c r="M5" s="19">
        <v>20</v>
      </c>
      <c r="N5" s="64">
        <f t="shared" si="3"/>
        <v>201150.90543259558</v>
      </c>
      <c r="O5" s="49">
        <f t="shared" si="1"/>
        <v>201.15090543259558</v>
      </c>
      <c r="P5" s="60">
        <v>42323</v>
      </c>
      <c r="Q5" s="55">
        <v>32.168999999999997</v>
      </c>
      <c r="R5" s="56">
        <v>20</v>
      </c>
      <c r="S5" s="55">
        <v>50</v>
      </c>
      <c r="T5" s="55">
        <f t="shared" si="4"/>
        <v>647263.58148893341</v>
      </c>
      <c r="U5" s="57">
        <f t="shared" si="5"/>
        <v>647.26358148893337</v>
      </c>
      <c r="V5" s="58">
        <v>42313</v>
      </c>
    </row>
    <row r="6" spans="1:22" x14ac:dyDescent="0.25">
      <c r="A6" s="2">
        <v>4</v>
      </c>
      <c r="B6" s="8">
        <v>42100</v>
      </c>
      <c r="C6" s="11">
        <v>5.0799999999999998E-2</v>
      </c>
      <c r="D6" s="4">
        <v>3</v>
      </c>
      <c r="E6" s="15">
        <v>23.719000000000001</v>
      </c>
      <c r="F6" s="45">
        <v>60</v>
      </c>
      <c r="G6" s="15">
        <v>20</v>
      </c>
      <c r="H6" s="63">
        <f t="shared" si="2"/>
        <v>560291.3385826773</v>
      </c>
      <c r="I6" s="48">
        <f t="shared" si="0"/>
        <v>560.29133858267733</v>
      </c>
      <c r="J6" s="16">
        <v>42321</v>
      </c>
      <c r="K6" s="19">
        <v>2.919</v>
      </c>
      <c r="L6" s="23">
        <v>180</v>
      </c>
      <c r="M6" s="19">
        <v>20</v>
      </c>
      <c r="N6" s="64">
        <f t="shared" si="3"/>
        <v>206858.26771653543</v>
      </c>
      <c r="O6" s="49">
        <f t="shared" si="1"/>
        <v>206.85826771653544</v>
      </c>
      <c r="P6" s="60">
        <v>42323</v>
      </c>
      <c r="Q6" s="55">
        <v>49.750999999999998</v>
      </c>
      <c r="R6" s="56">
        <v>20</v>
      </c>
      <c r="S6" s="55">
        <v>50</v>
      </c>
      <c r="T6" s="55">
        <f t="shared" si="4"/>
        <v>979350.39370078745</v>
      </c>
      <c r="U6" s="57">
        <f t="shared" si="5"/>
        <v>979.35039370078744</v>
      </c>
      <c r="V6" s="58">
        <v>42348</v>
      </c>
    </row>
    <row r="7" spans="1:22" x14ac:dyDescent="0.25">
      <c r="A7" s="2">
        <v>5</v>
      </c>
      <c r="B7" s="8">
        <v>42101</v>
      </c>
      <c r="C7" s="11">
        <v>5.0200000000000002E-2</v>
      </c>
      <c r="D7" s="4">
        <v>3</v>
      </c>
      <c r="E7" s="15">
        <v>17.335000000000001</v>
      </c>
      <c r="F7" s="45">
        <v>60</v>
      </c>
      <c r="G7" s="15">
        <v>20</v>
      </c>
      <c r="H7" s="63">
        <f t="shared" si="2"/>
        <v>414382.47011952195</v>
      </c>
      <c r="I7" s="48">
        <f t="shared" si="0"/>
        <v>414.38247011952194</v>
      </c>
      <c r="J7" s="16">
        <v>42321</v>
      </c>
      <c r="K7" s="19">
        <v>3.3239999999999998</v>
      </c>
      <c r="L7" s="23">
        <v>180</v>
      </c>
      <c r="M7" s="19">
        <v>20</v>
      </c>
      <c r="N7" s="64">
        <f t="shared" si="3"/>
        <v>238374.50199203182</v>
      </c>
      <c r="O7" s="49">
        <f t="shared" si="1"/>
        <v>238.37450199203181</v>
      </c>
      <c r="P7" s="60">
        <v>42323</v>
      </c>
      <c r="Q7" s="55">
        <v>27.931000000000001</v>
      </c>
      <c r="R7" s="56">
        <v>20</v>
      </c>
      <c r="S7" s="55">
        <v>50</v>
      </c>
      <c r="T7" s="55">
        <f t="shared" si="4"/>
        <v>556394.42231075699</v>
      </c>
      <c r="U7" s="57">
        <f t="shared" si="5"/>
        <v>556.39442231075702</v>
      </c>
      <c r="V7" s="58">
        <v>42313</v>
      </c>
    </row>
    <row r="8" spans="1:22" x14ac:dyDescent="0.25">
      <c r="A8" s="2">
        <v>6</v>
      </c>
      <c r="B8" s="8">
        <v>42102</v>
      </c>
      <c r="C8" s="11">
        <v>5.1299999999999998E-2</v>
      </c>
      <c r="D8" s="4">
        <v>3</v>
      </c>
      <c r="E8" s="15">
        <v>37.661000000000001</v>
      </c>
      <c r="F8" s="45">
        <v>60</v>
      </c>
      <c r="G8" s="15">
        <v>20</v>
      </c>
      <c r="H8" s="63">
        <f t="shared" si="2"/>
        <v>880959.06432748539</v>
      </c>
      <c r="I8" s="48">
        <f t="shared" si="0"/>
        <v>880.95906432748541</v>
      </c>
      <c r="J8" s="16">
        <v>42321</v>
      </c>
      <c r="K8" s="19">
        <v>3.3130000000000002</v>
      </c>
      <c r="L8" s="23">
        <v>180</v>
      </c>
      <c r="M8" s="19">
        <v>20</v>
      </c>
      <c r="N8" s="64">
        <f t="shared" si="3"/>
        <v>232491.22807017548</v>
      </c>
      <c r="O8" s="49">
        <f t="shared" si="1"/>
        <v>232.49122807017548</v>
      </c>
      <c r="P8" s="60">
        <v>42323</v>
      </c>
      <c r="Q8" s="55">
        <v>36.935000000000002</v>
      </c>
      <c r="R8" s="56">
        <v>20</v>
      </c>
      <c r="S8" s="55">
        <v>50</v>
      </c>
      <c r="T8" s="55">
        <f t="shared" si="4"/>
        <v>719980.50682261214</v>
      </c>
      <c r="U8" s="57">
        <f t="shared" si="5"/>
        <v>719.98050682261214</v>
      </c>
      <c r="V8" s="58">
        <v>42313</v>
      </c>
    </row>
    <row r="9" spans="1:22" x14ac:dyDescent="0.25">
      <c r="A9" s="2">
        <v>7</v>
      </c>
      <c r="B9" s="8">
        <v>42103</v>
      </c>
      <c r="C9" s="11">
        <v>0.05</v>
      </c>
      <c r="D9" s="4">
        <v>3</v>
      </c>
      <c r="E9" s="15">
        <v>18.088999999999999</v>
      </c>
      <c r="F9" s="45">
        <v>60</v>
      </c>
      <c r="G9" s="15">
        <v>20</v>
      </c>
      <c r="H9" s="63">
        <f t="shared" si="2"/>
        <v>434135.99999999994</v>
      </c>
      <c r="I9" s="48">
        <f t="shared" si="0"/>
        <v>434.13599999999997</v>
      </c>
      <c r="J9" s="16">
        <v>42321</v>
      </c>
      <c r="K9" s="19">
        <v>2.7559999999999998</v>
      </c>
      <c r="L9" s="23">
        <v>180</v>
      </c>
      <c r="M9" s="19">
        <v>20</v>
      </c>
      <c r="N9" s="64">
        <f t="shared" si="3"/>
        <v>198432</v>
      </c>
      <c r="O9" s="49">
        <f t="shared" si="1"/>
        <v>198.43199999999999</v>
      </c>
      <c r="P9" s="60">
        <v>42323</v>
      </c>
      <c r="Q9" s="55">
        <v>24.606999999999999</v>
      </c>
      <c r="R9" s="56">
        <v>20</v>
      </c>
      <c r="S9" s="55">
        <v>50</v>
      </c>
      <c r="T9" s="55">
        <f t="shared" si="4"/>
        <v>492140</v>
      </c>
      <c r="U9" s="57">
        <f t="shared" si="5"/>
        <v>492.14</v>
      </c>
      <c r="V9" s="58">
        <v>42313</v>
      </c>
    </row>
    <row r="10" spans="1:22" x14ac:dyDescent="0.25">
      <c r="A10" s="2">
        <v>8</v>
      </c>
      <c r="B10" s="8">
        <v>42104</v>
      </c>
      <c r="C10" s="11">
        <v>4.9599999999999998E-2</v>
      </c>
      <c r="D10" s="4">
        <v>3</v>
      </c>
      <c r="E10" s="15">
        <v>21.713999999999999</v>
      </c>
      <c r="F10" s="45">
        <v>60</v>
      </c>
      <c r="G10" s="15">
        <v>20</v>
      </c>
      <c r="H10" s="63">
        <f t="shared" si="2"/>
        <v>525338.70967741939</v>
      </c>
      <c r="I10" s="48">
        <f t="shared" si="0"/>
        <v>525.33870967741939</v>
      </c>
      <c r="J10" s="16">
        <v>42321</v>
      </c>
      <c r="K10" s="19">
        <v>2.16</v>
      </c>
      <c r="L10" s="23">
        <v>180</v>
      </c>
      <c r="M10" s="19">
        <v>20</v>
      </c>
      <c r="N10" s="64">
        <f t="shared" si="3"/>
        <v>156774.19354838709</v>
      </c>
      <c r="O10" s="49">
        <f t="shared" si="1"/>
        <v>156.7741935483871</v>
      </c>
      <c r="P10" s="60">
        <v>42323</v>
      </c>
      <c r="Q10" s="55">
        <v>18.186</v>
      </c>
      <c r="R10" s="56">
        <v>20</v>
      </c>
      <c r="S10" s="55">
        <v>50</v>
      </c>
      <c r="T10" s="55">
        <f t="shared" si="4"/>
        <v>366653.22580645164</v>
      </c>
      <c r="U10" s="57">
        <f t="shared" si="5"/>
        <v>366.65322580645164</v>
      </c>
      <c r="V10" s="58">
        <v>42313</v>
      </c>
    </row>
    <row r="11" spans="1:22" x14ac:dyDescent="0.25">
      <c r="A11" s="2">
        <v>9</v>
      </c>
      <c r="B11" s="8">
        <v>42105</v>
      </c>
      <c r="C11" s="11">
        <v>4.87E-2</v>
      </c>
      <c r="D11" s="4">
        <v>3</v>
      </c>
      <c r="E11" s="15">
        <v>22.417000000000002</v>
      </c>
      <c r="F11" s="45">
        <v>60</v>
      </c>
      <c r="G11" s="15">
        <v>20</v>
      </c>
      <c r="H11" s="63">
        <f t="shared" si="2"/>
        <v>552369.6098562628</v>
      </c>
      <c r="I11" s="48">
        <f t="shared" si="0"/>
        <v>552.36960985626285</v>
      </c>
      <c r="J11" s="16">
        <v>42321</v>
      </c>
      <c r="K11" s="19">
        <v>3.6360000000000001</v>
      </c>
      <c r="L11" s="23">
        <v>180</v>
      </c>
      <c r="M11" s="19">
        <v>20</v>
      </c>
      <c r="N11" s="64">
        <f t="shared" si="3"/>
        <v>268780.28747433267</v>
      </c>
      <c r="O11" s="49">
        <f t="shared" si="1"/>
        <v>268.78028747433268</v>
      </c>
      <c r="P11" s="60">
        <v>42323</v>
      </c>
      <c r="Q11" s="55">
        <v>35.453000000000003</v>
      </c>
      <c r="R11" s="56">
        <v>20</v>
      </c>
      <c r="S11" s="55">
        <v>50</v>
      </c>
      <c r="T11" s="55">
        <f t="shared" si="4"/>
        <v>727987.67967145785</v>
      </c>
      <c r="U11" s="57">
        <f t="shared" si="5"/>
        <v>727.98767967145784</v>
      </c>
      <c r="V11" s="58">
        <v>42313</v>
      </c>
    </row>
    <row r="12" spans="1:22" x14ac:dyDescent="0.25">
      <c r="A12" s="2">
        <v>10</v>
      </c>
      <c r="B12" s="8">
        <v>42106</v>
      </c>
      <c r="C12" s="11">
        <v>5.1999999999999998E-2</v>
      </c>
      <c r="D12" s="4">
        <v>3</v>
      </c>
      <c r="E12" s="15">
        <v>23.795000000000002</v>
      </c>
      <c r="F12" s="45">
        <v>60</v>
      </c>
      <c r="G12" s="15">
        <v>20</v>
      </c>
      <c r="H12" s="63">
        <f t="shared" si="2"/>
        <v>549115.38461538462</v>
      </c>
      <c r="I12" s="48">
        <f t="shared" si="0"/>
        <v>549.11538461538464</v>
      </c>
      <c r="J12" s="16">
        <v>42321</v>
      </c>
      <c r="K12" s="19">
        <v>2.948</v>
      </c>
      <c r="L12" s="23">
        <v>180</v>
      </c>
      <c r="M12" s="19">
        <v>20</v>
      </c>
      <c r="N12" s="64">
        <f t="shared" si="3"/>
        <v>204092.30769230769</v>
      </c>
      <c r="O12" s="49">
        <f t="shared" si="1"/>
        <v>204.09230769230768</v>
      </c>
      <c r="P12" s="60">
        <v>42323</v>
      </c>
      <c r="Q12" s="55">
        <v>34.404000000000003</v>
      </c>
      <c r="R12" s="56">
        <v>20</v>
      </c>
      <c r="S12" s="55">
        <v>50</v>
      </c>
      <c r="T12" s="55">
        <f>(Q12*R12*S12)/C12</f>
        <v>661615.38461538462</v>
      </c>
      <c r="U12" s="57">
        <f>T12/1000</f>
        <v>661.61538461538464</v>
      </c>
      <c r="V12" s="58">
        <v>42348</v>
      </c>
    </row>
    <row r="13" spans="1:22" x14ac:dyDescent="0.25">
      <c r="A13" s="2">
        <v>11</v>
      </c>
      <c r="B13" s="8">
        <v>42107</v>
      </c>
      <c r="C13" s="11">
        <v>5.1400000000000001E-2</v>
      </c>
      <c r="D13" s="4">
        <v>3</v>
      </c>
      <c r="E13" s="15">
        <v>23.312999999999999</v>
      </c>
      <c r="F13" s="45">
        <v>60</v>
      </c>
      <c r="G13" s="15">
        <v>20</v>
      </c>
      <c r="H13" s="63">
        <f t="shared" si="2"/>
        <v>544272.37354085594</v>
      </c>
      <c r="I13" s="48">
        <f t="shared" si="0"/>
        <v>544.27237354085594</v>
      </c>
      <c r="J13" s="16">
        <v>42321</v>
      </c>
      <c r="K13" s="19">
        <v>3.8130000000000002</v>
      </c>
      <c r="L13" s="23">
        <v>180</v>
      </c>
      <c r="M13" s="19">
        <v>20</v>
      </c>
      <c r="N13" s="64">
        <f t="shared" si="3"/>
        <v>267058.3657587549</v>
      </c>
      <c r="O13" s="49">
        <f t="shared" si="1"/>
        <v>267.05836575875492</v>
      </c>
      <c r="P13" s="60">
        <v>42323</v>
      </c>
      <c r="Q13" s="55">
        <v>40.640999999999998</v>
      </c>
      <c r="R13" s="56">
        <v>20</v>
      </c>
      <c r="S13" s="55">
        <v>50</v>
      </c>
      <c r="T13" s="55">
        <f t="shared" ref="T13:T75" si="6">(Q13*R13*S13)/C13</f>
        <v>790680.93385214009</v>
      </c>
      <c r="U13" s="57">
        <f t="shared" si="5"/>
        <v>790.68093385214013</v>
      </c>
      <c r="V13" s="58">
        <v>42348</v>
      </c>
    </row>
    <row r="14" spans="1:22" x14ac:dyDescent="0.25">
      <c r="A14" s="2">
        <v>12</v>
      </c>
      <c r="B14" s="8">
        <v>42108</v>
      </c>
      <c r="C14" s="11">
        <v>4.99E-2</v>
      </c>
      <c r="D14" s="4">
        <v>3</v>
      </c>
      <c r="E14" s="15">
        <v>22.632999999999999</v>
      </c>
      <c r="F14" s="45">
        <v>60</v>
      </c>
      <c r="G14" s="15">
        <v>20</v>
      </c>
      <c r="H14" s="63">
        <f t="shared" si="2"/>
        <v>544280.56112224446</v>
      </c>
      <c r="I14" s="48">
        <f t="shared" si="0"/>
        <v>544.28056112224442</v>
      </c>
      <c r="J14" s="16">
        <v>42321</v>
      </c>
      <c r="K14" s="19">
        <v>2.7679999999999998</v>
      </c>
      <c r="L14" s="23">
        <v>180</v>
      </c>
      <c r="M14" s="19">
        <v>20</v>
      </c>
      <c r="N14" s="64">
        <f t="shared" si="3"/>
        <v>199695.39078156312</v>
      </c>
      <c r="O14" s="49">
        <f t="shared" si="1"/>
        <v>199.69539078156313</v>
      </c>
      <c r="P14" s="60">
        <v>42323</v>
      </c>
      <c r="Q14" s="55">
        <v>29.231999999999999</v>
      </c>
      <c r="R14" s="56">
        <v>20</v>
      </c>
      <c r="S14" s="55">
        <v>50</v>
      </c>
      <c r="T14" s="55">
        <f t="shared" si="6"/>
        <v>585811.62324649293</v>
      </c>
      <c r="U14" s="57">
        <f t="shared" si="5"/>
        <v>585.8116232464929</v>
      </c>
      <c r="V14" s="58">
        <v>42349</v>
      </c>
    </row>
    <row r="15" spans="1:22" x14ac:dyDescent="0.25">
      <c r="A15" s="2">
        <v>13</v>
      </c>
      <c r="B15" s="8">
        <v>42109</v>
      </c>
      <c r="C15" s="11">
        <v>0.05</v>
      </c>
      <c r="D15" s="4">
        <v>3</v>
      </c>
      <c r="E15" s="15">
        <v>16.245999999999999</v>
      </c>
      <c r="F15" s="45">
        <v>60</v>
      </c>
      <c r="G15" s="15">
        <v>20</v>
      </c>
      <c r="H15" s="63">
        <f t="shared" si="2"/>
        <v>389903.99999999994</v>
      </c>
      <c r="I15" s="48">
        <f t="shared" si="0"/>
        <v>389.90399999999994</v>
      </c>
      <c r="J15" s="16">
        <v>42321</v>
      </c>
      <c r="K15" s="19">
        <v>3.1749999999999998</v>
      </c>
      <c r="L15" s="23">
        <v>180</v>
      </c>
      <c r="M15" s="19">
        <v>20</v>
      </c>
      <c r="N15" s="64">
        <f t="shared" si="3"/>
        <v>228600</v>
      </c>
      <c r="O15" s="49">
        <f t="shared" si="1"/>
        <v>228.6</v>
      </c>
      <c r="P15" s="60">
        <v>42323</v>
      </c>
      <c r="Q15" s="55">
        <v>40.235999999999997</v>
      </c>
      <c r="R15" s="56">
        <v>20</v>
      </c>
      <c r="S15" s="55">
        <v>50</v>
      </c>
      <c r="T15" s="55">
        <f t="shared" si="6"/>
        <v>804719.99999999977</v>
      </c>
      <c r="U15" s="57">
        <f t="shared" si="5"/>
        <v>804.7199999999998</v>
      </c>
      <c r="V15" s="58">
        <v>42349</v>
      </c>
    </row>
    <row r="16" spans="1:22" x14ac:dyDescent="0.25">
      <c r="A16" s="2">
        <v>14</v>
      </c>
      <c r="B16" s="8">
        <v>42111</v>
      </c>
      <c r="C16" s="11">
        <v>4.9700000000000001E-2</v>
      </c>
      <c r="D16" s="4">
        <v>3</v>
      </c>
      <c r="E16" s="15">
        <v>46.3</v>
      </c>
      <c r="F16" s="45">
        <v>60</v>
      </c>
      <c r="G16" s="15">
        <v>20</v>
      </c>
      <c r="H16" s="63">
        <f t="shared" si="2"/>
        <v>1117907.444668008</v>
      </c>
      <c r="I16" s="48">
        <f t="shared" si="0"/>
        <v>1117.9074446680081</v>
      </c>
      <c r="J16" s="16">
        <v>42321</v>
      </c>
      <c r="K16" s="19">
        <v>4.0060000000000002</v>
      </c>
      <c r="L16" s="23">
        <v>180</v>
      </c>
      <c r="M16" s="19">
        <v>20</v>
      </c>
      <c r="N16" s="64">
        <f t="shared" si="3"/>
        <v>290173.03822937625</v>
      </c>
      <c r="O16" s="49">
        <f t="shared" si="1"/>
        <v>290.17303822937623</v>
      </c>
      <c r="P16" s="60">
        <v>42323</v>
      </c>
      <c r="Q16" s="55">
        <v>47.728999999999999</v>
      </c>
      <c r="R16" s="56">
        <v>20</v>
      </c>
      <c r="S16" s="55">
        <v>50</v>
      </c>
      <c r="T16" s="55">
        <f t="shared" si="6"/>
        <v>960342.05231388332</v>
      </c>
      <c r="U16" s="57">
        <f t="shared" si="5"/>
        <v>960.3420523138833</v>
      </c>
      <c r="V16" s="58">
        <v>42349</v>
      </c>
    </row>
    <row r="17" spans="1:22" x14ac:dyDescent="0.25">
      <c r="A17" s="2">
        <v>15</v>
      </c>
      <c r="B17" s="8">
        <v>42112</v>
      </c>
      <c r="C17" s="11">
        <v>5.0900000000000001E-2</v>
      </c>
      <c r="D17" s="4">
        <v>3</v>
      </c>
      <c r="E17" s="15">
        <v>19.273</v>
      </c>
      <c r="F17" s="45">
        <v>60</v>
      </c>
      <c r="G17" s="15">
        <v>20</v>
      </c>
      <c r="H17" s="63">
        <f t="shared" si="2"/>
        <v>454373.28094302549</v>
      </c>
      <c r="I17" s="48">
        <f t="shared" si="0"/>
        <v>454.37328094302546</v>
      </c>
      <c r="J17" s="16">
        <v>42356</v>
      </c>
      <c r="K17" s="19">
        <v>4.4450000000000003</v>
      </c>
      <c r="L17" s="23">
        <v>180</v>
      </c>
      <c r="M17" s="19">
        <v>20</v>
      </c>
      <c r="N17" s="64">
        <f t="shared" si="3"/>
        <v>314381.13948919449</v>
      </c>
      <c r="O17" s="49">
        <f t="shared" si="1"/>
        <v>314.38113948919448</v>
      </c>
      <c r="P17" s="60">
        <v>42323</v>
      </c>
      <c r="Q17" s="55">
        <v>79.771000000000001</v>
      </c>
      <c r="R17" s="56">
        <v>20</v>
      </c>
      <c r="S17" s="55">
        <v>50</v>
      </c>
      <c r="T17" s="55">
        <f t="shared" si="6"/>
        <v>1567210.2161100197</v>
      </c>
      <c r="U17" s="57">
        <f t="shared" si="5"/>
        <v>1567.2102161100197</v>
      </c>
      <c r="V17" s="58">
        <v>42377</v>
      </c>
    </row>
    <row r="18" spans="1:22" x14ac:dyDescent="0.25">
      <c r="A18" s="2">
        <v>16</v>
      </c>
      <c r="B18" s="8">
        <v>42113</v>
      </c>
      <c r="C18" s="11">
        <v>4.9200000000000001E-2</v>
      </c>
      <c r="D18" s="4">
        <v>3</v>
      </c>
      <c r="E18" s="15">
        <v>14.919</v>
      </c>
      <c r="F18" s="45">
        <v>60</v>
      </c>
      <c r="G18" s="15">
        <v>20</v>
      </c>
      <c r="H18" s="63">
        <f t="shared" si="2"/>
        <v>363878.04878048779</v>
      </c>
      <c r="I18" s="48">
        <f t="shared" si="0"/>
        <v>363.8780487804878</v>
      </c>
      <c r="J18" s="16">
        <v>42356</v>
      </c>
      <c r="K18" s="19">
        <v>3.4289999999999998</v>
      </c>
      <c r="L18" s="23">
        <v>180</v>
      </c>
      <c r="M18" s="19">
        <v>20</v>
      </c>
      <c r="N18" s="64">
        <f t="shared" si="3"/>
        <v>250902.43902439019</v>
      </c>
      <c r="O18" s="49">
        <f t="shared" si="1"/>
        <v>250.90243902439019</v>
      </c>
      <c r="P18" s="60">
        <v>42323</v>
      </c>
      <c r="Q18" s="55">
        <v>89.524000000000001</v>
      </c>
      <c r="R18" s="56">
        <v>20</v>
      </c>
      <c r="S18" s="55">
        <v>50</v>
      </c>
      <c r="T18" s="55">
        <f t="shared" si="6"/>
        <v>1819593.4959349593</v>
      </c>
      <c r="U18" s="57">
        <f t="shared" si="5"/>
        <v>1819.5934959349593</v>
      </c>
      <c r="V18" s="58">
        <v>42349</v>
      </c>
    </row>
    <row r="19" spans="1:22" x14ac:dyDescent="0.25">
      <c r="A19" s="2">
        <v>17</v>
      </c>
      <c r="B19" s="8">
        <v>42114</v>
      </c>
      <c r="C19" s="11">
        <v>5.1900000000000002E-2</v>
      </c>
      <c r="D19" s="4">
        <v>3</v>
      </c>
      <c r="E19" s="15">
        <v>14.715</v>
      </c>
      <c r="F19" s="45">
        <v>60</v>
      </c>
      <c r="G19" s="15">
        <v>20</v>
      </c>
      <c r="H19" s="63">
        <f t="shared" si="2"/>
        <v>340231.21387283236</v>
      </c>
      <c r="I19" s="48">
        <f t="shared" si="0"/>
        <v>340.23121387283237</v>
      </c>
      <c r="J19" s="16">
        <v>42356</v>
      </c>
      <c r="K19" s="19">
        <v>2.7320000000000002</v>
      </c>
      <c r="L19" s="23">
        <v>180</v>
      </c>
      <c r="M19" s="19">
        <v>20</v>
      </c>
      <c r="N19" s="64">
        <f t="shared" si="3"/>
        <v>189502.89017341041</v>
      </c>
      <c r="O19" s="49">
        <f t="shared" si="1"/>
        <v>189.50289017341041</v>
      </c>
      <c r="P19" s="60">
        <v>42323</v>
      </c>
      <c r="Q19" s="55">
        <v>36.146000000000001</v>
      </c>
      <c r="R19" s="56">
        <v>20</v>
      </c>
      <c r="S19" s="55">
        <v>50</v>
      </c>
      <c r="T19" s="55">
        <f t="shared" si="6"/>
        <v>696454.72061657032</v>
      </c>
      <c r="U19" s="57">
        <f t="shared" si="5"/>
        <v>696.45472061657028</v>
      </c>
      <c r="V19" s="58">
        <v>42349</v>
      </c>
    </row>
    <row r="20" spans="1:22" x14ac:dyDescent="0.25">
      <c r="A20" s="2">
        <v>18</v>
      </c>
      <c r="B20" s="8">
        <v>42115</v>
      </c>
      <c r="C20" s="11">
        <v>4.8500000000000001E-2</v>
      </c>
      <c r="D20" s="4">
        <v>3</v>
      </c>
      <c r="E20" s="15">
        <v>25.785</v>
      </c>
      <c r="F20" s="45">
        <v>60</v>
      </c>
      <c r="G20" s="15">
        <v>20</v>
      </c>
      <c r="H20" s="63">
        <f t="shared" si="2"/>
        <v>637979.381443299</v>
      </c>
      <c r="I20" s="48">
        <f t="shared" si="0"/>
        <v>637.97938144329896</v>
      </c>
      <c r="J20" s="16">
        <v>42356</v>
      </c>
      <c r="K20" s="19">
        <v>4.8849999999999998</v>
      </c>
      <c r="L20" s="23">
        <v>180</v>
      </c>
      <c r="M20" s="19">
        <v>20</v>
      </c>
      <c r="N20" s="64">
        <f t="shared" si="3"/>
        <v>362597.93814432988</v>
      </c>
      <c r="O20" s="49">
        <f t="shared" si="1"/>
        <v>362.59793814432987</v>
      </c>
      <c r="P20" s="60">
        <v>42323</v>
      </c>
      <c r="Q20" s="55">
        <v>38.295000000000002</v>
      </c>
      <c r="R20" s="56">
        <v>20</v>
      </c>
      <c r="S20" s="55">
        <v>50</v>
      </c>
      <c r="T20" s="55">
        <f t="shared" si="6"/>
        <v>789587.6288659795</v>
      </c>
      <c r="U20" s="57">
        <f t="shared" si="5"/>
        <v>789.58762886597947</v>
      </c>
      <c r="V20" s="58">
        <v>42349</v>
      </c>
    </row>
    <row r="21" spans="1:22" x14ac:dyDescent="0.25">
      <c r="A21" s="2">
        <v>19</v>
      </c>
      <c r="B21" s="8">
        <v>42116</v>
      </c>
      <c r="C21" s="11">
        <v>4.8399999999999999E-2</v>
      </c>
      <c r="D21" s="4">
        <v>3</v>
      </c>
      <c r="E21" s="15">
        <v>18.234000000000002</v>
      </c>
      <c r="F21" s="45">
        <v>60</v>
      </c>
      <c r="G21" s="15">
        <v>20</v>
      </c>
      <c r="H21" s="63">
        <f t="shared" si="2"/>
        <v>452082.64462809922</v>
      </c>
      <c r="I21" s="48">
        <f t="shared" si="0"/>
        <v>452.08264462809922</v>
      </c>
      <c r="J21" s="16">
        <v>42356</v>
      </c>
      <c r="K21" s="19">
        <v>2.7669999999999999</v>
      </c>
      <c r="L21" s="23">
        <v>180</v>
      </c>
      <c r="M21" s="19">
        <v>20</v>
      </c>
      <c r="N21" s="64">
        <f t="shared" si="3"/>
        <v>205809.91735537193</v>
      </c>
      <c r="O21" s="49">
        <f t="shared" si="1"/>
        <v>205.80991735537194</v>
      </c>
      <c r="P21" s="60">
        <v>42323</v>
      </c>
      <c r="Q21" s="55">
        <v>59.18</v>
      </c>
      <c r="R21" s="56">
        <v>20</v>
      </c>
      <c r="S21" s="55">
        <v>50</v>
      </c>
      <c r="T21" s="55">
        <f t="shared" si="6"/>
        <v>1222727.2727272727</v>
      </c>
      <c r="U21" s="57">
        <f t="shared" si="5"/>
        <v>1222.7272727272727</v>
      </c>
      <c r="V21" s="58">
        <v>42349</v>
      </c>
    </row>
    <row r="22" spans="1:22" x14ac:dyDescent="0.25">
      <c r="A22" s="2">
        <v>20</v>
      </c>
      <c r="B22" s="8">
        <v>42117</v>
      </c>
      <c r="C22" s="11">
        <v>0.05</v>
      </c>
      <c r="D22" s="4">
        <v>3</v>
      </c>
      <c r="E22" s="15">
        <v>20.984000000000002</v>
      </c>
      <c r="F22" s="45">
        <v>60</v>
      </c>
      <c r="G22" s="15">
        <v>20</v>
      </c>
      <c r="H22" s="63">
        <f t="shared" si="2"/>
        <v>503616.00000000006</v>
      </c>
      <c r="I22" s="48">
        <f>H22/1000</f>
        <v>503.61600000000004</v>
      </c>
      <c r="J22" s="16">
        <v>42361</v>
      </c>
      <c r="K22" s="19">
        <v>3.0430000000000001</v>
      </c>
      <c r="L22" s="23">
        <v>180</v>
      </c>
      <c r="M22" s="19">
        <v>20</v>
      </c>
      <c r="N22" s="64">
        <f t="shared" si="3"/>
        <v>219095.99999999997</v>
      </c>
      <c r="O22" s="49">
        <f t="shared" si="1"/>
        <v>219.09599999999998</v>
      </c>
      <c r="P22" s="60">
        <v>42323</v>
      </c>
      <c r="Q22" s="55">
        <v>36.78</v>
      </c>
      <c r="R22" s="56">
        <v>20</v>
      </c>
      <c r="S22" s="55">
        <v>50</v>
      </c>
      <c r="T22" s="55">
        <f t="shared" si="6"/>
        <v>735600</v>
      </c>
      <c r="U22" s="57">
        <f t="shared" si="5"/>
        <v>735.6</v>
      </c>
      <c r="V22" s="58">
        <v>42349</v>
      </c>
    </row>
    <row r="23" spans="1:22" x14ac:dyDescent="0.25">
      <c r="A23" s="2">
        <v>21</v>
      </c>
      <c r="B23" s="8">
        <v>42118</v>
      </c>
      <c r="C23" s="11">
        <v>4.8000000000000001E-2</v>
      </c>
      <c r="D23" s="4">
        <v>3</v>
      </c>
      <c r="E23" s="15">
        <v>26.477</v>
      </c>
      <c r="F23" s="45">
        <v>60</v>
      </c>
      <c r="G23" s="15">
        <v>20</v>
      </c>
      <c r="H23" s="63">
        <f t="shared" si="2"/>
        <v>661925</v>
      </c>
      <c r="I23" s="48">
        <f t="shared" si="0"/>
        <v>661.92499999999995</v>
      </c>
      <c r="J23" s="16">
        <v>42356</v>
      </c>
      <c r="K23" s="19">
        <v>3.8490000000000002</v>
      </c>
      <c r="L23" s="23">
        <v>180</v>
      </c>
      <c r="M23" s="19">
        <v>20</v>
      </c>
      <c r="N23" s="64">
        <f t="shared" si="3"/>
        <v>288675</v>
      </c>
      <c r="O23" s="49">
        <f t="shared" si="1"/>
        <v>288.67500000000001</v>
      </c>
      <c r="P23" s="60">
        <v>42323</v>
      </c>
      <c r="Q23" s="55">
        <v>42.072000000000003</v>
      </c>
      <c r="R23" s="56">
        <v>20</v>
      </c>
      <c r="S23" s="55">
        <v>50</v>
      </c>
      <c r="T23" s="55">
        <f t="shared" si="6"/>
        <v>876500</v>
      </c>
      <c r="U23" s="57">
        <f t="shared" si="5"/>
        <v>876.5</v>
      </c>
      <c r="V23" s="58">
        <v>42349</v>
      </c>
    </row>
    <row r="24" spans="1:22" x14ac:dyDescent="0.25">
      <c r="A24" s="2">
        <v>22</v>
      </c>
      <c r="B24" s="8">
        <v>42119</v>
      </c>
      <c r="C24" s="11">
        <v>0.05</v>
      </c>
      <c r="D24" s="4">
        <v>3</v>
      </c>
      <c r="E24" s="15">
        <v>16.969000000000001</v>
      </c>
      <c r="F24" s="45">
        <v>60</v>
      </c>
      <c r="G24" s="15">
        <v>20</v>
      </c>
      <c r="H24" s="63">
        <f t="shared" si="2"/>
        <v>407256.00000000006</v>
      </c>
      <c r="I24" s="48">
        <f t="shared" si="0"/>
        <v>407.25600000000009</v>
      </c>
      <c r="J24" s="16">
        <v>42356</v>
      </c>
      <c r="K24" s="19">
        <v>2.9790000000000001</v>
      </c>
      <c r="L24" s="23">
        <v>180</v>
      </c>
      <c r="M24" s="19">
        <v>20</v>
      </c>
      <c r="N24" s="64">
        <f t="shared" si="3"/>
        <v>214488.00000000003</v>
      </c>
      <c r="O24" s="49">
        <f t="shared" si="1"/>
        <v>214.48800000000003</v>
      </c>
      <c r="P24" s="60">
        <v>42323</v>
      </c>
      <c r="Q24" s="55">
        <v>65.004000000000005</v>
      </c>
      <c r="R24" s="56">
        <v>20</v>
      </c>
      <c r="S24" s="55">
        <v>50</v>
      </c>
      <c r="T24" s="55">
        <f t="shared" si="6"/>
        <v>1300080</v>
      </c>
      <c r="U24" s="57">
        <f t="shared" si="5"/>
        <v>1300.08</v>
      </c>
      <c r="V24" s="58">
        <v>42349</v>
      </c>
    </row>
    <row r="25" spans="1:22" x14ac:dyDescent="0.25">
      <c r="A25" s="2">
        <v>23</v>
      </c>
      <c r="B25" s="8">
        <v>42120</v>
      </c>
      <c r="C25" s="11">
        <v>5.0599999999999999E-2</v>
      </c>
      <c r="D25" s="4">
        <v>3</v>
      </c>
      <c r="E25" s="15">
        <v>16.888999999999999</v>
      </c>
      <c r="F25" s="45">
        <v>60</v>
      </c>
      <c r="G25" s="15">
        <v>20</v>
      </c>
      <c r="H25" s="63">
        <f t="shared" si="2"/>
        <v>400529.64426877472</v>
      </c>
      <c r="I25" s="48">
        <f t="shared" si="0"/>
        <v>400.52964426877475</v>
      </c>
      <c r="J25" s="16">
        <v>42356</v>
      </c>
      <c r="K25" s="19">
        <v>3.5609999999999999</v>
      </c>
      <c r="L25" s="23">
        <v>180</v>
      </c>
      <c r="M25" s="19">
        <v>20</v>
      </c>
      <c r="N25" s="64">
        <f t="shared" si="3"/>
        <v>253351.77865612649</v>
      </c>
      <c r="O25" s="49">
        <f t="shared" si="1"/>
        <v>253.3517786561265</v>
      </c>
      <c r="P25" s="60">
        <v>42323</v>
      </c>
      <c r="Q25" s="55">
        <v>38.768999999999998</v>
      </c>
      <c r="R25" s="56">
        <v>20</v>
      </c>
      <c r="S25" s="55">
        <v>50</v>
      </c>
      <c r="T25" s="55">
        <f t="shared" si="6"/>
        <v>766185.77075098816</v>
      </c>
      <c r="U25" s="57">
        <f t="shared" si="5"/>
        <v>766.18577075098813</v>
      </c>
      <c r="V25" s="58">
        <v>42349</v>
      </c>
    </row>
    <row r="26" spans="1:22" x14ac:dyDescent="0.25">
      <c r="A26" s="2">
        <v>24</v>
      </c>
      <c r="B26" s="8">
        <v>42121</v>
      </c>
      <c r="C26" s="11">
        <v>5.0500000000000003E-2</v>
      </c>
      <c r="D26" s="4">
        <v>3</v>
      </c>
      <c r="E26" s="15">
        <v>16.545000000000002</v>
      </c>
      <c r="F26" s="45">
        <v>60</v>
      </c>
      <c r="G26" s="15">
        <v>20</v>
      </c>
      <c r="H26" s="63">
        <f t="shared" si="2"/>
        <v>393148.51485148515</v>
      </c>
      <c r="I26" s="48">
        <f t="shared" si="0"/>
        <v>393.14851485148517</v>
      </c>
      <c r="J26" s="16">
        <v>42356</v>
      </c>
      <c r="K26" s="19">
        <v>2.6469999999999998</v>
      </c>
      <c r="L26" s="23">
        <v>180</v>
      </c>
      <c r="M26" s="19">
        <v>20</v>
      </c>
      <c r="N26" s="64">
        <f t="shared" si="3"/>
        <v>188697.02970297026</v>
      </c>
      <c r="O26" s="49">
        <f t="shared" si="1"/>
        <v>188.69702970297027</v>
      </c>
      <c r="P26" s="60">
        <v>42323</v>
      </c>
      <c r="Q26" s="55">
        <v>37.070999999999998</v>
      </c>
      <c r="R26" s="56">
        <v>20</v>
      </c>
      <c r="S26" s="55">
        <v>50</v>
      </c>
      <c r="T26" s="55">
        <f t="shared" si="6"/>
        <v>734079.20792079205</v>
      </c>
      <c r="U26" s="57">
        <f t="shared" si="5"/>
        <v>734.0792079207921</v>
      </c>
      <c r="V26" s="58">
        <v>42349</v>
      </c>
    </row>
    <row r="27" spans="1:22" x14ac:dyDescent="0.25">
      <c r="A27" s="2">
        <v>25</v>
      </c>
      <c r="B27" s="8">
        <v>42122</v>
      </c>
      <c r="C27" s="11">
        <v>4.9200000000000001E-2</v>
      </c>
      <c r="D27" s="4">
        <v>3</v>
      </c>
      <c r="E27" s="15">
        <v>22.155000000000001</v>
      </c>
      <c r="F27" s="45">
        <v>60</v>
      </c>
      <c r="G27" s="15">
        <v>20</v>
      </c>
      <c r="H27" s="63">
        <f t="shared" si="2"/>
        <v>540365.85365853668</v>
      </c>
      <c r="I27" s="48">
        <f t="shared" si="0"/>
        <v>540.36585365853671</v>
      </c>
      <c r="J27" s="16">
        <v>42356</v>
      </c>
      <c r="K27" s="19">
        <v>3.448</v>
      </c>
      <c r="L27" s="23">
        <v>180</v>
      </c>
      <c r="M27" s="19">
        <v>20</v>
      </c>
      <c r="N27" s="64">
        <f t="shared" si="3"/>
        <v>252292.68292682926</v>
      </c>
      <c r="O27" s="49">
        <f t="shared" si="1"/>
        <v>252.29268292682926</v>
      </c>
      <c r="P27" s="60">
        <v>42323</v>
      </c>
      <c r="Q27" s="55">
        <v>26.34</v>
      </c>
      <c r="R27" s="56">
        <v>20</v>
      </c>
      <c r="S27" s="55">
        <v>50</v>
      </c>
      <c r="T27" s="55">
        <f t="shared" si="6"/>
        <v>535365.85365853645</v>
      </c>
      <c r="U27" s="57">
        <f t="shared" si="5"/>
        <v>535.36585365853648</v>
      </c>
      <c r="V27" s="58">
        <v>42349</v>
      </c>
    </row>
    <row r="28" spans="1:22" x14ac:dyDescent="0.25">
      <c r="A28" s="2">
        <v>26</v>
      </c>
      <c r="B28" s="8">
        <v>42125</v>
      </c>
      <c r="C28" s="11">
        <v>5.11E-2</v>
      </c>
      <c r="D28" s="4">
        <v>3</v>
      </c>
      <c r="E28" s="15">
        <v>17.265999999999998</v>
      </c>
      <c r="F28" s="45">
        <v>60</v>
      </c>
      <c r="G28" s="15">
        <v>20</v>
      </c>
      <c r="H28" s="63">
        <f t="shared" si="2"/>
        <v>405463.79647749505</v>
      </c>
      <c r="I28" s="48">
        <f t="shared" si="0"/>
        <v>405.46379647749507</v>
      </c>
      <c r="J28" s="16">
        <v>42356</v>
      </c>
      <c r="K28" s="19">
        <v>3.2389999999999999</v>
      </c>
      <c r="L28" s="23">
        <v>180</v>
      </c>
      <c r="M28" s="19">
        <v>20</v>
      </c>
      <c r="N28" s="64">
        <f t="shared" si="3"/>
        <v>228187.86692759296</v>
      </c>
      <c r="O28" s="49">
        <f t="shared" si="1"/>
        <v>228.18786692759295</v>
      </c>
      <c r="P28" s="60">
        <v>42323</v>
      </c>
      <c r="Q28" s="55">
        <v>63.244</v>
      </c>
      <c r="R28" s="56">
        <v>20</v>
      </c>
      <c r="S28" s="55">
        <v>50</v>
      </c>
      <c r="T28" s="55">
        <f t="shared" si="6"/>
        <v>1237651.6634050882</v>
      </c>
      <c r="U28" s="57">
        <f t="shared" si="5"/>
        <v>1237.6516634050881</v>
      </c>
      <c r="V28" s="58">
        <v>42349</v>
      </c>
    </row>
    <row r="29" spans="1:22" x14ac:dyDescent="0.25">
      <c r="A29" s="2">
        <v>27</v>
      </c>
      <c r="B29" s="8">
        <v>42126</v>
      </c>
      <c r="C29" s="11">
        <v>4.8800000000000003E-2</v>
      </c>
      <c r="D29" s="4">
        <v>3</v>
      </c>
      <c r="E29" s="15">
        <v>24.143000000000001</v>
      </c>
      <c r="F29" s="45">
        <v>60</v>
      </c>
      <c r="G29" s="15">
        <v>20</v>
      </c>
      <c r="H29" s="63">
        <f t="shared" si="2"/>
        <v>593680.32786885242</v>
      </c>
      <c r="I29" s="48">
        <f t="shared" si="0"/>
        <v>593.68032786885237</v>
      </c>
      <c r="J29" s="16">
        <v>42356</v>
      </c>
      <c r="K29" s="19">
        <v>3.5619999999999998</v>
      </c>
      <c r="L29" s="23">
        <v>180</v>
      </c>
      <c r="M29" s="19">
        <v>20</v>
      </c>
      <c r="N29" s="64">
        <f t="shared" si="3"/>
        <v>262770.49180327862</v>
      </c>
      <c r="O29" s="49">
        <f t="shared" si="1"/>
        <v>262.77049180327862</v>
      </c>
      <c r="P29" s="60">
        <v>42323</v>
      </c>
      <c r="Q29" s="55">
        <v>41.366999999999997</v>
      </c>
      <c r="R29" s="56">
        <v>20</v>
      </c>
      <c r="S29" s="55">
        <v>50</v>
      </c>
      <c r="T29" s="55">
        <f t="shared" si="6"/>
        <v>847684.42622950801</v>
      </c>
      <c r="U29" s="57">
        <f t="shared" si="5"/>
        <v>847.68442622950806</v>
      </c>
      <c r="V29" s="58">
        <v>42349</v>
      </c>
    </row>
    <row r="30" spans="1:22" x14ac:dyDescent="0.25">
      <c r="A30" s="2">
        <v>28</v>
      </c>
      <c r="B30" s="8">
        <v>42127</v>
      </c>
      <c r="C30" s="11">
        <v>5.0200000000000002E-2</v>
      </c>
      <c r="D30" s="4">
        <v>3</v>
      </c>
      <c r="E30" s="15">
        <v>28.170999999999999</v>
      </c>
      <c r="F30" s="45">
        <v>60</v>
      </c>
      <c r="G30" s="15">
        <v>20</v>
      </c>
      <c r="H30" s="63">
        <f t="shared" si="2"/>
        <v>673410.35856573703</v>
      </c>
      <c r="I30" s="48">
        <f t="shared" si="0"/>
        <v>673.41035856573706</v>
      </c>
      <c r="J30" s="16">
        <v>42356</v>
      </c>
      <c r="K30" s="19">
        <v>5.4359999999999999</v>
      </c>
      <c r="L30" s="23">
        <v>180</v>
      </c>
      <c r="M30" s="19">
        <v>20</v>
      </c>
      <c r="N30" s="64">
        <f t="shared" si="3"/>
        <v>389832.66932270915</v>
      </c>
      <c r="O30" s="49">
        <f t="shared" si="1"/>
        <v>389.83266932270914</v>
      </c>
      <c r="P30" s="60">
        <v>42323</v>
      </c>
      <c r="Q30" s="55">
        <v>61.668999999999997</v>
      </c>
      <c r="R30" s="56">
        <v>20</v>
      </c>
      <c r="S30" s="55">
        <v>50</v>
      </c>
      <c r="T30" s="55">
        <f t="shared" si="6"/>
        <v>1228466.1354581672</v>
      </c>
      <c r="U30" s="57">
        <f t="shared" si="5"/>
        <v>1228.4661354581672</v>
      </c>
      <c r="V30" s="58">
        <v>42349</v>
      </c>
    </row>
    <row r="31" spans="1:22" x14ac:dyDescent="0.25">
      <c r="A31" s="2">
        <v>29</v>
      </c>
      <c r="B31" s="8">
        <v>42156</v>
      </c>
      <c r="C31" s="11">
        <v>4.9000000000000002E-2</v>
      </c>
      <c r="D31" s="6">
        <v>3</v>
      </c>
      <c r="E31" s="15">
        <v>23.175999999999998</v>
      </c>
      <c r="F31" s="45">
        <v>60</v>
      </c>
      <c r="G31" s="15">
        <v>20</v>
      </c>
      <c r="H31" s="63">
        <f t="shared" si="2"/>
        <v>567575.51020408154</v>
      </c>
      <c r="I31" s="48">
        <f t="shared" si="0"/>
        <v>567.57551020408152</v>
      </c>
      <c r="J31" s="16">
        <v>42356</v>
      </c>
      <c r="K31" s="19">
        <v>4.2309999999999999</v>
      </c>
      <c r="L31" s="23">
        <v>180</v>
      </c>
      <c r="M31" s="19">
        <v>20</v>
      </c>
      <c r="N31" s="64">
        <f t="shared" si="3"/>
        <v>310848.97959183669</v>
      </c>
      <c r="O31" s="49">
        <f t="shared" si="1"/>
        <v>310.84897959183667</v>
      </c>
      <c r="P31" s="20">
        <v>42354</v>
      </c>
      <c r="Q31" s="55">
        <v>68.784999999999997</v>
      </c>
      <c r="R31" s="56">
        <v>20</v>
      </c>
      <c r="S31" s="55">
        <v>50</v>
      </c>
      <c r="T31" s="55">
        <f t="shared" si="6"/>
        <v>1403775.5102040812</v>
      </c>
      <c r="U31" s="57">
        <f t="shared" si="5"/>
        <v>1403.7755102040812</v>
      </c>
      <c r="V31" s="58">
        <v>42349</v>
      </c>
    </row>
    <row r="32" spans="1:22" x14ac:dyDescent="0.25">
      <c r="A32" s="2">
        <v>30</v>
      </c>
      <c r="B32" s="8">
        <v>42128</v>
      </c>
      <c r="C32" s="11">
        <v>4.9799999999999997E-2</v>
      </c>
      <c r="D32" s="4">
        <v>3</v>
      </c>
      <c r="E32" s="15">
        <v>31.164999999999999</v>
      </c>
      <c r="F32" s="45">
        <v>60</v>
      </c>
      <c r="G32" s="15">
        <v>20</v>
      </c>
      <c r="H32" s="63">
        <f t="shared" si="2"/>
        <v>750963.85542168678</v>
      </c>
      <c r="I32" s="48">
        <f t="shared" si="0"/>
        <v>750.96385542168673</v>
      </c>
      <c r="J32" s="16">
        <v>42356</v>
      </c>
      <c r="K32" s="19">
        <v>4.9020000000000001</v>
      </c>
      <c r="L32" s="23">
        <v>180</v>
      </c>
      <c r="M32" s="19">
        <v>20</v>
      </c>
      <c r="N32" s="64">
        <f t="shared" si="3"/>
        <v>354361.44578313257</v>
      </c>
      <c r="O32" s="49">
        <f t="shared" si="1"/>
        <v>354.36144578313258</v>
      </c>
      <c r="P32" s="20">
        <v>42354</v>
      </c>
      <c r="Q32" s="55">
        <v>22.83</v>
      </c>
      <c r="R32" s="56">
        <v>20</v>
      </c>
      <c r="S32" s="55">
        <v>50</v>
      </c>
      <c r="T32" s="55">
        <f t="shared" si="6"/>
        <v>458433.73493975907</v>
      </c>
      <c r="U32" s="57">
        <f t="shared" si="5"/>
        <v>458.43373493975906</v>
      </c>
      <c r="V32" s="58"/>
    </row>
    <row r="33" spans="1:22" x14ac:dyDescent="0.25">
      <c r="A33" s="2">
        <v>31</v>
      </c>
      <c r="B33" s="8">
        <v>42129</v>
      </c>
      <c r="C33" s="11">
        <v>5.16E-2</v>
      </c>
      <c r="D33" s="4">
        <v>3</v>
      </c>
      <c r="E33" s="15">
        <v>16.007999999999999</v>
      </c>
      <c r="F33" s="45">
        <v>60</v>
      </c>
      <c r="G33" s="15">
        <v>20</v>
      </c>
      <c r="H33" s="63">
        <f t="shared" si="2"/>
        <v>372279.06976744183</v>
      </c>
      <c r="I33" s="48">
        <f t="shared" si="0"/>
        <v>372.27906976744185</v>
      </c>
      <c r="J33" s="16">
        <v>42356</v>
      </c>
      <c r="K33" s="19">
        <v>5.5960000000000001</v>
      </c>
      <c r="L33" s="23">
        <v>180</v>
      </c>
      <c r="M33" s="19">
        <v>20</v>
      </c>
      <c r="N33" s="64">
        <f t="shared" si="3"/>
        <v>390418.60465116275</v>
      </c>
      <c r="O33" s="49">
        <f t="shared" si="1"/>
        <v>390.41860465116275</v>
      </c>
      <c r="P33" s="20">
        <v>42354</v>
      </c>
      <c r="Q33" s="55">
        <v>51.469000000000001</v>
      </c>
      <c r="R33" s="56">
        <v>20</v>
      </c>
      <c r="S33" s="55">
        <v>50</v>
      </c>
      <c r="T33" s="55">
        <f t="shared" si="6"/>
        <v>997461.24031007767</v>
      </c>
      <c r="U33" s="57">
        <f t="shared" si="5"/>
        <v>997.46124031007764</v>
      </c>
      <c r="V33" s="58">
        <v>42349</v>
      </c>
    </row>
    <row r="34" spans="1:22" x14ac:dyDescent="0.25">
      <c r="A34" s="2">
        <v>32</v>
      </c>
      <c r="B34" s="8">
        <v>42130</v>
      </c>
      <c r="C34" s="11">
        <v>4.8899999999999999E-2</v>
      </c>
      <c r="D34" s="4">
        <v>3</v>
      </c>
      <c r="E34" s="15">
        <v>24.675999999999998</v>
      </c>
      <c r="F34" s="45">
        <v>60</v>
      </c>
      <c r="G34" s="15">
        <v>20</v>
      </c>
      <c r="H34" s="63">
        <f t="shared" si="2"/>
        <v>605546.0122699386</v>
      </c>
      <c r="I34" s="48">
        <f t="shared" si="0"/>
        <v>605.54601226993861</v>
      </c>
      <c r="J34" s="16">
        <v>42361</v>
      </c>
      <c r="K34" s="19">
        <v>3.2240000000000002</v>
      </c>
      <c r="L34" s="23">
        <v>180</v>
      </c>
      <c r="M34" s="19">
        <v>20</v>
      </c>
      <c r="N34" s="64">
        <f t="shared" si="3"/>
        <v>237349.69325153378</v>
      </c>
      <c r="O34" s="49">
        <f t="shared" si="1"/>
        <v>237.34969325153378</v>
      </c>
      <c r="P34" s="20">
        <v>42354</v>
      </c>
      <c r="Q34" s="55">
        <v>28.675999999999998</v>
      </c>
      <c r="R34" s="56">
        <v>20</v>
      </c>
      <c r="S34" s="55">
        <v>50</v>
      </c>
      <c r="T34" s="55">
        <f t="shared" si="6"/>
        <v>586421.26789366058</v>
      </c>
      <c r="U34" s="57">
        <f t="shared" si="5"/>
        <v>586.42126789366057</v>
      </c>
      <c r="V34" s="58">
        <v>42349</v>
      </c>
    </row>
    <row r="35" spans="1:22" x14ac:dyDescent="0.25">
      <c r="A35" s="2">
        <v>33</v>
      </c>
      <c r="B35" s="8">
        <v>42131</v>
      </c>
      <c r="C35" s="11">
        <v>5.1999999999999998E-2</v>
      </c>
      <c r="D35" s="4">
        <v>3</v>
      </c>
      <c r="E35" s="15">
        <v>21.866</v>
      </c>
      <c r="F35" s="45">
        <v>60</v>
      </c>
      <c r="G35" s="15">
        <v>20</v>
      </c>
      <c r="H35" s="63">
        <f t="shared" si="2"/>
        <v>504600.00000000006</v>
      </c>
      <c r="I35" s="48">
        <f t="shared" si="0"/>
        <v>504.60000000000008</v>
      </c>
      <c r="J35" s="16">
        <v>42356</v>
      </c>
      <c r="K35" s="19">
        <v>4.0860000000000003</v>
      </c>
      <c r="L35" s="23">
        <v>180</v>
      </c>
      <c r="M35" s="19">
        <v>20</v>
      </c>
      <c r="N35" s="64">
        <f t="shared" si="3"/>
        <v>282876.92307692312</v>
      </c>
      <c r="O35" s="49">
        <f t="shared" si="1"/>
        <v>282.87692307692311</v>
      </c>
      <c r="P35" s="20">
        <v>42354</v>
      </c>
      <c r="Q35" s="55">
        <v>49.451000000000001</v>
      </c>
      <c r="R35" s="56">
        <v>20</v>
      </c>
      <c r="S35" s="55">
        <v>50</v>
      </c>
      <c r="T35" s="55">
        <f t="shared" si="6"/>
        <v>950980.76923076925</v>
      </c>
      <c r="U35" s="57">
        <f t="shared" si="5"/>
        <v>950.98076923076928</v>
      </c>
      <c r="V35" s="58">
        <v>42349</v>
      </c>
    </row>
    <row r="36" spans="1:22" x14ac:dyDescent="0.25">
      <c r="A36" s="2">
        <v>34</v>
      </c>
      <c r="B36" s="8">
        <v>42132</v>
      </c>
      <c r="C36" s="11">
        <v>5.1999999999999998E-2</v>
      </c>
      <c r="D36" s="4">
        <v>3</v>
      </c>
      <c r="E36" s="15">
        <v>232.69200000000001</v>
      </c>
      <c r="F36" s="45">
        <v>60</v>
      </c>
      <c r="G36" s="15">
        <v>20</v>
      </c>
      <c r="H36" s="63">
        <f t="shared" si="2"/>
        <v>5369815.384615385</v>
      </c>
      <c r="I36" s="48">
        <f t="shared" si="0"/>
        <v>5369.8153846153846</v>
      </c>
      <c r="J36" s="16">
        <v>42356</v>
      </c>
      <c r="K36" s="19">
        <v>7.681</v>
      </c>
      <c r="L36" s="23">
        <v>180</v>
      </c>
      <c r="M36" s="19">
        <v>20</v>
      </c>
      <c r="N36" s="64">
        <f t="shared" si="3"/>
        <v>531761.5384615385</v>
      </c>
      <c r="O36" s="49">
        <f t="shared" si="1"/>
        <v>531.76153846153852</v>
      </c>
      <c r="P36" s="20">
        <v>42354</v>
      </c>
      <c r="Q36" s="55">
        <v>114.55</v>
      </c>
      <c r="R36" s="56">
        <v>20</v>
      </c>
      <c r="S36" s="55">
        <v>50</v>
      </c>
      <c r="T36" s="55">
        <f t="shared" si="6"/>
        <v>2202884.6153846155</v>
      </c>
      <c r="U36" s="57">
        <f t="shared" si="5"/>
        <v>2202.8846153846157</v>
      </c>
      <c r="V36" s="58">
        <v>42349</v>
      </c>
    </row>
    <row r="37" spans="1:22" x14ac:dyDescent="0.25">
      <c r="A37" s="2">
        <v>35</v>
      </c>
      <c r="B37" s="8">
        <v>42133</v>
      </c>
      <c r="C37" s="11">
        <v>5.1999999999999998E-2</v>
      </c>
      <c r="D37" s="4">
        <v>3</v>
      </c>
      <c r="E37" s="47">
        <v>23.965</v>
      </c>
      <c r="F37" s="45">
        <v>60</v>
      </c>
      <c r="G37" s="15">
        <v>20</v>
      </c>
      <c r="H37" s="63">
        <f t="shared" si="2"/>
        <v>553038.46153846162</v>
      </c>
      <c r="I37" s="48">
        <f t="shared" si="0"/>
        <v>553.03846153846166</v>
      </c>
      <c r="J37" s="16">
        <v>42356</v>
      </c>
      <c r="K37" s="19">
        <v>5.4980000000000002</v>
      </c>
      <c r="L37" s="23">
        <v>180</v>
      </c>
      <c r="M37" s="19">
        <v>20</v>
      </c>
      <c r="N37" s="64">
        <f t="shared" si="3"/>
        <v>380630.76923076925</v>
      </c>
      <c r="O37" s="49">
        <f t="shared" si="1"/>
        <v>380.63076923076926</v>
      </c>
      <c r="P37" s="20">
        <v>42354</v>
      </c>
      <c r="Q37" s="55">
        <v>48.85</v>
      </c>
      <c r="R37" s="56">
        <v>20</v>
      </c>
      <c r="S37" s="55">
        <v>50</v>
      </c>
      <c r="T37" s="55">
        <f t="shared" si="6"/>
        <v>939423.07692307699</v>
      </c>
      <c r="U37" s="57">
        <f t="shared" si="5"/>
        <v>939.42307692307702</v>
      </c>
      <c r="V37" s="58">
        <v>42349</v>
      </c>
    </row>
    <row r="38" spans="1:22" x14ac:dyDescent="0.25">
      <c r="A38" s="2">
        <v>36</v>
      </c>
      <c r="B38" s="8">
        <v>42134</v>
      </c>
      <c r="C38" s="11">
        <v>5.1299999999999998E-2</v>
      </c>
      <c r="D38" s="4">
        <v>3</v>
      </c>
      <c r="E38" s="15">
        <v>31.173999999999999</v>
      </c>
      <c r="F38" s="45">
        <v>60</v>
      </c>
      <c r="G38" s="15">
        <v>20</v>
      </c>
      <c r="H38" s="63">
        <f t="shared" si="2"/>
        <v>729216.37426900596</v>
      </c>
      <c r="I38" s="48">
        <f t="shared" si="0"/>
        <v>729.216374269006</v>
      </c>
      <c r="J38" s="16">
        <v>42356</v>
      </c>
      <c r="K38" s="19">
        <v>5.2830000000000004</v>
      </c>
      <c r="L38" s="23">
        <v>180</v>
      </c>
      <c r="M38" s="19">
        <v>20</v>
      </c>
      <c r="N38" s="64">
        <f t="shared" si="3"/>
        <v>370736.8421052632</v>
      </c>
      <c r="O38" s="49">
        <f t="shared" si="1"/>
        <v>370.73684210526318</v>
      </c>
      <c r="P38" s="20">
        <v>42354</v>
      </c>
      <c r="Q38" s="55">
        <v>121.108</v>
      </c>
      <c r="R38" s="56">
        <v>20</v>
      </c>
      <c r="S38" s="55">
        <v>50</v>
      </c>
      <c r="T38" s="55">
        <f t="shared" si="6"/>
        <v>2360779.7270955169</v>
      </c>
      <c r="U38" s="57">
        <f t="shared" si="5"/>
        <v>2360.779727095517</v>
      </c>
      <c r="V38" s="58">
        <v>42349</v>
      </c>
    </row>
    <row r="39" spans="1:22" x14ac:dyDescent="0.25">
      <c r="A39" s="2">
        <v>37</v>
      </c>
      <c r="B39" s="8">
        <v>42135</v>
      </c>
      <c r="C39" s="11">
        <v>4.99E-2</v>
      </c>
      <c r="D39" s="4">
        <v>3</v>
      </c>
      <c r="E39" s="15">
        <v>22.568999999999999</v>
      </c>
      <c r="F39" s="45">
        <v>60</v>
      </c>
      <c r="G39" s="15">
        <v>20</v>
      </c>
      <c r="H39" s="63">
        <f t="shared" si="2"/>
        <v>542741.48296593176</v>
      </c>
      <c r="I39" s="48">
        <f t="shared" si="0"/>
        <v>542.74148296593171</v>
      </c>
      <c r="J39" s="16">
        <v>42356</v>
      </c>
      <c r="K39" s="19">
        <v>5.1470000000000002</v>
      </c>
      <c r="L39" s="23">
        <v>180</v>
      </c>
      <c r="M39" s="19">
        <v>20</v>
      </c>
      <c r="N39" s="64">
        <f t="shared" si="3"/>
        <v>371326.65330661327</v>
      </c>
      <c r="O39" s="49">
        <f t="shared" si="1"/>
        <v>371.32665330661325</v>
      </c>
      <c r="P39" s="20">
        <v>42354</v>
      </c>
      <c r="Q39" s="55">
        <v>56.582999999999998</v>
      </c>
      <c r="R39" s="56">
        <v>20</v>
      </c>
      <c r="S39" s="55">
        <v>50</v>
      </c>
      <c r="T39" s="55">
        <f t="shared" si="6"/>
        <v>1133927.8557114226</v>
      </c>
      <c r="U39" s="57">
        <f t="shared" si="5"/>
        <v>1133.9278557114226</v>
      </c>
      <c r="V39" s="58">
        <v>42349</v>
      </c>
    </row>
    <row r="40" spans="1:22" x14ac:dyDescent="0.25">
      <c r="A40" s="2">
        <v>38</v>
      </c>
      <c r="B40" s="8">
        <v>42136</v>
      </c>
      <c r="C40" s="11">
        <v>5.1999999999999998E-2</v>
      </c>
      <c r="D40" s="4">
        <v>3</v>
      </c>
      <c r="E40" s="15">
        <v>28.611000000000001</v>
      </c>
      <c r="F40" s="45">
        <v>60</v>
      </c>
      <c r="G40" s="15">
        <v>20</v>
      </c>
      <c r="H40" s="63">
        <f t="shared" si="2"/>
        <v>660253.84615384624</v>
      </c>
      <c r="I40" s="48">
        <f t="shared" si="0"/>
        <v>660.25384615384621</v>
      </c>
      <c r="J40" s="16">
        <v>42356</v>
      </c>
      <c r="K40" s="19">
        <v>5.3490000000000002</v>
      </c>
      <c r="L40" s="23">
        <v>180</v>
      </c>
      <c r="M40" s="19">
        <v>20</v>
      </c>
      <c r="N40" s="64">
        <f t="shared" si="3"/>
        <v>370315.38461538468</v>
      </c>
      <c r="O40" s="49">
        <f t="shared" si="1"/>
        <v>370.31538461538469</v>
      </c>
      <c r="P40" s="20">
        <v>42354</v>
      </c>
      <c r="Q40" s="55">
        <v>73.783000000000001</v>
      </c>
      <c r="R40" s="56">
        <v>20</v>
      </c>
      <c r="S40" s="55">
        <v>50</v>
      </c>
      <c r="T40" s="55">
        <f t="shared" si="6"/>
        <v>1418903.8461538462</v>
      </c>
      <c r="U40" s="57">
        <f t="shared" si="5"/>
        <v>1418.9038461538462</v>
      </c>
      <c r="V40" s="58">
        <v>42349</v>
      </c>
    </row>
    <row r="41" spans="1:22" x14ac:dyDescent="0.25">
      <c r="A41" s="2">
        <v>40</v>
      </c>
      <c r="B41" s="8">
        <v>42138</v>
      </c>
      <c r="C41" s="11">
        <v>5.16E-2</v>
      </c>
      <c r="D41" s="4">
        <v>3</v>
      </c>
      <c r="E41" s="15">
        <v>42.395000000000003</v>
      </c>
      <c r="F41" s="45">
        <v>60</v>
      </c>
      <c r="G41" s="15">
        <v>20</v>
      </c>
      <c r="H41" s="63">
        <f t="shared" si="2"/>
        <v>985930.23255813972</v>
      </c>
      <c r="I41" s="48">
        <f t="shared" si="0"/>
        <v>985.93023255813966</v>
      </c>
      <c r="J41" s="16">
        <v>42356</v>
      </c>
      <c r="K41" s="19">
        <v>6.7249999999999996</v>
      </c>
      <c r="L41" s="23">
        <v>180</v>
      </c>
      <c r="M41" s="19">
        <v>20</v>
      </c>
      <c r="N41" s="64">
        <f t="shared" si="3"/>
        <v>469186.04651162791</v>
      </c>
      <c r="O41" s="49">
        <f t="shared" si="1"/>
        <v>469.18604651162792</v>
      </c>
      <c r="P41" s="20">
        <v>42354</v>
      </c>
      <c r="Q41" s="55">
        <v>111.011</v>
      </c>
      <c r="R41" s="56">
        <v>20</v>
      </c>
      <c r="S41" s="55">
        <v>50</v>
      </c>
      <c r="T41" s="55">
        <f>(Q41*R41*S41)/C41</f>
        <v>2151375.9689922477</v>
      </c>
      <c r="U41" s="57">
        <f t="shared" si="5"/>
        <v>2151.3759689922476</v>
      </c>
      <c r="V41" s="58">
        <v>42349</v>
      </c>
    </row>
    <row r="42" spans="1:22" x14ac:dyDescent="0.25">
      <c r="A42" s="2">
        <v>41</v>
      </c>
      <c r="B42" s="8">
        <v>42139</v>
      </c>
      <c r="C42" s="11">
        <v>5.1799999999999999E-2</v>
      </c>
      <c r="D42" s="4">
        <v>3</v>
      </c>
      <c r="E42" s="15">
        <v>14.204000000000001</v>
      </c>
      <c r="F42" s="45">
        <v>60</v>
      </c>
      <c r="G42" s="15">
        <v>20</v>
      </c>
      <c r="H42" s="63">
        <f t="shared" si="2"/>
        <v>329050.19305019302</v>
      </c>
      <c r="I42" s="48">
        <f t="shared" si="0"/>
        <v>329.050193050193</v>
      </c>
      <c r="J42" s="16">
        <v>42356</v>
      </c>
      <c r="K42" s="19">
        <v>4.0640000000000001</v>
      </c>
      <c r="L42" s="23">
        <v>180</v>
      </c>
      <c r="M42" s="19">
        <v>20</v>
      </c>
      <c r="N42" s="64">
        <f t="shared" si="3"/>
        <v>282440.15444015444</v>
      </c>
      <c r="O42" s="49">
        <f t="shared" si="1"/>
        <v>282.44015444015446</v>
      </c>
      <c r="P42" s="20">
        <v>42354</v>
      </c>
      <c r="Q42" s="55">
        <v>51.558</v>
      </c>
      <c r="R42" s="56">
        <v>20</v>
      </c>
      <c r="S42" s="55">
        <v>50</v>
      </c>
      <c r="T42" s="55">
        <f t="shared" si="6"/>
        <v>995328.18532818544</v>
      </c>
      <c r="U42" s="57">
        <f t="shared" si="5"/>
        <v>995.32818532818544</v>
      </c>
      <c r="V42" s="58">
        <v>42349</v>
      </c>
    </row>
    <row r="43" spans="1:22" x14ac:dyDescent="0.25">
      <c r="A43" s="2">
        <v>42</v>
      </c>
      <c r="B43" s="8">
        <v>42140</v>
      </c>
      <c r="C43" s="11">
        <v>4.8000000000000001E-2</v>
      </c>
      <c r="D43" s="4">
        <v>3</v>
      </c>
      <c r="E43" s="15">
        <v>42.447000000000003</v>
      </c>
      <c r="F43" s="45">
        <v>60</v>
      </c>
      <c r="G43" s="15">
        <v>20</v>
      </c>
      <c r="H43" s="63">
        <f t="shared" si="2"/>
        <v>1061175</v>
      </c>
      <c r="I43" s="48">
        <f t="shared" si="0"/>
        <v>1061.175</v>
      </c>
      <c r="J43" s="16">
        <v>42356</v>
      </c>
      <c r="K43" s="19">
        <v>4.008</v>
      </c>
      <c r="L43" s="23">
        <v>180</v>
      </c>
      <c r="M43" s="19">
        <v>20</v>
      </c>
      <c r="N43" s="64">
        <f t="shared" si="3"/>
        <v>300600</v>
      </c>
      <c r="O43" s="49">
        <f t="shared" si="1"/>
        <v>300.60000000000002</v>
      </c>
      <c r="P43" s="20">
        <v>42354</v>
      </c>
      <c r="Q43" s="55">
        <v>57.634</v>
      </c>
      <c r="R43" s="56">
        <v>20</v>
      </c>
      <c r="S43" s="55">
        <v>50</v>
      </c>
      <c r="T43" s="55">
        <f t="shared" si="6"/>
        <v>1200708.3333333333</v>
      </c>
      <c r="U43" s="57">
        <f t="shared" si="5"/>
        <v>1200.7083333333333</v>
      </c>
      <c r="V43" s="58">
        <v>42349</v>
      </c>
    </row>
    <row r="44" spans="1:22" x14ac:dyDescent="0.25">
      <c r="A44" s="2">
        <v>43</v>
      </c>
      <c r="B44" s="8">
        <v>42141</v>
      </c>
      <c r="C44" s="11">
        <v>4.8500000000000001E-2</v>
      </c>
      <c r="D44" s="4">
        <v>3</v>
      </c>
      <c r="E44" s="15">
        <v>11.930999999999999</v>
      </c>
      <c r="F44" s="45">
        <v>60</v>
      </c>
      <c r="G44" s="15">
        <v>20</v>
      </c>
      <c r="H44" s="63">
        <f t="shared" si="2"/>
        <v>295199.99999999994</v>
      </c>
      <c r="I44" s="48">
        <f t="shared" si="0"/>
        <v>295.19999999999993</v>
      </c>
      <c r="J44" s="16">
        <v>42356</v>
      </c>
      <c r="K44" s="19">
        <v>2.7349999999999999</v>
      </c>
      <c r="L44" s="23">
        <v>180</v>
      </c>
      <c r="M44" s="19">
        <v>20</v>
      </c>
      <c r="N44" s="64">
        <f t="shared" si="3"/>
        <v>203010.3092783505</v>
      </c>
      <c r="O44" s="49">
        <f t="shared" si="1"/>
        <v>203.01030927835049</v>
      </c>
      <c r="P44" s="20">
        <v>42354</v>
      </c>
      <c r="Q44" s="55">
        <v>35.454000000000001</v>
      </c>
      <c r="R44" s="56">
        <v>20</v>
      </c>
      <c r="S44" s="55">
        <v>50</v>
      </c>
      <c r="T44" s="55">
        <f t="shared" si="6"/>
        <v>731010.30927835044</v>
      </c>
      <c r="U44" s="57">
        <f t="shared" si="5"/>
        <v>731.01030927835041</v>
      </c>
      <c r="V44" s="58">
        <v>42349</v>
      </c>
    </row>
    <row r="45" spans="1:22" x14ac:dyDescent="0.25">
      <c r="A45" s="2">
        <v>44</v>
      </c>
      <c r="B45" s="8">
        <v>42142</v>
      </c>
      <c r="C45" s="11">
        <v>5.1700000000000003E-2</v>
      </c>
      <c r="D45" s="4">
        <v>3</v>
      </c>
      <c r="E45" s="15">
        <v>25.97</v>
      </c>
      <c r="F45" s="45">
        <v>60</v>
      </c>
      <c r="G45" s="15">
        <v>20</v>
      </c>
      <c r="H45" s="63">
        <f t="shared" si="2"/>
        <v>602785.29980657634</v>
      </c>
      <c r="I45" s="48">
        <f t="shared" si="0"/>
        <v>602.78529980657629</v>
      </c>
      <c r="J45" s="16">
        <v>42356</v>
      </c>
      <c r="K45" s="19">
        <v>4.0090000000000003</v>
      </c>
      <c r="L45" s="23">
        <v>180</v>
      </c>
      <c r="M45" s="19">
        <v>20</v>
      </c>
      <c r="N45" s="64">
        <f t="shared" si="3"/>
        <v>279156.67311411991</v>
      </c>
      <c r="O45" s="49">
        <f t="shared" si="1"/>
        <v>279.15667311411994</v>
      </c>
      <c r="P45" s="20">
        <v>42354</v>
      </c>
      <c r="Q45" s="55">
        <v>63.744999999999997</v>
      </c>
      <c r="R45" s="56">
        <v>20</v>
      </c>
      <c r="S45" s="55">
        <v>50</v>
      </c>
      <c r="T45" s="55">
        <f t="shared" si="6"/>
        <v>1232978.723404255</v>
      </c>
      <c r="U45" s="57">
        <f t="shared" si="5"/>
        <v>1232.9787234042551</v>
      </c>
      <c r="V45" s="58">
        <v>42349</v>
      </c>
    </row>
    <row r="46" spans="1:22" x14ac:dyDescent="0.25">
      <c r="A46" s="2">
        <v>45</v>
      </c>
      <c r="B46" s="8">
        <v>42143</v>
      </c>
      <c r="C46" s="11">
        <v>5.1299999999999998E-2</v>
      </c>
      <c r="D46" s="4">
        <v>3</v>
      </c>
      <c r="E46" s="15">
        <v>26.303000000000001</v>
      </c>
      <c r="F46" s="45">
        <v>60</v>
      </c>
      <c r="G46" s="15">
        <v>20</v>
      </c>
      <c r="H46" s="63">
        <f t="shared" si="2"/>
        <v>615274.85380116967</v>
      </c>
      <c r="I46" s="48">
        <f t="shared" si="0"/>
        <v>615.27485380116968</v>
      </c>
      <c r="J46" s="16">
        <v>42356</v>
      </c>
      <c r="K46" s="19">
        <v>4.3310000000000004</v>
      </c>
      <c r="L46" s="23">
        <v>180</v>
      </c>
      <c r="M46" s="19">
        <v>20</v>
      </c>
      <c r="N46" s="64">
        <f t="shared" si="3"/>
        <v>303929.82456140354</v>
      </c>
      <c r="O46" s="49">
        <f t="shared" si="1"/>
        <v>303.92982456140356</v>
      </c>
      <c r="P46" s="20">
        <v>42354</v>
      </c>
      <c r="Q46" s="55">
        <v>90.05</v>
      </c>
      <c r="R46" s="56">
        <v>20</v>
      </c>
      <c r="S46" s="55">
        <v>50</v>
      </c>
      <c r="T46" s="55">
        <f t="shared" si="6"/>
        <v>1755360.6237816764</v>
      </c>
      <c r="U46" s="57">
        <f t="shared" si="5"/>
        <v>1755.3606237816764</v>
      </c>
      <c r="V46" s="58">
        <v>42349</v>
      </c>
    </row>
    <row r="47" spans="1:22" x14ac:dyDescent="0.25">
      <c r="A47" s="2">
        <v>46</v>
      </c>
      <c r="B47" s="8">
        <v>42144</v>
      </c>
      <c r="C47" s="11">
        <v>5.04E-2</v>
      </c>
      <c r="D47" s="4">
        <v>3</v>
      </c>
      <c r="E47" s="15">
        <v>27.489000000000001</v>
      </c>
      <c r="F47" s="45">
        <v>60</v>
      </c>
      <c r="G47" s="15">
        <v>20</v>
      </c>
      <c r="H47" s="63">
        <f t="shared" si="2"/>
        <v>654500</v>
      </c>
      <c r="I47" s="48">
        <f t="shared" si="0"/>
        <v>654.5</v>
      </c>
      <c r="J47" s="16">
        <v>42356</v>
      </c>
      <c r="K47" s="19">
        <v>3.5979999999999999</v>
      </c>
      <c r="L47" s="23">
        <v>180</v>
      </c>
      <c r="M47" s="19">
        <v>20</v>
      </c>
      <c r="N47" s="64">
        <f t="shared" si="3"/>
        <v>256999.99999999997</v>
      </c>
      <c r="O47" s="49">
        <f t="shared" si="1"/>
        <v>256.99999999999994</v>
      </c>
      <c r="P47" s="20">
        <v>42354</v>
      </c>
      <c r="Q47" s="55">
        <v>56.01</v>
      </c>
      <c r="R47" s="56">
        <v>20</v>
      </c>
      <c r="S47" s="55">
        <v>50</v>
      </c>
      <c r="T47" s="55">
        <f t="shared" si="6"/>
        <v>1111309.5238095238</v>
      </c>
      <c r="U47" s="57">
        <f t="shared" si="5"/>
        <v>1111.3095238095239</v>
      </c>
      <c r="V47" s="58">
        <v>42349</v>
      </c>
    </row>
    <row r="48" spans="1:22" x14ac:dyDescent="0.25">
      <c r="A48" s="2">
        <v>47</v>
      </c>
      <c r="B48" s="8">
        <v>42145</v>
      </c>
      <c r="C48" s="11">
        <v>4.8800000000000003E-2</v>
      </c>
      <c r="D48" s="4">
        <v>3</v>
      </c>
      <c r="E48" s="15">
        <v>17.690000000000001</v>
      </c>
      <c r="F48" s="45">
        <v>60</v>
      </c>
      <c r="G48" s="15">
        <v>20</v>
      </c>
      <c r="H48" s="63">
        <f t="shared" si="2"/>
        <v>435000</v>
      </c>
      <c r="I48" s="48">
        <f t="shared" si="0"/>
        <v>435</v>
      </c>
      <c r="J48" s="16">
        <v>42356</v>
      </c>
      <c r="K48" s="19">
        <v>3.6920000000000002</v>
      </c>
      <c r="L48" s="23">
        <v>180</v>
      </c>
      <c r="M48" s="19">
        <v>20</v>
      </c>
      <c r="N48" s="64">
        <f t="shared" si="3"/>
        <v>272360.65573770489</v>
      </c>
      <c r="O48" s="49">
        <f t="shared" si="1"/>
        <v>272.36065573770486</v>
      </c>
      <c r="P48" s="20">
        <v>42354</v>
      </c>
      <c r="Q48" s="55">
        <v>42.076000000000001</v>
      </c>
      <c r="R48" s="56">
        <v>20</v>
      </c>
      <c r="S48" s="55">
        <v>50</v>
      </c>
      <c r="T48" s="55">
        <f t="shared" si="6"/>
        <v>862213.11475409835</v>
      </c>
      <c r="U48" s="57">
        <f t="shared" si="5"/>
        <v>862.21311475409834</v>
      </c>
      <c r="V48" s="58">
        <v>42349</v>
      </c>
    </row>
    <row r="49" spans="1:22" x14ac:dyDescent="0.25">
      <c r="A49" s="2">
        <v>48</v>
      </c>
      <c r="B49" s="8">
        <v>42146</v>
      </c>
      <c r="C49" s="11">
        <v>5.1499999999999997E-2</v>
      </c>
      <c r="D49" s="4">
        <v>3</v>
      </c>
      <c r="E49" s="15">
        <v>29.928999999999998</v>
      </c>
      <c r="F49" s="45">
        <v>60</v>
      </c>
      <c r="G49" s="15">
        <v>20</v>
      </c>
      <c r="H49" s="63">
        <f t="shared" si="2"/>
        <v>697374.75728155347</v>
      </c>
      <c r="I49" s="48">
        <f t="shared" si="0"/>
        <v>697.37475728155346</v>
      </c>
      <c r="J49" s="16">
        <v>42356</v>
      </c>
      <c r="K49" s="19">
        <v>4.0529999999999999</v>
      </c>
      <c r="L49" s="23">
        <v>180</v>
      </c>
      <c r="M49" s="19">
        <v>20</v>
      </c>
      <c r="N49" s="64">
        <f t="shared" si="3"/>
        <v>283316.50485436892</v>
      </c>
      <c r="O49" s="49">
        <f t="shared" si="1"/>
        <v>283.31650485436893</v>
      </c>
      <c r="P49" s="20">
        <v>42354</v>
      </c>
      <c r="Q49" s="55">
        <v>39.9</v>
      </c>
      <c r="R49" s="56">
        <v>20</v>
      </c>
      <c r="S49" s="55">
        <v>50</v>
      </c>
      <c r="T49" s="55">
        <f t="shared" si="6"/>
        <v>774757.28155339812</v>
      </c>
      <c r="U49" s="57">
        <f t="shared" si="5"/>
        <v>774.75728155339812</v>
      </c>
      <c r="V49" s="58">
        <v>42349</v>
      </c>
    </row>
    <row r="50" spans="1:22" x14ac:dyDescent="0.25">
      <c r="A50" s="2">
        <v>49</v>
      </c>
      <c r="B50" s="8">
        <v>42147</v>
      </c>
      <c r="C50" s="11">
        <v>4.8099999999999997E-2</v>
      </c>
      <c r="D50" s="4">
        <v>3</v>
      </c>
      <c r="E50" s="15">
        <v>23.599</v>
      </c>
      <c r="F50" s="45">
        <v>60</v>
      </c>
      <c r="G50" s="15">
        <v>20</v>
      </c>
      <c r="H50" s="63">
        <f t="shared" si="2"/>
        <v>588748.4407484408</v>
      </c>
      <c r="I50" s="48">
        <f t="shared" si="0"/>
        <v>588.74844074844077</v>
      </c>
      <c r="J50" s="16">
        <v>42356</v>
      </c>
      <c r="K50" s="19">
        <v>4.7060000000000004</v>
      </c>
      <c r="L50" s="23">
        <v>180</v>
      </c>
      <c r="M50" s="19">
        <v>20</v>
      </c>
      <c r="N50" s="64">
        <f t="shared" si="3"/>
        <v>352216.21621621627</v>
      </c>
      <c r="O50" s="49">
        <f t="shared" si="1"/>
        <v>352.21621621621625</v>
      </c>
      <c r="P50" s="20">
        <v>42354</v>
      </c>
      <c r="Q50" s="55">
        <v>54.393999999999998</v>
      </c>
      <c r="R50" s="56">
        <v>20</v>
      </c>
      <c r="S50" s="55">
        <v>50</v>
      </c>
      <c r="T50" s="55">
        <f t="shared" si="6"/>
        <v>1130852.3908523908</v>
      </c>
      <c r="U50" s="57">
        <f t="shared" si="5"/>
        <v>1130.8523908523907</v>
      </c>
      <c r="V50" s="58">
        <v>42349</v>
      </c>
    </row>
    <row r="51" spans="1:22" x14ac:dyDescent="0.25">
      <c r="A51" s="2">
        <v>50</v>
      </c>
      <c r="B51" s="8">
        <v>42148</v>
      </c>
      <c r="C51" s="11">
        <v>5.1799999999999999E-2</v>
      </c>
      <c r="D51" s="4">
        <v>3</v>
      </c>
      <c r="E51" s="15">
        <v>26.821000000000002</v>
      </c>
      <c r="F51" s="45">
        <v>60</v>
      </c>
      <c r="G51" s="15">
        <v>20</v>
      </c>
      <c r="H51" s="63">
        <f t="shared" si="2"/>
        <v>621335.90733590734</v>
      </c>
      <c r="I51" s="48">
        <f t="shared" si="0"/>
        <v>621.33590733590734</v>
      </c>
      <c r="J51" s="16">
        <v>42356</v>
      </c>
      <c r="K51" s="19">
        <v>4.95</v>
      </c>
      <c r="L51" s="23">
        <v>180</v>
      </c>
      <c r="M51" s="19">
        <v>20</v>
      </c>
      <c r="N51" s="64">
        <f t="shared" si="3"/>
        <v>344015.44401544402</v>
      </c>
      <c r="O51" s="49">
        <f t="shared" si="1"/>
        <v>344.01544401544402</v>
      </c>
      <c r="P51" s="20">
        <v>42354</v>
      </c>
      <c r="Q51" s="55">
        <v>70.146000000000001</v>
      </c>
      <c r="R51" s="56">
        <v>20</v>
      </c>
      <c r="S51" s="55">
        <v>50</v>
      </c>
      <c r="T51" s="55">
        <f t="shared" si="6"/>
        <v>1354169.8841698843</v>
      </c>
      <c r="U51" s="57">
        <f t="shared" si="5"/>
        <v>1354.1698841698842</v>
      </c>
      <c r="V51" s="58"/>
    </row>
    <row r="52" spans="1:22" x14ac:dyDescent="0.25">
      <c r="A52" s="2">
        <v>51</v>
      </c>
      <c r="B52" s="8">
        <v>42149</v>
      </c>
      <c r="C52" s="11">
        <v>5.1799999999999999E-2</v>
      </c>
      <c r="D52" s="4">
        <v>3</v>
      </c>
      <c r="E52" s="15">
        <v>16.88</v>
      </c>
      <c r="F52" s="45">
        <v>60</v>
      </c>
      <c r="G52" s="15">
        <v>20</v>
      </c>
      <c r="H52" s="63">
        <f t="shared" si="2"/>
        <v>391042.47104247106</v>
      </c>
      <c r="I52" s="48">
        <f t="shared" si="0"/>
        <v>391.04247104247105</v>
      </c>
      <c r="J52" s="16">
        <v>42356</v>
      </c>
      <c r="K52" s="19">
        <v>4.0149999999999997</v>
      </c>
      <c r="L52" s="23">
        <v>180</v>
      </c>
      <c r="M52" s="19">
        <v>20</v>
      </c>
      <c r="N52" s="64">
        <f t="shared" si="3"/>
        <v>279034.74903474899</v>
      </c>
      <c r="O52" s="49">
        <f t="shared" si="1"/>
        <v>279.03474903474898</v>
      </c>
      <c r="P52" s="20">
        <v>42354</v>
      </c>
      <c r="Q52" s="55">
        <v>42.981000000000002</v>
      </c>
      <c r="R52" s="56">
        <v>20</v>
      </c>
      <c r="S52" s="55">
        <v>50</v>
      </c>
      <c r="T52" s="55">
        <f t="shared" si="6"/>
        <v>829749.03474903479</v>
      </c>
      <c r="U52" s="57">
        <f t="shared" si="5"/>
        <v>829.74903474903476</v>
      </c>
      <c r="V52" s="58">
        <v>42349</v>
      </c>
    </row>
    <row r="53" spans="1:22" x14ac:dyDescent="0.25">
      <c r="A53" s="2">
        <v>52</v>
      </c>
      <c r="B53" s="8">
        <v>42145</v>
      </c>
      <c r="C53" s="11">
        <v>4.87E-2</v>
      </c>
      <c r="D53" s="4">
        <v>3</v>
      </c>
      <c r="E53" s="15">
        <v>33.012999999999998</v>
      </c>
      <c r="F53" s="45">
        <v>60</v>
      </c>
      <c r="G53" s="15">
        <v>20</v>
      </c>
      <c r="H53" s="63">
        <f t="shared" si="2"/>
        <v>813462.0123203285</v>
      </c>
      <c r="I53" s="48">
        <f t="shared" si="0"/>
        <v>813.46201232032854</v>
      </c>
      <c r="J53" s="16">
        <v>42356</v>
      </c>
      <c r="K53" s="19">
        <v>4.0679999999999996</v>
      </c>
      <c r="L53" s="23">
        <v>180</v>
      </c>
      <c r="M53" s="19">
        <v>20</v>
      </c>
      <c r="N53" s="64">
        <f t="shared" si="3"/>
        <v>300714.57905544143</v>
      </c>
      <c r="O53" s="49">
        <f t="shared" si="1"/>
        <v>300.71457905544145</v>
      </c>
      <c r="P53" s="20">
        <v>42354</v>
      </c>
      <c r="Q53" s="55">
        <v>47.256999999999998</v>
      </c>
      <c r="R53" s="56">
        <v>20</v>
      </c>
      <c r="S53" s="55">
        <v>50</v>
      </c>
      <c r="T53" s="55">
        <f t="shared" si="6"/>
        <v>970369.6098562628</v>
      </c>
      <c r="U53" s="57">
        <f t="shared" si="5"/>
        <v>970.36960985626285</v>
      </c>
      <c r="V53" s="58">
        <v>42349</v>
      </c>
    </row>
    <row r="54" spans="1:22" x14ac:dyDescent="0.25">
      <c r="A54" s="2">
        <v>53</v>
      </c>
      <c r="B54" s="8">
        <v>42151</v>
      </c>
      <c r="C54" s="11">
        <v>0.05</v>
      </c>
      <c r="D54" s="4">
        <v>3</v>
      </c>
      <c r="E54" s="15">
        <v>17.818000000000001</v>
      </c>
      <c r="F54" s="45">
        <v>60</v>
      </c>
      <c r="G54" s="15">
        <v>20</v>
      </c>
      <c r="H54" s="63">
        <f t="shared" si="2"/>
        <v>427632</v>
      </c>
      <c r="I54" s="48">
        <f t="shared" si="0"/>
        <v>427.63200000000001</v>
      </c>
      <c r="J54" s="16">
        <v>42356</v>
      </c>
      <c r="K54" s="19">
        <v>4.1779999999999999</v>
      </c>
      <c r="L54" s="23">
        <v>180</v>
      </c>
      <c r="M54" s="19">
        <v>20</v>
      </c>
      <c r="N54" s="64">
        <f t="shared" si="3"/>
        <v>300815.99999999994</v>
      </c>
      <c r="O54" s="49">
        <f t="shared" si="1"/>
        <v>300.81599999999992</v>
      </c>
      <c r="P54" s="20">
        <v>42354</v>
      </c>
      <c r="Q54" s="55">
        <v>45.475000000000001</v>
      </c>
      <c r="R54" s="56">
        <v>20</v>
      </c>
      <c r="S54" s="55">
        <v>50</v>
      </c>
      <c r="T54" s="55">
        <f t="shared" si="6"/>
        <v>909500</v>
      </c>
      <c r="U54" s="57">
        <f t="shared" si="5"/>
        <v>909.5</v>
      </c>
      <c r="V54" s="58">
        <v>42349</v>
      </c>
    </row>
    <row r="55" spans="1:22" x14ac:dyDescent="0.25">
      <c r="A55" s="2">
        <v>54</v>
      </c>
      <c r="B55" s="8">
        <v>42152</v>
      </c>
      <c r="C55" s="11">
        <v>5.1900000000000002E-2</v>
      </c>
      <c r="D55" s="4">
        <v>3</v>
      </c>
      <c r="E55" s="15">
        <v>29.21</v>
      </c>
      <c r="F55" s="45">
        <v>60</v>
      </c>
      <c r="G55" s="15">
        <v>20</v>
      </c>
      <c r="H55" s="63">
        <f t="shared" si="2"/>
        <v>675375.72254335263</v>
      </c>
      <c r="I55" s="48">
        <f t="shared" si="0"/>
        <v>675.37572254335259</v>
      </c>
      <c r="J55" s="16">
        <v>42356</v>
      </c>
      <c r="K55" s="19">
        <v>4.1959999999999997</v>
      </c>
      <c r="L55" s="23">
        <v>180</v>
      </c>
      <c r="M55" s="19">
        <v>20</v>
      </c>
      <c r="N55" s="64">
        <f t="shared" si="3"/>
        <v>291052.02312138723</v>
      </c>
      <c r="O55" s="49">
        <f t="shared" si="1"/>
        <v>291.05202312138721</v>
      </c>
      <c r="P55" s="20">
        <v>42354</v>
      </c>
      <c r="Q55" s="55">
        <v>39.286000000000001</v>
      </c>
      <c r="R55" s="56">
        <v>20</v>
      </c>
      <c r="S55" s="55">
        <v>50</v>
      </c>
      <c r="T55" s="55">
        <f t="shared" si="6"/>
        <v>756955.68400770705</v>
      </c>
      <c r="U55" s="57">
        <f t="shared" si="5"/>
        <v>756.95568400770708</v>
      </c>
      <c r="V55" s="58">
        <v>42349</v>
      </c>
    </row>
    <row r="56" spans="1:22" x14ac:dyDescent="0.25">
      <c r="A56" s="2">
        <v>55</v>
      </c>
      <c r="B56" s="8">
        <v>42153</v>
      </c>
      <c r="C56" s="11">
        <v>5.04E-2</v>
      </c>
      <c r="D56" s="4">
        <v>3</v>
      </c>
      <c r="E56" s="15">
        <v>16.469000000000001</v>
      </c>
      <c r="F56" s="45">
        <v>60</v>
      </c>
      <c r="G56" s="15">
        <v>20</v>
      </c>
      <c r="H56" s="63">
        <f t="shared" si="2"/>
        <v>392119.04761904769</v>
      </c>
      <c r="I56" s="48">
        <f t="shared" si="0"/>
        <v>392.11904761904771</v>
      </c>
      <c r="J56" s="16">
        <v>42356</v>
      </c>
      <c r="K56" s="19">
        <v>2.6629999999999998</v>
      </c>
      <c r="L56" s="23">
        <v>180</v>
      </c>
      <c r="M56" s="19">
        <v>20</v>
      </c>
      <c r="N56" s="64">
        <f t="shared" si="3"/>
        <v>190214.28571428571</v>
      </c>
      <c r="O56" s="49">
        <f t="shared" si="1"/>
        <v>190.21428571428572</v>
      </c>
      <c r="P56" s="20">
        <v>42354</v>
      </c>
      <c r="Q56" s="55">
        <v>25.076000000000001</v>
      </c>
      <c r="R56" s="56">
        <v>20</v>
      </c>
      <c r="S56" s="55">
        <v>50</v>
      </c>
      <c r="T56" s="55">
        <f t="shared" si="6"/>
        <v>497539.68253968254</v>
      </c>
      <c r="U56" s="57">
        <f t="shared" si="5"/>
        <v>497.53968253968253</v>
      </c>
      <c r="V56" s="58">
        <v>42349</v>
      </c>
    </row>
    <row r="57" spans="1:22" x14ac:dyDescent="0.25">
      <c r="A57" s="2">
        <v>56</v>
      </c>
      <c r="B57" s="8">
        <v>42154</v>
      </c>
      <c r="C57" s="11">
        <v>5.1700000000000003E-2</v>
      </c>
      <c r="D57" s="4">
        <v>3</v>
      </c>
      <c r="E57" s="15">
        <v>21.677</v>
      </c>
      <c r="F57" s="45">
        <v>60</v>
      </c>
      <c r="G57" s="15">
        <v>20</v>
      </c>
      <c r="H57" s="63">
        <f t="shared" si="2"/>
        <v>503141.19922630553</v>
      </c>
      <c r="I57" s="48">
        <f t="shared" si="0"/>
        <v>503.1411992263055</v>
      </c>
      <c r="J57" s="16">
        <v>42356</v>
      </c>
      <c r="K57" s="19">
        <v>2.871</v>
      </c>
      <c r="L57" s="23">
        <v>180</v>
      </c>
      <c r="M57" s="19">
        <v>20</v>
      </c>
      <c r="N57" s="64">
        <f t="shared" si="3"/>
        <v>199914.89361702124</v>
      </c>
      <c r="O57" s="49">
        <f t="shared" si="1"/>
        <v>199.91489361702125</v>
      </c>
      <c r="P57" s="20">
        <v>42354</v>
      </c>
      <c r="Q57" s="55">
        <v>36.069000000000003</v>
      </c>
      <c r="R57" s="56">
        <v>20</v>
      </c>
      <c r="S57" s="55">
        <v>50</v>
      </c>
      <c r="T57" s="55">
        <f t="shared" si="6"/>
        <v>697659.57446808519</v>
      </c>
      <c r="U57" s="57">
        <f t="shared" si="5"/>
        <v>697.65957446808522</v>
      </c>
      <c r="V57" s="58">
        <v>42349</v>
      </c>
    </row>
    <row r="58" spans="1:22" x14ac:dyDescent="0.25">
      <c r="A58" s="2">
        <v>57</v>
      </c>
      <c r="B58" s="8">
        <v>42158</v>
      </c>
      <c r="C58" s="11">
        <v>5.0200000000000002E-2</v>
      </c>
      <c r="D58" s="4">
        <v>3</v>
      </c>
      <c r="E58" s="15">
        <v>17.462</v>
      </c>
      <c r="F58" s="45">
        <v>60</v>
      </c>
      <c r="G58" s="15">
        <v>20</v>
      </c>
      <c r="H58" s="63">
        <f t="shared" si="2"/>
        <v>417418.32669322711</v>
      </c>
      <c r="I58" s="48">
        <f t="shared" si="0"/>
        <v>417.41832669322713</v>
      </c>
      <c r="J58" s="16">
        <v>42356</v>
      </c>
      <c r="K58" s="19">
        <v>3.012</v>
      </c>
      <c r="L58" s="23">
        <v>180</v>
      </c>
      <c r="M58" s="19">
        <v>20</v>
      </c>
      <c r="N58" s="64">
        <f t="shared" si="3"/>
        <v>215999.99999999997</v>
      </c>
      <c r="O58" s="49">
        <f t="shared" si="1"/>
        <v>215.99999999999997</v>
      </c>
      <c r="P58" s="20">
        <v>42354</v>
      </c>
      <c r="Q58" s="55">
        <v>41.988999999999997</v>
      </c>
      <c r="R58" s="56">
        <v>20</v>
      </c>
      <c r="S58" s="55">
        <v>50</v>
      </c>
      <c r="T58" s="55">
        <f t="shared" si="6"/>
        <v>836434.26294820709</v>
      </c>
      <c r="U58" s="57">
        <f t="shared" si="5"/>
        <v>836.43426294820711</v>
      </c>
      <c r="V58" s="58">
        <v>42349</v>
      </c>
    </row>
    <row r="59" spans="1:22" x14ac:dyDescent="0.25">
      <c r="A59" s="2">
        <v>58</v>
      </c>
      <c r="B59" s="8">
        <v>42159</v>
      </c>
      <c r="C59" s="11">
        <v>5.1999999999999998E-2</v>
      </c>
      <c r="D59" s="4">
        <v>3</v>
      </c>
      <c r="E59" s="15">
        <v>20.86</v>
      </c>
      <c r="F59" s="45">
        <v>60</v>
      </c>
      <c r="G59" s="15">
        <v>20</v>
      </c>
      <c r="H59" s="63">
        <f t="shared" si="2"/>
        <v>481384.61538461543</v>
      </c>
      <c r="I59" s="48">
        <f t="shared" si="0"/>
        <v>481.38461538461542</v>
      </c>
      <c r="J59" s="16">
        <v>42361</v>
      </c>
      <c r="K59" s="19">
        <v>2.5619999999999998</v>
      </c>
      <c r="L59" s="23">
        <v>180</v>
      </c>
      <c r="M59" s="19">
        <v>20</v>
      </c>
      <c r="N59" s="64">
        <f t="shared" si="3"/>
        <v>177369.23076923075</v>
      </c>
      <c r="O59" s="49">
        <f t="shared" si="1"/>
        <v>177.36923076923074</v>
      </c>
      <c r="P59" s="20">
        <v>42354</v>
      </c>
      <c r="Q59" s="55">
        <v>38.319000000000003</v>
      </c>
      <c r="R59" s="56">
        <v>20</v>
      </c>
      <c r="S59" s="55">
        <v>50</v>
      </c>
      <c r="T59" s="55">
        <f t="shared" si="6"/>
        <v>736903.84615384636</v>
      </c>
      <c r="U59" s="57">
        <f t="shared" si="5"/>
        <v>736.90384615384642</v>
      </c>
      <c r="V59" s="58">
        <v>42349</v>
      </c>
    </row>
    <row r="60" spans="1:22" x14ac:dyDescent="0.25">
      <c r="A60" s="2">
        <v>59</v>
      </c>
      <c r="B60" s="8">
        <v>42160</v>
      </c>
      <c r="C60" s="11">
        <v>5.0599999999999999E-2</v>
      </c>
      <c r="D60" s="4">
        <v>3</v>
      </c>
      <c r="E60" s="15">
        <v>26.314</v>
      </c>
      <c r="F60" s="45">
        <v>60</v>
      </c>
      <c r="G60" s="15">
        <v>20</v>
      </c>
      <c r="H60" s="63">
        <f t="shared" si="2"/>
        <v>624047.43083003955</v>
      </c>
      <c r="I60" s="48">
        <f t="shared" si="0"/>
        <v>624.0474308300395</v>
      </c>
      <c r="J60" s="16">
        <v>42356</v>
      </c>
      <c r="K60" s="19">
        <v>3.5659999999999998</v>
      </c>
      <c r="L60" s="23">
        <v>180</v>
      </c>
      <c r="M60" s="19">
        <v>20</v>
      </c>
      <c r="N60" s="64">
        <f t="shared" si="3"/>
        <v>253707.50988142294</v>
      </c>
      <c r="O60" s="49">
        <f t="shared" si="1"/>
        <v>253.70750988142294</v>
      </c>
      <c r="P60" s="20">
        <v>42354</v>
      </c>
      <c r="Q60" s="55">
        <v>35.127000000000002</v>
      </c>
      <c r="R60" s="56">
        <v>20</v>
      </c>
      <c r="S60" s="55">
        <v>50</v>
      </c>
      <c r="T60" s="55">
        <f t="shared" si="6"/>
        <v>694209.48616600805</v>
      </c>
      <c r="U60" s="57">
        <f t="shared" si="5"/>
        <v>694.20948616600811</v>
      </c>
      <c r="V60" s="58">
        <v>42349</v>
      </c>
    </row>
    <row r="61" spans="1:22" x14ac:dyDescent="0.25">
      <c r="A61" s="2">
        <v>60</v>
      </c>
      <c r="B61" s="8">
        <v>42161</v>
      </c>
      <c r="C61" s="11">
        <v>4.8399999999999999E-2</v>
      </c>
      <c r="D61" s="4">
        <v>3</v>
      </c>
      <c r="E61" s="15">
        <v>24.337</v>
      </c>
      <c r="F61" s="45">
        <v>60</v>
      </c>
      <c r="G61" s="15">
        <v>20</v>
      </c>
      <c r="H61" s="63">
        <f t="shared" si="2"/>
        <v>603396.69421487604</v>
      </c>
      <c r="I61" s="48">
        <f t="shared" si="0"/>
        <v>603.39669421487599</v>
      </c>
      <c r="J61" s="16">
        <v>42356</v>
      </c>
      <c r="K61" s="19">
        <v>3.5670000000000002</v>
      </c>
      <c r="L61" s="23">
        <v>180</v>
      </c>
      <c r="M61" s="19">
        <v>20</v>
      </c>
      <c r="N61" s="64">
        <f t="shared" si="3"/>
        <v>265314.04958677688</v>
      </c>
      <c r="O61" s="49">
        <f t="shared" si="1"/>
        <v>265.31404958677689</v>
      </c>
      <c r="P61" s="20">
        <v>42354</v>
      </c>
      <c r="Q61" s="55">
        <v>29.89</v>
      </c>
      <c r="R61" s="56">
        <v>20</v>
      </c>
      <c r="S61" s="55">
        <v>50</v>
      </c>
      <c r="T61" s="55">
        <f t="shared" si="6"/>
        <v>617561.98347107437</v>
      </c>
      <c r="U61" s="57">
        <f t="shared" si="5"/>
        <v>617.56198347107443</v>
      </c>
      <c r="V61" s="58">
        <v>42349</v>
      </c>
    </row>
    <row r="62" spans="1:22" x14ac:dyDescent="0.25">
      <c r="A62" s="2">
        <v>61</v>
      </c>
      <c r="B62" s="8">
        <v>42162</v>
      </c>
      <c r="C62" s="11">
        <v>5.0599999999999999E-2</v>
      </c>
      <c r="D62" s="4">
        <v>3</v>
      </c>
      <c r="E62" s="15">
        <v>560.89300000000003</v>
      </c>
      <c r="F62" s="45">
        <v>60</v>
      </c>
      <c r="G62" s="15">
        <v>20</v>
      </c>
      <c r="H62" s="63">
        <f t="shared" si="2"/>
        <v>13301810.276679844</v>
      </c>
      <c r="I62" s="48">
        <f t="shared" si="0"/>
        <v>13301.810276679844</v>
      </c>
      <c r="J62" s="16">
        <v>42356</v>
      </c>
      <c r="K62" s="19">
        <v>6.8280000000000003</v>
      </c>
      <c r="L62" s="23">
        <v>180</v>
      </c>
      <c r="M62" s="19">
        <v>20</v>
      </c>
      <c r="N62" s="64">
        <f t="shared" si="3"/>
        <v>485786.56126482214</v>
      </c>
      <c r="O62" s="49">
        <f t="shared" si="1"/>
        <v>485.78656126482213</v>
      </c>
      <c r="P62" s="20">
        <v>42354</v>
      </c>
      <c r="Q62" s="55">
        <v>80.197999999999993</v>
      </c>
      <c r="R62" s="56">
        <v>20</v>
      </c>
      <c r="S62" s="55">
        <v>50</v>
      </c>
      <c r="T62" s="55">
        <f t="shared" si="6"/>
        <v>1584940.7114624504</v>
      </c>
      <c r="U62" s="57">
        <f t="shared" si="5"/>
        <v>1584.9407114624505</v>
      </c>
      <c r="V62" s="58">
        <v>42349</v>
      </c>
    </row>
    <row r="63" spans="1:22" x14ac:dyDescent="0.25">
      <c r="A63" s="2">
        <v>62</v>
      </c>
      <c r="B63" s="8">
        <v>42163</v>
      </c>
      <c r="C63" s="11">
        <v>4.8000000000000001E-2</v>
      </c>
      <c r="D63" s="4">
        <v>3</v>
      </c>
      <c r="E63" s="15">
        <v>38.453000000000003</v>
      </c>
      <c r="F63" s="45">
        <v>60</v>
      </c>
      <c r="G63" s="15">
        <v>20</v>
      </c>
      <c r="H63" s="63">
        <f t="shared" si="2"/>
        <v>961325.00000000012</v>
      </c>
      <c r="I63" s="48">
        <f t="shared" si="0"/>
        <v>961.32500000000016</v>
      </c>
      <c r="J63" s="16">
        <v>42356</v>
      </c>
      <c r="K63" s="19">
        <v>5.8860000000000001</v>
      </c>
      <c r="L63" s="23">
        <v>180</v>
      </c>
      <c r="M63" s="19">
        <v>20</v>
      </c>
      <c r="N63" s="64">
        <f t="shared" si="3"/>
        <v>441449.99999999994</v>
      </c>
      <c r="O63" s="49">
        <f t="shared" si="1"/>
        <v>441.44999999999993</v>
      </c>
      <c r="P63" s="20">
        <v>42354</v>
      </c>
      <c r="Q63" s="55">
        <v>135.20099999999999</v>
      </c>
      <c r="R63" s="56">
        <v>20</v>
      </c>
      <c r="S63" s="55">
        <v>50</v>
      </c>
      <c r="T63" s="55">
        <f t="shared" si="6"/>
        <v>2816687.5</v>
      </c>
      <c r="U63" s="57">
        <f t="shared" si="5"/>
        <v>2816.6875</v>
      </c>
      <c r="V63" s="58">
        <v>42349</v>
      </c>
    </row>
    <row r="64" spans="1:22" x14ac:dyDescent="0.25">
      <c r="A64" s="2">
        <v>63</v>
      </c>
      <c r="B64" s="8">
        <v>42164</v>
      </c>
      <c r="C64" s="11">
        <v>4.8899999999999999E-2</v>
      </c>
      <c r="D64" s="4">
        <v>3</v>
      </c>
      <c r="E64" s="15">
        <v>19.120999999999999</v>
      </c>
      <c r="F64" s="45">
        <v>60</v>
      </c>
      <c r="G64" s="15">
        <v>20</v>
      </c>
      <c r="H64" s="63">
        <f t="shared" si="2"/>
        <v>469226.9938650307</v>
      </c>
      <c r="I64" s="48">
        <f t="shared" si="0"/>
        <v>469.22699386503069</v>
      </c>
      <c r="J64" s="16">
        <v>42356</v>
      </c>
      <c r="K64" s="19">
        <v>4.1269999999999998</v>
      </c>
      <c r="L64" s="23">
        <v>180</v>
      </c>
      <c r="M64" s="19">
        <v>20</v>
      </c>
      <c r="N64" s="64">
        <f t="shared" si="3"/>
        <v>303828.22085889574</v>
      </c>
      <c r="O64" s="49">
        <f t="shared" si="1"/>
        <v>303.82822085889575</v>
      </c>
      <c r="P64" s="20">
        <v>42354</v>
      </c>
      <c r="Q64" s="55">
        <v>50.116999999999997</v>
      </c>
      <c r="R64" s="56">
        <v>20</v>
      </c>
      <c r="S64" s="55">
        <v>50</v>
      </c>
      <c r="T64" s="55">
        <f t="shared" si="6"/>
        <v>1024887.5255623721</v>
      </c>
      <c r="U64" s="57">
        <f t="shared" si="5"/>
        <v>1024.887525562372</v>
      </c>
      <c r="V64" s="58">
        <v>42349</v>
      </c>
    </row>
    <row r="65" spans="1:22" x14ac:dyDescent="0.25">
      <c r="A65" s="2">
        <v>64</v>
      </c>
      <c r="B65" s="8">
        <v>42165</v>
      </c>
      <c r="C65" s="11">
        <v>4.8000000000000001E-2</v>
      </c>
      <c r="D65" s="4">
        <v>3</v>
      </c>
      <c r="E65" s="15">
        <v>13.167</v>
      </c>
      <c r="F65" s="45">
        <v>60</v>
      </c>
      <c r="G65" s="15">
        <v>20</v>
      </c>
      <c r="H65" s="63">
        <f t="shared" si="2"/>
        <v>329175</v>
      </c>
      <c r="I65" s="48">
        <f t="shared" si="0"/>
        <v>329.17500000000001</v>
      </c>
      <c r="J65" s="16">
        <v>42356</v>
      </c>
      <c r="K65" s="19">
        <v>3.0190000000000001</v>
      </c>
      <c r="L65" s="23">
        <v>180</v>
      </c>
      <c r="M65" s="19">
        <v>20</v>
      </c>
      <c r="N65" s="64">
        <f t="shared" si="3"/>
        <v>226425.00000000003</v>
      </c>
      <c r="O65" s="49">
        <f t="shared" si="1"/>
        <v>226.42500000000004</v>
      </c>
      <c r="P65" s="20">
        <v>42354</v>
      </c>
      <c r="Q65" s="55">
        <v>37.151000000000003</v>
      </c>
      <c r="R65" s="56">
        <v>20</v>
      </c>
      <c r="S65" s="55">
        <v>50</v>
      </c>
      <c r="T65" s="55">
        <f t="shared" si="6"/>
        <v>773979.16666666674</v>
      </c>
      <c r="U65" s="57">
        <f t="shared" si="5"/>
        <v>773.97916666666674</v>
      </c>
      <c r="V65" s="58">
        <v>42349</v>
      </c>
    </row>
    <row r="66" spans="1:22" x14ac:dyDescent="0.25">
      <c r="A66" s="2">
        <v>65</v>
      </c>
      <c r="B66" s="8">
        <v>42166</v>
      </c>
      <c r="C66" s="11">
        <v>4.8300000000000003E-2</v>
      </c>
      <c r="D66" s="4">
        <v>3</v>
      </c>
      <c r="E66" s="15">
        <v>18.108000000000001</v>
      </c>
      <c r="F66" s="45">
        <v>60</v>
      </c>
      <c r="G66" s="15">
        <v>20</v>
      </c>
      <c r="H66" s="63">
        <f t="shared" si="2"/>
        <v>449888.19875776389</v>
      </c>
      <c r="I66" s="48">
        <f t="shared" ref="I66:I129" si="7">H66/1000</f>
        <v>449.88819875776392</v>
      </c>
      <c r="J66" s="16">
        <v>42356</v>
      </c>
      <c r="K66" s="19">
        <v>4.2229999999999999</v>
      </c>
      <c r="L66" s="23">
        <v>180</v>
      </c>
      <c r="M66" s="19">
        <v>20</v>
      </c>
      <c r="N66" s="64">
        <f t="shared" si="3"/>
        <v>314757.76397515525</v>
      </c>
      <c r="O66" s="49">
        <f t="shared" ref="O66:O69" si="8">N66/1000</f>
        <v>314.75776397515523</v>
      </c>
      <c r="P66" s="20">
        <v>42354</v>
      </c>
      <c r="Q66" s="55">
        <v>55.26</v>
      </c>
      <c r="R66" s="56">
        <v>20</v>
      </c>
      <c r="S66" s="55">
        <v>50</v>
      </c>
      <c r="T66" s="55">
        <f t="shared" si="6"/>
        <v>1144099.3788819874</v>
      </c>
      <c r="U66" s="57">
        <f t="shared" ref="U66:U84" si="9">T66/1000</f>
        <v>1144.0993788819874</v>
      </c>
      <c r="V66" s="58">
        <v>42349</v>
      </c>
    </row>
    <row r="67" spans="1:22" x14ac:dyDescent="0.25">
      <c r="A67" s="2">
        <v>66</v>
      </c>
      <c r="B67" s="8">
        <v>42167</v>
      </c>
      <c r="C67" s="11">
        <v>4.6199999999999998E-2</v>
      </c>
      <c r="D67" s="4">
        <v>3</v>
      </c>
      <c r="E67" s="15">
        <v>31.315000000000001</v>
      </c>
      <c r="F67" s="45">
        <v>60</v>
      </c>
      <c r="G67" s="15">
        <v>20</v>
      </c>
      <c r="H67" s="63">
        <f t="shared" ref="H67:H130" si="10">(E67*F67*G67)/C67</f>
        <v>813376.62337662338</v>
      </c>
      <c r="I67" s="48">
        <f t="shared" si="7"/>
        <v>813.37662337662334</v>
      </c>
      <c r="J67" s="16">
        <v>42356</v>
      </c>
      <c r="K67" s="19">
        <v>3.698</v>
      </c>
      <c r="L67" s="23">
        <v>180</v>
      </c>
      <c r="M67" s="19">
        <v>20</v>
      </c>
      <c r="N67" s="64">
        <f t="shared" ref="N67:N130" si="11">(K67*L67*M67)/C67</f>
        <v>288155.84415584413</v>
      </c>
      <c r="O67" s="49">
        <f t="shared" si="8"/>
        <v>288.15584415584414</v>
      </c>
      <c r="P67" s="20">
        <v>42354</v>
      </c>
      <c r="Q67" s="55">
        <v>49.735999999999997</v>
      </c>
      <c r="R67" s="56">
        <v>20</v>
      </c>
      <c r="S67" s="55">
        <v>50</v>
      </c>
      <c r="T67" s="55">
        <f t="shared" si="6"/>
        <v>1076536.7965367965</v>
      </c>
      <c r="U67" s="57">
        <f t="shared" si="9"/>
        <v>1076.5367965367966</v>
      </c>
      <c r="V67" s="58">
        <v>42349</v>
      </c>
    </row>
    <row r="68" spans="1:22" x14ac:dyDescent="0.25">
      <c r="A68" s="2">
        <v>67</v>
      </c>
      <c r="B68" s="8">
        <v>42168</v>
      </c>
      <c r="C68" s="11">
        <v>4.8000000000000001E-2</v>
      </c>
      <c r="D68" s="4">
        <v>3</v>
      </c>
      <c r="E68" s="15">
        <v>15.353999999999999</v>
      </c>
      <c r="F68" s="45">
        <v>60</v>
      </c>
      <c r="G68" s="15">
        <v>20</v>
      </c>
      <c r="H68" s="63">
        <f t="shared" si="10"/>
        <v>383850</v>
      </c>
      <c r="I68" s="48">
        <f t="shared" si="7"/>
        <v>383.85</v>
      </c>
      <c r="J68" s="16">
        <v>42356</v>
      </c>
      <c r="K68" s="19">
        <v>4.3869999999999996</v>
      </c>
      <c r="L68" s="23">
        <v>180</v>
      </c>
      <c r="M68" s="19">
        <v>20</v>
      </c>
      <c r="N68" s="64">
        <f t="shared" si="11"/>
        <v>329024.99999999994</v>
      </c>
      <c r="O68" s="49">
        <f t="shared" si="8"/>
        <v>329.02499999999992</v>
      </c>
      <c r="P68" s="20">
        <v>42346</v>
      </c>
      <c r="Q68" s="55">
        <v>36.036999999999999</v>
      </c>
      <c r="R68" s="56">
        <v>20</v>
      </c>
      <c r="S68" s="55">
        <v>50</v>
      </c>
      <c r="T68" s="55">
        <f t="shared" si="6"/>
        <v>750770.83333333337</v>
      </c>
      <c r="U68" s="57">
        <f t="shared" si="9"/>
        <v>750.77083333333337</v>
      </c>
      <c r="V68" s="58">
        <v>42349</v>
      </c>
    </row>
    <row r="69" spans="1:22" x14ac:dyDescent="0.25">
      <c r="A69" s="2">
        <v>68</v>
      </c>
      <c r="B69" s="8">
        <v>42169</v>
      </c>
      <c r="C69" s="11">
        <v>5.16E-2</v>
      </c>
      <c r="D69" s="4">
        <v>3</v>
      </c>
      <c r="E69" s="15">
        <v>9.7629999999999999</v>
      </c>
      <c r="F69" s="45">
        <v>60</v>
      </c>
      <c r="G69" s="15">
        <v>20</v>
      </c>
      <c r="H69" s="63">
        <f t="shared" si="10"/>
        <v>227046.51162790696</v>
      </c>
      <c r="I69" s="48">
        <f t="shared" si="7"/>
        <v>227.04651162790697</v>
      </c>
      <c r="J69" s="16">
        <v>42356</v>
      </c>
      <c r="K69" s="19">
        <v>2.4670000000000001</v>
      </c>
      <c r="L69" s="23">
        <v>180</v>
      </c>
      <c r="M69" s="19">
        <v>20</v>
      </c>
      <c r="N69" s="64">
        <f t="shared" si="11"/>
        <v>172116.27906976745</v>
      </c>
      <c r="O69" s="49">
        <f t="shared" si="8"/>
        <v>172.11627906976744</v>
      </c>
      <c r="P69" s="20">
        <v>42354</v>
      </c>
      <c r="Q69" s="55">
        <v>22.201000000000001</v>
      </c>
      <c r="R69" s="56">
        <v>20</v>
      </c>
      <c r="S69" s="55">
        <v>50</v>
      </c>
      <c r="T69" s="55">
        <f t="shared" si="6"/>
        <v>430251.93798449612</v>
      </c>
      <c r="U69" s="57">
        <f t="shared" si="9"/>
        <v>430.25193798449612</v>
      </c>
      <c r="V69" s="58">
        <v>42349</v>
      </c>
    </row>
    <row r="70" spans="1:22" x14ac:dyDescent="0.25">
      <c r="A70" s="2">
        <v>69</v>
      </c>
      <c r="B70" s="8">
        <v>42170</v>
      </c>
      <c r="C70" s="11">
        <v>4.9200000000000001E-2</v>
      </c>
      <c r="D70" s="4">
        <v>3</v>
      </c>
      <c r="E70" s="15">
        <v>26.317</v>
      </c>
      <c r="F70" s="45">
        <v>60</v>
      </c>
      <c r="G70" s="15">
        <v>20</v>
      </c>
      <c r="H70" s="63">
        <f t="shared" si="10"/>
        <v>641878.04878048785</v>
      </c>
      <c r="I70" s="48">
        <f t="shared" si="7"/>
        <v>641.8780487804878</v>
      </c>
      <c r="J70" s="16">
        <v>42356</v>
      </c>
      <c r="K70" s="19">
        <v>5.6669999999999998</v>
      </c>
      <c r="L70" s="23">
        <v>180</v>
      </c>
      <c r="M70" s="19">
        <v>20</v>
      </c>
      <c r="N70" s="64">
        <f t="shared" si="11"/>
        <v>414658.53658536577</v>
      </c>
      <c r="O70" s="49">
        <f>N70/1000</f>
        <v>414.65853658536577</v>
      </c>
      <c r="P70" s="20">
        <v>42354</v>
      </c>
      <c r="Q70" s="55">
        <v>59.518000000000001</v>
      </c>
      <c r="R70" s="56">
        <v>20</v>
      </c>
      <c r="S70" s="55">
        <v>50</v>
      </c>
      <c r="T70" s="55">
        <f t="shared" si="6"/>
        <v>1209715.4471544717</v>
      </c>
      <c r="U70" s="57">
        <f t="shared" si="9"/>
        <v>1209.7154471544716</v>
      </c>
      <c r="V70" s="58">
        <v>42349</v>
      </c>
    </row>
    <row r="71" spans="1:22" x14ac:dyDescent="0.25">
      <c r="A71" s="2">
        <v>70</v>
      </c>
      <c r="B71" s="8">
        <v>42171</v>
      </c>
      <c r="C71" s="11">
        <v>5.0799999999999998E-2</v>
      </c>
      <c r="D71" s="4">
        <v>3</v>
      </c>
      <c r="E71" s="15">
        <v>24.928000000000001</v>
      </c>
      <c r="F71" s="45">
        <v>60</v>
      </c>
      <c r="G71" s="15">
        <v>20</v>
      </c>
      <c r="H71" s="63">
        <f t="shared" si="10"/>
        <v>588850.39370078745</v>
      </c>
      <c r="I71" s="48">
        <f t="shared" si="7"/>
        <v>588.85039370078744</v>
      </c>
      <c r="J71" s="16">
        <v>42356</v>
      </c>
      <c r="K71" s="19">
        <v>5.0620000000000003</v>
      </c>
      <c r="L71" s="23">
        <v>180</v>
      </c>
      <c r="M71" s="19">
        <v>20</v>
      </c>
      <c r="N71" s="64">
        <f t="shared" si="11"/>
        <v>358724.40944881894</v>
      </c>
      <c r="O71" s="49">
        <f t="shared" ref="O71:O134" si="12">N71/1000</f>
        <v>358.72440944881896</v>
      </c>
      <c r="P71" s="20">
        <v>42354</v>
      </c>
      <c r="Q71" s="55">
        <v>72.650000000000006</v>
      </c>
      <c r="R71" s="56">
        <v>20</v>
      </c>
      <c r="S71" s="55">
        <v>50</v>
      </c>
      <c r="T71" s="55">
        <f t="shared" si="6"/>
        <v>1430118.1102362205</v>
      </c>
      <c r="U71" s="57">
        <f t="shared" si="9"/>
        <v>1430.1181102362204</v>
      </c>
      <c r="V71" s="58"/>
    </row>
    <row r="72" spans="1:22" x14ac:dyDescent="0.25">
      <c r="A72" s="2">
        <v>71</v>
      </c>
      <c r="B72" s="8">
        <v>42172</v>
      </c>
      <c r="C72" s="11">
        <v>4.8099999999999997E-2</v>
      </c>
      <c r="D72" s="4">
        <v>3</v>
      </c>
      <c r="E72" s="15">
        <v>47.959000000000003</v>
      </c>
      <c r="F72" s="45">
        <v>60</v>
      </c>
      <c r="G72" s="15">
        <v>20</v>
      </c>
      <c r="H72" s="63">
        <f t="shared" si="10"/>
        <v>1196482.3284823287</v>
      </c>
      <c r="I72" s="48">
        <f t="shared" si="7"/>
        <v>1196.4823284823287</v>
      </c>
      <c r="J72" s="16">
        <v>42356</v>
      </c>
      <c r="K72" s="19">
        <v>3.86</v>
      </c>
      <c r="L72" s="23">
        <v>180</v>
      </c>
      <c r="M72" s="19">
        <v>20</v>
      </c>
      <c r="N72" s="64">
        <f t="shared" si="11"/>
        <v>288898.12889812893</v>
      </c>
      <c r="O72" s="49">
        <f t="shared" si="12"/>
        <v>288.8981288981289</v>
      </c>
      <c r="P72" s="20">
        <v>42354</v>
      </c>
      <c r="Q72" s="55">
        <v>62.926000000000002</v>
      </c>
      <c r="R72" s="56">
        <v>20</v>
      </c>
      <c r="S72" s="55">
        <v>50</v>
      </c>
      <c r="T72" s="55">
        <f t="shared" si="6"/>
        <v>1308232.8482328483</v>
      </c>
      <c r="U72" s="57">
        <f t="shared" si="9"/>
        <v>1308.2328482328483</v>
      </c>
      <c r="V72" s="58">
        <v>42349</v>
      </c>
    </row>
    <row r="73" spans="1:22" x14ac:dyDescent="0.25">
      <c r="A73" s="2">
        <v>72</v>
      </c>
      <c r="B73" s="8">
        <v>42173</v>
      </c>
      <c r="C73" s="11">
        <v>5.1999999999999998E-2</v>
      </c>
      <c r="D73" s="4">
        <v>3</v>
      </c>
      <c r="E73" s="15">
        <v>23.416</v>
      </c>
      <c r="F73" s="45">
        <v>60</v>
      </c>
      <c r="G73" s="15">
        <v>20</v>
      </c>
      <c r="H73" s="63">
        <f t="shared" si="10"/>
        <v>540369.23076923075</v>
      </c>
      <c r="I73" s="48">
        <f t="shared" si="7"/>
        <v>540.36923076923074</v>
      </c>
      <c r="J73" s="16">
        <v>42356</v>
      </c>
      <c r="K73" s="19">
        <v>4.0549999999999997</v>
      </c>
      <c r="L73" s="23">
        <v>180</v>
      </c>
      <c r="M73" s="19">
        <v>20</v>
      </c>
      <c r="N73" s="64">
        <f t="shared" si="11"/>
        <v>280730.76923076925</v>
      </c>
      <c r="O73" s="49">
        <f t="shared" si="12"/>
        <v>280.73076923076923</v>
      </c>
      <c r="P73" s="20">
        <v>42354</v>
      </c>
      <c r="Q73" s="55">
        <v>75.739999999999995</v>
      </c>
      <c r="R73" s="56">
        <v>20</v>
      </c>
      <c r="S73" s="55">
        <v>50</v>
      </c>
      <c r="T73" s="55">
        <f t="shared" si="6"/>
        <v>1456538.4615384615</v>
      </c>
      <c r="U73" s="57">
        <f t="shared" si="9"/>
        <v>1456.5384615384614</v>
      </c>
      <c r="V73" s="58">
        <v>42349</v>
      </c>
    </row>
    <row r="74" spans="1:22" x14ac:dyDescent="0.25">
      <c r="A74" s="2">
        <v>73</v>
      </c>
      <c r="B74" s="8">
        <v>42174</v>
      </c>
      <c r="C74" s="11">
        <v>4.6899999999999997E-2</v>
      </c>
      <c r="D74" s="4">
        <v>3</v>
      </c>
      <c r="E74" s="15">
        <v>14.631</v>
      </c>
      <c r="F74" s="45">
        <v>60</v>
      </c>
      <c r="G74" s="15">
        <v>20</v>
      </c>
      <c r="H74" s="63">
        <f t="shared" si="10"/>
        <v>374353.94456289982</v>
      </c>
      <c r="I74" s="48">
        <f t="shared" si="7"/>
        <v>374.35394456289981</v>
      </c>
      <c r="J74" s="16">
        <v>42356</v>
      </c>
      <c r="K74" s="19">
        <v>3.3410000000000002</v>
      </c>
      <c r="L74" s="23">
        <v>180</v>
      </c>
      <c r="M74" s="19">
        <v>20</v>
      </c>
      <c r="N74" s="64">
        <f t="shared" si="11"/>
        <v>256452.02558635396</v>
      </c>
      <c r="O74" s="49">
        <f t="shared" si="12"/>
        <v>256.45202558635395</v>
      </c>
      <c r="P74" s="20">
        <v>42354</v>
      </c>
      <c r="Q74" s="55">
        <v>42.518000000000001</v>
      </c>
      <c r="R74" s="56">
        <v>20</v>
      </c>
      <c r="S74" s="55">
        <v>50</v>
      </c>
      <c r="T74" s="55">
        <f t="shared" si="6"/>
        <v>906567.1641791045</v>
      </c>
      <c r="U74" s="57">
        <f t="shared" si="9"/>
        <v>906.56716417910445</v>
      </c>
      <c r="V74" s="58">
        <v>42349</v>
      </c>
    </row>
    <row r="75" spans="1:22" x14ac:dyDescent="0.25">
      <c r="A75" s="2">
        <v>74</v>
      </c>
      <c r="B75" s="8">
        <v>42175</v>
      </c>
      <c r="C75" s="11">
        <v>4.9299999999999997E-2</v>
      </c>
      <c r="D75" s="4">
        <v>3</v>
      </c>
      <c r="E75" s="15">
        <v>18.809999999999999</v>
      </c>
      <c r="F75" s="45">
        <v>60</v>
      </c>
      <c r="G75" s="15">
        <v>20</v>
      </c>
      <c r="H75" s="63">
        <f t="shared" si="10"/>
        <v>457849.89858012175</v>
      </c>
      <c r="I75" s="48">
        <f t="shared" si="7"/>
        <v>457.84989858012176</v>
      </c>
      <c r="J75" s="16">
        <v>42356</v>
      </c>
      <c r="K75" s="19">
        <v>4.0069999999999997</v>
      </c>
      <c r="L75" s="23">
        <v>180</v>
      </c>
      <c r="M75" s="19">
        <v>20</v>
      </c>
      <c r="N75" s="64">
        <f t="shared" si="11"/>
        <v>292600.40567951323</v>
      </c>
      <c r="O75" s="49">
        <f t="shared" si="12"/>
        <v>292.60040567951324</v>
      </c>
      <c r="P75" s="20">
        <v>42354</v>
      </c>
      <c r="Q75" s="55">
        <v>68.180999999999997</v>
      </c>
      <c r="R75" s="56">
        <v>20</v>
      </c>
      <c r="S75" s="55">
        <v>50</v>
      </c>
      <c r="T75" s="55">
        <f t="shared" si="6"/>
        <v>1382981.7444219068</v>
      </c>
      <c r="U75" s="57">
        <f t="shared" si="9"/>
        <v>1382.9817444219068</v>
      </c>
      <c r="V75" s="58">
        <v>42349</v>
      </c>
    </row>
    <row r="76" spans="1:22" x14ac:dyDescent="0.25">
      <c r="A76" s="50" t="s">
        <v>79</v>
      </c>
      <c r="B76" s="8">
        <v>42176</v>
      </c>
      <c r="C76" s="11">
        <v>0.05</v>
      </c>
      <c r="D76" s="4">
        <v>3</v>
      </c>
      <c r="E76" s="15">
        <v>13.513999999999999</v>
      </c>
      <c r="F76" s="45">
        <v>60</v>
      </c>
      <c r="G76" s="15">
        <v>20</v>
      </c>
      <c r="H76" s="63">
        <f t="shared" si="10"/>
        <v>324335.99999999994</v>
      </c>
      <c r="I76" s="48">
        <f t="shared" si="7"/>
        <v>324.33599999999996</v>
      </c>
      <c r="J76" s="16">
        <v>42356</v>
      </c>
      <c r="K76" s="19">
        <v>3.54</v>
      </c>
      <c r="L76" s="23">
        <v>180</v>
      </c>
      <c r="M76" s="19">
        <v>20</v>
      </c>
      <c r="N76" s="64">
        <f t="shared" si="11"/>
        <v>254880</v>
      </c>
      <c r="O76" s="49">
        <f t="shared" si="12"/>
        <v>254.88</v>
      </c>
      <c r="P76" s="20">
        <v>42354</v>
      </c>
      <c r="Q76" s="55">
        <v>48.277999999999999</v>
      </c>
      <c r="R76" s="56">
        <v>20</v>
      </c>
      <c r="S76" s="55">
        <v>50</v>
      </c>
      <c r="T76" s="55">
        <f t="shared" ref="T76:T84" si="13">(Q76*R76*S76)/C76</f>
        <v>965560</v>
      </c>
      <c r="U76" s="57">
        <f t="shared" si="9"/>
        <v>965.56</v>
      </c>
      <c r="V76" s="58">
        <v>42349</v>
      </c>
    </row>
    <row r="77" spans="1:22" x14ac:dyDescent="0.25">
      <c r="A77" s="50" t="s">
        <v>80</v>
      </c>
      <c r="B77" s="8">
        <v>42176</v>
      </c>
      <c r="C77" s="11">
        <v>5.0900000000000001E-2</v>
      </c>
      <c r="D77" s="4">
        <v>3</v>
      </c>
      <c r="E77" s="15">
        <v>28.303000000000001</v>
      </c>
      <c r="F77" s="45">
        <v>60</v>
      </c>
      <c r="G77" s="15">
        <v>20</v>
      </c>
      <c r="H77" s="63">
        <f t="shared" si="10"/>
        <v>667261.29666011781</v>
      </c>
      <c r="I77" s="48">
        <f t="shared" si="7"/>
        <v>667.26129666011775</v>
      </c>
      <c r="J77" s="16">
        <v>42356</v>
      </c>
      <c r="K77" s="19">
        <v>3.4180000000000001</v>
      </c>
      <c r="L77" s="23">
        <v>180</v>
      </c>
      <c r="M77" s="19">
        <v>20</v>
      </c>
      <c r="N77" s="64">
        <f t="shared" si="11"/>
        <v>241744.59724950884</v>
      </c>
      <c r="O77" s="49">
        <f t="shared" si="12"/>
        <v>241.74459724950884</v>
      </c>
      <c r="P77" s="20">
        <v>42354</v>
      </c>
      <c r="Q77" s="55">
        <v>45.124000000000002</v>
      </c>
      <c r="R77" s="56">
        <v>20</v>
      </c>
      <c r="S77" s="55">
        <v>50</v>
      </c>
      <c r="T77" s="55">
        <f t="shared" si="13"/>
        <v>886522.59332023573</v>
      </c>
      <c r="U77" s="57">
        <f t="shared" si="9"/>
        <v>886.52259332023573</v>
      </c>
      <c r="V77" s="58"/>
    </row>
    <row r="78" spans="1:22" x14ac:dyDescent="0.25">
      <c r="A78" s="2">
        <v>76</v>
      </c>
      <c r="B78" s="8">
        <v>42177</v>
      </c>
      <c r="C78" s="11">
        <v>5.0900000000000001E-2</v>
      </c>
      <c r="D78" s="4">
        <v>3</v>
      </c>
      <c r="E78" s="47">
        <v>26.873999999999999</v>
      </c>
      <c r="F78" s="45">
        <v>60</v>
      </c>
      <c r="G78" s="15">
        <v>20</v>
      </c>
      <c r="H78" s="63">
        <f t="shared" si="10"/>
        <v>633571.70923379168</v>
      </c>
      <c r="I78" s="48">
        <f t="shared" si="7"/>
        <v>633.57170923379169</v>
      </c>
      <c r="J78" s="16">
        <v>42356</v>
      </c>
      <c r="K78" s="19">
        <v>4.0960000000000001</v>
      </c>
      <c r="L78" s="23">
        <v>180</v>
      </c>
      <c r="M78" s="19">
        <v>20</v>
      </c>
      <c r="N78" s="64">
        <f t="shared" si="11"/>
        <v>289697.44597249507</v>
      </c>
      <c r="O78" s="49">
        <f t="shared" si="12"/>
        <v>289.69744597249507</v>
      </c>
      <c r="P78" s="20">
        <v>42354</v>
      </c>
      <c r="Q78" s="55">
        <v>79.338999999999999</v>
      </c>
      <c r="R78" s="56">
        <v>20</v>
      </c>
      <c r="S78" s="55">
        <v>50</v>
      </c>
      <c r="T78" s="55">
        <f t="shared" si="13"/>
        <v>1558722.9862475442</v>
      </c>
      <c r="U78" s="57">
        <f t="shared" si="9"/>
        <v>1558.7229862475442</v>
      </c>
      <c r="V78" s="58">
        <v>42349</v>
      </c>
    </row>
    <row r="79" spans="1:22" x14ac:dyDescent="0.25">
      <c r="A79" s="2">
        <v>77</v>
      </c>
      <c r="B79" s="8">
        <v>42178</v>
      </c>
      <c r="C79" s="11">
        <v>4.9599999999999998E-2</v>
      </c>
      <c r="D79" s="4">
        <v>3</v>
      </c>
      <c r="E79" s="15">
        <v>26.959</v>
      </c>
      <c r="F79" s="45">
        <v>60</v>
      </c>
      <c r="G79" s="15">
        <v>20</v>
      </c>
      <c r="H79" s="63">
        <f t="shared" si="10"/>
        <v>652233.87096774194</v>
      </c>
      <c r="I79" s="48">
        <f t="shared" si="7"/>
        <v>652.23387096774195</v>
      </c>
      <c r="J79" s="16">
        <v>42356</v>
      </c>
      <c r="K79" s="19">
        <v>3.96</v>
      </c>
      <c r="L79" s="23">
        <v>180</v>
      </c>
      <c r="M79" s="19">
        <v>20</v>
      </c>
      <c r="N79" s="64">
        <f t="shared" si="11"/>
        <v>287419.3548387097</v>
      </c>
      <c r="O79" s="49">
        <f t="shared" si="12"/>
        <v>287.41935483870969</v>
      </c>
      <c r="P79" s="20">
        <v>42354</v>
      </c>
      <c r="Q79" s="55">
        <v>79.581000000000003</v>
      </c>
      <c r="R79" s="56">
        <v>20</v>
      </c>
      <c r="S79" s="55">
        <v>50</v>
      </c>
      <c r="T79" s="55">
        <f t="shared" si="13"/>
        <v>1604455.6451612904</v>
      </c>
      <c r="U79" s="57">
        <f t="shared" si="9"/>
        <v>1604.4556451612905</v>
      </c>
      <c r="V79" s="58">
        <v>42349</v>
      </c>
    </row>
    <row r="80" spans="1:22" x14ac:dyDescent="0.25">
      <c r="A80" s="2">
        <v>78</v>
      </c>
      <c r="B80" s="8">
        <v>42179</v>
      </c>
      <c r="C80" s="11">
        <v>4.8099999999999997E-2</v>
      </c>
      <c r="D80" s="4">
        <v>3</v>
      </c>
      <c r="E80" s="15">
        <v>18.768999999999998</v>
      </c>
      <c r="F80" s="45">
        <v>60</v>
      </c>
      <c r="G80" s="15">
        <v>20</v>
      </c>
      <c r="H80" s="63">
        <f t="shared" si="10"/>
        <v>468249.48024948017</v>
      </c>
      <c r="I80" s="48">
        <f t="shared" si="7"/>
        <v>468.24948024948014</v>
      </c>
      <c r="J80" s="16">
        <v>42356</v>
      </c>
      <c r="K80" s="19">
        <v>3.1230000000000002</v>
      </c>
      <c r="L80" s="23">
        <v>180</v>
      </c>
      <c r="M80" s="19">
        <v>20</v>
      </c>
      <c r="N80" s="64">
        <f t="shared" si="11"/>
        <v>233738.04573804574</v>
      </c>
      <c r="O80" s="49">
        <f t="shared" si="12"/>
        <v>233.73804573804574</v>
      </c>
      <c r="P80" s="20">
        <v>42354</v>
      </c>
      <c r="Q80" s="55">
        <v>42.944000000000003</v>
      </c>
      <c r="R80" s="56">
        <v>20</v>
      </c>
      <c r="S80" s="55">
        <v>50</v>
      </c>
      <c r="T80" s="55">
        <f t="shared" si="13"/>
        <v>892806.65280665306</v>
      </c>
      <c r="U80" s="57">
        <f t="shared" si="9"/>
        <v>892.80665280665301</v>
      </c>
      <c r="V80" s="58">
        <v>42349</v>
      </c>
    </row>
    <row r="81" spans="1:22" x14ac:dyDescent="0.25">
      <c r="A81" s="2">
        <v>79</v>
      </c>
      <c r="B81" s="8">
        <v>42180</v>
      </c>
      <c r="C81" s="11">
        <v>4.8000000000000001E-2</v>
      </c>
      <c r="D81" s="4">
        <v>3</v>
      </c>
      <c r="E81" s="15">
        <v>22.013999999999999</v>
      </c>
      <c r="F81" s="45">
        <v>60</v>
      </c>
      <c r="G81" s="15">
        <v>20</v>
      </c>
      <c r="H81" s="63">
        <f t="shared" si="10"/>
        <v>550350</v>
      </c>
      <c r="I81" s="48">
        <f t="shared" si="7"/>
        <v>550.35</v>
      </c>
      <c r="J81" s="16">
        <v>42356</v>
      </c>
      <c r="K81" s="19">
        <v>2.6320000000000001</v>
      </c>
      <c r="L81" s="23">
        <v>180</v>
      </c>
      <c r="M81" s="19">
        <v>20</v>
      </c>
      <c r="N81" s="64">
        <f t="shared" si="11"/>
        <v>197400</v>
      </c>
      <c r="O81" s="49">
        <f t="shared" si="12"/>
        <v>197.4</v>
      </c>
      <c r="P81" s="20">
        <v>42354</v>
      </c>
      <c r="Q81" s="55">
        <v>30.87</v>
      </c>
      <c r="R81" s="56">
        <v>20</v>
      </c>
      <c r="S81" s="55">
        <v>50</v>
      </c>
      <c r="T81" s="55">
        <f t="shared" si="13"/>
        <v>643125</v>
      </c>
      <c r="U81" s="57">
        <f t="shared" si="9"/>
        <v>643.125</v>
      </c>
      <c r="V81" s="58">
        <v>42349</v>
      </c>
    </row>
    <row r="82" spans="1:22" x14ac:dyDescent="0.25">
      <c r="A82" s="2">
        <v>80</v>
      </c>
      <c r="B82" s="8">
        <v>42181</v>
      </c>
      <c r="C82" s="11">
        <v>5.1499999999999997E-2</v>
      </c>
      <c r="D82" s="4">
        <v>3</v>
      </c>
      <c r="E82" s="15">
        <v>22.952999999999999</v>
      </c>
      <c r="F82" s="45">
        <v>60</v>
      </c>
      <c r="G82" s="15">
        <v>20</v>
      </c>
      <c r="H82" s="63">
        <f t="shared" si="10"/>
        <v>534827.18446601951</v>
      </c>
      <c r="I82" s="48">
        <f t="shared" si="7"/>
        <v>534.8271844660195</v>
      </c>
      <c r="J82" s="16">
        <v>42356</v>
      </c>
      <c r="K82" s="19">
        <v>5.048</v>
      </c>
      <c r="L82" s="23">
        <v>180</v>
      </c>
      <c r="M82" s="19">
        <v>20</v>
      </c>
      <c r="N82" s="64">
        <f t="shared" si="11"/>
        <v>352869.90291262139</v>
      </c>
      <c r="O82" s="49">
        <f t="shared" si="12"/>
        <v>352.8699029126214</v>
      </c>
      <c r="P82" s="20">
        <v>42354</v>
      </c>
      <c r="Q82" s="55">
        <v>50.545999999999999</v>
      </c>
      <c r="R82" s="56">
        <v>20</v>
      </c>
      <c r="S82" s="55">
        <v>50</v>
      </c>
      <c r="T82" s="55">
        <f t="shared" si="13"/>
        <v>981475.72815533984</v>
      </c>
      <c r="U82" s="57">
        <f t="shared" si="9"/>
        <v>981.47572815533988</v>
      </c>
      <c r="V82" s="58">
        <v>42349</v>
      </c>
    </row>
    <row r="83" spans="1:22" x14ac:dyDescent="0.25">
      <c r="A83" s="2">
        <v>81</v>
      </c>
      <c r="B83" s="8">
        <v>42182</v>
      </c>
      <c r="C83" s="11">
        <v>5.1499999999999997E-2</v>
      </c>
      <c r="D83" s="4">
        <v>3</v>
      </c>
      <c r="E83" s="15">
        <v>23.074999999999999</v>
      </c>
      <c r="F83" s="45">
        <v>60</v>
      </c>
      <c r="G83" s="15">
        <v>20</v>
      </c>
      <c r="H83" s="63">
        <f t="shared" si="10"/>
        <v>537669.90291262139</v>
      </c>
      <c r="I83" s="48">
        <f t="shared" si="7"/>
        <v>537.66990291262141</v>
      </c>
      <c r="J83" s="16">
        <v>42356</v>
      </c>
      <c r="K83" s="19">
        <v>3.6269999999999998</v>
      </c>
      <c r="L83" s="23">
        <v>180</v>
      </c>
      <c r="M83" s="19">
        <v>20</v>
      </c>
      <c r="N83" s="64">
        <f t="shared" si="11"/>
        <v>253537.86407766992</v>
      </c>
      <c r="O83" s="49">
        <f t="shared" si="12"/>
        <v>253.53786407766992</v>
      </c>
      <c r="P83" s="20">
        <v>42354</v>
      </c>
      <c r="Q83" s="55">
        <v>25.288</v>
      </c>
      <c r="R83" s="56">
        <v>20</v>
      </c>
      <c r="S83" s="55">
        <v>50</v>
      </c>
      <c r="T83" s="55">
        <f t="shared" si="13"/>
        <v>491029.12621359224</v>
      </c>
      <c r="U83" s="57">
        <f t="shared" si="9"/>
        <v>491.02912621359224</v>
      </c>
      <c r="V83" s="58">
        <v>42349</v>
      </c>
    </row>
    <row r="84" spans="1:22" x14ac:dyDescent="0.25">
      <c r="A84" s="2">
        <v>82</v>
      </c>
      <c r="B84" s="8">
        <v>42183</v>
      </c>
      <c r="C84" s="11">
        <v>5.1299999999999998E-2</v>
      </c>
      <c r="D84" s="4">
        <v>3</v>
      </c>
      <c r="E84" s="15">
        <v>24.19</v>
      </c>
      <c r="F84" s="45">
        <v>60</v>
      </c>
      <c r="G84" s="15">
        <v>20</v>
      </c>
      <c r="H84" s="63">
        <f t="shared" si="10"/>
        <v>565847.95321637427</v>
      </c>
      <c r="I84" s="48">
        <f t="shared" si="7"/>
        <v>565.84795321637432</v>
      </c>
      <c r="J84" s="16">
        <v>42356</v>
      </c>
      <c r="K84" s="19">
        <v>3.1819999999999999</v>
      </c>
      <c r="L84" s="23">
        <v>180</v>
      </c>
      <c r="M84" s="19">
        <v>20</v>
      </c>
      <c r="N84" s="64">
        <f t="shared" si="11"/>
        <v>223298.24561403511</v>
      </c>
      <c r="O84" s="49">
        <f t="shared" si="12"/>
        <v>223.29824561403512</v>
      </c>
      <c r="P84" s="20">
        <v>42354</v>
      </c>
      <c r="Q84" s="55">
        <v>48.445999999999998</v>
      </c>
      <c r="R84" s="56">
        <v>20</v>
      </c>
      <c r="S84" s="55">
        <v>50</v>
      </c>
      <c r="T84" s="55">
        <f t="shared" si="13"/>
        <v>944366.47173489281</v>
      </c>
      <c r="U84" s="57">
        <f t="shared" si="9"/>
        <v>944.3664717348928</v>
      </c>
      <c r="V84" s="58">
        <v>42349</v>
      </c>
    </row>
    <row r="85" spans="1:22" x14ac:dyDescent="0.25">
      <c r="A85" s="2">
        <v>83</v>
      </c>
      <c r="B85" s="8">
        <v>42184</v>
      </c>
      <c r="C85" s="11">
        <v>4.8000000000000001E-2</v>
      </c>
      <c r="D85" s="4">
        <v>3</v>
      </c>
      <c r="E85" s="15">
        <v>63.424999999999997</v>
      </c>
      <c r="F85" s="45">
        <v>60</v>
      </c>
      <c r="G85" s="15">
        <v>20</v>
      </c>
      <c r="H85" s="63">
        <f t="shared" si="10"/>
        <v>1585625</v>
      </c>
      <c r="I85" s="48">
        <f t="shared" si="7"/>
        <v>1585.625</v>
      </c>
      <c r="J85" s="16">
        <v>42356</v>
      </c>
      <c r="K85" s="19">
        <v>4.82</v>
      </c>
      <c r="L85" s="23">
        <v>180</v>
      </c>
      <c r="M85" s="19">
        <v>20</v>
      </c>
      <c r="N85" s="64">
        <f t="shared" si="11"/>
        <v>361500</v>
      </c>
      <c r="O85" s="49">
        <f t="shared" si="12"/>
        <v>361.5</v>
      </c>
      <c r="P85" s="20">
        <v>42354</v>
      </c>
      <c r="Q85" s="55">
        <v>59.905999999999999</v>
      </c>
      <c r="R85" s="56">
        <v>20</v>
      </c>
      <c r="S85" s="55">
        <v>50</v>
      </c>
      <c r="T85" s="55">
        <f t="shared" ref="T85:T145" si="14">(Q85*R85*S85)/C85</f>
        <v>1248041.6666666665</v>
      </c>
      <c r="U85" s="57">
        <f t="shared" ref="U85:U145" si="15">T85/1000</f>
        <v>1248.0416666666665</v>
      </c>
      <c r="V85" s="58">
        <v>42349</v>
      </c>
    </row>
    <row r="86" spans="1:22" x14ac:dyDescent="0.25">
      <c r="A86" s="2">
        <v>84</v>
      </c>
      <c r="B86" s="8">
        <v>42185</v>
      </c>
      <c r="C86" s="11">
        <v>4.9099999999999998E-2</v>
      </c>
      <c r="D86" s="6">
        <v>3</v>
      </c>
      <c r="E86" s="15">
        <v>26.510999999999999</v>
      </c>
      <c r="F86" s="45">
        <v>60</v>
      </c>
      <c r="G86" s="15">
        <v>20</v>
      </c>
      <c r="H86" s="63">
        <f t="shared" si="10"/>
        <v>647926.68024439912</v>
      </c>
      <c r="I86" s="48">
        <f t="shared" si="7"/>
        <v>647.92668024439911</v>
      </c>
      <c r="J86" s="16">
        <v>42356</v>
      </c>
      <c r="K86" s="19">
        <v>4.45</v>
      </c>
      <c r="L86" s="23">
        <v>180</v>
      </c>
      <c r="M86" s="19">
        <v>20</v>
      </c>
      <c r="N86" s="64">
        <f t="shared" si="11"/>
        <v>326272.9124236253</v>
      </c>
      <c r="O86" s="49">
        <f t="shared" si="12"/>
        <v>326.27291242362531</v>
      </c>
      <c r="P86" s="20">
        <v>42354</v>
      </c>
      <c r="Q86" s="55">
        <v>79.394999999999996</v>
      </c>
      <c r="R86" s="56">
        <v>20</v>
      </c>
      <c r="S86" s="55">
        <v>50</v>
      </c>
      <c r="T86" s="55">
        <f t="shared" si="14"/>
        <v>1617006.1099796335</v>
      </c>
      <c r="U86" s="57">
        <f t="shared" si="15"/>
        <v>1617.0061099796335</v>
      </c>
      <c r="V86" s="58">
        <v>42349</v>
      </c>
    </row>
    <row r="87" spans="1:22" x14ac:dyDescent="0.25">
      <c r="A87" s="2">
        <v>85</v>
      </c>
      <c r="B87" s="8">
        <v>42186</v>
      </c>
      <c r="C87" s="11">
        <v>4.9799999999999997E-2</v>
      </c>
      <c r="D87" s="6"/>
      <c r="E87" s="15">
        <v>20.722000000000001</v>
      </c>
      <c r="F87" s="45">
        <v>60</v>
      </c>
      <c r="G87" s="15">
        <v>20</v>
      </c>
      <c r="H87" s="63">
        <f t="shared" si="10"/>
        <v>499325.30120481935</v>
      </c>
      <c r="I87" s="48">
        <f t="shared" si="7"/>
        <v>499.32530120481937</v>
      </c>
      <c r="J87" s="16">
        <v>42356</v>
      </c>
      <c r="K87" s="19">
        <v>3.222</v>
      </c>
      <c r="L87" s="23">
        <v>180</v>
      </c>
      <c r="M87" s="19">
        <v>20</v>
      </c>
      <c r="N87" s="64">
        <f t="shared" si="11"/>
        <v>232915.66265060243</v>
      </c>
      <c r="O87" s="49">
        <f t="shared" si="12"/>
        <v>232.91566265060243</v>
      </c>
      <c r="P87" s="20">
        <v>42354</v>
      </c>
      <c r="Q87" s="55">
        <v>53.238</v>
      </c>
      <c r="R87" s="56">
        <v>20</v>
      </c>
      <c r="S87" s="55">
        <v>50</v>
      </c>
      <c r="T87" s="55">
        <f t="shared" si="14"/>
        <v>1069036.1445783132</v>
      </c>
      <c r="U87" s="57">
        <f t="shared" si="15"/>
        <v>1069.0361445783133</v>
      </c>
      <c r="V87" s="58">
        <v>42349</v>
      </c>
    </row>
    <row r="88" spans="1:22" x14ac:dyDescent="0.25">
      <c r="A88" s="2">
        <v>86</v>
      </c>
      <c r="B88" s="8">
        <v>42187</v>
      </c>
      <c r="C88" s="11">
        <v>4.99E-2</v>
      </c>
      <c r="D88" s="4">
        <v>3</v>
      </c>
      <c r="E88" s="15">
        <v>20.946999999999999</v>
      </c>
      <c r="F88" s="45">
        <v>60</v>
      </c>
      <c r="G88" s="15">
        <v>20</v>
      </c>
      <c r="H88" s="63">
        <f t="shared" si="10"/>
        <v>503735.47094188374</v>
      </c>
      <c r="I88" s="48">
        <f t="shared" si="7"/>
        <v>503.73547094188376</v>
      </c>
      <c r="J88" s="16">
        <v>42356</v>
      </c>
      <c r="K88" s="19">
        <v>5.74</v>
      </c>
      <c r="L88" s="23">
        <v>180</v>
      </c>
      <c r="M88" s="19">
        <v>20</v>
      </c>
      <c r="N88" s="64">
        <f t="shared" si="11"/>
        <v>414108.21643286571</v>
      </c>
      <c r="O88" s="49">
        <f t="shared" si="12"/>
        <v>414.10821643286573</v>
      </c>
      <c r="P88" s="20">
        <v>42346</v>
      </c>
      <c r="Q88" s="55">
        <v>39.322000000000003</v>
      </c>
      <c r="R88" s="56">
        <v>20</v>
      </c>
      <c r="S88" s="55">
        <v>50</v>
      </c>
      <c r="T88" s="55">
        <f t="shared" si="14"/>
        <v>788016.0320641282</v>
      </c>
      <c r="U88" s="57">
        <f t="shared" si="15"/>
        <v>788.01603206412824</v>
      </c>
      <c r="V88" s="58"/>
    </row>
    <row r="89" spans="1:22" x14ac:dyDescent="0.25">
      <c r="A89" s="2">
        <v>87</v>
      </c>
      <c r="B89" s="8">
        <v>42188</v>
      </c>
      <c r="C89" s="11">
        <v>5.1700000000000003E-2</v>
      </c>
      <c r="D89" s="4">
        <v>3</v>
      </c>
      <c r="E89" s="15">
        <v>13.01</v>
      </c>
      <c r="F89" s="45">
        <v>60</v>
      </c>
      <c r="G89" s="15">
        <v>20</v>
      </c>
      <c r="H89" s="63">
        <f t="shared" si="10"/>
        <v>301972.92069632496</v>
      </c>
      <c r="I89" s="48">
        <f t="shared" si="7"/>
        <v>301.97292069632493</v>
      </c>
      <c r="J89" s="16">
        <v>42356</v>
      </c>
      <c r="K89" s="19">
        <v>2.8559999999999999</v>
      </c>
      <c r="L89" s="23">
        <v>180</v>
      </c>
      <c r="M89" s="19">
        <v>20</v>
      </c>
      <c r="N89" s="64">
        <f t="shared" si="11"/>
        <v>198870.4061895551</v>
      </c>
      <c r="O89" s="49">
        <f t="shared" si="12"/>
        <v>198.8704061895551</v>
      </c>
      <c r="P89" s="20">
        <v>42354</v>
      </c>
      <c r="Q89" s="55">
        <v>37.301000000000002</v>
      </c>
      <c r="R89" s="56">
        <v>20</v>
      </c>
      <c r="S89" s="55">
        <v>50</v>
      </c>
      <c r="T89" s="55">
        <f t="shared" si="14"/>
        <v>721489.36170212761</v>
      </c>
      <c r="U89" s="57">
        <f t="shared" si="15"/>
        <v>721.48936170212767</v>
      </c>
      <c r="V89" s="58">
        <v>42349</v>
      </c>
    </row>
    <row r="90" spans="1:22" x14ac:dyDescent="0.25">
      <c r="A90" s="2">
        <v>88</v>
      </c>
      <c r="B90" s="8">
        <v>42189</v>
      </c>
      <c r="C90" s="11">
        <v>4.9799999999999997E-2</v>
      </c>
      <c r="D90" s="4">
        <v>3</v>
      </c>
      <c r="E90" s="15">
        <v>22.529</v>
      </c>
      <c r="F90" s="45">
        <v>60</v>
      </c>
      <c r="G90" s="15">
        <v>20</v>
      </c>
      <c r="H90" s="63">
        <f t="shared" si="10"/>
        <v>542867.46987951815</v>
      </c>
      <c r="I90" s="48">
        <f t="shared" si="7"/>
        <v>542.86746987951813</v>
      </c>
      <c r="J90" s="16">
        <v>42356</v>
      </c>
      <c r="K90" s="19">
        <v>3.2570000000000001</v>
      </c>
      <c r="L90" s="23">
        <v>180</v>
      </c>
      <c r="M90" s="19">
        <v>20</v>
      </c>
      <c r="N90" s="64">
        <f t="shared" si="11"/>
        <v>235445.78313253014</v>
      </c>
      <c r="O90" s="49">
        <f t="shared" si="12"/>
        <v>235.44578313253012</v>
      </c>
      <c r="P90" s="20">
        <v>42354</v>
      </c>
      <c r="Q90" s="55">
        <v>48.353000000000002</v>
      </c>
      <c r="R90" s="56">
        <v>20</v>
      </c>
      <c r="S90" s="55">
        <v>50</v>
      </c>
      <c r="T90" s="55">
        <f t="shared" si="14"/>
        <v>970943.77510040172</v>
      </c>
      <c r="U90" s="57">
        <f t="shared" si="15"/>
        <v>970.94377510040169</v>
      </c>
      <c r="V90" s="58">
        <v>42349</v>
      </c>
    </row>
    <row r="91" spans="1:22" x14ac:dyDescent="0.25">
      <c r="A91" s="2">
        <v>89</v>
      </c>
      <c r="B91" s="8">
        <v>42190</v>
      </c>
      <c r="C91" s="11">
        <v>4.9700000000000001E-2</v>
      </c>
      <c r="D91" s="4">
        <v>3</v>
      </c>
      <c r="E91" s="15">
        <v>11.602</v>
      </c>
      <c r="F91" s="45">
        <v>60</v>
      </c>
      <c r="G91" s="15">
        <v>20</v>
      </c>
      <c r="H91" s="63">
        <f t="shared" si="10"/>
        <v>280128.77263581485</v>
      </c>
      <c r="I91" s="48">
        <f t="shared" si="7"/>
        <v>280.12877263581487</v>
      </c>
      <c r="J91" s="16">
        <v>42356</v>
      </c>
      <c r="K91" s="19">
        <v>2.2400000000000002</v>
      </c>
      <c r="L91" s="23">
        <v>180</v>
      </c>
      <c r="M91" s="19">
        <v>20</v>
      </c>
      <c r="N91" s="64">
        <f t="shared" si="11"/>
        <v>162253.52112676058</v>
      </c>
      <c r="O91" s="49">
        <f t="shared" si="12"/>
        <v>162.25352112676057</v>
      </c>
      <c r="P91" s="20">
        <v>42354</v>
      </c>
      <c r="Q91" s="55">
        <v>19.215</v>
      </c>
      <c r="R91" s="56">
        <v>20</v>
      </c>
      <c r="S91" s="55">
        <v>50</v>
      </c>
      <c r="T91" s="55">
        <f t="shared" si="14"/>
        <v>386619.71830985916</v>
      </c>
      <c r="U91" s="57">
        <f t="shared" si="15"/>
        <v>386.61971830985914</v>
      </c>
      <c r="V91" s="58">
        <v>42349</v>
      </c>
    </row>
    <row r="92" spans="1:22" x14ac:dyDescent="0.25">
      <c r="A92" s="2">
        <v>90</v>
      </c>
      <c r="B92" s="8">
        <v>42191</v>
      </c>
      <c r="C92" s="11">
        <v>4.9399999999999999E-2</v>
      </c>
      <c r="D92" s="6">
        <v>3</v>
      </c>
      <c r="E92" s="15">
        <v>14.906000000000001</v>
      </c>
      <c r="F92" s="45">
        <v>60</v>
      </c>
      <c r="G92" s="15">
        <v>20</v>
      </c>
      <c r="H92" s="63">
        <f t="shared" si="10"/>
        <v>362089.06882591097</v>
      </c>
      <c r="I92" s="48">
        <f t="shared" si="7"/>
        <v>362.089068825911</v>
      </c>
      <c r="J92" s="16">
        <v>42356</v>
      </c>
      <c r="K92" s="19">
        <v>4.7590000000000003</v>
      </c>
      <c r="L92" s="23">
        <v>180</v>
      </c>
      <c r="M92" s="19">
        <v>20</v>
      </c>
      <c r="N92" s="64">
        <f t="shared" si="11"/>
        <v>346809.71659919032</v>
      </c>
      <c r="O92" s="49">
        <f t="shared" si="12"/>
        <v>346.80971659919032</v>
      </c>
      <c r="P92" s="20">
        <v>42354</v>
      </c>
      <c r="Q92" s="55">
        <v>62.77</v>
      </c>
      <c r="R92" s="56">
        <v>20</v>
      </c>
      <c r="S92" s="55">
        <v>50</v>
      </c>
      <c r="T92" s="55">
        <f t="shared" si="14"/>
        <v>1270647.7732793523</v>
      </c>
      <c r="U92" s="57">
        <f t="shared" si="15"/>
        <v>1270.6477732793524</v>
      </c>
      <c r="V92" s="58">
        <v>42349</v>
      </c>
    </row>
    <row r="93" spans="1:22" x14ac:dyDescent="0.25">
      <c r="A93" s="2">
        <v>91</v>
      </c>
      <c r="B93" s="8">
        <v>42192</v>
      </c>
      <c r="C93" s="11">
        <v>5.1900000000000002E-2</v>
      </c>
      <c r="E93" s="15">
        <v>18.884</v>
      </c>
      <c r="F93" s="45">
        <v>60</v>
      </c>
      <c r="G93" s="15">
        <v>20</v>
      </c>
      <c r="H93" s="63">
        <f t="shared" si="10"/>
        <v>436624.27745664737</v>
      </c>
      <c r="I93" s="48">
        <f t="shared" si="7"/>
        <v>436.62427745664735</v>
      </c>
      <c r="J93" s="16">
        <v>42356</v>
      </c>
      <c r="K93" s="19">
        <v>2.0350000000000001</v>
      </c>
      <c r="L93" s="23">
        <v>180</v>
      </c>
      <c r="M93" s="19">
        <v>20</v>
      </c>
      <c r="N93" s="64">
        <f t="shared" si="11"/>
        <v>141156.06936416184</v>
      </c>
      <c r="O93" s="49">
        <f t="shared" si="12"/>
        <v>141.15606936416185</v>
      </c>
      <c r="P93" s="20">
        <v>42354</v>
      </c>
      <c r="Q93" s="55">
        <v>37.14</v>
      </c>
      <c r="R93" s="56">
        <v>20</v>
      </c>
      <c r="S93" s="55">
        <v>50</v>
      </c>
      <c r="T93" s="55">
        <f t="shared" si="14"/>
        <v>715606.936416185</v>
      </c>
      <c r="U93" s="57">
        <f t="shared" si="15"/>
        <v>715.60693641618502</v>
      </c>
      <c r="V93" s="58">
        <v>42349</v>
      </c>
    </row>
    <row r="94" spans="1:22" x14ac:dyDescent="0.25">
      <c r="A94" s="2">
        <v>92</v>
      </c>
      <c r="B94" s="8">
        <v>42193</v>
      </c>
      <c r="C94" s="11">
        <v>5.0599999999999999E-2</v>
      </c>
      <c r="E94" s="15">
        <v>19.631</v>
      </c>
      <c r="F94" s="45">
        <v>60</v>
      </c>
      <c r="G94" s="15">
        <v>20</v>
      </c>
      <c r="H94" s="63">
        <f t="shared" si="10"/>
        <v>465557.31225296453</v>
      </c>
      <c r="I94" s="48">
        <f t="shared" si="7"/>
        <v>465.55731225296455</v>
      </c>
      <c r="J94" s="16">
        <v>42356</v>
      </c>
      <c r="K94" s="19">
        <v>1.944</v>
      </c>
      <c r="L94" s="23">
        <v>180</v>
      </c>
      <c r="M94" s="19">
        <v>20</v>
      </c>
      <c r="N94" s="64">
        <f t="shared" si="11"/>
        <v>138308.30039525693</v>
      </c>
      <c r="O94" s="49">
        <f t="shared" si="12"/>
        <v>138.30830039525694</v>
      </c>
      <c r="P94" s="20">
        <v>42354</v>
      </c>
      <c r="Q94" s="55">
        <v>23.137</v>
      </c>
      <c r="R94" s="56">
        <v>20</v>
      </c>
      <c r="S94" s="55">
        <v>50</v>
      </c>
      <c r="T94" s="55">
        <f t="shared" si="14"/>
        <v>457252.9644268775</v>
      </c>
      <c r="U94" s="57">
        <f t="shared" si="15"/>
        <v>457.2529644268775</v>
      </c>
      <c r="V94" s="58">
        <v>42349</v>
      </c>
    </row>
    <row r="95" spans="1:22" x14ac:dyDescent="0.25">
      <c r="A95" s="2">
        <v>93</v>
      </c>
      <c r="B95" s="8">
        <v>42194</v>
      </c>
      <c r="C95" s="11">
        <v>5.0999999999999997E-2</v>
      </c>
      <c r="E95" s="15">
        <v>16.931000000000001</v>
      </c>
      <c r="F95" s="45">
        <v>60</v>
      </c>
      <c r="G95" s="15">
        <v>20</v>
      </c>
      <c r="H95" s="63">
        <f t="shared" si="10"/>
        <v>398376.47058823536</v>
      </c>
      <c r="I95" s="48">
        <f t="shared" si="7"/>
        <v>398.37647058823535</v>
      </c>
      <c r="J95" s="16">
        <v>42356</v>
      </c>
      <c r="K95" s="19">
        <v>3.956</v>
      </c>
      <c r="L95" s="23">
        <v>180</v>
      </c>
      <c r="M95" s="19">
        <v>20</v>
      </c>
      <c r="N95" s="64">
        <f t="shared" si="11"/>
        <v>279247.05882352946</v>
      </c>
      <c r="O95" s="49">
        <f t="shared" si="12"/>
        <v>279.24705882352947</v>
      </c>
      <c r="P95" s="20">
        <v>42354</v>
      </c>
      <c r="Q95" s="55">
        <v>29.815999999999999</v>
      </c>
      <c r="R95" s="56">
        <v>20</v>
      </c>
      <c r="S95" s="55">
        <v>50</v>
      </c>
      <c r="T95" s="55">
        <f t="shared" si="14"/>
        <v>584627.45098039217</v>
      </c>
      <c r="U95" s="57">
        <f t="shared" si="15"/>
        <v>584.62745098039215</v>
      </c>
      <c r="V95" s="58">
        <v>42349</v>
      </c>
    </row>
    <row r="96" spans="1:22" x14ac:dyDescent="0.25">
      <c r="A96" s="2">
        <v>94</v>
      </c>
      <c r="B96" s="8">
        <v>42195</v>
      </c>
      <c r="C96" s="11">
        <v>5.1499999999999997E-2</v>
      </c>
      <c r="E96" s="15">
        <v>39.546999999999997</v>
      </c>
      <c r="F96" s="45">
        <v>60</v>
      </c>
      <c r="G96" s="15">
        <v>20</v>
      </c>
      <c r="H96" s="63">
        <f t="shared" si="10"/>
        <v>921483.49514563102</v>
      </c>
      <c r="I96" s="48">
        <f t="shared" si="7"/>
        <v>921.48349514563097</v>
      </c>
      <c r="J96" s="16">
        <v>42356</v>
      </c>
      <c r="K96" s="19">
        <v>5.2009999999999996</v>
      </c>
      <c r="L96" s="23">
        <v>180</v>
      </c>
      <c r="M96" s="19">
        <v>20</v>
      </c>
      <c r="N96" s="64">
        <f t="shared" si="11"/>
        <v>363565.04854368931</v>
      </c>
      <c r="O96" s="49">
        <f t="shared" si="12"/>
        <v>363.56504854368933</v>
      </c>
      <c r="P96" s="20">
        <v>42346</v>
      </c>
      <c r="Q96" s="55">
        <v>69.343999999999994</v>
      </c>
      <c r="R96" s="56">
        <v>20</v>
      </c>
      <c r="S96" s="55">
        <v>50</v>
      </c>
      <c r="T96" s="55">
        <f t="shared" si="14"/>
        <v>1346485.436893204</v>
      </c>
      <c r="U96" s="57">
        <f t="shared" si="15"/>
        <v>1346.485436893204</v>
      </c>
      <c r="V96" s="58">
        <v>42349</v>
      </c>
    </row>
    <row r="97" spans="1:22" x14ac:dyDescent="0.25">
      <c r="A97" s="2">
        <v>95</v>
      </c>
      <c r="B97" s="8">
        <v>42196</v>
      </c>
      <c r="C97" s="11">
        <v>4.9099999999999998E-2</v>
      </c>
      <c r="E97" s="15">
        <v>23.279</v>
      </c>
      <c r="F97" s="45">
        <v>60</v>
      </c>
      <c r="G97" s="15">
        <v>20</v>
      </c>
      <c r="H97" s="63">
        <f t="shared" si="10"/>
        <v>568936.8635437882</v>
      </c>
      <c r="I97" s="48">
        <f t="shared" si="7"/>
        <v>568.93686354378815</v>
      </c>
      <c r="J97" s="16">
        <v>42356</v>
      </c>
      <c r="K97" s="19">
        <v>4.0330000000000004</v>
      </c>
      <c r="L97" s="23">
        <v>180</v>
      </c>
      <c r="M97" s="19">
        <v>20</v>
      </c>
      <c r="N97" s="64">
        <f t="shared" si="11"/>
        <v>295698.5743380856</v>
      </c>
      <c r="O97" s="49">
        <f t="shared" si="12"/>
        <v>295.69857433808562</v>
      </c>
      <c r="P97" s="20">
        <v>42354</v>
      </c>
      <c r="Q97" s="55">
        <v>46.323</v>
      </c>
      <c r="R97" s="56">
        <v>20</v>
      </c>
      <c r="S97" s="55">
        <v>50</v>
      </c>
      <c r="T97" s="55">
        <f t="shared" si="14"/>
        <v>943441.95519348269</v>
      </c>
      <c r="U97" s="57">
        <f t="shared" si="15"/>
        <v>943.44195519348273</v>
      </c>
      <c r="V97" s="58">
        <v>42349</v>
      </c>
    </row>
    <row r="98" spans="1:22" x14ac:dyDescent="0.25">
      <c r="A98" s="2">
        <v>96</v>
      </c>
      <c r="B98" s="8">
        <v>42197</v>
      </c>
      <c r="C98" s="11">
        <v>5.0799999999999998E-2</v>
      </c>
      <c r="E98" s="15">
        <v>33.18</v>
      </c>
      <c r="F98" s="45">
        <v>60</v>
      </c>
      <c r="G98" s="15">
        <v>20</v>
      </c>
      <c r="H98" s="63">
        <f t="shared" si="10"/>
        <v>783779.52755905513</v>
      </c>
      <c r="I98" s="48">
        <f t="shared" si="7"/>
        <v>783.77952755905517</v>
      </c>
      <c r="J98" s="16">
        <v>42356</v>
      </c>
      <c r="K98" s="19">
        <v>4.3179999999999996</v>
      </c>
      <c r="L98" s="23">
        <v>180</v>
      </c>
      <c r="M98" s="19">
        <v>20</v>
      </c>
      <c r="N98" s="64">
        <f t="shared" si="11"/>
        <v>305999.99999999994</v>
      </c>
      <c r="O98" s="49">
        <f t="shared" si="12"/>
        <v>305.99999999999994</v>
      </c>
      <c r="P98" s="20">
        <v>42354</v>
      </c>
      <c r="Q98" s="55">
        <v>98.009</v>
      </c>
      <c r="R98" s="56">
        <v>20</v>
      </c>
      <c r="S98" s="55">
        <v>50</v>
      </c>
      <c r="T98" s="55">
        <f t="shared" si="14"/>
        <v>1929311.0236220474</v>
      </c>
      <c r="U98" s="57">
        <f t="shared" si="15"/>
        <v>1929.3110236220473</v>
      </c>
      <c r="V98" s="58">
        <v>42349</v>
      </c>
    </row>
    <row r="99" spans="1:22" x14ac:dyDescent="0.25">
      <c r="A99" s="2">
        <v>97</v>
      </c>
      <c r="B99" s="8">
        <v>42198</v>
      </c>
      <c r="C99" s="11">
        <v>5.0799999999999998E-2</v>
      </c>
      <c r="E99" s="15">
        <v>25.355</v>
      </c>
      <c r="F99" s="45">
        <v>60</v>
      </c>
      <c r="G99" s="15">
        <v>20</v>
      </c>
      <c r="H99" s="63">
        <f t="shared" si="10"/>
        <v>598937.00787401572</v>
      </c>
      <c r="I99" s="48">
        <f t="shared" si="7"/>
        <v>598.93700787401576</v>
      </c>
      <c r="J99" s="16">
        <v>42356</v>
      </c>
      <c r="K99" s="19">
        <v>3.7149999999999999</v>
      </c>
      <c r="L99" s="23">
        <v>180</v>
      </c>
      <c r="M99" s="19">
        <v>20</v>
      </c>
      <c r="N99" s="64">
        <f t="shared" si="11"/>
        <v>263267.71653543302</v>
      </c>
      <c r="O99" s="49">
        <f t="shared" si="12"/>
        <v>263.26771653543301</v>
      </c>
      <c r="P99" s="20">
        <v>42354</v>
      </c>
      <c r="Q99" s="55">
        <v>66.430999999999997</v>
      </c>
      <c r="R99" s="56">
        <v>20</v>
      </c>
      <c r="S99" s="55">
        <v>50</v>
      </c>
      <c r="T99" s="55">
        <f t="shared" si="14"/>
        <v>1307696.8503937009</v>
      </c>
      <c r="U99" s="57">
        <f t="shared" si="15"/>
        <v>1307.696850393701</v>
      </c>
      <c r="V99" s="58">
        <v>42349</v>
      </c>
    </row>
    <row r="100" spans="1:22" x14ac:dyDescent="0.25">
      <c r="A100" s="2">
        <v>98</v>
      </c>
      <c r="B100" s="8">
        <v>42199</v>
      </c>
      <c r="C100" s="11">
        <v>0.05</v>
      </c>
      <c r="E100" s="15">
        <v>30.713000000000001</v>
      </c>
      <c r="F100" s="45">
        <v>60</v>
      </c>
      <c r="G100" s="15">
        <v>20</v>
      </c>
      <c r="H100" s="63">
        <f t="shared" si="10"/>
        <v>737111.99999999988</v>
      </c>
      <c r="I100" s="48">
        <f t="shared" si="7"/>
        <v>737.11199999999985</v>
      </c>
      <c r="J100" s="16">
        <v>42356</v>
      </c>
      <c r="K100" s="19">
        <v>4.3940000000000001</v>
      </c>
      <c r="L100" s="23">
        <v>180</v>
      </c>
      <c r="M100" s="19">
        <v>20</v>
      </c>
      <c r="N100" s="64">
        <f t="shared" si="11"/>
        <v>316368</v>
      </c>
      <c r="O100" s="49">
        <f t="shared" si="12"/>
        <v>316.36799999999999</v>
      </c>
      <c r="P100" s="20">
        <v>42354</v>
      </c>
      <c r="Q100" s="55">
        <v>45.48</v>
      </c>
      <c r="R100" s="56">
        <v>20</v>
      </c>
      <c r="S100" s="55">
        <v>50</v>
      </c>
      <c r="T100" s="55">
        <f t="shared" si="14"/>
        <v>909599.99999999977</v>
      </c>
      <c r="U100" s="57">
        <f t="shared" si="15"/>
        <v>909.5999999999998</v>
      </c>
      <c r="V100" s="58">
        <v>42349</v>
      </c>
    </row>
    <row r="101" spans="1:22" x14ac:dyDescent="0.25">
      <c r="A101" s="2">
        <v>99</v>
      </c>
      <c r="B101" s="8">
        <v>42200</v>
      </c>
      <c r="C101" s="11">
        <v>4.8300000000000003E-2</v>
      </c>
      <c r="E101" s="15">
        <v>21.495999999999999</v>
      </c>
      <c r="F101" s="45">
        <v>60</v>
      </c>
      <c r="G101" s="15">
        <v>20</v>
      </c>
      <c r="H101" s="63">
        <f t="shared" si="10"/>
        <v>534062.11180124222</v>
      </c>
      <c r="I101" s="48">
        <f t="shared" si="7"/>
        <v>534.06211180124217</v>
      </c>
      <c r="J101" s="16">
        <v>42356</v>
      </c>
      <c r="K101" s="19">
        <v>3.6320000000000001</v>
      </c>
      <c r="L101" s="23">
        <v>180</v>
      </c>
      <c r="M101" s="19">
        <v>20</v>
      </c>
      <c r="N101" s="64">
        <f t="shared" si="11"/>
        <v>270708.07453416148</v>
      </c>
      <c r="O101" s="49">
        <f t="shared" si="12"/>
        <v>270.70807453416148</v>
      </c>
      <c r="P101" s="20">
        <v>42354</v>
      </c>
      <c r="Q101" s="55">
        <v>42.442999999999998</v>
      </c>
      <c r="R101" s="56">
        <v>20</v>
      </c>
      <c r="S101" s="55">
        <v>50</v>
      </c>
      <c r="T101" s="55">
        <f t="shared" si="14"/>
        <v>878737.06004140771</v>
      </c>
      <c r="U101" s="57">
        <f t="shared" si="15"/>
        <v>878.73706004140774</v>
      </c>
      <c r="V101" s="58">
        <v>42349</v>
      </c>
    </row>
    <row r="102" spans="1:22" x14ac:dyDescent="0.25">
      <c r="A102" s="2">
        <v>100</v>
      </c>
      <c r="B102" s="8">
        <v>42201</v>
      </c>
      <c r="C102" s="11">
        <v>5.21E-2</v>
      </c>
      <c r="E102" s="15">
        <v>27.071000000000002</v>
      </c>
      <c r="F102" s="45">
        <v>60</v>
      </c>
      <c r="G102" s="15">
        <v>20</v>
      </c>
      <c r="H102" s="63">
        <f t="shared" si="10"/>
        <v>623516.31477927067</v>
      </c>
      <c r="I102" s="48">
        <f t="shared" si="7"/>
        <v>623.51631477927072</v>
      </c>
      <c r="J102" s="16">
        <v>42356</v>
      </c>
      <c r="K102" s="19">
        <v>3.87</v>
      </c>
      <c r="L102" s="23">
        <v>180</v>
      </c>
      <c r="M102" s="19">
        <v>20</v>
      </c>
      <c r="N102" s="64">
        <f t="shared" si="11"/>
        <v>267408.8291746641</v>
      </c>
      <c r="O102" s="49">
        <f t="shared" si="12"/>
        <v>267.40882917466411</v>
      </c>
      <c r="P102" s="20">
        <v>42354</v>
      </c>
      <c r="Q102" s="55">
        <v>56.661999999999999</v>
      </c>
      <c r="R102" s="56">
        <v>20</v>
      </c>
      <c r="S102" s="55">
        <v>50</v>
      </c>
      <c r="T102" s="55">
        <f t="shared" si="14"/>
        <v>1087562.3800383876</v>
      </c>
      <c r="U102" s="57">
        <f t="shared" si="15"/>
        <v>1087.5623800383876</v>
      </c>
      <c r="V102" s="58">
        <v>42349</v>
      </c>
    </row>
    <row r="103" spans="1:22" x14ac:dyDescent="0.25">
      <c r="A103" s="2">
        <v>101</v>
      </c>
      <c r="B103" s="8">
        <v>42202</v>
      </c>
      <c r="C103" s="11">
        <v>4.9000000000000002E-2</v>
      </c>
      <c r="E103" s="15">
        <v>41.756</v>
      </c>
      <c r="F103" s="45">
        <v>60</v>
      </c>
      <c r="G103" s="15">
        <v>20</v>
      </c>
      <c r="H103" s="63">
        <f t="shared" si="10"/>
        <v>1022595.918367347</v>
      </c>
      <c r="I103" s="48">
        <f t="shared" si="7"/>
        <v>1022.5959183673469</v>
      </c>
      <c r="J103" s="16">
        <v>42356</v>
      </c>
      <c r="K103" s="19">
        <v>3.62</v>
      </c>
      <c r="L103" s="23">
        <v>180</v>
      </c>
      <c r="M103" s="19">
        <v>20</v>
      </c>
      <c r="N103" s="64">
        <f t="shared" si="11"/>
        <v>265959.18367346935</v>
      </c>
      <c r="O103" s="49">
        <f t="shared" si="12"/>
        <v>265.95918367346934</v>
      </c>
      <c r="P103" s="20">
        <v>42354</v>
      </c>
      <c r="Q103" s="55">
        <v>51.594999999999999</v>
      </c>
      <c r="R103" s="56">
        <v>20</v>
      </c>
      <c r="S103" s="55">
        <v>50</v>
      </c>
      <c r="T103" s="55">
        <f t="shared" si="14"/>
        <v>1052959.1836734696</v>
      </c>
      <c r="U103" s="57">
        <f t="shared" si="15"/>
        <v>1052.9591836734696</v>
      </c>
      <c r="V103" s="58">
        <v>42349</v>
      </c>
    </row>
    <row r="104" spans="1:22" x14ac:dyDescent="0.25">
      <c r="A104" s="2">
        <v>102</v>
      </c>
      <c r="B104" s="8">
        <v>42203</v>
      </c>
      <c r="C104" s="11">
        <v>4.9299999999999997E-2</v>
      </c>
      <c r="E104" s="15">
        <v>39.451000000000001</v>
      </c>
      <c r="F104" s="45">
        <v>60</v>
      </c>
      <c r="G104" s="15">
        <v>20</v>
      </c>
      <c r="H104" s="63">
        <f t="shared" si="10"/>
        <v>960267.7484787018</v>
      </c>
      <c r="I104" s="48">
        <f t="shared" si="7"/>
        <v>960.26774847870183</v>
      </c>
      <c r="J104" s="16">
        <v>42356</v>
      </c>
      <c r="K104" s="19">
        <v>5.8280000000000003</v>
      </c>
      <c r="L104" s="23">
        <v>180</v>
      </c>
      <c r="M104" s="19">
        <v>20</v>
      </c>
      <c r="N104" s="64">
        <f t="shared" si="11"/>
        <v>425574.03651115618</v>
      </c>
      <c r="O104" s="49">
        <f t="shared" si="12"/>
        <v>425.57403651115618</v>
      </c>
      <c r="P104" s="20">
        <v>42354</v>
      </c>
      <c r="Q104" s="55">
        <v>42.381</v>
      </c>
      <c r="R104" s="56">
        <v>20</v>
      </c>
      <c r="S104" s="55">
        <v>50</v>
      </c>
      <c r="T104" s="55">
        <f t="shared" si="14"/>
        <v>859655.17241379316</v>
      </c>
      <c r="U104" s="57">
        <f t="shared" si="15"/>
        <v>859.65517241379314</v>
      </c>
      <c r="V104" s="58">
        <v>42015</v>
      </c>
    </row>
    <row r="105" spans="1:22" x14ac:dyDescent="0.25">
      <c r="A105" s="2">
        <v>103</v>
      </c>
      <c r="B105" s="8">
        <v>42204</v>
      </c>
      <c r="C105" s="11">
        <v>5.0799999999999998E-2</v>
      </c>
      <c r="E105" s="15">
        <v>26.300999999999998</v>
      </c>
      <c r="F105" s="45">
        <v>60</v>
      </c>
      <c r="G105" s="15">
        <v>20</v>
      </c>
      <c r="H105" s="63">
        <f t="shared" si="10"/>
        <v>621283.46456692915</v>
      </c>
      <c r="I105" s="48">
        <f t="shared" si="7"/>
        <v>621.28346456692918</v>
      </c>
      <c r="J105" s="16">
        <v>42356</v>
      </c>
      <c r="K105" s="19">
        <v>3.4169999999999998</v>
      </c>
      <c r="L105" s="23">
        <v>180</v>
      </c>
      <c r="M105" s="19">
        <v>20</v>
      </c>
      <c r="N105" s="64">
        <f t="shared" si="11"/>
        <v>242149.60629921258</v>
      </c>
      <c r="O105" s="49">
        <f t="shared" si="12"/>
        <v>242.14960629921259</v>
      </c>
      <c r="P105" s="20">
        <v>42354</v>
      </c>
      <c r="Q105" s="55">
        <v>56.45</v>
      </c>
      <c r="R105" s="56">
        <v>20</v>
      </c>
      <c r="S105" s="55">
        <v>50</v>
      </c>
      <c r="T105" s="55">
        <f t="shared" si="14"/>
        <v>1111220.472440945</v>
      </c>
      <c r="U105" s="57">
        <f t="shared" si="15"/>
        <v>1111.2204724409451</v>
      </c>
      <c r="V105" s="58">
        <v>42015</v>
      </c>
    </row>
    <row r="106" spans="1:22" x14ac:dyDescent="0.25">
      <c r="A106" s="2">
        <v>104</v>
      </c>
      <c r="B106" s="8">
        <v>42205</v>
      </c>
      <c r="C106" s="11">
        <v>4.99E-2</v>
      </c>
      <c r="E106" s="15">
        <v>31.803000000000001</v>
      </c>
      <c r="F106" s="45">
        <v>60</v>
      </c>
      <c r="G106" s="15">
        <v>20</v>
      </c>
      <c r="H106" s="63">
        <f t="shared" si="10"/>
        <v>764801.60320641275</v>
      </c>
      <c r="I106" s="48">
        <f t="shared" si="7"/>
        <v>764.80160320641278</v>
      </c>
      <c r="J106" s="16">
        <v>42356</v>
      </c>
      <c r="K106" s="19">
        <v>3.9420000000000002</v>
      </c>
      <c r="L106" s="23">
        <v>180</v>
      </c>
      <c r="M106" s="19">
        <v>20</v>
      </c>
      <c r="N106" s="64">
        <f t="shared" si="11"/>
        <v>284392.78557114227</v>
      </c>
      <c r="O106" s="49">
        <f t="shared" si="12"/>
        <v>284.39278557114227</v>
      </c>
      <c r="P106" s="20">
        <v>42354</v>
      </c>
      <c r="Q106" s="55">
        <v>49.155000000000001</v>
      </c>
      <c r="R106" s="56">
        <v>20</v>
      </c>
      <c r="S106" s="55">
        <v>50</v>
      </c>
      <c r="T106" s="55">
        <f t="shared" si="14"/>
        <v>985070.14028056117</v>
      </c>
      <c r="U106" s="57">
        <f t="shared" si="15"/>
        <v>985.07014028056119</v>
      </c>
      <c r="V106" s="58">
        <v>42015</v>
      </c>
    </row>
    <row r="107" spans="1:22" x14ac:dyDescent="0.25">
      <c r="A107" s="2">
        <v>105</v>
      </c>
      <c r="B107" s="8">
        <v>42206</v>
      </c>
      <c r="C107" s="11">
        <v>5.0200000000000002E-2</v>
      </c>
      <c r="E107" s="15">
        <v>38.200000000000003</v>
      </c>
      <c r="F107" s="45">
        <v>60</v>
      </c>
      <c r="G107" s="15">
        <v>20</v>
      </c>
      <c r="H107" s="63">
        <f t="shared" si="10"/>
        <v>913147.41035856574</v>
      </c>
      <c r="I107" s="48">
        <f t="shared" si="7"/>
        <v>913.14741035856571</v>
      </c>
      <c r="J107" s="16">
        <v>42356</v>
      </c>
      <c r="K107" s="19">
        <v>3.681</v>
      </c>
      <c r="L107" s="23">
        <v>180</v>
      </c>
      <c r="M107" s="19">
        <v>20</v>
      </c>
      <c r="N107" s="64">
        <f t="shared" si="11"/>
        <v>263976.09561752988</v>
      </c>
      <c r="O107" s="49">
        <f t="shared" si="12"/>
        <v>263.97609561752989</v>
      </c>
      <c r="P107" s="20">
        <v>42354</v>
      </c>
      <c r="Q107" s="55">
        <v>55.823</v>
      </c>
      <c r="R107" s="56">
        <v>20</v>
      </c>
      <c r="S107" s="55">
        <v>50</v>
      </c>
      <c r="T107" s="55">
        <f t="shared" si="14"/>
        <v>1112011.952191235</v>
      </c>
      <c r="U107" s="57">
        <f t="shared" si="15"/>
        <v>1112.011952191235</v>
      </c>
      <c r="V107" s="58">
        <v>42015</v>
      </c>
    </row>
    <row r="108" spans="1:22" x14ac:dyDescent="0.25">
      <c r="A108" s="2">
        <v>106</v>
      </c>
      <c r="B108" s="8">
        <v>42207</v>
      </c>
      <c r="C108" s="11">
        <v>0.05</v>
      </c>
      <c r="E108" s="15">
        <v>25.988</v>
      </c>
      <c r="F108" s="45">
        <v>60</v>
      </c>
      <c r="G108" s="15">
        <v>20</v>
      </c>
      <c r="H108" s="63">
        <f t="shared" si="10"/>
        <v>623711.99999999988</v>
      </c>
      <c r="I108" s="48">
        <f t="shared" si="7"/>
        <v>623.71199999999988</v>
      </c>
      <c r="J108" s="16">
        <v>42356</v>
      </c>
      <c r="K108" s="19">
        <v>3.0430000000000001</v>
      </c>
      <c r="L108" s="23">
        <v>180</v>
      </c>
      <c r="M108" s="19">
        <v>20</v>
      </c>
      <c r="N108" s="64">
        <f t="shared" si="11"/>
        <v>219095.99999999997</v>
      </c>
      <c r="O108" s="49">
        <f t="shared" si="12"/>
        <v>219.09599999999998</v>
      </c>
      <c r="P108" s="20">
        <v>42355</v>
      </c>
      <c r="Q108" s="55">
        <v>56.298000000000002</v>
      </c>
      <c r="R108" s="56">
        <v>20</v>
      </c>
      <c r="S108" s="55">
        <v>50</v>
      </c>
      <c r="T108" s="55">
        <f t="shared" si="14"/>
        <v>1125960</v>
      </c>
      <c r="U108" s="57">
        <f t="shared" si="15"/>
        <v>1125.96</v>
      </c>
      <c r="V108" s="58">
        <v>42015</v>
      </c>
    </row>
    <row r="109" spans="1:22" x14ac:dyDescent="0.25">
      <c r="A109" s="2">
        <v>107</v>
      </c>
      <c r="B109" s="8">
        <v>42209</v>
      </c>
      <c r="C109" s="11">
        <v>4.8899999999999999E-2</v>
      </c>
      <c r="E109" s="15">
        <v>60.438000000000002</v>
      </c>
      <c r="F109" s="45">
        <v>60</v>
      </c>
      <c r="G109" s="15">
        <v>20</v>
      </c>
      <c r="H109" s="63">
        <f t="shared" si="10"/>
        <v>1483141.1042944787</v>
      </c>
      <c r="I109" s="48">
        <f t="shared" si="7"/>
        <v>1483.1411042944787</v>
      </c>
      <c r="J109" s="16">
        <v>42356</v>
      </c>
      <c r="K109" s="19">
        <v>4.9009999999999998</v>
      </c>
      <c r="L109" s="23">
        <v>180</v>
      </c>
      <c r="M109" s="19">
        <v>20</v>
      </c>
      <c r="N109" s="64">
        <f t="shared" si="11"/>
        <v>360809.81595092022</v>
      </c>
      <c r="O109" s="49">
        <f t="shared" si="12"/>
        <v>360.80981595092021</v>
      </c>
      <c r="P109" s="20">
        <v>42354</v>
      </c>
      <c r="Q109" s="55">
        <v>42.734999999999999</v>
      </c>
      <c r="R109" s="56">
        <v>20</v>
      </c>
      <c r="S109" s="55">
        <v>50</v>
      </c>
      <c r="T109" s="55">
        <f t="shared" si="14"/>
        <v>873926.38036809815</v>
      </c>
      <c r="U109" s="57">
        <f t="shared" si="15"/>
        <v>873.92638036809819</v>
      </c>
      <c r="V109" s="58">
        <v>42015</v>
      </c>
    </row>
    <row r="110" spans="1:22" x14ac:dyDescent="0.25">
      <c r="A110" s="2">
        <v>108</v>
      </c>
      <c r="B110" s="8">
        <v>42210</v>
      </c>
      <c r="C110" s="11">
        <v>5.0999999999999997E-2</v>
      </c>
      <c r="E110" s="15">
        <v>33.438000000000002</v>
      </c>
      <c r="F110" s="45">
        <v>60</v>
      </c>
      <c r="G110" s="15">
        <v>20</v>
      </c>
      <c r="H110" s="63">
        <f t="shared" si="10"/>
        <v>786776.47058823542</v>
      </c>
      <c r="I110" s="48">
        <f t="shared" si="7"/>
        <v>786.77647058823538</v>
      </c>
      <c r="J110" s="16">
        <v>42356</v>
      </c>
      <c r="K110" s="19">
        <v>3.84</v>
      </c>
      <c r="L110" s="23">
        <v>180</v>
      </c>
      <c r="M110" s="19">
        <v>20</v>
      </c>
      <c r="N110" s="64">
        <f t="shared" si="11"/>
        <v>271058.82352941175</v>
      </c>
      <c r="O110" s="49">
        <f t="shared" si="12"/>
        <v>271.05882352941177</v>
      </c>
      <c r="P110" s="20">
        <v>42354</v>
      </c>
      <c r="Q110" s="55">
        <v>38.814999999999998</v>
      </c>
      <c r="R110" s="56">
        <v>20</v>
      </c>
      <c r="S110" s="55">
        <v>50</v>
      </c>
      <c r="T110" s="55">
        <f t="shared" si="14"/>
        <v>761078.43137254904</v>
      </c>
      <c r="U110" s="57">
        <f t="shared" si="15"/>
        <v>761.07843137254906</v>
      </c>
      <c r="V110" s="58">
        <v>42015</v>
      </c>
    </row>
    <row r="111" spans="1:22" x14ac:dyDescent="0.25">
      <c r="A111" s="2">
        <v>109</v>
      </c>
      <c r="B111" s="8">
        <v>42211</v>
      </c>
      <c r="C111" s="11">
        <v>5.0099999999999999E-2</v>
      </c>
      <c r="E111" s="15">
        <v>28.481000000000002</v>
      </c>
      <c r="F111" s="45">
        <v>60</v>
      </c>
      <c r="G111" s="15">
        <v>20</v>
      </c>
      <c r="H111" s="63">
        <f t="shared" si="10"/>
        <v>682179.64071856299</v>
      </c>
      <c r="I111" s="48">
        <f t="shared" si="7"/>
        <v>682.17964071856295</v>
      </c>
      <c r="J111" s="16">
        <v>42356</v>
      </c>
      <c r="K111" s="19">
        <v>2.4430000000000001</v>
      </c>
      <c r="L111" s="23">
        <v>180</v>
      </c>
      <c r="M111" s="19">
        <v>20</v>
      </c>
      <c r="N111" s="64">
        <f t="shared" si="11"/>
        <v>175544.91017964072</v>
      </c>
      <c r="O111" s="49">
        <f t="shared" si="12"/>
        <v>175.54491017964071</v>
      </c>
      <c r="P111" s="20">
        <v>42354</v>
      </c>
      <c r="Q111" s="55">
        <v>59.481000000000002</v>
      </c>
      <c r="R111" s="56">
        <v>20</v>
      </c>
      <c r="S111" s="55">
        <v>50</v>
      </c>
      <c r="T111" s="55">
        <f t="shared" si="14"/>
        <v>1187245.508982036</v>
      </c>
      <c r="U111" s="57">
        <f t="shared" si="15"/>
        <v>1187.245508982036</v>
      </c>
      <c r="V111" s="58">
        <v>42015</v>
      </c>
    </row>
    <row r="112" spans="1:22" x14ac:dyDescent="0.25">
      <c r="A112" s="2">
        <v>110</v>
      </c>
      <c r="B112" s="8">
        <v>42212</v>
      </c>
      <c r="C112" s="11">
        <v>5.21E-2</v>
      </c>
      <c r="E112" s="15">
        <v>39.387</v>
      </c>
      <c r="F112" s="45">
        <v>60</v>
      </c>
      <c r="G112" s="15">
        <v>20</v>
      </c>
      <c r="H112" s="63">
        <f t="shared" si="10"/>
        <v>907186.18042226508</v>
      </c>
      <c r="I112" s="48">
        <f t="shared" si="7"/>
        <v>907.18618042226512</v>
      </c>
      <c r="J112" s="16">
        <v>42356</v>
      </c>
      <c r="K112" s="19">
        <v>4.8899999999999997</v>
      </c>
      <c r="L112" s="23">
        <v>180</v>
      </c>
      <c r="M112" s="19">
        <v>20</v>
      </c>
      <c r="N112" s="64">
        <f t="shared" si="11"/>
        <v>337888.67562380037</v>
      </c>
      <c r="O112" s="49">
        <f t="shared" si="12"/>
        <v>337.8886756238004</v>
      </c>
      <c r="P112" s="20">
        <v>42354</v>
      </c>
      <c r="Q112" s="55">
        <v>34.814999999999998</v>
      </c>
      <c r="R112" s="56">
        <v>20</v>
      </c>
      <c r="S112" s="55">
        <v>50</v>
      </c>
      <c r="T112" s="55">
        <f t="shared" si="14"/>
        <v>668234.16506717855</v>
      </c>
      <c r="U112" s="57">
        <f t="shared" si="15"/>
        <v>668.23416506717854</v>
      </c>
      <c r="V112" s="58">
        <v>42015</v>
      </c>
    </row>
    <row r="113" spans="1:22" x14ac:dyDescent="0.25">
      <c r="A113" s="2">
        <v>111</v>
      </c>
      <c r="B113" s="8">
        <v>42213</v>
      </c>
      <c r="C113" s="11">
        <v>4.7600000000000003E-2</v>
      </c>
      <c r="E113" s="15">
        <v>30.614999999999998</v>
      </c>
      <c r="F113" s="45">
        <v>60</v>
      </c>
      <c r="G113" s="15">
        <v>20</v>
      </c>
      <c r="H113" s="63">
        <f t="shared" si="10"/>
        <v>771806.72268907563</v>
      </c>
      <c r="I113" s="48">
        <f t="shared" si="7"/>
        <v>771.80672268907563</v>
      </c>
      <c r="J113" s="16">
        <v>42356</v>
      </c>
      <c r="K113" s="19">
        <v>3.754</v>
      </c>
      <c r="L113" s="23">
        <v>180</v>
      </c>
      <c r="M113" s="19">
        <v>20</v>
      </c>
      <c r="N113" s="64">
        <f t="shared" si="11"/>
        <v>283915.96638655465</v>
      </c>
      <c r="O113" s="49">
        <f t="shared" si="12"/>
        <v>283.91596638655466</v>
      </c>
      <c r="P113" s="20">
        <v>42354</v>
      </c>
      <c r="Q113" s="55">
        <v>18.373000000000001</v>
      </c>
      <c r="R113" s="56">
        <v>20</v>
      </c>
      <c r="S113" s="55">
        <v>50</v>
      </c>
      <c r="T113" s="55">
        <f t="shared" si="14"/>
        <v>385987.39495798317</v>
      </c>
      <c r="U113" s="57">
        <f t="shared" si="15"/>
        <v>385.98739495798316</v>
      </c>
      <c r="V113" s="58"/>
    </row>
    <row r="114" spans="1:22" x14ac:dyDescent="0.25">
      <c r="A114" s="2">
        <v>112</v>
      </c>
      <c r="B114" s="8">
        <v>42214</v>
      </c>
      <c r="C114" s="11">
        <v>5.0299999999999997E-2</v>
      </c>
      <c r="E114" s="15">
        <v>35.107999999999997</v>
      </c>
      <c r="F114" s="45">
        <v>60</v>
      </c>
      <c r="G114" s="15">
        <v>20</v>
      </c>
      <c r="H114" s="63">
        <f t="shared" si="10"/>
        <v>837566.6003976143</v>
      </c>
      <c r="I114" s="48">
        <f t="shared" si="7"/>
        <v>837.56660039761425</v>
      </c>
      <c r="J114" s="16">
        <v>42356</v>
      </c>
      <c r="K114" s="19">
        <v>4.226</v>
      </c>
      <c r="L114" s="23">
        <v>180</v>
      </c>
      <c r="M114" s="19">
        <v>20</v>
      </c>
      <c r="N114" s="64">
        <f t="shared" si="11"/>
        <v>302457.25646123261</v>
      </c>
      <c r="O114" s="49">
        <f t="shared" si="12"/>
        <v>302.45725646123259</v>
      </c>
      <c r="P114" s="20">
        <v>42354</v>
      </c>
      <c r="Q114" s="55">
        <v>35.826999999999998</v>
      </c>
      <c r="R114" s="56">
        <v>20</v>
      </c>
      <c r="S114" s="55">
        <v>50</v>
      </c>
      <c r="T114" s="55">
        <f t="shared" si="14"/>
        <v>712266.4015904573</v>
      </c>
      <c r="U114" s="57">
        <f t="shared" si="15"/>
        <v>712.26640159045735</v>
      </c>
      <c r="V114" s="58">
        <v>42015</v>
      </c>
    </row>
    <row r="115" spans="1:22" x14ac:dyDescent="0.25">
      <c r="A115" s="2">
        <v>113</v>
      </c>
      <c r="B115" s="8">
        <v>42215</v>
      </c>
      <c r="C115" s="11">
        <v>4.9500000000000002E-2</v>
      </c>
      <c r="E115" s="15">
        <v>37.860999999999997</v>
      </c>
      <c r="F115" s="45">
        <v>60</v>
      </c>
      <c r="G115" s="15">
        <v>20</v>
      </c>
      <c r="H115" s="63">
        <f t="shared" si="10"/>
        <v>917842.4242424242</v>
      </c>
      <c r="I115" s="48">
        <f t="shared" si="7"/>
        <v>917.84242424242416</v>
      </c>
      <c r="J115" s="16">
        <v>42356</v>
      </c>
      <c r="K115" s="19">
        <v>3.8959999999999999</v>
      </c>
      <c r="L115" s="23">
        <v>180</v>
      </c>
      <c r="M115" s="19">
        <v>20</v>
      </c>
      <c r="N115" s="64">
        <f t="shared" si="11"/>
        <v>283345.45454545453</v>
      </c>
      <c r="O115" s="49">
        <f t="shared" si="12"/>
        <v>283.34545454545452</v>
      </c>
      <c r="P115" s="20">
        <v>42354</v>
      </c>
      <c r="Q115" s="55">
        <v>52.915999999999997</v>
      </c>
      <c r="R115" s="56">
        <v>20</v>
      </c>
      <c r="S115" s="55">
        <v>50</v>
      </c>
      <c r="T115" s="55">
        <f t="shared" si="14"/>
        <v>1069010.1010101009</v>
      </c>
      <c r="U115" s="57">
        <f t="shared" si="15"/>
        <v>1069.0101010101009</v>
      </c>
      <c r="V115" s="58">
        <v>42015</v>
      </c>
    </row>
    <row r="116" spans="1:22" x14ac:dyDescent="0.25">
      <c r="A116" s="2">
        <v>114</v>
      </c>
      <c r="B116" s="8">
        <v>42216</v>
      </c>
      <c r="C116" s="11">
        <v>5.0500000000000003E-2</v>
      </c>
      <c r="E116" s="15">
        <v>37.390999999999998</v>
      </c>
      <c r="F116" s="45">
        <v>60</v>
      </c>
      <c r="G116" s="15">
        <v>20</v>
      </c>
      <c r="H116" s="63">
        <f t="shared" si="10"/>
        <v>888499.00990098994</v>
      </c>
      <c r="I116" s="48">
        <f t="shared" si="7"/>
        <v>888.4990099009899</v>
      </c>
      <c r="J116" s="16">
        <v>42356</v>
      </c>
      <c r="K116" s="19">
        <v>4.202</v>
      </c>
      <c r="L116" s="23">
        <v>180</v>
      </c>
      <c r="M116" s="19">
        <v>20</v>
      </c>
      <c r="N116" s="64">
        <f t="shared" si="11"/>
        <v>299548.51485148515</v>
      </c>
      <c r="O116" s="49">
        <f t="shared" si="12"/>
        <v>299.54851485148515</v>
      </c>
      <c r="P116" s="20">
        <v>42354</v>
      </c>
      <c r="Q116" s="55">
        <v>42.914999999999999</v>
      </c>
      <c r="R116" s="56">
        <v>20</v>
      </c>
      <c r="S116" s="55">
        <v>50</v>
      </c>
      <c r="T116" s="55">
        <f t="shared" si="14"/>
        <v>849801.98019801977</v>
      </c>
      <c r="U116" s="57">
        <f t="shared" si="15"/>
        <v>849.80198019801981</v>
      </c>
      <c r="V116" s="58">
        <v>42015</v>
      </c>
    </row>
    <row r="117" spans="1:22" x14ac:dyDescent="0.25">
      <c r="A117" s="2">
        <v>115</v>
      </c>
      <c r="B117" s="8">
        <v>42217</v>
      </c>
      <c r="C117" s="11">
        <v>5.1299999999999998E-2</v>
      </c>
      <c r="E117" s="15">
        <v>31.661000000000001</v>
      </c>
      <c r="F117" s="45">
        <v>60</v>
      </c>
      <c r="G117" s="15">
        <v>20</v>
      </c>
      <c r="H117" s="63">
        <f t="shared" si="10"/>
        <v>740608.18713450304</v>
      </c>
      <c r="I117" s="48">
        <f t="shared" si="7"/>
        <v>740.60818713450305</v>
      </c>
      <c r="J117" s="16">
        <v>42356</v>
      </c>
      <c r="K117" s="19">
        <v>3.0950000000000002</v>
      </c>
      <c r="L117" s="23">
        <v>180</v>
      </c>
      <c r="M117" s="19">
        <v>20</v>
      </c>
      <c r="N117" s="64">
        <f t="shared" si="11"/>
        <v>217192.98245614037</v>
      </c>
      <c r="O117" s="49">
        <f t="shared" si="12"/>
        <v>217.19298245614036</v>
      </c>
      <c r="P117" s="20">
        <v>42354</v>
      </c>
      <c r="Q117" s="55">
        <v>49.456000000000003</v>
      </c>
      <c r="R117" s="56">
        <v>20</v>
      </c>
      <c r="S117" s="55">
        <v>50</v>
      </c>
      <c r="T117" s="55">
        <f t="shared" si="14"/>
        <v>964054.5808966863</v>
      </c>
      <c r="U117" s="57">
        <f t="shared" si="15"/>
        <v>964.05458089668628</v>
      </c>
      <c r="V117" s="58">
        <v>42015</v>
      </c>
    </row>
    <row r="118" spans="1:22" x14ac:dyDescent="0.25">
      <c r="A118" s="2">
        <v>116</v>
      </c>
      <c r="B118" s="8">
        <v>42218</v>
      </c>
      <c r="C118" s="11">
        <v>5.1900000000000002E-2</v>
      </c>
      <c r="E118" s="15">
        <v>37.771999999999998</v>
      </c>
      <c r="F118" s="45">
        <v>60</v>
      </c>
      <c r="G118" s="15">
        <v>20</v>
      </c>
      <c r="H118" s="63">
        <f t="shared" si="10"/>
        <v>873341.04046242766</v>
      </c>
      <c r="I118" s="48">
        <f t="shared" si="7"/>
        <v>873.3410404624276</v>
      </c>
      <c r="J118" s="16">
        <v>42356</v>
      </c>
      <c r="K118" s="19">
        <v>4.3970000000000002</v>
      </c>
      <c r="L118" s="23">
        <v>180</v>
      </c>
      <c r="M118" s="19">
        <v>20</v>
      </c>
      <c r="N118" s="64">
        <f t="shared" si="11"/>
        <v>304994.21965317917</v>
      </c>
      <c r="O118" s="49">
        <f t="shared" si="12"/>
        <v>304.99421965317919</v>
      </c>
      <c r="P118" s="20">
        <v>42354</v>
      </c>
      <c r="Q118" s="55">
        <v>39.655000000000001</v>
      </c>
      <c r="R118" s="56">
        <v>20</v>
      </c>
      <c r="S118" s="55">
        <v>50</v>
      </c>
      <c r="T118" s="55">
        <f t="shared" si="14"/>
        <v>764065.51059730246</v>
      </c>
      <c r="U118" s="57">
        <f t="shared" si="15"/>
        <v>764.06551059730248</v>
      </c>
      <c r="V118" s="58">
        <v>42015</v>
      </c>
    </row>
    <row r="119" spans="1:22" x14ac:dyDescent="0.25">
      <c r="A119" s="2">
        <v>117</v>
      </c>
      <c r="B119" s="8">
        <v>42219</v>
      </c>
      <c r="C119" s="11">
        <v>4.8000000000000001E-2</v>
      </c>
      <c r="E119" s="15">
        <v>22.632000000000001</v>
      </c>
      <c r="F119" s="45">
        <v>60</v>
      </c>
      <c r="G119" s="15">
        <v>20</v>
      </c>
      <c r="H119" s="63">
        <f t="shared" si="10"/>
        <v>565800</v>
      </c>
      <c r="I119" s="48">
        <f t="shared" si="7"/>
        <v>565.79999999999995</v>
      </c>
      <c r="J119" s="16">
        <v>42356</v>
      </c>
      <c r="K119" s="19">
        <v>2.9710000000000001</v>
      </c>
      <c r="L119" s="23">
        <v>180</v>
      </c>
      <c r="M119" s="19">
        <v>20</v>
      </c>
      <c r="N119" s="64">
        <f t="shared" si="11"/>
        <v>222824.99999999997</v>
      </c>
      <c r="O119" s="49">
        <f t="shared" si="12"/>
        <v>222.82499999999996</v>
      </c>
      <c r="P119" s="20">
        <v>42354</v>
      </c>
      <c r="Q119" s="55">
        <v>59.634</v>
      </c>
      <c r="R119" s="56">
        <v>20</v>
      </c>
      <c r="S119" s="55">
        <v>50</v>
      </c>
      <c r="T119" s="55">
        <f t="shared" si="14"/>
        <v>1242375</v>
      </c>
      <c r="U119" s="57">
        <f t="shared" si="15"/>
        <v>1242.375</v>
      </c>
      <c r="V119" s="58">
        <v>42015</v>
      </c>
    </row>
    <row r="120" spans="1:22" x14ac:dyDescent="0.25">
      <c r="A120" s="2">
        <v>118</v>
      </c>
      <c r="B120" s="8">
        <v>42221</v>
      </c>
      <c r="C120" s="11">
        <v>4.8000000000000001E-2</v>
      </c>
      <c r="E120" s="15">
        <v>29.574000000000002</v>
      </c>
      <c r="F120" s="45">
        <v>60</v>
      </c>
      <c r="G120" s="15">
        <v>20</v>
      </c>
      <c r="H120" s="63">
        <f t="shared" si="10"/>
        <v>739350</v>
      </c>
      <c r="I120" s="48">
        <f t="shared" si="7"/>
        <v>739.35</v>
      </c>
      <c r="J120" s="16">
        <v>42356</v>
      </c>
      <c r="K120" s="19">
        <v>2.2599999999999998</v>
      </c>
      <c r="L120" s="23">
        <v>180</v>
      </c>
      <c r="M120" s="19">
        <v>20</v>
      </c>
      <c r="N120" s="64">
        <f t="shared" si="11"/>
        <v>169499.99999999997</v>
      </c>
      <c r="O120" s="49">
        <f t="shared" si="12"/>
        <v>169.49999999999997</v>
      </c>
      <c r="P120" s="20">
        <v>42354</v>
      </c>
      <c r="Q120" s="55">
        <v>46.070999999999998</v>
      </c>
      <c r="R120" s="56">
        <v>20</v>
      </c>
      <c r="S120" s="55">
        <v>50</v>
      </c>
      <c r="T120" s="55">
        <f t="shared" si="14"/>
        <v>959812.5</v>
      </c>
      <c r="U120" s="57">
        <f t="shared" si="15"/>
        <v>959.8125</v>
      </c>
      <c r="V120" s="58">
        <v>42015</v>
      </c>
    </row>
    <row r="121" spans="1:22" x14ac:dyDescent="0.25">
      <c r="A121" s="2">
        <v>119</v>
      </c>
      <c r="B121" s="8">
        <v>42222</v>
      </c>
      <c r="C121" s="11">
        <v>4.9000000000000002E-2</v>
      </c>
      <c r="E121" s="15">
        <v>24.055</v>
      </c>
      <c r="F121" s="45">
        <v>60</v>
      </c>
      <c r="G121" s="15">
        <v>20</v>
      </c>
      <c r="H121" s="63">
        <f t="shared" si="10"/>
        <v>589102.04081632651</v>
      </c>
      <c r="I121" s="48">
        <f t="shared" si="7"/>
        <v>589.10204081632651</v>
      </c>
      <c r="J121" s="16">
        <v>42356</v>
      </c>
      <c r="K121" s="19">
        <v>2.9550000000000001</v>
      </c>
      <c r="L121" s="23">
        <v>180</v>
      </c>
      <c r="M121" s="19">
        <v>20</v>
      </c>
      <c r="N121" s="64">
        <f t="shared" si="11"/>
        <v>217102.04081632651</v>
      </c>
      <c r="O121" s="49">
        <f t="shared" si="12"/>
        <v>217.10204081632651</v>
      </c>
      <c r="P121" s="20">
        <v>42354</v>
      </c>
      <c r="Q121" s="55">
        <v>51.796999999999997</v>
      </c>
      <c r="R121" s="56">
        <v>20</v>
      </c>
      <c r="S121" s="55">
        <v>50</v>
      </c>
      <c r="T121" s="55">
        <f t="shared" si="14"/>
        <v>1057081.6326530611</v>
      </c>
      <c r="U121" s="57">
        <f t="shared" si="15"/>
        <v>1057.081632653061</v>
      </c>
      <c r="V121" s="58">
        <v>42015</v>
      </c>
    </row>
    <row r="122" spans="1:22" x14ac:dyDescent="0.25">
      <c r="A122" s="2">
        <v>120</v>
      </c>
      <c r="B122" s="8">
        <v>42223</v>
      </c>
      <c r="C122" s="11">
        <v>4.8300000000000003E-2</v>
      </c>
      <c r="E122" s="15">
        <v>20.363</v>
      </c>
      <c r="F122" s="45">
        <v>60</v>
      </c>
      <c r="G122" s="15">
        <v>20</v>
      </c>
      <c r="H122" s="63">
        <f t="shared" si="10"/>
        <v>505913.04347826081</v>
      </c>
      <c r="I122" s="48">
        <f t="shared" si="7"/>
        <v>505.91304347826082</v>
      </c>
      <c r="J122" s="16">
        <v>42356</v>
      </c>
      <c r="K122" s="19">
        <v>2.8039999999999998</v>
      </c>
      <c r="L122" s="23">
        <v>180</v>
      </c>
      <c r="M122" s="19">
        <v>20</v>
      </c>
      <c r="N122" s="64">
        <f t="shared" si="11"/>
        <v>208993.78881987577</v>
      </c>
      <c r="O122" s="49">
        <f t="shared" si="12"/>
        <v>208.99378881987576</v>
      </c>
      <c r="P122" s="20">
        <v>42354</v>
      </c>
      <c r="Q122" s="55">
        <v>48.622999999999998</v>
      </c>
      <c r="R122" s="56">
        <v>20</v>
      </c>
      <c r="S122" s="55">
        <v>50</v>
      </c>
      <c r="T122" s="55">
        <f t="shared" si="14"/>
        <v>1006687.3706004139</v>
      </c>
      <c r="U122" s="57">
        <f t="shared" si="15"/>
        <v>1006.6873706004138</v>
      </c>
      <c r="V122" s="58">
        <v>42015</v>
      </c>
    </row>
    <row r="123" spans="1:22" x14ac:dyDescent="0.25">
      <c r="A123" s="2">
        <v>121</v>
      </c>
      <c r="B123" s="8">
        <v>42224</v>
      </c>
      <c r="C123" s="11">
        <v>5.0700000000000002E-2</v>
      </c>
      <c r="E123" s="15">
        <v>31.183</v>
      </c>
      <c r="F123" s="45">
        <v>60</v>
      </c>
      <c r="G123" s="15">
        <v>20</v>
      </c>
      <c r="H123" s="63">
        <f t="shared" si="10"/>
        <v>738059.17159763305</v>
      </c>
      <c r="I123" s="48">
        <f t="shared" si="7"/>
        <v>738.05917159763305</v>
      </c>
      <c r="J123" s="16">
        <v>42356</v>
      </c>
      <c r="K123" s="19">
        <v>3.6890000000000001</v>
      </c>
      <c r="L123" s="23">
        <v>180</v>
      </c>
      <c r="M123" s="19">
        <v>20</v>
      </c>
      <c r="N123" s="64">
        <f t="shared" si="11"/>
        <v>261940.82840236684</v>
      </c>
      <c r="O123" s="49">
        <f t="shared" si="12"/>
        <v>261.94082840236683</v>
      </c>
      <c r="P123" s="20">
        <v>42354</v>
      </c>
      <c r="Q123" s="55">
        <v>41.042000000000002</v>
      </c>
      <c r="R123" s="56">
        <v>20</v>
      </c>
      <c r="S123" s="55">
        <v>50</v>
      </c>
      <c r="T123" s="55">
        <f t="shared" si="14"/>
        <v>809506.90335305722</v>
      </c>
      <c r="U123" s="57">
        <f t="shared" si="15"/>
        <v>809.50690335305717</v>
      </c>
      <c r="V123" s="58">
        <v>42015</v>
      </c>
    </row>
    <row r="124" spans="1:22" x14ac:dyDescent="0.25">
      <c r="A124" s="2">
        <v>122</v>
      </c>
      <c r="B124" s="8">
        <v>42225</v>
      </c>
      <c r="C124" s="11">
        <v>4.8000000000000001E-2</v>
      </c>
      <c r="E124" s="15">
        <v>13.186999999999999</v>
      </c>
      <c r="F124" s="45">
        <v>60</v>
      </c>
      <c r="G124" s="15">
        <v>20</v>
      </c>
      <c r="H124" s="63">
        <f t="shared" si="10"/>
        <v>329674.99999999994</v>
      </c>
      <c r="I124" s="48">
        <f t="shared" si="7"/>
        <v>329.67499999999995</v>
      </c>
      <c r="J124" s="16">
        <v>42356</v>
      </c>
      <c r="K124" s="19">
        <v>2.903</v>
      </c>
      <c r="L124" s="23">
        <v>180</v>
      </c>
      <c r="M124" s="19">
        <v>20</v>
      </c>
      <c r="N124" s="64">
        <f t="shared" si="11"/>
        <v>217724.99999999997</v>
      </c>
      <c r="O124" s="49">
        <f t="shared" si="12"/>
        <v>217.72499999999997</v>
      </c>
      <c r="P124" s="20">
        <v>42354</v>
      </c>
      <c r="Q124" s="55">
        <v>47.643999999999998</v>
      </c>
      <c r="R124" s="56">
        <v>20</v>
      </c>
      <c r="S124" s="55">
        <v>50</v>
      </c>
      <c r="T124" s="55">
        <f t="shared" si="14"/>
        <v>992583.33333333326</v>
      </c>
      <c r="U124" s="57">
        <f t="shared" si="15"/>
        <v>992.58333333333326</v>
      </c>
      <c r="V124" s="58">
        <v>42015</v>
      </c>
    </row>
    <row r="125" spans="1:22" x14ac:dyDescent="0.25">
      <c r="A125" s="2">
        <v>123</v>
      </c>
      <c r="B125" s="8">
        <v>42226</v>
      </c>
      <c r="C125" s="11">
        <v>4.9200000000000001E-2</v>
      </c>
      <c r="E125" s="15">
        <v>21.518999999999998</v>
      </c>
      <c r="F125" s="45">
        <v>60</v>
      </c>
      <c r="G125" s="15">
        <v>20</v>
      </c>
      <c r="H125" s="63">
        <f t="shared" si="10"/>
        <v>524853.65853658528</v>
      </c>
      <c r="I125" s="48">
        <f t="shared" si="7"/>
        <v>524.85365853658527</v>
      </c>
      <c r="J125" s="16">
        <v>42356</v>
      </c>
      <c r="K125" s="19">
        <v>0.92500000000000004</v>
      </c>
      <c r="L125" s="23">
        <v>180</v>
      </c>
      <c r="M125" s="19">
        <v>20</v>
      </c>
      <c r="N125" s="64">
        <f t="shared" si="11"/>
        <v>67682.926829268297</v>
      </c>
      <c r="O125" s="49">
        <f t="shared" si="12"/>
        <v>67.682926829268297</v>
      </c>
      <c r="P125" s="20">
        <v>42354</v>
      </c>
      <c r="Q125" s="55">
        <v>61.389000000000003</v>
      </c>
      <c r="R125" s="56">
        <v>20</v>
      </c>
      <c r="S125" s="55">
        <v>50</v>
      </c>
      <c r="T125" s="55">
        <f t="shared" si="14"/>
        <v>1247743.9024390243</v>
      </c>
      <c r="U125" s="57">
        <f t="shared" si="15"/>
        <v>1247.7439024390244</v>
      </c>
      <c r="V125" s="58">
        <v>42015</v>
      </c>
    </row>
    <row r="126" spans="1:22" x14ac:dyDescent="0.25">
      <c r="A126" s="2">
        <v>124</v>
      </c>
      <c r="B126" s="8">
        <v>42227</v>
      </c>
      <c r="C126" s="11">
        <v>4.87E-2</v>
      </c>
      <c r="E126" s="15">
        <v>20.821999999999999</v>
      </c>
      <c r="F126" s="45">
        <v>60</v>
      </c>
      <c r="G126" s="15">
        <v>20</v>
      </c>
      <c r="H126" s="63">
        <f t="shared" si="10"/>
        <v>513067.76180698146</v>
      </c>
      <c r="I126" s="48">
        <f t="shared" si="7"/>
        <v>513.06776180698148</v>
      </c>
      <c r="J126" s="16">
        <v>42356</v>
      </c>
      <c r="K126" s="19">
        <v>3.5030000000000001</v>
      </c>
      <c r="L126" s="23">
        <v>180</v>
      </c>
      <c r="M126" s="19">
        <v>20</v>
      </c>
      <c r="N126" s="64">
        <f t="shared" si="11"/>
        <v>258948.66529774125</v>
      </c>
      <c r="O126" s="49">
        <f t="shared" si="12"/>
        <v>258.94866529774123</v>
      </c>
      <c r="P126" s="20">
        <v>42354</v>
      </c>
      <c r="Q126" s="55">
        <v>51.69</v>
      </c>
      <c r="R126" s="56">
        <v>20</v>
      </c>
      <c r="S126" s="55">
        <v>50</v>
      </c>
      <c r="T126" s="55">
        <f t="shared" si="14"/>
        <v>1061396.3039014374</v>
      </c>
      <c r="U126" s="57">
        <f t="shared" si="15"/>
        <v>1061.3963039014375</v>
      </c>
      <c r="V126" s="58">
        <v>42015</v>
      </c>
    </row>
    <row r="127" spans="1:22" x14ac:dyDescent="0.25">
      <c r="A127" s="2">
        <v>125</v>
      </c>
      <c r="B127" s="8">
        <v>42228</v>
      </c>
      <c r="C127" s="11">
        <v>5.16E-2</v>
      </c>
      <c r="E127" s="15">
        <v>490.77499999999998</v>
      </c>
      <c r="F127" s="45">
        <v>60</v>
      </c>
      <c r="G127" s="15">
        <v>20</v>
      </c>
      <c r="H127" s="63">
        <f t="shared" si="10"/>
        <v>11413372.093023255</v>
      </c>
      <c r="I127" s="48">
        <f t="shared" si="7"/>
        <v>11413.372093023256</v>
      </c>
      <c r="J127" s="16">
        <v>42368</v>
      </c>
      <c r="K127" s="19">
        <v>4.8769999999999998</v>
      </c>
      <c r="L127" s="23">
        <v>180</v>
      </c>
      <c r="M127" s="19">
        <v>20</v>
      </c>
      <c r="N127" s="64">
        <f t="shared" si="11"/>
        <v>340255.81395348837</v>
      </c>
      <c r="O127" s="49">
        <f t="shared" si="12"/>
        <v>340.25581395348837</v>
      </c>
      <c r="P127" s="20">
        <v>42354</v>
      </c>
      <c r="Q127" s="55">
        <v>46.95</v>
      </c>
      <c r="R127" s="56">
        <v>20</v>
      </c>
      <c r="S127" s="55">
        <v>50</v>
      </c>
      <c r="T127" s="55">
        <f t="shared" si="14"/>
        <v>909883.72093023255</v>
      </c>
      <c r="U127" s="57">
        <f t="shared" si="15"/>
        <v>909.88372093023258</v>
      </c>
      <c r="V127" s="58">
        <v>42015</v>
      </c>
    </row>
    <row r="128" spans="1:22" x14ac:dyDescent="0.25">
      <c r="A128" s="2">
        <v>126</v>
      </c>
      <c r="B128" s="8">
        <v>42229</v>
      </c>
      <c r="C128" s="11">
        <v>5.0599999999999999E-2</v>
      </c>
      <c r="E128" s="15">
        <v>17.773</v>
      </c>
      <c r="F128" s="45">
        <v>60</v>
      </c>
      <c r="G128" s="15">
        <v>20</v>
      </c>
      <c r="H128" s="63">
        <f t="shared" si="10"/>
        <v>421494.07114624506</v>
      </c>
      <c r="I128" s="48">
        <f t="shared" si="7"/>
        <v>421.49407114624506</v>
      </c>
      <c r="J128" s="16">
        <v>42368</v>
      </c>
      <c r="K128" s="19">
        <v>3.4860000000000002</v>
      </c>
      <c r="L128" s="23">
        <v>180</v>
      </c>
      <c r="M128" s="19">
        <v>20</v>
      </c>
      <c r="N128" s="64">
        <f t="shared" si="11"/>
        <v>248015.81027667984</v>
      </c>
      <c r="O128" s="49">
        <f t="shared" si="12"/>
        <v>248.01581027667984</v>
      </c>
      <c r="P128" s="20">
        <v>42354</v>
      </c>
      <c r="Q128" s="55">
        <v>198.50800000000001</v>
      </c>
      <c r="R128" s="56">
        <v>20</v>
      </c>
      <c r="S128" s="55">
        <v>50</v>
      </c>
      <c r="T128" s="55">
        <f t="shared" si="14"/>
        <v>3923083.0039525698</v>
      </c>
      <c r="U128" s="57">
        <f t="shared" si="15"/>
        <v>3923.0830039525699</v>
      </c>
      <c r="V128" s="55"/>
    </row>
    <row r="129" spans="1:22" x14ac:dyDescent="0.25">
      <c r="A129" s="2">
        <v>127</v>
      </c>
      <c r="B129" s="8">
        <v>42230</v>
      </c>
      <c r="C129" s="11">
        <v>5.16E-2</v>
      </c>
      <c r="E129" s="15">
        <v>43.442999999999998</v>
      </c>
      <c r="F129" s="45">
        <v>60</v>
      </c>
      <c r="G129" s="15">
        <v>20</v>
      </c>
      <c r="H129" s="63">
        <f t="shared" si="10"/>
        <v>1010302.3255813953</v>
      </c>
      <c r="I129" s="48">
        <f t="shared" si="7"/>
        <v>1010.3023255813953</v>
      </c>
      <c r="J129" s="16">
        <v>42368</v>
      </c>
      <c r="K129" s="19">
        <v>5.9560000000000004</v>
      </c>
      <c r="L129" s="23">
        <v>180</v>
      </c>
      <c r="M129" s="19">
        <v>20</v>
      </c>
      <c r="N129" s="64">
        <f t="shared" si="11"/>
        <v>415534.88372093026</v>
      </c>
      <c r="O129" s="49">
        <f t="shared" si="12"/>
        <v>415.53488372093028</v>
      </c>
      <c r="P129" s="20">
        <v>42354</v>
      </c>
      <c r="Q129" s="55">
        <v>31.428999999999998</v>
      </c>
      <c r="R129" s="56">
        <v>20</v>
      </c>
      <c r="S129" s="55">
        <v>50</v>
      </c>
      <c r="T129" s="55">
        <f t="shared" si="14"/>
        <v>609089.14728682162</v>
      </c>
      <c r="U129" s="57">
        <f t="shared" si="15"/>
        <v>609.08914728682157</v>
      </c>
      <c r="V129" s="55"/>
    </row>
    <row r="130" spans="1:22" x14ac:dyDescent="0.25">
      <c r="A130" s="2">
        <v>128</v>
      </c>
      <c r="B130" s="8">
        <v>42231</v>
      </c>
      <c r="C130" s="11">
        <v>4.9000000000000002E-2</v>
      </c>
      <c r="E130" s="15">
        <v>16.02</v>
      </c>
      <c r="F130" s="45">
        <v>60</v>
      </c>
      <c r="G130" s="15">
        <v>20</v>
      </c>
      <c r="H130" s="63">
        <f t="shared" si="10"/>
        <v>392326.53061224491</v>
      </c>
      <c r="I130" s="48">
        <f t="shared" ref="I130:I144" si="16">H130/1000</f>
        <v>392.32653061224494</v>
      </c>
      <c r="J130" s="16">
        <v>42368</v>
      </c>
      <c r="K130" s="19">
        <v>2.1850000000000001</v>
      </c>
      <c r="L130" s="23">
        <v>180</v>
      </c>
      <c r="M130" s="19">
        <v>20</v>
      </c>
      <c r="N130" s="64">
        <f t="shared" si="11"/>
        <v>160530.61224489796</v>
      </c>
      <c r="O130" s="49">
        <f t="shared" si="12"/>
        <v>160.53061224489795</v>
      </c>
      <c r="P130" s="20">
        <v>42354</v>
      </c>
      <c r="Q130" s="55">
        <v>21.821999999999999</v>
      </c>
      <c r="R130" s="56">
        <v>20</v>
      </c>
      <c r="S130" s="55">
        <v>50</v>
      </c>
      <c r="T130" s="55">
        <f t="shared" si="14"/>
        <v>445346.93877551018</v>
      </c>
      <c r="U130" s="57">
        <f t="shared" si="15"/>
        <v>445.34693877551018</v>
      </c>
      <c r="V130" s="55"/>
    </row>
    <row r="131" spans="1:22" x14ac:dyDescent="0.25">
      <c r="A131" s="2">
        <v>129</v>
      </c>
      <c r="B131" s="8">
        <v>42232</v>
      </c>
      <c r="C131" s="11">
        <v>4.99E-2</v>
      </c>
      <c r="E131" s="15">
        <v>9.891</v>
      </c>
      <c r="F131" s="45">
        <v>60</v>
      </c>
      <c r="G131" s="15">
        <v>20</v>
      </c>
      <c r="H131" s="63">
        <f t="shared" ref="H131:H144" si="17">(E131*F131*G131)/C131</f>
        <v>237859.71943887777</v>
      </c>
      <c r="I131" s="48">
        <f t="shared" si="16"/>
        <v>237.85971943887776</v>
      </c>
      <c r="J131" s="16">
        <v>42368</v>
      </c>
      <c r="K131" s="19">
        <v>1.242</v>
      </c>
      <c r="L131" s="23">
        <v>180</v>
      </c>
      <c r="M131" s="19">
        <v>20</v>
      </c>
      <c r="N131" s="64">
        <f t="shared" ref="N131:N144" si="18">(K131*L131*M131)/C131</f>
        <v>89603.206412825646</v>
      </c>
      <c r="O131" s="49">
        <f t="shared" si="12"/>
        <v>89.603206412825642</v>
      </c>
      <c r="P131" s="20">
        <v>42354</v>
      </c>
      <c r="Q131" s="55">
        <v>38.222000000000001</v>
      </c>
      <c r="R131" s="56">
        <v>20</v>
      </c>
      <c r="S131" s="55">
        <v>50</v>
      </c>
      <c r="T131" s="55">
        <f t="shared" si="14"/>
        <v>765971.94388777553</v>
      </c>
      <c r="U131" s="57">
        <f t="shared" si="15"/>
        <v>765.97194388777552</v>
      </c>
      <c r="V131" s="55"/>
    </row>
    <row r="132" spans="1:22" x14ac:dyDescent="0.25">
      <c r="A132" s="2">
        <v>130</v>
      </c>
      <c r="B132" s="8">
        <v>42233</v>
      </c>
      <c r="C132" s="11">
        <v>4.82E-2</v>
      </c>
      <c r="E132" s="15">
        <v>20.588000000000001</v>
      </c>
      <c r="F132" s="45">
        <v>60</v>
      </c>
      <c r="G132" s="15">
        <v>20</v>
      </c>
      <c r="H132" s="63">
        <f t="shared" si="17"/>
        <v>512564.31535269704</v>
      </c>
      <c r="I132" s="48">
        <f t="shared" si="16"/>
        <v>512.56431535269701</v>
      </c>
      <c r="J132" s="16">
        <v>42368</v>
      </c>
      <c r="K132" s="19">
        <v>3.3780000000000001</v>
      </c>
      <c r="L132" s="23">
        <v>180</v>
      </c>
      <c r="M132" s="19">
        <v>20</v>
      </c>
      <c r="N132" s="64">
        <f t="shared" si="18"/>
        <v>252298.75518672197</v>
      </c>
      <c r="O132" s="49">
        <f t="shared" si="12"/>
        <v>252.29875518672196</v>
      </c>
      <c r="P132" s="20">
        <v>42354</v>
      </c>
      <c r="Q132" s="55">
        <v>81.171000000000006</v>
      </c>
      <c r="R132" s="56">
        <v>20</v>
      </c>
      <c r="S132" s="55">
        <v>50</v>
      </c>
      <c r="T132" s="55">
        <f t="shared" si="14"/>
        <v>1684045.6431535271</v>
      </c>
      <c r="U132" s="57">
        <f t="shared" si="15"/>
        <v>1684.045643153527</v>
      </c>
      <c r="V132" s="55"/>
    </row>
    <row r="133" spans="1:22" x14ac:dyDescent="0.25">
      <c r="A133" s="2">
        <v>131</v>
      </c>
      <c r="B133" s="8">
        <v>42234</v>
      </c>
      <c r="C133" s="11">
        <v>4.8099999999999997E-2</v>
      </c>
      <c r="E133" s="15">
        <v>25.786999999999999</v>
      </c>
      <c r="F133" s="45">
        <v>60</v>
      </c>
      <c r="G133" s="15">
        <v>20</v>
      </c>
      <c r="H133" s="63">
        <f t="shared" si="17"/>
        <v>643334.71933471935</v>
      </c>
      <c r="I133" s="48">
        <f t="shared" si="16"/>
        <v>643.33471933471935</v>
      </c>
      <c r="J133" s="16">
        <v>42368</v>
      </c>
      <c r="K133" s="19">
        <v>3.32</v>
      </c>
      <c r="L133" s="23">
        <v>180</v>
      </c>
      <c r="M133" s="19">
        <v>20</v>
      </c>
      <c r="N133" s="64">
        <f t="shared" si="18"/>
        <v>248482.32848232851</v>
      </c>
      <c r="O133" s="49">
        <f t="shared" si="12"/>
        <v>248.48232848232851</v>
      </c>
      <c r="P133" s="20">
        <v>42354</v>
      </c>
      <c r="Q133" s="55">
        <v>56.508000000000003</v>
      </c>
      <c r="R133" s="56">
        <v>20</v>
      </c>
      <c r="S133" s="55">
        <v>50</v>
      </c>
      <c r="T133" s="55">
        <f t="shared" si="14"/>
        <v>1174802.494802495</v>
      </c>
      <c r="U133" s="57">
        <f t="shared" si="15"/>
        <v>1174.8024948024949</v>
      </c>
      <c r="V133" s="55"/>
    </row>
    <row r="134" spans="1:22" x14ac:dyDescent="0.25">
      <c r="A134" s="2">
        <v>132</v>
      </c>
      <c r="B134" s="8">
        <v>42235</v>
      </c>
      <c r="C134" s="11">
        <v>5.0999999999999997E-2</v>
      </c>
      <c r="E134" s="15">
        <v>38.701999999999998</v>
      </c>
      <c r="F134" s="45">
        <v>60</v>
      </c>
      <c r="G134" s="15">
        <v>20</v>
      </c>
      <c r="H134" s="63">
        <f t="shared" si="17"/>
        <v>910635.29411764699</v>
      </c>
      <c r="I134" s="48">
        <f t="shared" si="16"/>
        <v>910.63529411764694</v>
      </c>
      <c r="J134" s="16">
        <v>42368</v>
      </c>
      <c r="K134" s="19">
        <v>4.6989999999999998</v>
      </c>
      <c r="L134" s="23">
        <v>180</v>
      </c>
      <c r="M134" s="19">
        <v>20</v>
      </c>
      <c r="N134" s="64">
        <f t="shared" si="18"/>
        <v>331694.1176470588</v>
      </c>
      <c r="O134" s="49">
        <f t="shared" si="12"/>
        <v>331.69411764705882</v>
      </c>
      <c r="P134" s="20">
        <v>42354</v>
      </c>
      <c r="Q134" s="55">
        <v>31.827000000000002</v>
      </c>
      <c r="R134" s="56">
        <v>20</v>
      </c>
      <c r="S134" s="55">
        <v>50</v>
      </c>
      <c r="T134" s="55">
        <f t="shared" si="14"/>
        <v>624058.82352941192</v>
      </c>
      <c r="U134" s="57">
        <f t="shared" si="15"/>
        <v>624.05882352941194</v>
      </c>
      <c r="V134" s="55"/>
    </row>
    <row r="135" spans="1:22" x14ac:dyDescent="0.25">
      <c r="A135" s="2">
        <v>133</v>
      </c>
      <c r="B135" s="8">
        <v>42236</v>
      </c>
      <c r="C135" s="11">
        <v>4.9500000000000002E-2</v>
      </c>
      <c r="E135" s="15">
        <v>17.027000000000001</v>
      </c>
      <c r="F135" s="45">
        <v>60</v>
      </c>
      <c r="G135" s="15">
        <v>20</v>
      </c>
      <c r="H135" s="63">
        <f t="shared" si="17"/>
        <v>412775.75757575757</v>
      </c>
      <c r="I135" s="48">
        <f t="shared" si="16"/>
        <v>412.77575757575755</v>
      </c>
      <c r="J135" s="16">
        <v>42368</v>
      </c>
      <c r="K135" s="19">
        <v>2.331</v>
      </c>
      <c r="L135" s="23">
        <v>180</v>
      </c>
      <c r="M135" s="19">
        <v>20</v>
      </c>
      <c r="N135" s="64">
        <f t="shared" si="18"/>
        <v>169527.27272727274</v>
      </c>
      <c r="O135" s="49">
        <f t="shared" ref="O135:O144" si="19">N135/1000</f>
        <v>169.52727272727273</v>
      </c>
      <c r="P135" s="20">
        <v>42354</v>
      </c>
      <c r="Q135" s="55">
        <v>52.485999999999997</v>
      </c>
      <c r="R135" s="56">
        <v>20</v>
      </c>
      <c r="S135" s="55">
        <v>50</v>
      </c>
      <c r="T135" s="55">
        <f t="shared" si="14"/>
        <v>1060323.2323232323</v>
      </c>
      <c r="U135" s="57">
        <f t="shared" si="15"/>
        <v>1060.3232323232323</v>
      </c>
      <c r="V135" s="55"/>
    </row>
    <row r="136" spans="1:22" x14ac:dyDescent="0.25">
      <c r="A136" s="2">
        <v>134</v>
      </c>
      <c r="B136" s="8">
        <v>42237</v>
      </c>
      <c r="C136" s="11">
        <v>4.8099999999999997E-2</v>
      </c>
      <c r="E136" s="15">
        <v>18.533999999999999</v>
      </c>
      <c r="F136" s="45">
        <v>60</v>
      </c>
      <c r="G136" s="15">
        <v>20</v>
      </c>
      <c r="H136" s="63">
        <f t="shared" si="17"/>
        <v>462386.69438669441</v>
      </c>
      <c r="I136" s="48">
        <f t="shared" si="16"/>
        <v>462.38669438669439</v>
      </c>
      <c r="J136" s="16">
        <v>42368</v>
      </c>
      <c r="K136" s="19">
        <v>3.024</v>
      </c>
      <c r="L136" s="23">
        <v>180</v>
      </c>
      <c r="M136" s="19">
        <v>20</v>
      </c>
      <c r="N136" s="64">
        <f t="shared" si="18"/>
        <v>226328.48232848238</v>
      </c>
      <c r="O136" s="49">
        <f t="shared" si="19"/>
        <v>226.32848232848238</v>
      </c>
      <c r="P136" s="20">
        <v>42354</v>
      </c>
      <c r="Q136" s="87">
        <v>25.972000000000001</v>
      </c>
      <c r="R136" s="56">
        <v>20</v>
      </c>
      <c r="S136" s="55">
        <v>50</v>
      </c>
      <c r="T136" s="55">
        <f t="shared" si="14"/>
        <v>539958.4199584201</v>
      </c>
      <c r="U136" s="57">
        <f t="shared" si="15"/>
        <v>539.95841995842011</v>
      </c>
      <c r="V136" s="55"/>
    </row>
    <row r="137" spans="1:22" x14ac:dyDescent="0.25">
      <c r="A137" s="2">
        <v>135</v>
      </c>
      <c r="B137" s="8">
        <v>42238</v>
      </c>
      <c r="C137" s="11">
        <v>4.9099999999999998E-2</v>
      </c>
      <c r="E137" s="15">
        <v>30.792999999999999</v>
      </c>
      <c r="F137" s="45">
        <v>60</v>
      </c>
      <c r="G137" s="15">
        <v>20</v>
      </c>
      <c r="H137" s="63">
        <f t="shared" si="17"/>
        <v>752578.41140529537</v>
      </c>
      <c r="I137" s="48">
        <f t="shared" si="16"/>
        <v>752.57841140529536</v>
      </c>
      <c r="J137" s="16">
        <v>42368</v>
      </c>
      <c r="K137" s="19">
        <v>2.6110000000000002</v>
      </c>
      <c r="L137" s="23">
        <v>180</v>
      </c>
      <c r="M137" s="19">
        <v>20</v>
      </c>
      <c r="N137" s="64">
        <f t="shared" si="18"/>
        <v>191437.88187372711</v>
      </c>
      <c r="O137" s="49">
        <f t="shared" si="19"/>
        <v>191.43788187372709</v>
      </c>
      <c r="P137" s="20">
        <v>42354</v>
      </c>
      <c r="Q137" s="55">
        <v>23.677</v>
      </c>
      <c r="R137" s="56">
        <v>20</v>
      </c>
      <c r="S137" s="55">
        <v>50</v>
      </c>
      <c r="T137" s="55">
        <f t="shared" si="14"/>
        <v>482219.95926680247</v>
      </c>
      <c r="U137" s="57">
        <f t="shared" si="15"/>
        <v>482.21995926680245</v>
      </c>
      <c r="V137" s="55"/>
    </row>
    <row r="138" spans="1:22" x14ac:dyDescent="0.25">
      <c r="A138" s="2">
        <v>136</v>
      </c>
      <c r="B138" s="8">
        <v>42239</v>
      </c>
      <c r="C138" s="11">
        <v>5.16E-2</v>
      </c>
      <c r="E138" s="15">
        <v>22.844000000000001</v>
      </c>
      <c r="F138" s="45">
        <v>60</v>
      </c>
      <c r="G138" s="15">
        <v>20</v>
      </c>
      <c r="H138" s="63">
        <f t="shared" si="17"/>
        <v>531255.81395348848</v>
      </c>
      <c r="I138" s="48">
        <f t="shared" si="16"/>
        <v>531.25581395348843</v>
      </c>
      <c r="J138" s="16">
        <v>42368</v>
      </c>
      <c r="K138" s="19">
        <v>2.9129999999999998</v>
      </c>
      <c r="L138" s="23">
        <v>180</v>
      </c>
      <c r="M138" s="19">
        <v>20</v>
      </c>
      <c r="N138" s="64">
        <f t="shared" si="18"/>
        <v>203232.55813953487</v>
      </c>
      <c r="O138" s="49">
        <f t="shared" si="19"/>
        <v>203.23255813953486</v>
      </c>
      <c r="P138" s="20">
        <v>42354</v>
      </c>
      <c r="Q138" s="55">
        <v>24.27</v>
      </c>
      <c r="R138" s="56">
        <v>20</v>
      </c>
      <c r="S138" s="55">
        <v>50</v>
      </c>
      <c r="T138" s="55">
        <f t="shared" si="14"/>
        <v>470348.83720930235</v>
      </c>
      <c r="U138" s="57">
        <f t="shared" si="15"/>
        <v>470.34883720930236</v>
      </c>
      <c r="V138" s="55"/>
    </row>
    <row r="139" spans="1:22" x14ac:dyDescent="0.25">
      <c r="A139" s="2">
        <v>137</v>
      </c>
      <c r="B139" s="8">
        <v>42241</v>
      </c>
      <c r="C139" s="11">
        <v>5.04E-2</v>
      </c>
      <c r="E139" s="15">
        <v>21.826000000000001</v>
      </c>
      <c r="F139" s="45">
        <v>60</v>
      </c>
      <c r="G139" s="15">
        <v>20</v>
      </c>
      <c r="H139" s="63">
        <f t="shared" si="17"/>
        <v>519666.66666666663</v>
      </c>
      <c r="I139" s="48">
        <f t="shared" si="16"/>
        <v>519.66666666666663</v>
      </c>
      <c r="J139" s="16">
        <v>42368</v>
      </c>
      <c r="K139" s="19">
        <v>1.712</v>
      </c>
      <c r="L139" s="23">
        <v>180</v>
      </c>
      <c r="M139" s="19">
        <v>20</v>
      </c>
      <c r="N139" s="64">
        <f t="shared" si="18"/>
        <v>122285.71428571426</v>
      </c>
      <c r="O139" s="49">
        <f t="shared" si="19"/>
        <v>122.28571428571426</v>
      </c>
      <c r="P139" s="20">
        <v>42354</v>
      </c>
      <c r="Q139" s="55">
        <v>34.655999999999999</v>
      </c>
      <c r="R139" s="56">
        <v>20</v>
      </c>
      <c r="S139" s="55">
        <v>50</v>
      </c>
      <c r="T139" s="55">
        <f t="shared" si="14"/>
        <v>687619.04761904757</v>
      </c>
      <c r="U139" s="57">
        <f t="shared" si="15"/>
        <v>687.61904761904759</v>
      </c>
      <c r="V139" s="55"/>
    </row>
    <row r="140" spans="1:22" x14ac:dyDescent="0.25">
      <c r="A140" s="2">
        <v>138</v>
      </c>
      <c r="B140" s="8">
        <v>42242</v>
      </c>
      <c r="C140" s="11">
        <v>5.0599999999999999E-2</v>
      </c>
      <c r="E140" s="15">
        <v>16.716999999999999</v>
      </c>
      <c r="F140" s="45">
        <v>60</v>
      </c>
      <c r="G140" s="15">
        <v>20</v>
      </c>
      <c r="H140" s="63">
        <f t="shared" si="17"/>
        <v>396450.59288537555</v>
      </c>
      <c r="I140" s="48">
        <f t="shared" si="16"/>
        <v>396.45059288537556</v>
      </c>
      <c r="J140" s="16">
        <v>42368</v>
      </c>
      <c r="K140" s="19">
        <v>1.9690000000000001</v>
      </c>
      <c r="L140" s="23">
        <v>180</v>
      </c>
      <c r="M140" s="19">
        <v>20</v>
      </c>
      <c r="N140" s="64">
        <f t="shared" si="18"/>
        <v>140086.95652173914</v>
      </c>
      <c r="O140" s="49">
        <f t="shared" si="19"/>
        <v>140.08695652173913</v>
      </c>
      <c r="P140" s="20">
        <v>42354</v>
      </c>
      <c r="Q140" s="55">
        <v>44.662999999999997</v>
      </c>
      <c r="R140" s="56">
        <v>20</v>
      </c>
      <c r="S140" s="55">
        <v>50</v>
      </c>
      <c r="T140" s="55">
        <f t="shared" si="14"/>
        <v>882667.98418972339</v>
      </c>
      <c r="U140" s="57">
        <f t="shared" si="15"/>
        <v>882.66798418972337</v>
      </c>
      <c r="V140" s="55"/>
    </row>
    <row r="141" spans="1:22" x14ac:dyDescent="0.25">
      <c r="A141" s="2">
        <v>139</v>
      </c>
      <c r="B141" s="8">
        <v>42243</v>
      </c>
      <c r="C141" s="11">
        <v>4.87E-2</v>
      </c>
      <c r="E141" s="15">
        <v>17.834</v>
      </c>
      <c r="F141" s="45">
        <v>60</v>
      </c>
      <c r="G141" s="15">
        <v>20</v>
      </c>
      <c r="H141" s="63">
        <f t="shared" si="17"/>
        <v>439441.47843942506</v>
      </c>
      <c r="I141" s="48">
        <f t="shared" si="16"/>
        <v>439.44147843942505</v>
      </c>
      <c r="J141" s="16">
        <v>42368</v>
      </c>
      <c r="K141" s="19">
        <v>2.8290000000000002</v>
      </c>
      <c r="L141" s="23">
        <v>180</v>
      </c>
      <c r="M141" s="19">
        <v>20</v>
      </c>
      <c r="N141" s="64">
        <f t="shared" si="18"/>
        <v>209125.25667351132</v>
      </c>
      <c r="O141" s="49">
        <f t="shared" si="19"/>
        <v>209.12525667351133</v>
      </c>
      <c r="P141" s="20">
        <v>42354</v>
      </c>
      <c r="Q141" s="55">
        <v>39.040999999999997</v>
      </c>
      <c r="R141" s="56">
        <v>20</v>
      </c>
      <c r="S141" s="55">
        <v>50</v>
      </c>
      <c r="T141" s="55">
        <f t="shared" si="14"/>
        <v>801663.24435318273</v>
      </c>
      <c r="U141" s="57">
        <f t="shared" si="15"/>
        <v>801.66324435318268</v>
      </c>
      <c r="V141" s="55"/>
    </row>
    <row r="142" spans="1:22" x14ac:dyDescent="0.25">
      <c r="A142" s="2">
        <v>140</v>
      </c>
      <c r="B142" s="8">
        <v>42244</v>
      </c>
      <c r="C142" s="11">
        <v>5.2299999999999999E-2</v>
      </c>
      <c r="E142" s="15">
        <v>23.163</v>
      </c>
      <c r="F142" s="45">
        <v>60</v>
      </c>
      <c r="G142" s="15">
        <v>20</v>
      </c>
      <c r="H142" s="63">
        <f t="shared" si="17"/>
        <v>531464.62715105165</v>
      </c>
      <c r="I142" s="48">
        <f t="shared" si="16"/>
        <v>531.46462715105167</v>
      </c>
      <c r="J142" s="16">
        <v>42368</v>
      </c>
      <c r="K142" s="19">
        <v>3.57</v>
      </c>
      <c r="L142" s="23">
        <v>180</v>
      </c>
      <c r="M142" s="19">
        <v>20</v>
      </c>
      <c r="N142" s="64">
        <f t="shared" si="18"/>
        <v>245736.13766730402</v>
      </c>
      <c r="O142" s="49">
        <f t="shared" si="19"/>
        <v>245.73613766730404</v>
      </c>
      <c r="P142" s="20">
        <v>42354</v>
      </c>
      <c r="Q142" s="55">
        <v>58.305</v>
      </c>
      <c r="R142" s="56">
        <v>20</v>
      </c>
      <c r="S142" s="55">
        <v>50</v>
      </c>
      <c r="T142" s="55">
        <f t="shared" si="14"/>
        <v>1114818.3556405352</v>
      </c>
      <c r="U142" s="57">
        <f t="shared" si="15"/>
        <v>1114.8183556405352</v>
      </c>
      <c r="V142" s="55"/>
    </row>
    <row r="143" spans="1:22" x14ac:dyDescent="0.25">
      <c r="A143" s="2">
        <v>141</v>
      </c>
      <c r="B143" s="8">
        <v>42245</v>
      </c>
      <c r="C143" s="11">
        <v>4.9399999999999999E-2</v>
      </c>
      <c r="E143" s="15">
        <v>21.295999999999999</v>
      </c>
      <c r="F143" s="45">
        <v>60</v>
      </c>
      <c r="G143" s="15">
        <v>20</v>
      </c>
      <c r="H143" s="63">
        <f t="shared" si="17"/>
        <v>517311.74089068826</v>
      </c>
      <c r="I143" s="48">
        <f t="shared" si="16"/>
        <v>517.31174089068827</v>
      </c>
      <c r="J143" s="16">
        <v>42368</v>
      </c>
      <c r="K143" s="19">
        <v>2.3330000000000002</v>
      </c>
      <c r="L143" s="23">
        <v>180</v>
      </c>
      <c r="M143" s="19">
        <v>20</v>
      </c>
      <c r="N143" s="64">
        <f t="shared" si="18"/>
        <v>170016.19433198383</v>
      </c>
      <c r="O143" s="49">
        <f t="shared" si="19"/>
        <v>170.01619433198383</v>
      </c>
      <c r="P143" s="20">
        <v>42354</v>
      </c>
      <c r="Q143" s="55">
        <v>73.343999999999994</v>
      </c>
      <c r="R143" s="56">
        <v>20</v>
      </c>
      <c r="S143" s="55">
        <v>50</v>
      </c>
      <c r="T143" s="55">
        <f t="shared" si="14"/>
        <v>1484696.3562753038</v>
      </c>
      <c r="U143" s="57">
        <f t="shared" si="15"/>
        <v>1484.6963562753037</v>
      </c>
      <c r="V143" s="55"/>
    </row>
    <row r="144" spans="1:22" x14ac:dyDescent="0.25">
      <c r="A144" s="2">
        <v>142</v>
      </c>
      <c r="B144" s="8">
        <v>42246</v>
      </c>
      <c r="C144" s="11">
        <v>5.0299999999999997E-2</v>
      </c>
      <c r="E144" s="15">
        <v>17.207999999999998</v>
      </c>
      <c r="F144" s="45">
        <v>60</v>
      </c>
      <c r="G144" s="15">
        <v>20</v>
      </c>
      <c r="H144" s="63">
        <f t="shared" si="17"/>
        <v>410528.82703777333</v>
      </c>
      <c r="I144" s="48">
        <f t="shared" si="16"/>
        <v>410.52882703777334</v>
      </c>
      <c r="J144" s="16">
        <v>42368</v>
      </c>
      <c r="K144" s="19">
        <v>2.4159999999999999</v>
      </c>
      <c r="L144" s="23">
        <v>180</v>
      </c>
      <c r="M144" s="19">
        <v>20</v>
      </c>
      <c r="N144" s="64">
        <f t="shared" si="18"/>
        <v>172914.51292246522</v>
      </c>
      <c r="O144" s="49">
        <f t="shared" si="19"/>
        <v>172.91451292246521</v>
      </c>
      <c r="P144" s="20">
        <v>42354</v>
      </c>
      <c r="Q144" s="55">
        <v>113.471</v>
      </c>
      <c r="R144" s="56">
        <v>20</v>
      </c>
      <c r="S144" s="55">
        <v>50</v>
      </c>
      <c r="T144" s="55">
        <f t="shared" si="14"/>
        <v>2255884.6918489067</v>
      </c>
      <c r="U144" s="57">
        <f t="shared" si="15"/>
        <v>2255.8846918489066</v>
      </c>
      <c r="V144" s="55"/>
    </row>
    <row r="145" spans="1:22" x14ac:dyDescent="0.25">
      <c r="A145" s="98">
        <v>143</v>
      </c>
      <c r="B145" s="99">
        <v>42247</v>
      </c>
      <c r="C145" s="100">
        <v>5.11E-2</v>
      </c>
      <c r="E145" s="101">
        <v>29.992000000000001</v>
      </c>
      <c r="F145" s="102">
        <v>60</v>
      </c>
      <c r="G145" s="101">
        <v>20</v>
      </c>
      <c r="H145" s="103">
        <f>(E145*F145*G145)/C145</f>
        <v>704313.11154598824</v>
      </c>
      <c r="I145" s="104">
        <f t="shared" ref="I145" si="20">H145/1000</f>
        <v>704.31311154598825</v>
      </c>
      <c r="J145" s="105">
        <v>42368</v>
      </c>
      <c r="K145" s="106">
        <v>4.6340000000000003</v>
      </c>
      <c r="L145" s="107">
        <v>180</v>
      </c>
      <c r="M145" s="106">
        <v>20</v>
      </c>
      <c r="N145" s="108">
        <f t="shared" ref="N145" si="21">(K145*L145*M145)/C145</f>
        <v>326465.75342465757</v>
      </c>
      <c r="O145" s="109">
        <f t="shared" ref="O145" si="22">N145/1000</f>
        <v>326.46575342465758</v>
      </c>
      <c r="P145" s="110">
        <v>42354</v>
      </c>
      <c r="Q145" s="111">
        <v>107.85899999999999</v>
      </c>
      <c r="R145" s="112">
        <v>20</v>
      </c>
      <c r="S145" s="111">
        <v>50</v>
      </c>
      <c r="T145" s="111">
        <f t="shared" si="14"/>
        <v>2110743.639921722</v>
      </c>
      <c r="U145" s="113">
        <f t="shared" si="15"/>
        <v>2110.7436399217222</v>
      </c>
      <c r="V145" s="111"/>
    </row>
    <row r="146" spans="1:22" x14ac:dyDescent="0.25">
      <c r="A146" s="2">
        <v>144</v>
      </c>
      <c r="B146" s="8">
        <v>42354</v>
      </c>
      <c r="C146" s="2"/>
      <c r="D146" s="2"/>
      <c r="E146" s="15"/>
      <c r="F146" s="45"/>
      <c r="G146" s="15"/>
      <c r="H146" s="63"/>
      <c r="I146" s="15"/>
      <c r="J146" s="15"/>
      <c r="K146" s="19"/>
      <c r="L146" s="23"/>
      <c r="M146" s="19"/>
      <c r="N146" s="19"/>
      <c r="O146" s="19"/>
      <c r="P146" s="19"/>
      <c r="Q146" s="55"/>
      <c r="R146" s="56"/>
      <c r="S146" s="55"/>
      <c r="T146" s="55"/>
      <c r="U146" s="55"/>
      <c r="V146" s="55"/>
    </row>
    <row r="147" spans="1:22" x14ac:dyDescent="0.25">
      <c r="A147" s="2">
        <v>145</v>
      </c>
      <c r="B147" s="8">
        <v>42355</v>
      </c>
      <c r="C147" s="2"/>
      <c r="D147" s="2"/>
      <c r="E147" s="15"/>
      <c r="F147" s="45"/>
      <c r="G147" s="15"/>
      <c r="H147" s="63"/>
      <c r="I147" s="15"/>
      <c r="J147" s="15"/>
      <c r="K147" s="19"/>
      <c r="L147" s="23"/>
      <c r="M147" s="19"/>
      <c r="N147" s="19"/>
      <c r="O147" s="19"/>
      <c r="P147" s="19"/>
      <c r="Q147" s="55"/>
      <c r="R147" s="56"/>
      <c r="S147" s="55"/>
      <c r="T147" s="55"/>
      <c r="U147" s="55"/>
      <c r="V147" s="55"/>
    </row>
    <row r="148" spans="1:22" x14ac:dyDescent="0.25">
      <c r="A148" s="2">
        <v>146</v>
      </c>
      <c r="B148" s="8">
        <v>42356</v>
      </c>
      <c r="C148" s="2"/>
      <c r="D148" s="2"/>
      <c r="E148" s="15"/>
      <c r="F148" s="45"/>
      <c r="G148" s="15"/>
      <c r="H148" s="63"/>
      <c r="I148" s="15"/>
      <c r="J148" s="15"/>
      <c r="K148" s="19"/>
      <c r="L148" s="23"/>
      <c r="M148" s="19"/>
      <c r="N148" s="19"/>
      <c r="O148" s="19"/>
      <c r="P148" s="19"/>
      <c r="Q148" s="55"/>
      <c r="R148" s="56"/>
      <c r="S148" s="55"/>
      <c r="T148" s="55"/>
      <c r="U148" s="55"/>
      <c r="V148" s="55"/>
    </row>
    <row r="149" spans="1:22" x14ac:dyDescent="0.25">
      <c r="A149" s="2">
        <v>147</v>
      </c>
      <c r="B149" s="8">
        <v>42357</v>
      </c>
      <c r="C149" s="2"/>
      <c r="D149" s="2"/>
      <c r="E149" s="15"/>
      <c r="F149" s="45"/>
      <c r="G149" s="15"/>
      <c r="H149" s="63"/>
      <c r="I149" s="15"/>
      <c r="J149" s="15"/>
      <c r="K149" s="19"/>
      <c r="L149" s="23"/>
      <c r="M149" s="19"/>
      <c r="N149" s="19"/>
      <c r="O149" s="19"/>
      <c r="P149" s="19"/>
      <c r="Q149" s="55"/>
      <c r="R149" s="56"/>
      <c r="S149" s="55"/>
      <c r="T149" s="55"/>
      <c r="U149" s="55"/>
      <c r="V149" s="55"/>
    </row>
    <row r="150" spans="1:22" x14ac:dyDescent="0.25">
      <c r="A150" s="2">
        <v>148</v>
      </c>
      <c r="B150" s="8">
        <v>42370</v>
      </c>
      <c r="C150" s="2"/>
      <c r="D150" s="2"/>
      <c r="E150" s="15"/>
      <c r="F150" s="45"/>
      <c r="G150" s="15"/>
      <c r="H150" s="63"/>
      <c r="I150" s="15"/>
      <c r="J150" s="15"/>
      <c r="K150" s="19"/>
      <c r="L150" s="23"/>
      <c r="M150" s="19"/>
      <c r="N150" s="19"/>
      <c r="O150" s="19"/>
      <c r="P150" s="19"/>
      <c r="Q150" s="55"/>
      <c r="R150" s="56"/>
      <c r="S150" s="55"/>
      <c r="T150" s="55"/>
      <c r="U150" s="55"/>
      <c r="V150" s="55"/>
    </row>
    <row r="151" spans="1:22" x14ac:dyDescent="0.25">
      <c r="A151" s="2">
        <v>149</v>
      </c>
      <c r="B151" s="8">
        <v>42371</v>
      </c>
      <c r="C151" s="2"/>
      <c r="D151" s="2"/>
      <c r="E151" s="15"/>
      <c r="F151" s="45"/>
      <c r="G151" s="15"/>
      <c r="H151" s="63"/>
      <c r="I151" s="15"/>
      <c r="J151" s="15"/>
      <c r="K151" s="19"/>
      <c r="L151" s="23"/>
      <c r="M151" s="19"/>
      <c r="N151" s="19"/>
      <c r="O151" s="19"/>
      <c r="P151" s="19"/>
      <c r="Q151" s="55"/>
      <c r="R151" s="56"/>
      <c r="S151" s="55"/>
      <c r="T151" s="55"/>
      <c r="U151" s="55"/>
      <c r="V151" s="55"/>
    </row>
    <row r="152" spans="1:22" x14ac:dyDescent="0.25">
      <c r="A152" s="2">
        <v>150</v>
      </c>
      <c r="B152" s="8">
        <v>42372</v>
      </c>
      <c r="C152" s="2"/>
      <c r="D152" s="2"/>
      <c r="E152" s="15"/>
      <c r="F152" s="45"/>
      <c r="G152" s="15"/>
      <c r="H152" s="63"/>
      <c r="I152" s="15"/>
      <c r="J152" s="15"/>
      <c r="K152" s="19"/>
      <c r="L152" s="23"/>
      <c r="M152" s="19"/>
      <c r="N152" s="19"/>
      <c r="O152" s="19"/>
      <c r="P152" s="19"/>
      <c r="Q152" s="55"/>
      <c r="R152" s="56"/>
      <c r="S152" s="55"/>
      <c r="T152" s="55"/>
      <c r="U152" s="55"/>
      <c r="V152" s="55"/>
    </row>
    <row r="153" spans="1:22" x14ac:dyDescent="0.25">
      <c r="A153" s="2">
        <v>151</v>
      </c>
      <c r="B153" s="8">
        <v>42373</v>
      </c>
      <c r="C153" s="2"/>
      <c r="D153" s="2"/>
      <c r="E153" s="15"/>
      <c r="F153" s="45"/>
      <c r="G153" s="15"/>
      <c r="H153" s="63"/>
      <c r="I153" s="15"/>
      <c r="J153" s="15"/>
      <c r="K153" s="19"/>
      <c r="L153" s="23"/>
      <c r="M153" s="19"/>
      <c r="N153" s="19"/>
      <c r="O153" s="19"/>
      <c r="P153" s="19"/>
      <c r="Q153" s="55"/>
      <c r="R153" s="56"/>
      <c r="S153" s="55"/>
      <c r="T153" s="55"/>
      <c r="U153" s="55"/>
      <c r="V153" s="55"/>
    </row>
    <row r="154" spans="1:22" x14ac:dyDescent="0.25">
      <c r="A154" s="2">
        <v>152</v>
      </c>
      <c r="B154" s="8">
        <v>42374</v>
      </c>
      <c r="C154" s="2"/>
      <c r="D154" s="2"/>
      <c r="E154" s="15"/>
      <c r="F154" s="45"/>
      <c r="G154" s="15"/>
      <c r="H154" s="63"/>
      <c r="I154" s="15"/>
      <c r="J154" s="15"/>
      <c r="K154" s="19"/>
      <c r="L154" s="23"/>
      <c r="M154" s="19"/>
      <c r="N154" s="19"/>
      <c r="O154" s="19"/>
      <c r="P154" s="19"/>
      <c r="Q154" s="55"/>
      <c r="R154" s="56"/>
      <c r="S154" s="55"/>
      <c r="T154" s="55"/>
      <c r="U154" s="55"/>
      <c r="V154" s="55"/>
    </row>
    <row r="155" spans="1:22" x14ac:dyDescent="0.25">
      <c r="A155" s="2">
        <v>153</v>
      </c>
      <c r="B155" s="8">
        <v>42375</v>
      </c>
      <c r="C155" s="2"/>
      <c r="D155" s="2"/>
      <c r="E155" s="15"/>
      <c r="F155" s="45"/>
      <c r="G155" s="15"/>
      <c r="H155" s="63"/>
      <c r="I155" s="15"/>
      <c r="J155" s="15"/>
      <c r="K155" s="19"/>
      <c r="L155" s="23"/>
      <c r="M155" s="19"/>
      <c r="N155" s="19"/>
      <c r="O155" s="19"/>
      <c r="P155" s="19"/>
      <c r="Q155" s="55"/>
      <c r="R155" s="56"/>
      <c r="S155" s="55"/>
      <c r="T155" s="55"/>
      <c r="U155" s="55"/>
      <c r="V155" s="55"/>
    </row>
    <row r="156" spans="1:22" x14ac:dyDescent="0.25">
      <c r="A156" s="2">
        <v>154</v>
      </c>
      <c r="B156" s="8">
        <v>42376</v>
      </c>
      <c r="C156" s="2"/>
      <c r="D156" s="2"/>
      <c r="E156" s="15"/>
      <c r="F156" s="45"/>
      <c r="G156" s="15"/>
      <c r="H156" s="63"/>
      <c r="I156" s="15"/>
      <c r="J156" s="15"/>
      <c r="K156" s="19"/>
      <c r="L156" s="23"/>
      <c r="M156" s="19"/>
      <c r="N156" s="19"/>
      <c r="O156" s="19"/>
      <c r="P156" s="19"/>
      <c r="Q156" s="55"/>
      <c r="R156" s="56"/>
      <c r="S156" s="55"/>
      <c r="T156" s="55"/>
      <c r="U156" s="55"/>
      <c r="V156" s="55"/>
    </row>
    <row r="157" spans="1:22" x14ac:dyDescent="0.25">
      <c r="A157" s="2">
        <v>155</v>
      </c>
      <c r="B157" s="8">
        <v>42377</v>
      </c>
      <c r="C157" s="2"/>
      <c r="D157" s="2"/>
      <c r="E157" s="15"/>
      <c r="F157" s="45"/>
      <c r="G157" s="15"/>
      <c r="H157" s="63"/>
      <c r="I157" s="15"/>
      <c r="J157" s="15"/>
      <c r="K157" s="19"/>
      <c r="L157" s="23"/>
      <c r="M157" s="19"/>
      <c r="N157" s="19"/>
      <c r="O157" s="19"/>
      <c r="P157" s="19"/>
      <c r="Q157" s="55"/>
      <c r="R157" s="56"/>
      <c r="S157" s="55"/>
      <c r="T157" s="55"/>
      <c r="U157" s="55"/>
      <c r="V157" s="55"/>
    </row>
    <row r="158" spans="1:22" x14ac:dyDescent="0.25">
      <c r="A158" s="2">
        <v>156</v>
      </c>
      <c r="B158" s="8">
        <v>42378</v>
      </c>
      <c r="C158" s="2"/>
      <c r="D158" s="2"/>
      <c r="E158" s="15"/>
      <c r="F158" s="45"/>
      <c r="G158" s="15"/>
      <c r="H158" s="63"/>
      <c r="I158" s="15"/>
      <c r="J158" s="15"/>
      <c r="K158" s="19"/>
      <c r="L158" s="23"/>
      <c r="M158" s="19"/>
      <c r="N158" s="19"/>
      <c r="O158" s="19"/>
      <c r="P158" s="19"/>
      <c r="Q158" s="55"/>
      <c r="R158" s="56"/>
      <c r="S158" s="55"/>
      <c r="T158" s="55"/>
      <c r="U158" s="55"/>
      <c r="V158" s="55"/>
    </row>
    <row r="159" spans="1:22" x14ac:dyDescent="0.25">
      <c r="A159" s="2">
        <v>157</v>
      </c>
      <c r="B159" s="8">
        <v>42379</v>
      </c>
      <c r="C159" s="2"/>
      <c r="D159" s="2"/>
      <c r="E159" s="15"/>
      <c r="F159" s="45"/>
      <c r="G159" s="15"/>
      <c r="H159" s="63"/>
      <c r="I159" s="15"/>
      <c r="J159" s="15"/>
      <c r="K159" s="19"/>
      <c r="L159" s="23"/>
      <c r="M159" s="19"/>
      <c r="N159" s="19"/>
      <c r="O159" s="19"/>
      <c r="P159" s="19"/>
      <c r="Q159" s="55"/>
      <c r="R159" s="56"/>
      <c r="S159" s="55"/>
      <c r="T159" s="55"/>
      <c r="U159" s="55"/>
      <c r="V159" s="55"/>
    </row>
    <row r="160" spans="1:22" x14ac:dyDescent="0.25">
      <c r="A160" s="2">
        <v>158</v>
      </c>
      <c r="B160" s="8">
        <v>42380</v>
      </c>
      <c r="C160" s="2"/>
      <c r="D160" s="2"/>
      <c r="E160" s="15"/>
      <c r="F160" s="45"/>
      <c r="G160" s="15"/>
      <c r="H160" s="63"/>
      <c r="I160" s="15"/>
      <c r="J160" s="15"/>
      <c r="K160" s="19"/>
      <c r="L160" s="23"/>
      <c r="M160" s="19"/>
      <c r="N160" s="19"/>
      <c r="O160" s="19"/>
      <c r="P160" s="19"/>
      <c r="Q160" s="55"/>
      <c r="R160" s="56"/>
      <c r="S160" s="55"/>
      <c r="T160" s="55"/>
      <c r="U160" s="55"/>
      <c r="V160" s="55"/>
    </row>
    <row r="161" spans="1:22" x14ac:dyDescent="0.25">
      <c r="A161" s="2">
        <v>159</v>
      </c>
      <c r="B161" s="8">
        <v>42381</v>
      </c>
      <c r="C161" s="2"/>
      <c r="D161" s="2"/>
      <c r="E161" s="15"/>
      <c r="F161" s="45"/>
      <c r="G161" s="15"/>
      <c r="H161" s="63"/>
      <c r="I161" s="15"/>
      <c r="J161" s="15"/>
      <c r="K161" s="19"/>
      <c r="L161" s="23"/>
      <c r="M161" s="19"/>
      <c r="N161" s="19"/>
      <c r="O161" s="19"/>
      <c r="P161" s="19"/>
      <c r="Q161" s="55"/>
      <c r="R161" s="56"/>
      <c r="S161" s="55"/>
      <c r="T161" s="55"/>
      <c r="U161" s="55"/>
      <c r="V161" s="55"/>
    </row>
    <row r="162" spans="1:22" x14ac:dyDescent="0.25">
      <c r="A162" s="2">
        <v>160</v>
      </c>
      <c r="B162" s="8">
        <v>42382</v>
      </c>
      <c r="C162" s="2"/>
      <c r="D162" s="2"/>
      <c r="E162" s="15"/>
      <c r="F162" s="45"/>
      <c r="G162" s="15"/>
      <c r="H162" s="63"/>
      <c r="I162" s="15"/>
      <c r="J162" s="15"/>
      <c r="K162" s="19"/>
      <c r="L162" s="23"/>
      <c r="M162" s="19"/>
      <c r="N162" s="19"/>
      <c r="O162" s="19"/>
      <c r="P162" s="19"/>
      <c r="Q162" s="55"/>
      <c r="R162" s="56"/>
      <c r="S162" s="55"/>
      <c r="T162" s="55"/>
      <c r="U162" s="55"/>
      <c r="V162" s="55"/>
    </row>
    <row r="163" spans="1:22" x14ac:dyDescent="0.25">
      <c r="A163" s="2">
        <v>161</v>
      </c>
      <c r="B163" s="8">
        <v>42383</v>
      </c>
      <c r="C163" s="2"/>
      <c r="D163" s="2"/>
      <c r="E163" s="15"/>
      <c r="F163" s="45"/>
      <c r="G163" s="15"/>
      <c r="H163" s="63"/>
      <c r="I163" s="15"/>
      <c r="J163" s="15"/>
      <c r="K163" s="19"/>
      <c r="L163" s="23"/>
      <c r="M163" s="19"/>
      <c r="N163" s="19"/>
      <c r="O163" s="19"/>
      <c r="P163" s="19"/>
      <c r="Q163" s="55"/>
      <c r="R163" s="56"/>
      <c r="S163" s="55"/>
      <c r="T163" s="55"/>
      <c r="U163" s="55"/>
      <c r="V163" s="55"/>
    </row>
    <row r="164" spans="1:22" x14ac:dyDescent="0.25">
      <c r="A164" s="2">
        <v>162</v>
      </c>
      <c r="B164" s="8">
        <v>42384</v>
      </c>
      <c r="C164" s="2"/>
      <c r="D164" s="2"/>
      <c r="E164" s="15"/>
      <c r="F164" s="45"/>
      <c r="G164" s="15"/>
      <c r="H164" s="63"/>
      <c r="I164" s="15"/>
      <c r="J164" s="15"/>
      <c r="K164" s="19"/>
      <c r="L164" s="23"/>
      <c r="M164" s="19"/>
      <c r="N164" s="19"/>
      <c r="O164" s="19"/>
      <c r="P164" s="19"/>
      <c r="Q164" s="55"/>
      <c r="R164" s="56"/>
      <c r="S164" s="55"/>
      <c r="T164" s="55"/>
      <c r="U164" s="55"/>
      <c r="V164" s="55"/>
    </row>
    <row r="165" spans="1:22" x14ac:dyDescent="0.25">
      <c r="A165" s="2">
        <v>163</v>
      </c>
      <c r="B165" s="8">
        <v>42385</v>
      </c>
      <c r="C165" s="2"/>
      <c r="D165" s="2"/>
      <c r="E165" s="15"/>
      <c r="F165" s="45"/>
      <c r="G165" s="15"/>
      <c r="H165" s="63"/>
      <c r="I165" s="15"/>
      <c r="J165" s="15"/>
      <c r="K165" s="19"/>
      <c r="L165" s="23"/>
      <c r="M165" s="19"/>
      <c r="N165" s="19"/>
      <c r="O165" s="19"/>
      <c r="P165" s="19"/>
      <c r="Q165" s="55"/>
      <c r="R165" s="56"/>
      <c r="S165" s="55"/>
      <c r="T165" s="55"/>
      <c r="U165" s="55"/>
      <c r="V165" s="55"/>
    </row>
    <row r="166" spans="1:22" x14ac:dyDescent="0.25">
      <c r="A166" s="2">
        <v>164</v>
      </c>
      <c r="B166" s="8">
        <v>42386</v>
      </c>
      <c r="C166" s="2"/>
      <c r="D166" s="2"/>
      <c r="E166" s="15"/>
      <c r="F166" s="45"/>
      <c r="G166" s="15"/>
      <c r="H166" s="63"/>
      <c r="I166" s="15"/>
      <c r="J166" s="15"/>
      <c r="K166" s="19"/>
      <c r="L166" s="23"/>
      <c r="M166" s="19"/>
      <c r="N166" s="19"/>
      <c r="O166" s="19"/>
      <c r="P166" s="19"/>
      <c r="Q166" s="55"/>
      <c r="R166" s="56"/>
      <c r="S166" s="55"/>
      <c r="T166" s="55"/>
      <c r="U166" s="55"/>
      <c r="V166" s="55"/>
    </row>
    <row r="167" spans="1:22" x14ac:dyDescent="0.25">
      <c r="A167" s="2">
        <v>165</v>
      </c>
      <c r="B167" s="8">
        <v>42387</v>
      </c>
      <c r="C167" s="2"/>
      <c r="D167" s="2"/>
      <c r="E167" s="15"/>
      <c r="F167" s="45"/>
      <c r="G167" s="15"/>
      <c r="H167" s="63"/>
      <c r="I167" s="15"/>
      <c r="J167" s="15"/>
      <c r="K167" s="19"/>
      <c r="L167" s="23"/>
      <c r="M167" s="19"/>
      <c r="N167" s="19"/>
      <c r="O167" s="19"/>
      <c r="P167" s="19"/>
      <c r="Q167" s="55"/>
      <c r="R167" s="56"/>
      <c r="S167" s="55"/>
      <c r="T167" s="55"/>
      <c r="U167" s="55"/>
      <c r="V167" s="55"/>
    </row>
    <row r="168" spans="1:22" x14ac:dyDescent="0.25">
      <c r="A168" s="2">
        <v>166</v>
      </c>
      <c r="B168" s="8">
        <v>42388</v>
      </c>
      <c r="C168" s="2"/>
      <c r="D168" s="2"/>
      <c r="E168" s="15"/>
      <c r="F168" s="45"/>
      <c r="G168" s="15"/>
      <c r="H168" s="63"/>
      <c r="I168" s="15"/>
      <c r="J168" s="15"/>
      <c r="K168" s="19"/>
      <c r="L168" s="23"/>
      <c r="M168" s="19"/>
      <c r="N168" s="19"/>
      <c r="O168" s="19"/>
      <c r="P168" s="19"/>
      <c r="Q168" s="55"/>
      <c r="R168" s="56"/>
      <c r="S168" s="55"/>
      <c r="T168" s="55"/>
      <c r="U168" s="55"/>
      <c r="V168" s="55"/>
    </row>
    <row r="169" spans="1:22" x14ac:dyDescent="0.25">
      <c r="A169" s="2">
        <v>167</v>
      </c>
      <c r="B169" s="8">
        <v>42389</v>
      </c>
      <c r="C169" s="2"/>
      <c r="D169" s="2"/>
      <c r="E169" s="15"/>
      <c r="F169" s="45"/>
      <c r="G169" s="15"/>
      <c r="H169" s="63"/>
      <c r="I169" s="15"/>
      <c r="J169" s="15"/>
      <c r="K169" s="19"/>
      <c r="L169" s="23"/>
      <c r="M169" s="19"/>
      <c r="N169" s="19"/>
      <c r="O169" s="19"/>
      <c r="P169" s="19"/>
      <c r="Q169" s="55"/>
      <c r="R169" s="56"/>
      <c r="S169" s="55"/>
      <c r="T169" s="55"/>
      <c r="U169" s="55"/>
      <c r="V169" s="55"/>
    </row>
    <row r="170" spans="1:22" x14ac:dyDescent="0.25">
      <c r="A170" s="2">
        <v>168</v>
      </c>
      <c r="B170" s="8">
        <v>42390</v>
      </c>
      <c r="C170" s="2"/>
      <c r="D170" s="2"/>
      <c r="E170" s="15"/>
      <c r="F170" s="45"/>
      <c r="G170" s="15"/>
      <c r="H170" s="63"/>
      <c r="I170" s="15"/>
      <c r="J170" s="15"/>
      <c r="K170" s="19"/>
      <c r="L170" s="23"/>
      <c r="M170" s="19"/>
      <c r="N170" s="19"/>
      <c r="O170" s="19"/>
      <c r="P170" s="19"/>
      <c r="Q170" s="55"/>
      <c r="R170" s="56"/>
      <c r="S170" s="55"/>
      <c r="T170" s="55"/>
      <c r="U170" s="55"/>
      <c r="V170" s="55"/>
    </row>
    <row r="171" spans="1:22" x14ac:dyDescent="0.25">
      <c r="A171" s="2">
        <v>169</v>
      </c>
      <c r="B171" s="8">
        <v>42391</v>
      </c>
      <c r="C171" s="2"/>
      <c r="D171" s="2"/>
      <c r="E171" s="15"/>
      <c r="F171" s="45"/>
      <c r="G171" s="15"/>
      <c r="H171" s="63"/>
      <c r="I171" s="15"/>
      <c r="J171" s="15"/>
      <c r="K171" s="19"/>
      <c r="L171" s="23"/>
      <c r="M171" s="19"/>
      <c r="N171" s="19"/>
      <c r="O171" s="19"/>
      <c r="P171" s="19"/>
      <c r="Q171" s="55"/>
      <c r="R171" s="56"/>
      <c r="S171" s="55"/>
      <c r="T171" s="55"/>
      <c r="U171" s="55"/>
      <c r="V171" s="55"/>
    </row>
    <row r="172" spans="1:22" x14ac:dyDescent="0.25">
      <c r="A172" s="2">
        <v>170</v>
      </c>
      <c r="B172" s="8">
        <v>42392</v>
      </c>
      <c r="C172" s="2"/>
      <c r="D172" s="2"/>
      <c r="E172" s="15"/>
      <c r="F172" s="45"/>
      <c r="G172" s="15"/>
      <c r="H172" s="63"/>
      <c r="I172" s="15"/>
      <c r="J172" s="15"/>
      <c r="K172" s="19"/>
      <c r="L172" s="23"/>
      <c r="M172" s="19"/>
      <c r="N172" s="19"/>
      <c r="O172" s="19"/>
      <c r="P172" s="19"/>
      <c r="Q172" s="55"/>
      <c r="R172" s="56"/>
      <c r="S172" s="55"/>
      <c r="T172" s="55"/>
      <c r="U172" s="55"/>
      <c r="V172" s="55"/>
    </row>
    <row r="173" spans="1:22" x14ac:dyDescent="0.25">
      <c r="A173" s="2">
        <v>171</v>
      </c>
      <c r="B173" s="8">
        <v>42393</v>
      </c>
      <c r="C173" s="2"/>
      <c r="D173" s="2"/>
      <c r="E173" s="15"/>
      <c r="F173" s="45"/>
      <c r="G173" s="15"/>
      <c r="H173" s="63"/>
      <c r="I173" s="15"/>
      <c r="J173" s="15"/>
      <c r="K173" s="19"/>
      <c r="L173" s="23"/>
      <c r="M173" s="19"/>
      <c r="N173" s="19"/>
      <c r="O173" s="19"/>
      <c r="P173" s="19"/>
      <c r="Q173" s="55"/>
      <c r="R173" s="56"/>
      <c r="S173" s="55"/>
      <c r="T173" s="55"/>
      <c r="U173" s="55"/>
      <c r="V173" s="55"/>
    </row>
    <row r="174" spans="1:22" x14ac:dyDescent="0.25">
      <c r="A174" s="2">
        <v>172</v>
      </c>
      <c r="B174" s="8">
        <v>42394</v>
      </c>
      <c r="C174" s="2"/>
      <c r="D174" s="2"/>
      <c r="E174" s="15"/>
      <c r="F174" s="45"/>
      <c r="G174" s="15"/>
      <c r="H174" s="63"/>
      <c r="I174" s="15"/>
      <c r="J174" s="15"/>
      <c r="K174" s="19"/>
      <c r="L174" s="23"/>
      <c r="M174" s="19"/>
      <c r="N174" s="19"/>
      <c r="O174" s="19"/>
      <c r="P174" s="19"/>
      <c r="Q174" s="55"/>
      <c r="R174" s="56"/>
      <c r="S174" s="55"/>
      <c r="T174" s="55"/>
      <c r="U174" s="55"/>
      <c r="V174" s="55"/>
    </row>
    <row r="175" spans="1:22" x14ac:dyDescent="0.25">
      <c r="A175" s="2">
        <v>173</v>
      </c>
      <c r="B175" s="8">
        <v>42395</v>
      </c>
      <c r="C175" s="2"/>
      <c r="D175" s="2"/>
      <c r="E175" s="15"/>
      <c r="F175" s="45"/>
      <c r="G175" s="15"/>
      <c r="H175" s="63"/>
      <c r="I175" s="15"/>
      <c r="J175" s="15"/>
      <c r="K175" s="19"/>
      <c r="L175" s="23"/>
      <c r="M175" s="19"/>
      <c r="N175" s="19"/>
      <c r="O175" s="19"/>
      <c r="P175" s="19"/>
      <c r="Q175" s="55"/>
      <c r="R175" s="56"/>
      <c r="S175" s="55"/>
      <c r="T175" s="55"/>
      <c r="U175" s="55"/>
      <c r="V175" s="55"/>
    </row>
    <row r="176" spans="1:22" x14ac:dyDescent="0.25">
      <c r="A176" s="2">
        <v>174</v>
      </c>
      <c r="B176" s="8">
        <v>42396</v>
      </c>
      <c r="C176" s="2"/>
      <c r="D176" s="2"/>
      <c r="E176" s="15"/>
      <c r="F176" s="45"/>
      <c r="G176" s="15"/>
      <c r="H176" s="63"/>
      <c r="I176" s="15"/>
      <c r="J176" s="15"/>
      <c r="K176" s="19"/>
      <c r="L176" s="23"/>
      <c r="M176" s="19"/>
      <c r="N176" s="19"/>
      <c r="O176" s="19"/>
      <c r="P176" s="19"/>
      <c r="Q176" s="55"/>
      <c r="R176" s="56"/>
      <c r="S176" s="55"/>
      <c r="T176" s="55"/>
      <c r="U176" s="55"/>
      <c r="V176" s="55"/>
    </row>
    <row r="177" spans="1:22" x14ac:dyDescent="0.25">
      <c r="A177" s="2">
        <v>175</v>
      </c>
      <c r="B177" s="8">
        <v>42397</v>
      </c>
      <c r="C177" s="2"/>
      <c r="D177" s="2"/>
      <c r="E177" s="15"/>
      <c r="F177" s="45"/>
      <c r="G177" s="15"/>
      <c r="H177" s="63"/>
      <c r="I177" s="15"/>
      <c r="J177" s="15"/>
      <c r="K177" s="19"/>
      <c r="L177" s="23"/>
      <c r="M177" s="19"/>
      <c r="N177" s="19"/>
      <c r="O177" s="19"/>
      <c r="P177" s="19"/>
      <c r="Q177" s="55"/>
      <c r="R177" s="56"/>
      <c r="S177" s="55"/>
      <c r="T177" s="55"/>
      <c r="U177" s="55"/>
      <c r="V177" s="55"/>
    </row>
    <row r="178" spans="1:22" x14ac:dyDescent="0.25">
      <c r="A178" s="2">
        <v>176</v>
      </c>
      <c r="B178" s="8">
        <v>42398</v>
      </c>
      <c r="C178" s="2"/>
      <c r="D178" s="2"/>
      <c r="E178" s="15"/>
      <c r="F178" s="45"/>
      <c r="G178" s="15"/>
      <c r="H178" s="63"/>
      <c r="I178" s="15"/>
      <c r="J178" s="15"/>
      <c r="K178" s="19"/>
      <c r="L178" s="23"/>
      <c r="M178" s="19"/>
      <c r="N178" s="19"/>
      <c r="O178" s="19"/>
      <c r="P178" s="19"/>
      <c r="Q178" s="55"/>
      <c r="R178" s="56"/>
      <c r="S178" s="55"/>
      <c r="T178" s="55"/>
      <c r="U178" s="55"/>
      <c r="V178" s="55"/>
    </row>
    <row r="179" spans="1:22" x14ac:dyDescent="0.25">
      <c r="A179" s="2">
        <v>177</v>
      </c>
      <c r="B179" s="8">
        <v>42399</v>
      </c>
      <c r="C179" s="2"/>
      <c r="D179" s="2"/>
      <c r="E179" s="15"/>
      <c r="F179" s="45"/>
      <c r="G179" s="15"/>
      <c r="H179" s="63"/>
      <c r="I179" s="15"/>
      <c r="J179" s="15"/>
      <c r="K179" s="19"/>
      <c r="L179" s="23"/>
      <c r="M179" s="19"/>
      <c r="N179" s="19"/>
      <c r="O179" s="19"/>
      <c r="P179" s="19"/>
      <c r="Q179" s="55"/>
      <c r="R179" s="56"/>
      <c r="S179" s="55"/>
      <c r="T179" s="55"/>
      <c r="U179" s="55"/>
      <c r="V179" s="55"/>
    </row>
    <row r="180" spans="1:22" x14ac:dyDescent="0.25">
      <c r="A180" s="2">
        <v>178</v>
      </c>
      <c r="B180" s="8">
        <v>42400</v>
      </c>
      <c r="C180" s="2"/>
      <c r="D180" s="2"/>
      <c r="E180" s="15"/>
      <c r="F180" s="45"/>
      <c r="G180" s="15"/>
      <c r="H180" s="63"/>
      <c r="I180" s="15"/>
      <c r="J180" s="15"/>
      <c r="K180" s="19"/>
      <c r="L180" s="23"/>
      <c r="M180" s="19"/>
      <c r="N180" s="19"/>
      <c r="O180" s="19"/>
      <c r="P180" s="19"/>
      <c r="Q180" s="55"/>
      <c r="R180" s="56"/>
      <c r="S180" s="55"/>
      <c r="T180" s="55"/>
      <c r="U180" s="55"/>
      <c r="V180" s="55"/>
    </row>
    <row r="181" spans="1:22" x14ac:dyDescent="0.25">
      <c r="A181" s="2">
        <v>179</v>
      </c>
      <c r="B181" s="8">
        <v>42401</v>
      </c>
      <c r="C181" s="2"/>
      <c r="D181" s="2"/>
      <c r="E181" s="15"/>
      <c r="F181" s="45"/>
      <c r="G181" s="15"/>
      <c r="H181" s="63"/>
      <c r="I181" s="15"/>
      <c r="J181" s="15"/>
      <c r="K181" s="19"/>
      <c r="L181" s="23"/>
      <c r="M181" s="19"/>
      <c r="N181" s="19"/>
      <c r="O181" s="19"/>
      <c r="P181" s="19"/>
      <c r="Q181" s="55"/>
      <c r="R181" s="56"/>
      <c r="S181" s="55"/>
      <c r="T181" s="55"/>
      <c r="U181" s="55"/>
      <c r="V181" s="55"/>
    </row>
    <row r="182" spans="1:22" x14ac:dyDescent="0.25">
      <c r="A182" s="2">
        <v>180</v>
      </c>
      <c r="B182" s="8">
        <v>42402</v>
      </c>
      <c r="C182" s="2"/>
      <c r="D182" s="2"/>
      <c r="E182" s="15"/>
      <c r="F182" s="45"/>
      <c r="G182" s="15"/>
      <c r="H182" s="63"/>
      <c r="I182" s="15"/>
      <c r="J182" s="15"/>
      <c r="K182" s="19"/>
      <c r="L182" s="23"/>
      <c r="M182" s="19"/>
      <c r="N182" s="19"/>
      <c r="O182" s="19"/>
      <c r="P182" s="19"/>
      <c r="Q182" s="55"/>
      <c r="R182" s="56"/>
      <c r="S182" s="55"/>
      <c r="T182" s="55"/>
      <c r="U182" s="55"/>
      <c r="V182" s="55"/>
    </row>
    <row r="183" spans="1:22" x14ac:dyDescent="0.25">
      <c r="A183" s="2">
        <v>181</v>
      </c>
      <c r="B183" s="8">
        <v>42403</v>
      </c>
      <c r="C183" s="2"/>
      <c r="D183" s="2"/>
      <c r="E183" s="15"/>
      <c r="F183" s="45"/>
      <c r="G183" s="15"/>
      <c r="H183" s="63"/>
      <c r="I183" s="15"/>
      <c r="J183" s="15"/>
      <c r="K183" s="19"/>
      <c r="L183" s="23"/>
      <c r="M183" s="19"/>
      <c r="N183" s="19"/>
      <c r="O183" s="19"/>
      <c r="P183" s="19"/>
      <c r="Q183" s="55"/>
      <c r="R183" s="56"/>
      <c r="S183" s="55"/>
      <c r="T183" s="55"/>
      <c r="U183" s="55"/>
      <c r="V183" s="55"/>
    </row>
    <row r="184" spans="1:22" x14ac:dyDescent="0.25">
      <c r="A184" s="2">
        <v>182</v>
      </c>
      <c r="B184" s="8">
        <v>42404</v>
      </c>
      <c r="C184" s="2"/>
      <c r="D184" s="2"/>
      <c r="E184" s="15"/>
      <c r="F184" s="45"/>
      <c r="G184" s="15"/>
      <c r="H184" s="63"/>
      <c r="I184" s="15"/>
      <c r="J184" s="15"/>
      <c r="K184" s="19"/>
      <c r="L184" s="23"/>
      <c r="M184" s="19"/>
      <c r="N184" s="19"/>
      <c r="O184" s="19"/>
      <c r="P184" s="19"/>
      <c r="Q184" s="55"/>
      <c r="R184" s="56"/>
      <c r="S184" s="55"/>
      <c r="T184" s="55"/>
      <c r="U184" s="55"/>
      <c r="V184" s="55"/>
    </row>
    <row r="185" spans="1:22" x14ac:dyDescent="0.25">
      <c r="A185" s="2">
        <v>183</v>
      </c>
      <c r="B185" s="8">
        <v>42405</v>
      </c>
      <c r="C185" s="2"/>
      <c r="D185" s="2"/>
      <c r="E185" s="15"/>
      <c r="F185" s="45"/>
      <c r="G185" s="15"/>
      <c r="H185" s="63"/>
      <c r="I185" s="15"/>
      <c r="J185" s="15"/>
      <c r="K185" s="19"/>
      <c r="L185" s="23"/>
      <c r="M185" s="19"/>
      <c r="N185" s="19"/>
      <c r="O185" s="19"/>
      <c r="P185" s="19"/>
      <c r="Q185" s="55"/>
      <c r="R185" s="56"/>
      <c r="S185" s="55"/>
      <c r="T185" s="55"/>
      <c r="U185" s="55"/>
      <c r="V185" s="55"/>
    </row>
    <row r="186" spans="1:22" x14ac:dyDescent="0.25">
      <c r="A186" s="2">
        <v>184</v>
      </c>
      <c r="B186" s="8">
        <v>42406</v>
      </c>
      <c r="C186" s="2"/>
      <c r="D186" s="2"/>
      <c r="E186" s="15"/>
      <c r="F186" s="45"/>
      <c r="G186" s="15"/>
      <c r="H186" s="63"/>
      <c r="I186" s="15"/>
      <c r="J186" s="15"/>
      <c r="K186" s="19"/>
      <c r="L186" s="23"/>
      <c r="M186" s="19"/>
      <c r="N186" s="19"/>
      <c r="O186" s="19"/>
      <c r="P186" s="19"/>
      <c r="Q186" s="55"/>
      <c r="R186" s="56"/>
      <c r="S186" s="55"/>
      <c r="T186" s="55"/>
      <c r="U186" s="55"/>
      <c r="V186" s="55"/>
    </row>
    <row r="187" spans="1:22" x14ac:dyDescent="0.25">
      <c r="A187" s="2">
        <v>185</v>
      </c>
      <c r="B187" s="8">
        <v>42407</v>
      </c>
      <c r="C187" s="2"/>
      <c r="D187" s="2"/>
      <c r="E187" s="15"/>
      <c r="F187" s="45"/>
      <c r="G187" s="15"/>
      <c r="H187" s="63"/>
      <c r="I187" s="15"/>
      <c r="J187" s="15"/>
      <c r="K187" s="19"/>
      <c r="L187" s="23"/>
      <c r="M187" s="19"/>
      <c r="N187" s="19"/>
      <c r="O187" s="19"/>
      <c r="P187" s="19"/>
      <c r="Q187" s="55"/>
      <c r="R187" s="56"/>
      <c r="S187" s="55"/>
      <c r="T187" s="55"/>
      <c r="U187" s="55"/>
      <c r="V187" s="55"/>
    </row>
    <row r="188" spans="1:22" x14ac:dyDescent="0.25">
      <c r="A188" s="2">
        <v>186</v>
      </c>
      <c r="B188" s="8">
        <v>42408</v>
      </c>
      <c r="C188" s="2"/>
      <c r="D188" s="2"/>
      <c r="E188" s="15"/>
      <c r="F188" s="45"/>
      <c r="G188" s="15"/>
      <c r="H188" s="63"/>
      <c r="I188" s="15"/>
      <c r="J188" s="15"/>
      <c r="K188" s="19"/>
      <c r="L188" s="23"/>
      <c r="M188" s="19"/>
      <c r="N188" s="19"/>
      <c r="O188" s="19"/>
      <c r="P188" s="19"/>
      <c r="Q188" s="55"/>
      <c r="R188" s="56"/>
      <c r="S188" s="55"/>
      <c r="T188" s="55"/>
      <c r="U188" s="55"/>
      <c r="V188" s="55"/>
    </row>
    <row r="189" spans="1:22" x14ac:dyDescent="0.25">
      <c r="A189" s="2">
        <v>187</v>
      </c>
      <c r="B189" s="8">
        <v>42409</v>
      </c>
      <c r="C189" s="2"/>
      <c r="D189" s="2"/>
      <c r="E189" s="15"/>
      <c r="F189" s="45"/>
      <c r="G189" s="15"/>
      <c r="H189" s="63"/>
      <c r="I189" s="15"/>
      <c r="J189" s="15"/>
      <c r="K189" s="19"/>
      <c r="L189" s="23"/>
      <c r="M189" s="19"/>
      <c r="N189" s="19"/>
      <c r="O189" s="19"/>
      <c r="P189" s="19"/>
      <c r="Q189" s="55"/>
      <c r="R189" s="56"/>
      <c r="S189" s="55"/>
      <c r="T189" s="55"/>
      <c r="U189" s="55"/>
      <c r="V189" s="55"/>
    </row>
    <row r="190" spans="1:22" x14ac:dyDescent="0.25">
      <c r="A190" s="2">
        <v>188</v>
      </c>
      <c r="B190" s="8">
        <v>42410</v>
      </c>
      <c r="C190" s="2"/>
      <c r="D190" s="2"/>
      <c r="E190" s="15"/>
      <c r="F190" s="45"/>
      <c r="G190" s="15"/>
      <c r="H190" s="63"/>
      <c r="I190" s="15"/>
      <c r="J190" s="15"/>
      <c r="K190" s="19"/>
      <c r="L190" s="23"/>
      <c r="M190" s="19"/>
      <c r="N190" s="19"/>
      <c r="O190" s="19"/>
      <c r="P190" s="19"/>
      <c r="Q190" s="55"/>
      <c r="R190" s="56"/>
      <c r="S190" s="55"/>
      <c r="T190" s="55"/>
      <c r="U190" s="55"/>
      <c r="V190" s="55"/>
    </row>
    <row r="191" spans="1:22" x14ac:dyDescent="0.25">
      <c r="A191" s="2">
        <v>189</v>
      </c>
      <c r="B191" s="8">
        <v>42411</v>
      </c>
      <c r="C191" s="2"/>
      <c r="D191" s="2"/>
      <c r="E191" s="15"/>
      <c r="F191" s="45"/>
      <c r="G191" s="15"/>
      <c r="H191" s="63"/>
      <c r="I191" s="15"/>
      <c r="J191" s="15"/>
      <c r="K191" s="19"/>
      <c r="L191" s="23"/>
      <c r="M191" s="19"/>
      <c r="N191" s="19"/>
      <c r="O191" s="19"/>
      <c r="P191" s="19"/>
      <c r="Q191" s="55"/>
      <c r="R191" s="56"/>
      <c r="S191" s="55"/>
      <c r="T191" s="55"/>
      <c r="U191" s="55"/>
      <c r="V191" s="55"/>
    </row>
    <row r="192" spans="1:22" x14ac:dyDescent="0.25">
      <c r="A192" s="2">
        <v>190</v>
      </c>
      <c r="B192" s="8">
        <v>42412</v>
      </c>
      <c r="C192" s="2"/>
      <c r="D192" s="2"/>
      <c r="E192" s="15"/>
      <c r="F192" s="45"/>
      <c r="G192" s="15"/>
      <c r="H192" s="63"/>
      <c r="I192" s="15"/>
      <c r="J192" s="15"/>
      <c r="K192" s="19"/>
      <c r="L192" s="23"/>
      <c r="M192" s="19"/>
      <c r="N192" s="19"/>
      <c r="O192" s="19"/>
      <c r="P192" s="19"/>
      <c r="Q192" s="55"/>
      <c r="R192" s="56"/>
      <c r="S192" s="55"/>
      <c r="T192" s="55"/>
      <c r="U192" s="55"/>
      <c r="V192" s="55"/>
    </row>
    <row r="193" spans="1:22" x14ac:dyDescent="0.25">
      <c r="A193" s="2">
        <v>191</v>
      </c>
      <c r="B193" s="8">
        <v>42413</v>
      </c>
      <c r="C193" s="2"/>
      <c r="D193" s="2"/>
      <c r="E193" s="15"/>
      <c r="F193" s="45"/>
      <c r="G193" s="15"/>
      <c r="H193" s="63"/>
      <c r="I193" s="15"/>
      <c r="J193" s="15"/>
      <c r="K193" s="19"/>
      <c r="L193" s="23"/>
      <c r="M193" s="19"/>
      <c r="N193" s="19"/>
      <c r="O193" s="19"/>
      <c r="P193" s="19"/>
      <c r="Q193" s="55"/>
      <c r="R193" s="56"/>
      <c r="S193" s="55"/>
      <c r="T193" s="55"/>
      <c r="U193" s="55"/>
      <c r="V193" s="55"/>
    </row>
    <row r="194" spans="1:22" x14ac:dyDescent="0.25">
      <c r="A194" s="2">
        <v>192</v>
      </c>
      <c r="B194" s="8">
        <v>42414</v>
      </c>
      <c r="C194" s="2"/>
      <c r="D194" s="2"/>
      <c r="E194" s="15"/>
      <c r="F194" s="45"/>
      <c r="G194" s="15"/>
      <c r="H194" s="63"/>
      <c r="I194" s="15"/>
      <c r="J194" s="15"/>
      <c r="K194" s="19"/>
      <c r="L194" s="23"/>
      <c r="M194" s="19"/>
      <c r="N194" s="19"/>
      <c r="O194" s="19"/>
      <c r="P194" s="19"/>
      <c r="Q194" s="55"/>
      <c r="R194" s="56"/>
      <c r="S194" s="55"/>
      <c r="T194" s="55"/>
      <c r="U194" s="55"/>
      <c r="V194" s="55"/>
    </row>
    <row r="195" spans="1:22" x14ac:dyDescent="0.25">
      <c r="A195" s="2">
        <v>193</v>
      </c>
      <c r="B195" s="8">
        <v>42415</v>
      </c>
      <c r="C195" s="2"/>
      <c r="D195" s="2"/>
      <c r="E195" s="15"/>
      <c r="F195" s="45"/>
      <c r="G195" s="15"/>
      <c r="H195" s="63"/>
      <c r="I195" s="15"/>
      <c r="J195" s="15"/>
      <c r="K195" s="19"/>
      <c r="L195" s="23"/>
      <c r="M195" s="19"/>
      <c r="N195" s="19"/>
      <c r="O195" s="19"/>
      <c r="P195" s="19"/>
      <c r="Q195" s="55"/>
      <c r="R195" s="56"/>
      <c r="S195" s="55"/>
      <c r="T195" s="55"/>
      <c r="U195" s="55"/>
      <c r="V195" s="55"/>
    </row>
    <row r="196" spans="1:22" x14ac:dyDescent="0.25">
      <c r="A196" s="2">
        <v>194</v>
      </c>
      <c r="B196" s="8">
        <v>42416</v>
      </c>
      <c r="C196" s="2"/>
      <c r="D196" s="2"/>
      <c r="E196" s="15"/>
      <c r="F196" s="45"/>
      <c r="G196" s="15"/>
      <c r="H196" s="63"/>
      <c r="I196" s="15"/>
      <c r="J196" s="15"/>
      <c r="K196" s="19"/>
      <c r="L196" s="23"/>
      <c r="M196" s="19"/>
      <c r="N196" s="19"/>
      <c r="O196" s="19"/>
      <c r="P196" s="19"/>
      <c r="Q196" s="55"/>
      <c r="R196" s="56"/>
      <c r="S196" s="55"/>
      <c r="T196" s="55"/>
      <c r="U196" s="55"/>
      <c r="V196" s="55"/>
    </row>
    <row r="197" spans="1:22" x14ac:dyDescent="0.25">
      <c r="A197" s="2">
        <v>195</v>
      </c>
      <c r="B197" s="8">
        <v>42417</v>
      </c>
      <c r="C197" s="2"/>
      <c r="D197" s="2"/>
      <c r="E197" s="15"/>
      <c r="F197" s="45"/>
      <c r="G197" s="15"/>
      <c r="H197" s="63"/>
      <c r="I197" s="15"/>
      <c r="J197" s="15"/>
      <c r="K197" s="19"/>
      <c r="L197" s="23"/>
      <c r="M197" s="19"/>
      <c r="N197" s="19"/>
      <c r="O197" s="19"/>
      <c r="P197" s="19"/>
      <c r="Q197" s="55"/>
      <c r="R197" s="56"/>
      <c r="S197" s="55"/>
      <c r="T197" s="55"/>
      <c r="U197" s="55"/>
      <c r="V197" s="55"/>
    </row>
    <row r="198" spans="1:22" x14ac:dyDescent="0.25">
      <c r="A198" s="2">
        <v>196</v>
      </c>
      <c r="B198" s="8">
        <v>42418</v>
      </c>
      <c r="C198" s="2"/>
      <c r="D198" s="2"/>
      <c r="E198" s="15"/>
      <c r="F198" s="45"/>
      <c r="G198" s="15"/>
      <c r="H198" s="63"/>
      <c r="I198" s="15"/>
      <c r="J198" s="15"/>
      <c r="K198" s="19"/>
      <c r="L198" s="23"/>
      <c r="M198" s="19"/>
      <c r="N198" s="19"/>
      <c r="O198" s="19"/>
      <c r="P198" s="19"/>
      <c r="Q198" s="55"/>
      <c r="R198" s="56"/>
      <c r="S198" s="55"/>
      <c r="T198" s="55"/>
      <c r="U198" s="55"/>
      <c r="V198" s="55"/>
    </row>
    <row r="199" spans="1:22" x14ac:dyDescent="0.25">
      <c r="A199" s="2">
        <v>197</v>
      </c>
      <c r="B199" s="8">
        <v>42430</v>
      </c>
      <c r="C199" s="2"/>
      <c r="D199" s="2"/>
      <c r="E199" s="15"/>
      <c r="F199" s="45"/>
      <c r="G199" s="15"/>
      <c r="H199" s="63"/>
      <c r="I199" s="15"/>
      <c r="J199" s="15"/>
      <c r="K199" s="19"/>
      <c r="L199" s="23"/>
      <c r="M199" s="19"/>
      <c r="N199" s="19"/>
      <c r="O199" s="19"/>
      <c r="P199" s="19"/>
      <c r="Q199" s="55"/>
      <c r="R199" s="56"/>
      <c r="S199" s="55"/>
      <c r="T199" s="55"/>
      <c r="U199" s="55"/>
      <c r="V199" s="55"/>
    </row>
    <row r="200" spans="1:22" x14ac:dyDescent="0.25">
      <c r="A200" s="2">
        <v>198</v>
      </c>
      <c r="B200" s="8">
        <v>42431</v>
      </c>
      <c r="C200" s="2"/>
      <c r="D200" s="2"/>
      <c r="E200" s="15"/>
      <c r="F200" s="45"/>
      <c r="G200" s="15"/>
      <c r="H200" s="63"/>
      <c r="I200" s="15"/>
      <c r="J200" s="15"/>
      <c r="K200" s="19"/>
      <c r="L200" s="23"/>
      <c r="M200" s="19"/>
      <c r="N200" s="19"/>
      <c r="O200" s="19"/>
      <c r="P200" s="19"/>
      <c r="Q200" s="55"/>
      <c r="R200" s="56"/>
      <c r="S200" s="55"/>
      <c r="T200" s="55"/>
      <c r="U200" s="55"/>
      <c r="V200" s="55"/>
    </row>
    <row r="201" spans="1:22" x14ac:dyDescent="0.25">
      <c r="A201" s="2">
        <v>199</v>
      </c>
      <c r="B201" s="8">
        <v>42432</v>
      </c>
      <c r="C201" s="2"/>
      <c r="D201" s="2"/>
      <c r="E201" s="15"/>
      <c r="F201" s="45"/>
      <c r="G201" s="15"/>
      <c r="H201" s="63"/>
      <c r="I201" s="15"/>
      <c r="J201" s="15"/>
      <c r="K201" s="19"/>
      <c r="L201" s="23"/>
      <c r="M201" s="19"/>
      <c r="N201" s="19"/>
      <c r="O201" s="19"/>
      <c r="P201" s="19"/>
      <c r="Q201" s="55"/>
      <c r="R201" s="56"/>
      <c r="S201" s="55"/>
      <c r="T201" s="55"/>
      <c r="U201" s="55"/>
      <c r="V201" s="55"/>
    </row>
    <row r="202" spans="1:22" x14ac:dyDescent="0.25">
      <c r="A202" s="2">
        <v>200</v>
      </c>
      <c r="B202" s="8">
        <v>42433</v>
      </c>
      <c r="C202" s="2"/>
      <c r="D202" s="2"/>
      <c r="E202" s="15"/>
      <c r="F202" s="45"/>
      <c r="G202" s="15"/>
      <c r="H202" s="63"/>
      <c r="I202" s="15"/>
      <c r="J202" s="15"/>
      <c r="K202" s="19"/>
      <c r="L202" s="23"/>
      <c r="M202" s="19"/>
      <c r="N202" s="19"/>
      <c r="O202" s="19"/>
      <c r="P202" s="19"/>
      <c r="Q202" s="55"/>
      <c r="R202" s="56"/>
      <c r="S202" s="55"/>
      <c r="T202" s="55"/>
      <c r="U202" s="55"/>
      <c r="V202" s="55"/>
    </row>
    <row r="203" spans="1:22" x14ac:dyDescent="0.25">
      <c r="A203" s="2">
        <v>201</v>
      </c>
      <c r="B203" s="8">
        <v>42434</v>
      </c>
      <c r="C203" s="2"/>
      <c r="D203" s="2"/>
      <c r="E203" s="15"/>
      <c r="F203" s="45"/>
      <c r="G203" s="15"/>
      <c r="H203" s="63"/>
      <c r="I203" s="15"/>
      <c r="J203" s="15"/>
      <c r="K203" s="19"/>
      <c r="L203" s="23"/>
      <c r="M203" s="19"/>
      <c r="N203" s="19"/>
      <c r="O203" s="19"/>
      <c r="P203" s="19"/>
      <c r="Q203" s="55"/>
      <c r="R203" s="56"/>
      <c r="S203" s="55"/>
      <c r="T203" s="55"/>
      <c r="U203" s="55"/>
      <c r="V203" s="55"/>
    </row>
    <row r="204" spans="1:22" x14ac:dyDescent="0.25">
      <c r="A204" s="2">
        <v>202</v>
      </c>
      <c r="B204" s="8">
        <v>42435</v>
      </c>
      <c r="C204" s="2"/>
      <c r="D204" s="2"/>
      <c r="E204" s="15"/>
      <c r="F204" s="45"/>
      <c r="G204" s="15"/>
      <c r="H204" s="63"/>
      <c r="I204" s="15"/>
      <c r="J204" s="15"/>
      <c r="K204" s="19"/>
      <c r="L204" s="23"/>
      <c r="M204" s="19"/>
      <c r="N204" s="19"/>
      <c r="O204" s="19"/>
      <c r="P204" s="19"/>
      <c r="Q204" s="55"/>
      <c r="R204" s="56"/>
      <c r="S204" s="55"/>
      <c r="T204" s="55"/>
      <c r="U204" s="55"/>
      <c r="V204" s="55"/>
    </row>
    <row r="205" spans="1:22" x14ac:dyDescent="0.25">
      <c r="A205" s="2">
        <v>203</v>
      </c>
      <c r="B205" s="8">
        <v>42436</v>
      </c>
      <c r="C205" s="2"/>
      <c r="D205" s="2"/>
      <c r="E205" s="15"/>
      <c r="F205" s="45"/>
      <c r="G205" s="15"/>
      <c r="H205" s="63"/>
      <c r="I205" s="15"/>
      <c r="J205" s="15"/>
      <c r="K205" s="19"/>
      <c r="L205" s="23"/>
      <c r="M205" s="19"/>
      <c r="N205" s="19"/>
      <c r="O205" s="19"/>
      <c r="P205" s="19"/>
      <c r="Q205" s="55"/>
      <c r="R205" s="56"/>
      <c r="S205" s="55"/>
      <c r="T205" s="55"/>
      <c r="U205" s="55"/>
      <c r="V205" s="55"/>
    </row>
    <row r="206" spans="1:22" x14ac:dyDescent="0.25">
      <c r="A206" s="2">
        <v>204</v>
      </c>
      <c r="B206" s="8">
        <v>42437</v>
      </c>
      <c r="C206" s="2"/>
      <c r="D206" s="2"/>
      <c r="E206" s="15"/>
      <c r="F206" s="45"/>
      <c r="G206" s="15"/>
      <c r="H206" s="63"/>
      <c r="I206" s="15"/>
      <c r="J206" s="15"/>
      <c r="K206" s="19"/>
      <c r="L206" s="23"/>
      <c r="M206" s="19"/>
      <c r="N206" s="19"/>
      <c r="O206" s="19"/>
      <c r="P206" s="19"/>
      <c r="Q206" s="55"/>
      <c r="R206" s="56"/>
      <c r="S206" s="55"/>
      <c r="T206" s="55"/>
      <c r="U206" s="55"/>
      <c r="V206" s="55"/>
    </row>
    <row r="207" spans="1:22" x14ac:dyDescent="0.25">
      <c r="A207" s="2">
        <v>205</v>
      </c>
      <c r="B207" s="8">
        <v>42438</v>
      </c>
      <c r="C207" s="2"/>
      <c r="D207" s="2"/>
      <c r="E207" s="15"/>
      <c r="F207" s="45"/>
      <c r="G207" s="15"/>
      <c r="H207" s="63"/>
      <c r="I207" s="15"/>
      <c r="J207" s="15"/>
      <c r="K207" s="19"/>
      <c r="L207" s="23"/>
      <c r="M207" s="19"/>
      <c r="N207" s="19"/>
      <c r="O207" s="19"/>
      <c r="P207" s="19"/>
      <c r="Q207" s="55"/>
      <c r="R207" s="56"/>
      <c r="S207" s="55"/>
      <c r="T207" s="55"/>
      <c r="U207" s="55"/>
      <c r="V207" s="55"/>
    </row>
    <row r="208" spans="1:22" x14ac:dyDescent="0.25">
      <c r="A208" s="2">
        <v>206</v>
      </c>
      <c r="B208" s="8">
        <v>42439</v>
      </c>
      <c r="C208" s="2"/>
      <c r="D208" s="2"/>
      <c r="E208" s="15"/>
      <c r="F208" s="45"/>
      <c r="G208" s="15"/>
      <c r="H208" s="63"/>
      <c r="I208" s="15"/>
      <c r="J208" s="15"/>
      <c r="K208" s="19"/>
      <c r="L208" s="23"/>
      <c r="M208" s="19"/>
      <c r="N208" s="19"/>
      <c r="O208" s="19"/>
      <c r="P208" s="19"/>
      <c r="Q208" s="55"/>
      <c r="R208" s="56"/>
      <c r="S208" s="55"/>
      <c r="T208" s="55"/>
      <c r="U208" s="55"/>
      <c r="V208" s="55"/>
    </row>
    <row r="209" spans="1:22" x14ac:dyDescent="0.25">
      <c r="A209" s="2">
        <v>207</v>
      </c>
      <c r="B209" s="8">
        <v>42440</v>
      </c>
      <c r="C209" s="2"/>
      <c r="D209" s="2"/>
      <c r="E209" s="15"/>
      <c r="F209" s="45"/>
      <c r="G209" s="15"/>
      <c r="H209" s="63"/>
      <c r="I209" s="15"/>
      <c r="J209" s="15"/>
      <c r="K209" s="19"/>
      <c r="L209" s="23"/>
      <c r="M209" s="19"/>
      <c r="N209" s="19"/>
      <c r="O209" s="19"/>
      <c r="P209" s="19"/>
      <c r="Q209" s="55"/>
      <c r="R209" s="56"/>
      <c r="S209" s="55"/>
      <c r="T209" s="55"/>
      <c r="U209" s="55"/>
      <c r="V209" s="55"/>
    </row>
    <row r="210" spans="1:22" x14ac:dyDescent="0.25">
      <c r="A210" s="2">
        <v>208</v>
      </c>
      <c r="B210" s="8">
        <v>42441</v>
      </c>
      <c r="C210" s="2"/>
      <c r="D210" s="2"/>
      <c r="E210" s="15"/>
      <c r="F210" s="45"/>
      <c r="G210" s="15"/>
      <c r="H210" s="63"/>
      <c r="I210" s="15"/>
      <c r="J210" s="15"/>
      <c r="K210" s="19"/>
      <c r="L210" s="23"/>
      <c r="M210" s="19"/>
      <c r="N210" s="19"/>
      <c r="O210" s="19"/>
      <c r="P210" s="19"/>
      <c r="Q210" s="55"/>
      <c r="R210" s="56"/>
      <c r="S210" s="55"/>
      <c r="T210" s="55"/>
      <c r="U210" s="55"/>
      <c r="V210" s="55"/>
    </row>
    <row r="211" spans="1:22" x14ac:dyDescent="0.25">
      <c r="A211" s="2">
        <v>209</v>
      </c>
      <c r="B211" s="8">
        <v>42442</v>
      </c>
      <c r="C211" s="2"/>
      <c r="D211" s="2"/>
      <c r="E211" s="15"/>
      <c r="F211" s="45"/>
      <c r="G211" s="15"/>
      <c r="H211" s="63"/>
      <c r="I211" s="15"/>
      <c r="J211" s="15"/>
      <c r="K211" s="19"/>
      <c r="L211" s="23"/>
      <c r="M211" s="19"/>
      <c r="N211" s="19"/>
      <c r="O211" s="19"/>
      <c r="P211" s="19"/>
      <c r="Q211" s="55"/>
      <c r="R211" s="56"/>
      <c r="S211" s="55"/>
      <c r="T211" s="55"/>
      <c r="U211" s="55"/>
      <c r="V211" s="55"/>
    </row>
    <row r="212" spans="1:22" x14ac:dyDescent="0.25">
      <c r="A212" s="2">
        <v>210</v>
      </c>
      <c r="B212" s="8">
        <v>42443</v>
      </c>
      <c r="C212" s="2"/>
      <c r="D212" s="2"/>
      <c r="E212" s="15"/>
      <c r="F212" s="45"/>
      <c r="G212" s="15"/>
      <c r="H212" s="63"/>
      <c r="I212" s="15"/>
      <c r="J212" s="15"/>
      <c r="K212" s="19"/>
      <c r="L212" s="23"/>
      <c r="M212" s="19"/>
      <c r="N212" s="19"/>
      <c r="O212" s="19"/>
      <c r="P212" s="19"/>
      <c r="Q212" s="55"/>
      <c r="R212" s="56"/>
      <c r="S212" s="55"/>
      <c r="T212" s="55"/>
      <c r="U212" s="55"/>
      <c r="V212" s="55"/>
    </row>
    <row r="213" spans="1:22" x14ac:dyDescent="0.25">
      <c r="A213" s="2">
        <v>211</v>
      </c>
      <c r="B213" s="8">
        <v>42444</v>
      </c>
      <c r="C213" s="2"/>
      <c r="D213" s="2"/>
      <c r="E213" s="15"/>
      <c r="F213" s="45"/>
      <c r="G213" s="15"/>
      <c r="H213" s="63"/>
      <c r="I213" s="15"/>
      <c r="J213" s="15"/>
      <c r="K213" s="19"/>
      <c r="L213" s="23"/>
      <c r="M213" s="19"/>
      <c r="N213" s="19"/>
      <c r="O213" s="19"/>
      <c r="P213" s="19"/>
      <c r="Q213" s="55"/>
      <c r="R213" s="56"/>
      <c r="S213" s="55"/>
      <c r="T213" s="55"/>
      <c r="U213" s="55"/>
      <c r="V213" s="55"/>
    </row>
    <row r="214" spans="1:22" x14ac:dyDescent="0.25">
      <c r="A214" s="2">
        <v>212</v>
      </c>
      <c r="B214" s="8">
        <v>42445</v>
      </c>
      <c r="C214" s="2"/>
      <c r="D214" s="2"/>
      <c r="E214" s="15"/>
      <c r="F214" s="45"/>
      <c r="G214" s="15"/>
      <c r="H214" s="63"/>
      <c r="I214" s="15"/>
      <c r="J214" s="15"/>
      <c r="K214" s="19"/>
      <c r="L214" s="23"/>
      <c r="M214" s="19"/>
      <c r="N214" s="19"/>
      <c r="O214" s="19"/>
      <c r="P214" s="19"/>
      <c r="Q214" s="55"/>
      <c r="R214" s="56"/>
      <c r="S214" s="55"/>
      <c r="T214" s="55"/>
      <c r="U214" s="55"/>
      <c r="V214" s="55"/>
    </row>
    <row r="215" spans="1:22" x14ac:dyDescent="0.25">
      <c r="A215" s="2">
        <v>213</v>
      </c>
      <c r="B215" s="8">
        <v>42446</v>
      </c>
      <c r="C215" s="2"/>
      <c r="D215" s="2"/>
      <c r="E215" s="15"/>
      <c r="F215" s="45"/>
      <c r="G215" s="15"/>
      <c r="H215" s="63"/>
      <c r="I215" s="15"/>
      <c r="J215" s="15"/>
      <c r="K215" s="19"/>
      <c r="L215" s="23"/>
      <c r="M215" s="19"/>
      <c r="N215" s="19"/>
      <c r="O215" s="19"/>
      <c r="P215" s="19"/>
      <c r="Q215" s="55"/>
      <c r="R215" s="56"/>
      <c r="S215" s="55"/>
      <c r="T215" s="55"/>
      <c r="U215" s="55"/>
      <c r="V215" s="55"/>
    </row>
    <row r="216" spans="1:22" x14ac:dyDescent="0.25">
      <c r="A216" s="2">
        <v>214</v>
      </c>
      <c r="B216" s="8">
        <v>42447</v>
      </c>
      <c r="C216" s="2"/>
      <c r="D216" s="2"/>
      <c r="E216" s="15"/>
      <c r="F216" s="45"/>
      <c r="G216" s="15"/>
      <c r="H216" s="63"/>
      <c r="I216" s="15"/>
      <c r="J216" s="15"/>
      <c r="K216" s="19"/>
      <c r="L216" s="23"/>
      <c r="M216" s="19"/>
      <c r="N216" s="19"/>
      <c r="O216" s="19"/>
      <c r="P216" s="19"/>
      <c r="Q216" s="55"/>
      <c r="R216" s="56"/>
      <c r="S216" s="55"/>
      <c r="T216" s="55"/>
      <c r="U216" s="55"/>
      <c r="V216" s="55"/>
    </row>
    <row r="217" spans="1:22" x14ac:dyDescent="0.25">
      <c r="A217" s="2">
        <v>215</v>
      </c>
      <c r="B217" s="8">
        <v>42448</v>
      </c>
      <c r="C217" s="2"/>
      <c r="D217" s="2"/>
      <c r="E217" s="15"/>
      <c r="F217" s="45"/>
      <c r="G217" s="15"/>
      <c r="H217" s="63"/>
      <c r="I217" s="15"/>
      <c r="J217" s="15"/>
      <c r="K217" s="19"/>
      <c r="L217" s="23"/>
      <c r="M217" s="19"/>
      <c r="N217" s="19"/>
      <c r="O217" s="19"/>
      <c r="P217" s="19"/>
      <c r="Q217" s="55"/>
      <c r="R217" s="56"/>
      <c r="S217" s="55"/>
      <c r="T217" s="55"/>
      <c r="U217" s="55"/>
      <c r="V217" s="55"/>
    </row>
    <row r="218" spans="1:22" x14ac:dyDescent="0.25">
      <c r="A218" s="2">
        <v>216</v>
      </c>
      <c r="B218" s="8">
        <v>42449</v>
      </c>
      <c r="C218" s="2"/>
      <c r="D218" s="2"/>
      <c r="E218" s="15"/>
      <c r="F218" s="45"/>
      <c r="G218" s="15"/>
      <c r="H218" s="63"/>
      <c r="I218" s="15"/>
      <c r="J218" s="15"/>
      <c r="K218" s="19"/>
      <c r="L218" s="23"/>
      <c r="M218" s="19"/>
      <c r="N218" s="19"/>
      <c r="O218" s="19"/>
      <c r="P218" s="19"/>
      <c r="Q218" s="55"/>
      <c r="R218" s="56"/>
      <c r="S218" s="55"/>
      <c r="T218" s="55"/>
      <c r="U218" s="55"/>
      <c r="V218" s="55"/>
    </row>
    <row r="219" spans="1:22" x14ac:dyDescent="0.25">
      <c r="A219" s="2">
        <v>217</v>
      </c>
      <c r="B219" s="8">
        <v>42450</v>
      </c>
      <c r="C219" s="2"/>
      <c r="D219" s="2"/>
      <c r="E219" s="15"/>
      <c r="F219" s="45"/>
      <c r="G219" s="15"/>
      <c r="H219" s="63"/>
      <c r="I219" s="15"/>
      <c r="J219" s="15"/>
      <c r="K219" s="19"/>
      <c r="L219" s="23"/>
      <c r="M219" s="19"/>
      <c r="N219" s="19"/>
      <c r="O219" s="19"/>
      <c r="P219" s="19"/>
      <c r="Q219" s="55"/>
      <c r="R219" s="56"/>
      <c r="S219" s="55"/>
      <c r="T219" s="55"/>
      <c r="U219" s="55"/>
      <c r="V219" s="55"/>
    </row>
    <row r="220" spans="1:22" x14ac:dyDescent="0.25">
      <c r="A220" s="2">
        <v>218</v>
      </c>
      <c r="B220" s="8">
        <v>42451</v>
      </c>
      <c r="C220" s="2"/>
      <c r="D220" s="2"/>
      <c r="E220" s="15"/>
      <c r="F220" s="45"/>
      <c r="G220" s="15"/>
      <c r="H220" s="63"/>
      <c r="I220" s="15"/>
      <c r="J220" s="15"/>
      <c r="K220" s="19"/>
      <c r="L220" s="23"/>
      <c r="M220" s="19"/>
      <c r="N220" s="19"/>
      <c r="O220" s="19"/>
      <c r="P220" s="19"/>
      <c r="Q220" s="55"/>
      <c r="R220" s="56"/>
      <c r="S220" s="55"/>
      <c r="T220" s="55"/>
      <c r="U220" s="55"/>
      <c r="V220" s="55"/>
    </row>
    <row r="221" spans="1:22" x14ac:dyDescent="0.25">
      <c r="A221" s="2">
        <v>219</v>
      </c>
      <c r="B221" s="8">
        <v>42452</v>
      </c>
      <c r="C221" s="2"/>
      <c r="D221" s="2"/>
      <c r="E221" s="15"/>
      <c r="F221" s="45"/>
      <c r="G221" s="15"/>
      <c r="H221" s="63"/>
      <c r="I221" s="15"/>
      <c r="J221" s="15"/>
      <c r="K221" s="19"/>
      <c r="L221" s="23"/>
      <c r="M221" s="19"/>
      <c r="N221" s="19"/>
      <c r="O221" s="19"/>
      <c r="P221" s="19"/>
      <c r="Q221" s="55"/>
      <c r="R221" s="56"/>
      <c r="S221" s="55"/>
      <c r="T221" s="55"/>
      <c r="U221" s="55"/>
      <c r="V221" s="55"/>
    </row>
    <row r="222" spans="1:22" x14ac:dyDescent="0.25">
      <c r="A222" s="2">
        <v>220</v>
      </c>
      <c r="B222" s="8">
        <v>42453</v>
      </c>
      <c r="C222" s="2"/>
      <c r="D222" s="2"/>
      <c r="E222" s="15"/>
      <c r="F222" s="45"/>
      <c r="G222" s="15"/>
      <c r="H222" s="63"/>
      <c r="I222" s="15"/>
      <c r="J222" s="15"/>
      <c r="K222" s="19"/>
      <c r="L222" s="23"/>
      <c r="M222" s="19"/>
      <c r="N222" s="19"/>
      <c r="O222" s="19"/>
      <c r="P222" s="19"/>
      <c r="Q222" s="55"/>
      <c r="R222" s="56"/>
      <c r="S222" s="55"/>
      <c r="T222" s="55"/>
      <c r="U222" s="55"/>
      <c r="V222" s="55"/>
    </row>
    <row r="223" spans="1:22" x14ac:dyDescent="0.25">
      <c r="A223" s="2">
        <v>221</v>
      </c>
      <c r="B223" s="8">
        <v>42454</v>
      </c>
      <c r="C223" s="2"/>
      <c r="D223" s="2"/>
      <c r="E223" s="15"/>
      <c r="F223" s="45"/>
      <c r="G223" s="15"/>
      <c r="H223" s="63"/>
      <c r="I223" s="15"/>
      <c r="J223" s="15"/>
      <c r="K223" s="19"/>
      <c r="L223" s="23"/>
      <c r="M223" s="19"/>
      <c r="N223" s="19"/>
      <c r="O223" s="19"/>
      <c r="P223" s="19"/>
      <c r="Q223" s="55"/>
      <c r="R223" s="56"/>
      <c r="S223" s="55"/>
      <c r="T223" s="55"/>
      <c r="U223" s="55"/>
      <c r="V223" s="55"/>
    </row>
    <row r="224" spans="1:22" x14ac:dyDescent="0.25">
      <c r="A224" s="2">
        <v>222</v>
      </c>
      <c r="B224" s="8">
        <v>42455</v>
      </c>
      <c r="C224" s="2"/>
      <c r="D224" s="2"/>
      <c r="E224" s="15"/>
      <c r="F224" s="45"/>
      <c r="G224" s="15"/>
      <c r="H224" s="63"/>
      <c r="I224" s="15"/>
      <c r="J224" s="15"/>
      <c r="K224" s="19"/>
      <c r="L224" s="23"/>
      <c r="M224" s="19"/>
      <c r="N224" s="19"/>
      <c r="O224" s="19"/>
      <c r="P224" s="19"/>
      <c r="Q224" s="55"/>
      <c r="R224" s="56"/>
      <c r="S224" s="55"/>
      <c r="T224" s="55"/>
      <c r="U224" s="55"/>
      <c r="V224" s="55"/>
    </row>
    <row r="225" spans="1:22" x14ac:dyDescent="0.25">
      <c r="A225" s="2">
        <v>223</v>
      </c>
      <c r="B225" s="8">
        <v>42456</v>
      </c>
      <c r="C225" s="2"/>
      <c r="D225" s="2"/>
      <c r="E225" s="15"/>
      <c r="F225" s="45"/>
      <c r="G225" s="15"/>
      <c r="H225" s="63"/>
      <c r="I225" s="15"/>
      <c r="J225" s="15"/>
      <c r="K225" s="19"/>
      <c r="L225" s="23"/>
      <c r="M225" s="19"/>
      <c r="N225" s="19"/>
      <c r="O225" s="19"/>
      <c r="P225" s="19"/>
      <c r="Q225" s="55"/>
      <c r="R225" s="56"/>
      <c r="S225" s="55"/>
      <c r="T225" s="55"/>
      <c r="U225" s="55"/>
      <c r="V225" s="55"/>
    </row>
    <row r="226" spans="1:22" x14ac:dyDescent="0.25">
      <c r="A226" s="2">
        <v>224</v>
      </c>
      <c r="B226" s="8">
        <v>42457</v>
      </c>
      <c r="C226" s="2"/>
      <c r="D226" s="2"/>
      <c r="E226" s="15"/>
      <c r="F226" s="45"/>
      <c r="G226" s="15"/>
      <c r="H226" s="63"/>
      <c r="I226" s="15"/>
      <c r="J226" s="15"/>
      <c r="K226" s="19"/>
      <c r="L226" s="23"/>
      <c r="M226" s="19"/>
      <c r="N226" s="19"/>
      <c r="O226" s="19"/>
      <c r="P226" s="19"/>
      <c r="Q226" s="55"/>
      <c r="R226" s="56"/>
      <c r="S226" s="55"/>
      <c r="T226" s="55"/>
      <c r="U226" s="55"/>
      <c r="V226" s="55"/>
    </row>
    <row r="227" spans="1:22" x14ac:dyDescent="0.25">
      <c r="A227" s="2">
        <v>225</v>
      </c>
      <c r="B227" s="8">
        <v>42458</v>
      </c>
      <c r="C227" s="2"/>
      <c r="D227" s="2"/>
      <c r="E227" s="15"/>
      <c r="F227" s="45"/>
      <c r="G227" s="15"/>
      <c r="H227" s="63"/>
      <c r="I227" s="15"/>
      <c r="J227" s="15"/>
      <c r="K227" s="19"/>
      <c r="L227" s="23"/>
      <c r="M227" s="19"/>
      <c r="N227" s="19"/>
      <c r="O227" s="19"/>
      <c r="P227" s="19"/>
      <c r="Q227" s="55"/>
      <c r="R227" s="56"/>
      <c r="S227" s="55"/>
      <c r="T227" s="55"/>
      <c r="U227" s="55"/>
      <c r="V227" s="55"/>
    </row>
    <row r="228" spans="1:22" x14ac:dyDescent="0.25">
      <c r="A228" s="2">
        <v>226</v>
      </c>
      <c r="B228" s="8">
        <v>42459</v>
      </c>
      <c r="C228" s="2"/>
      <c r="D228" s="2"/>
      <c r="E228" s="15"/>
      <c r="F228" s="45"/>
      <c r="G228" s="15"/>
      <c r="H228" s="63"/>
      <c r="I228" s="15"/>
      <c r="J228" s="15"/>
      <c r="K228" s="19"/>
      <c r="L228" s="23"/>
      <c r="M228" s="19"/>
      <c r="N228" s="19"/>
      <c r="O228" s="19"/>
      <c r="P228" s="19"/>
      <c r="Q228" s="55"/>
      <c r="R228" s="56"/>
      <c r="S228" s="55"/>
      <c r="T228" s="55"/>
      <c r="U228" s="55"/>
      <c r="V228" s="55"/>
    </row>
    <row r="229" spans="1:22" x14ac:dyDescent="0.25">
      <c r="A229" s="2">
        <v>227</v>
      </c>
      <c r="B229" s="8">
        <v>42460</v>
      </c>
      <c r="C229" s="2"/>
      <c r="D229" s="2"/>
      <c r="E229" s="15"/>
      <c r="F229" s="45"/>
      <c r="G229" s="15"/>
      <c r="H229" s="63"/>
      <c r="I229" s="15"/>
      <c r="J229" s="15"/>
      <c r="K229" s="19"/>
      <c r="L229" s="23"/>
      <c r="M229" s="19"/>
      <c r="N229" s="19"/>
      <c r="O229" s="19"/>
      <c r="P229" s="19"/>
      <c r="Q229" s="55"/>
      <c r="R229" s="56"/>
      <c r="S229" s="55"/>
      <c r="T229" s="55"/>
      <c r="U229" s="55"/>
      <c r="V229" s="55"/>
    </row>
    <row r="230" spans="1:22" x14ac:dyDescent="0.25">
      <c r="A230" s="2">
        <v>228</v>
      </c>
      <c r="B230" s="8">
        <v>42461</v>
      </c>
      <c r="C230" s="2"/>
      <c r="D230" s="2"/>
      <c r="E230" s="15"/>
      <c r="F230" s="45"/>
      <c r="G230" s="15"/>
      <c r="H230" s="63"/>
      <c r="I230" s="15"/>
      <c r="J230" s="15"/>
      <c r="K230" s="19"/>
      <c r="L230" s="23"/>
      <c r="M230" s="19"/>
      <c r="N230" s="19"/>
      <c r="O230" s="19"/>
      <c r="P230" s="19"/>
      <c r="Q230" s="55"/>
      <c r="R230" s="56"/>
      <c r="S230" s="55"/>
      <c r="T230" s="55"/>
      <c r="U230" s="55"/>
      <c r="V230" s="55"/>
    </row>
    <row r="231" spans="1:22" x14ac:dyDescent="0.25">
      <c r="A231" s="2">
        <v>229</v>
      </c>
      <c r="B231" s="8">
        <v>42462</v>
      </c>
      <c r="C231" s="2"/>
      <c r="D231" s="2"/>
      <c r="E231" s="15"/>
      <c r="F231" s="45"/>
      <c r="G231" s="15"/>
      <c r="H231" s="63"/>
      <c r="I231" s="15"/>
      <c r="J231" s="15"/>
      <c r="K231" s="19"/>
      <c r="L231" s="23"/>
      <c r="M231" s="19"/>
      <c r="N231" s="19"/>
      <c r="O231" s="19"/>
      <c r="P231" s="19"/>
      <c r="Q231" s="55"/>
      <c r="R231" s="56"/>
      <c r="S231" s="55"/>
      <c r="T231" s="55"/>
      <c r="U231" s="55"/>
      <c r="V231" s="55"/>
    </row>
    <row r="232" spans="1:22" x14ac:dyDescent="0.25">
      <c r="A232" s="2">
        <v>230</v>
      </c>
      <c r="B232" s="8">
        <v>42463</v>
      </c>
      <c r="C232" s="2"/>
      <c r="D232" s="2"/>
      <c r="E232" s="15"/>
      <c r="F232" s="45"/>
      <c r="G232" s="15"/>
      <c r="H232" s="63"/>
      <c r="I232" s="15"/>
      <c r="J232" s="15"/>
      <c r="K232" s="19"/>
      <c r="L232" s="23"/>
      <c r="M232" s="19"/>
      <c r="N232" s="19"/>
      <c r="O232" s="19"/>
      <c r="P232" s="19"/>
      <c r="Q232" s="55"/>
      <c r="R232" s="56"/>
      <c r="S232" s="55"/>
      <c r="T232" s="55"/>
      <c r="U232" s="55"/>
      <c r="V232" s="55"/>
    </row>
    <row r="233" spans="1:22" x14ac:dyDescent="0.25">
      <c r="A233" s="2">
        <v>231</v>
      </c>
      <c r="B233" s="8">
        <v>42464</v>
      </c>
      <c r="C233" s="2"/>
      <c r="D233" s="2"/>
      <c r="E233" s="15"/>
      <c r="F233" s="45"/>
      <c r="G233" s="15"/>
      <c r="H233" s="63"/>
      <c r="I233" s="15"/>
      <c r="J233" s="15"/>
      <c r="K233" s="19"/>
      <c r="L233" s="23"/>
      <c r="M233" s="19"/>
      <c r="N233" s="19"/>
      <c r="O233" s="19"/>
      <c r="P233" s="19"/>
      <c r="Q233" s="55"/>
      <c r="R233" s="56"/>
      <c r="S233" s="55"/>
      <c r="T233" s="55"/>
      <c r="U233" s="55"/>
      <c r="V233" s="55"/>
    </row>
    <row r="234" spans="1:22" x14ac:dyDescent="0.25">
      <c r="A234" s="2">
        <v>232</v>
      </c>
      <c r="B234" s="8">
        <v>42465</v>
      </c>
      <c r="C234" s="2"/>
      <c r="D234" s="2"/>
      <c r="E234" s="15"/>
      <c r="F234" s="45"/>
      <c r="G234" s="15"/>
      <c r="H234" s="63"/>
      <c r="I234" s="15"/>
      <c r="J234" s="15"/>
      <c r="K234" s="19"/>
      <c r="L234" s="23"/>
      <c r="M234" s="19"/>
      <c r="N234" s="19"/>
      <c r="O234" s="19"/>
      <c r="P234" s="19"/>
      <c r="Q234" s="55"/>
      <c r="R234" s="56"/>
      <c r="S234" s="55"/>
      <c r="T234" s="55"/>
      <c r="U234" s="55"/>
      <c r="V234" s="55"/>
    </row>
    <row r="235" spans="1:22" x14ac:dyDescent="0.25">
      <c r="A235" s="2"/>
      <c r="B235" s="2"/>
      <c r="C235" s="2"/>
      <c r="D235" s="2"/>
      <c r="E235" s="15"/>
      <c r="F235" s="45"/>
      <c r="G235" s="15"/>
      <c r="H235" s="63"/>
      <c r="I235" s="15"/>
      <c r="J235" s="15"/>
      <c r="K235" s="19"/>
      <c r="L235" s="23"/>
      <c r="M235" s="19"/>
      <c r="N235" s="19"/>
      <c r="O235" s="19"/>
      <c r="P235" s="19"/>
      <c r="Q235" s="55"/>
      <c r="R235" s="56"/>
      <c r="S235" s="55"/>
      <c r="T235" s="55"/>
      <c r="U235" s="55"/>
      <c r="V235" s="55"/>
    </row>
    <row r="236" spans="1:22" x14ac:dyDescent="0.25">
      <c r="A236" s="2"/>
      <c r="B236" s="115">
        <v>42517</v>
      </c>
      <c r="C236" s="2"/>
      <c r="D236" s="2"/>
      <c r="E236" s="15"/>
      <c r="F236" s="45"/>
      <c r="G236" s="15"/>
      <c r="H236" s="63"/>
      <c r="I236" s="15"/>
      <c r="J236" s="15"/>
      <c r="K236" s="19"/>
      <c r="L236" s="23"/>
      <c r="M236" s="19"/>
      <c r="N236" s="19"/>
      <c r="O236" s="19"/>
      <c r="P236" s="19"/>
      <c r="Q236" s="55"/>
      <c r="R236" s="56"/>
      <c r="S236" s="55"/>
      <c r="T236" s="55"/>
      <c r="U236" s="55"/>
      <c r="V236" s="55"/>
    </row>
    <row r="237" spans="1:22" x14ac:dyDescent="0.25">
      <c r="A237" s="2"/>
      <c r="B237" s="2"/>
      <c r="C237" s="2"/>
      <c r="D237" s="2"/>
      <c r="E237" s="15"/>
      <c r="F237" s="45"/>
      <c r="G237" s="15"/>
      <c r="H237" s="63"/>
      <c r="I237" s="15"/>
      <c r="J237" s="15"/>
      <c r="K237" s="19"/>
      <c r="L237" s="23"/>
      <c r="M237" s="19"/>
      <c r="N237" s="19"/>
      <c r="O237" s="19"/>
      <c r="P237" s="19"/>
      <c r="Q237" s="55"/>
      <c r="R237" s="56"/>
      <c r="S237" s="55"/>
      <c r="T237" s="55"/>
      <c r="U237" s="55"/>
      <c r="V237" s="55"/>
    </row>
    <row r="238" spans="1:22" x14ac:dyDescent="0.25">
      <c r="A238" s="2"/>
      <c r="B238" s="2"/>
      <c r="C238" s="2"/>
      <c r="D238" s="2"/>
      <c r="E238" s="15"/>
      <c r="F238" s="45"/>
      <c r="G238" s="15"/>
      <c r="H238" s="63"/>
      <c r="I238" s="15"/>
      <c r="J238" s="15"/>
      <c r="K238" s="19"/>
      <c r="L238" s="23"/>
      <c r="M238" s="19"/>
      <c r="N238" s="19"/>
      <c r="O238" s="19"/>
      <c r="P238" s="19"/>
      <c r="Q238" s="55"/>
      <c r="R238" s="56"/>
      <c r="S238" s="55"/>
      <c r="T238" s="55"/>
      <c r="U238" s="55"/>
      <c r="V238" s="55"/>
    </row>
    <row r="239" spans="1:22" x14ac:dyDescent="0.25">
      <c r="A239" s="2"/>
      <c r="B239" s="2"/>
      <c r="C239" s="2"/>
      <c r="D239" s="2"/>
      <c r="E239" s="15"/>
      <c r="F239" s="45"/>
      <c r="G239" s="15"/>
      <c r="H239" s="63"/>
      <c r="I239" s="15"/>
      <c r="J239" s="15"/>
      <c r="K239" s="19"/>
      <c r="L239" s="23"/>
      <c r="M239" s="19"/>
      <c r="N239" s="19"/>
      <c r="O239" s="19"/>
      <c r="P239" s="19"/>
      <c r="Q239" s="55"/>
      <c r="R239" s="56"/>
      <c r="S239" s="55"/>
      <c r="T239" s="55"/>
      <c r="U239" s="55"/>
      <c r="V239" s="55"/>
    </row>
    <row r="240" spans="1:22" x14ac:dyDescent="0.25">
      <c r="A240" s="2"/>
      <c r="B240" s="2"/>
      <c r="C240" s="2"/>
      <c r="D240" s="2"/>
      <c r="E240" s="15"/>
      <c r="F240" s="45"/>
      <c r="G240" s="15"/>
      <c r="H240" s="63"/>
      <c r="I240" s="15"/>
      <c r="J240" s="15"/>
      <c r="K240" s="19"/>
      <c r="L240" s="23"/>
      <c r="M240" s="19"/>
      <c r="N240" s="19"/>
      <c r="O240" s="19"/>
      <c r="P240" s="19"/>
      <c r="Q240" s="55"/>
      <c r="R240" s="56"/>
      <c r="S240" s="55"/>
      <c r="T240" s="55"/>
      <c r="U240" s="55"/>
      <c r="V240" s="55"/>
    </row>
    <row r="241" spans="1:22" x14ac:dyDescent="0.25">
      <c r="A241" s="2"/>
      <c r="B241" s="2"/>
      <c r="C241" s="2"/>
      <c r="D241" s="2"/>
      <c r="E241" s="15"/>
      <c r="F241" s="45"/>
      <c r="G241" s="15"/>
      <c r="H241" s="63"/>
      <c r="I241" s="15"/>
      <c r="J241" s="15"/>
      <c r="K241" s="19"/>
      <c r="L241" s="23"/>
      <c r="M241" s="19"/>
      <c r="N241" s="19"/>
      <c r="O241" s="19"/>
      <c r="P241" s="19"/>
      <c r="Q241" s="55"/>
      <c r="R241" s="56"/>
      <c r="S241" s="55"/>
      <c r="T241" s="55"/>
      <c r="U241" s="55"/>
      <c r="V241" s="55"/>
    </row>
    <row r="242" spans="1:22" x14ac:dyDescent="0.25">
      <c r="A242" s="2"/>
      <c r="B242" s="2"/>
      <c r="C242" s="2"/>
      <c r="D242" s="2"/>
      <c r="E242" s="15"/>
      <c r="F242" s="45"/>
      <c r="G242" s="15"/>
      <c r="H242" s="63"/>
      <c r="I242" s="15"/>
      <c r="J242" s="15"/>
      <c r="K242" s="19"/>
      <c r="L242" s="23"/>
      <c r="M242" s="19"/>
      <c r="N242" s="19"/>
      <c r="O242" s="19"/>
      <c r="P242" s="19"/>
      <c r="Q242" s="55"/>
      <c r="R242" s="56"/>
      <c r="S242" s="55"/>
      <c r="T242" s="55"/>
      <c r="U242" s="55"/>
      <c r="V242" s="55"/>
    </row>
    <row r="243" spans="1:22" x14ac:dyDescent="0.25">
      <c r="A243" s="2"/>
      <c r="B243" s="2"/>
      <c r="C243" s="2"/>
      <c r="D243" s="2"/>
      <c r="E243" s="15"/>
      <c r="F243" s="45"/>
      <c r="G243" s="15"/>
      <c r="H243" s="63"/>
      <c r="I243" s="15"/>
      <c r="J243" s="15"/>
      <c r="K243" s="19"/>
      <c r="L243" s="23"/>
      <c r="M243" s="19"/>
      <c r="N243" s="19"/>
      <c r="O243" s="19"/>
      <c r="P243" s="19"/>
      <c r="Q243" s="55"/>
      <c r="R243" s="56"/>
      <c r="S243" s="55"/>
      <c r="T243" s="55"/>
      <c r="U243" s="55"/>
      <c r="V243" s="55"/>
    </row>
    <row r="244" spans="1:22" x14ac:dyDescent="0.25">
      <c r="A244" s="2"/>
      <c r="B244" s="2"/>
      <c r="C244" s="2"/>
      <c r="D244" s="2"/>
      <c r="E244" s="15"/>
      <c r="F244" s="45"/>
      <c r="G244" s="15"/>
      <c r="H244" s="63"/>
      <c r="I244" s="15"/>
      <c r="J244" s="15"/>
      <c r="K244" s="19"/>
      <c r="L244" s="23"/>
      <c r="M244" s="19"/>
      <c r="N244" s="19"/>
      <c r="O244" s="19"/>
      <c r="P244" s="19"/>
      <c r="Q244" s="55"/>
      <c r="R244" s="56"/>
      <c r="S244" s="55"/>
      <c r="T244" s="55"/>
      <c r="U244" s="55"/>
      <c r="V244" s="55"/>
    </row>
    <row r="245" spans="1:22" x14ac:dyDescent="0.25">
      <c r="A245" s="2"/>
      <c r="B245" s="2"/>
      <c r="C245" s="2"/>
      <c r="D245" s="2"/>
      <c r="E245" s="15"/>
      <c r="F245" s="45"/>
      <c r="G245" s="15"/>
      <c r="H245" s="63"/>
      <c r="I245" s="15"/>
      <c r="J245" s="15"/>
      <c r="K245" s="19"/>
      <c r="L245" s="23"/>
      <c r="M245" s="19"/>
      <c r="N245" s="19"/>
      <c r="O245" s="19"/>
      <c r="P245" s="19"/>
      <c r="Q245" s="55"/>
      <c r="R245" s="56"/>
      <c r="S245" s="55"/>
      <c r="T245" s="55"/>
      <c r="U245" s="55"/>
      <c r="V245" s="55"/>
    </row>
    <row r="246" spans="1:22" x14ac:dyDescent="0.25">
      <c r="A246" s="2"/>
      <c r="B246" s="2"/>
      <c r="C246" s="2"/>
      <c r="D246" s="2"/>
      <c r="E246" s="15"/>
      <c r="F246" s="45"/>
      <c r="G246" s="15"/>
      <c r="H246" s="63"/>
      <c r="I246" s="15"/>
      <c r="J246" s="15"/>
      <c r="K246" s="19"/>
      <c r="L246" s="23"/>
      <c r="M246" s="19"/>
      <c r="N246" s="19"/>
      <c r="O246" s="19"/>
      <c r="P246" s="19"/>
      <c r="Q246" s="55"/>
      <c r="R246" s="56"/>
      <c r="S246" s="55"/>
      <c r="T246" s="55"/>
      <c r="U246" s="55"/>
      <c r="V246" s="55"/>
    </row>
    <row r="247" spans="1:22" x14ac:dyDescent="0.25">
      <c r="A247" s="2"/>
      <c r="B247" s="2"/>
      <c r="C247" s="2"/>
      <c r="D247" s="2"/>
      <c r="E247" s="15"/>
      <c r="F247" s="45"/>
      <c r="G247" s="15"/>
      <c r="H247" s="63"/>
      <c r="I247" s="15"/>
      <c r="J247" s="15"/>
      <c r="K247" s="19"/>
      <c r="L247" s="23"/>
      <c r="M247" s="19"/>
      <c r="N247" s="19"/>
      <c r="O247" s="19"/>
      <c r="P247" s="19"/>
      <c r="Q247" s="55"/>
      <c r="R247" s="56"/>
      <c r="S247" s="55"/>
      <c r="T247" s="55"/>
      <c r="U247" s="55"/>
      <c r="V247" s="55"/>
    </row>
    <row r="248" spans="1:22" x14ac:dyDescent="0.25">
      <c r="A248" s="2"/>
      <c r="B248" s="2"/>
      <c r="C248" s="2"/>
      <c r="D248" s="2"/>
      <c r="E248" s="15"/>
      <c r="F248" s="45"/>
      <c r="G248" s="15"/>
      <c r="H248" s="63"/>
      <c r="I248" s="15"/>
      <c r="J248" s="15"/>
      <c r="K248" s="19"/>
      <c r="L248" s="23"/>
      <c r="M248" s="19"/>
      <c r="N248" s="19"/>
      <c r="O248" s="19"/>
      <c r="P248" s="19"/>
      <c r="Q248" s="55"/>
      <c r="R248" s="56"/>
      <c r="S248" s="55"/>
      <c r="T248" s="55"/>
      <c r="U248" s="55"/>
      <c r="V248" s="55"/>
    </row>
    <row r="249" spans="1:22" x14ac:dyDescent="0.25">
      <c r="A249" s="2"/>
      <c r="B249" s="2"/>
      <c r="C249" s="2"/>
      <c r="D249" s="2"/>
      <c r="E249" s="15"/>
      <c r="F249" s="45"/>
      <c r="G249" s="15"/>
      <c r="H249" s="63"/>
      <c r="I249" s="15"/>
      <c r="J249" s="15"/>
      <c r="K249" s="19"/>
      <c r="L249" s="23"/>
      <c r="M249" s="19"/>
      <c r="N249" s="19"/>
      <c r="O249" s="19"/>
      <c r="P249" s="19"/>
      <c r="Q249" s="55"/>
      <c r="R249" s="56"/>
      <c r="S249" s="55"/>
      <c r="T249" s="55"/>
      <c r="U249" s="55"/>
      <c r="V249" s="55"/>
    </row>
    <row r="250" spans="1:22" x14ac:dyDescent="0.25">
      <c r="A250" s="2"/>
      <c r="B250" s="2"/>
      <c r="C250" s="2"/>
      <c r="D250" s="2"/>
      <c r="E250" s="15"/>
      <c r="F250" s="45"/>
      <c r="G250" s="15"/>
      <c r="H250" s="63"/>
      <c r="I250" s="15"/>
      <c r="J250" s="15"/>
      <c r="K250" s="19"/>
      <c r="L250" s="23"/>
      <c r="M250" s="19"/>
      <c r="N250" s="19"/>
      <c r="O250" s="19"/>
      <c r="P250" s="19"/>
      <c r="Q250" s="55"/>
      <c r="R250" s="56"/>
      <c r="S250" s="55"/>
      <c r="T250" s="55"/>
      <c r="U250" s="55"/>
      <c r="V250" s="55"/>
    </row>
    <row r="251" spans="1:22" x14ac:dyDescent="0.25">
      <c r="A251" s="2"/>
      <c r="B251" s="2"/>
      <c r="C251" s="2"/>
      <c r="D251" s="2"/>
      <c r="E251" s="15"/>
      <c r="F251" s="45"/>
      <c r="G251" s="15"/>
      <c r="H251" s="63"/>
      <c r="I251" s="15"/>
      <c r="J251" s="15"/>
      <c r="K251" s="19"/>
      <c r="L251" s="23"/>
      <c r="M251" s="19"/>
      <c r="N251" s="19"/>
      <c r="O251" s="19"/>
      <c r="P251" s="19"/>
      <c r="Q251" s="55"/>
      <c r="R251" s="56"/>
      <c r="S251" s="55"/>
      <c r="T251" s="55"/>
      <c r="U251" s="55"/>
      <c r="V251" s="55"/>
    </row>
    <row r="252" spans="1:22" x14ac:dyDescent="0.25">
      <c r="A252" s="2"/>
      <c r="B252" s="2"/>
      <c r="C252" s="2"/>
      <c r="D252" s="2"/>
      <c r="E252" s="15"/>
      <c r="F252" s="45"/>
      <c r="G252" s="15"/>
      <c r="H252" s="63"/>
      <c r="I252" s="15"/>
      <c r="J252" s="15"/>
      <c r="K252" s="19"/>
      <c r="L252" s="23"/>
      <c r="M252" s="19"/>
      <c r="N252" s="19"/>
      <c r="O252" s="19"/>
      <c r="P252" s="19"/>
      <c r="Q252" s="55"/>
      <c r="R252" s="56"/>
      <c r="S252" s="55"/>
      <c r="T252" s="55"/>
      <c r="U252" s="55"/>
      <c r="V252" s="55"/>
    </row>
    <row r="253" spans="1:22" x14ac:dyDescent="0.25">
      <c r="A253" s="2"/>
      <c r="B253" s="2"/>
      <c r="C253" s="2"/>
      <c r="D253" s="2"/>
      <c r="E253" s="15"/>
      <c r="F253" s="45"/>
      <c r="G253" s="15"/>
      <c r="H253" s="63"/>
      <c r="I253" s="15"/>
      <c r="J253" s="15"/>
      <c r="K253" s="19"/>
      <c r="L253" s="23"/>
      <c r="M253" s="19"/>
      <c r="N253" s="19"/>
      <c r="O253" s="19"/>
      <c r="P253" s="19"/>
      <c r="Q253" s="55"/>
      <c r="R253" s="56"/>
      <c r="S253" s="55"/>
      <c r="T253" s="55"/>
      <c r="U253" s="55"/>
      <c r="V253" s="55"/>
    </row>
    <row r="254" spans="1:22" x14ac:dyDescent="0.25">
      <c r="A254" s="2"/>
      <c r="B254" s="2"/>
      <c r="C254" s="2"/>
      <c r="D254" s="2"/>
      <c r="E254" s="15"/>
      <c r="F254" s="45"/>
      <c r="G254" s="15"/>
      <c r="H254" s="63"/>
      <c r="I254" s="15"/>
      <c r="J254" s="15"/>
      <c r="K254" s="19"/>
      <c r="L254" s="23"/>
      <c r="M254" s="19"/>
      <c r="N254" s="19"/>
      <c r="O254" s="19"/>
      <c r="P254" s="19"/>
      <c r="Q254" s="55"/>
      <c r="R254" s="56"/>
      <c r="S254" s="55"/>
      <c r="T254" s="55"/>
      <c r="U254" s="55"/>
      <c r="V254" s="55"/>
    </row>
    <row r="255" spans="1:22" x14ac:dyDescent="0.25">
      <c r="A255" s="2"/>
      <c r="B255" s="2"/>
      <c r="C255" s="2"/>
      <c r="D255" s="2"/>
      <c r="E255" s="15"/>
      <c r="F255" s="45"/>
      <c r="G255" s="15"/>
      <c r="H255" s="63"/>
      <c r="I255" s="15"/>
      <c r="J255" s="15"/>
      <c r="K255" s="19"/>
      <c r="L255" s="23"/>
      <c r="M255" s="19"/>
      <c r="N255" s="19"/>
      <c r="O255" s="19"/>
      <c r="P255" s="19"/>
      <c r="Q255" s="55"/>
      <c r="R255" s="56"/>
      <c r="S255" s="55"/>
      <c r="T255" s="55"/>
      <c r="U255" s="55"/>
      <c r="V255" s="55"/>
    </row>
    <row r="256" spans="1:22" x14ac:dyDescent="0.25">
      <c r="A256" s="2"/>
      <c r="B256" s="2"/>
      <c r="C256" s="2"/>
      <c r="D256" s="2"/>
      <c r="E256" s="15"/>
      <c r="F256" s="45"/>
      <c r="G256" s="15"/>
      <c r="H256" s="63"/>
      <c r="I256" s="15"/>
      <c r="J256" s="15"/>
      <c r="K256" s="19"/>
      <c r="L256" s="23"/>
      <c r="M256" s="19"/>
      <c r="N256" s="19"/>
      <c r="O256" s="19"/>
      <c r="P256" s="19"/>
      <c r="Q256" s="55"/>
      <c r="R256" s="56"/>
      <c r="S256" s="55"/>
      <c r="T256" s="55"/>
      <c r="U256" s="55"/>
      <c r="V256" s="55"/>
    </row>
    <row r="257" spans="1:22" x14ac:dyDescent="0.25">
      <c r="A257" s="2"/>
      <c r="B257" s="2"/>
      <c r="C257" s="2"/>
      <c r="D257" s="2"/>
      <c r="E257" s="15"/>
      <c r="F257" s="45"/>
      <c r="G257" s="15"/>
      <c r="H257" s="63"/>
      <c r="I257" s="15"/>
      <c r="J257" s="15"/>
      <c r="K257" s="19"/>
      <c r="L257" s="23"/>
      <c r="M257" s="19"/>
      <c r="N257" s="19"/>
      <c r="O257" s="19"/>
      <c r="P257" s="19"/>
      <c r="Q257" s="55"/>
      <c r="R257" s="56"/>
      <c r="S257" s="55"/>
      <c r="T257" s="55"/>
      <c r="U257" s="55"/>
      <c r="V257" s="55"/>
    </row>
    <row r="258" spans="1:22" x14ac:dyDescent="0.25">
      <c r="A258" s="2"/>
      <c r="B258" s="2"/>
      <c r="C258" s="2"/>
      <c r="D258" s="2"/>
      <c r="E258" s="15"/>
      <c r="F258" s="45"/>
      <c r="G258" s="15"/>
      <c r="H258" s="63"/>
      <c r="I258" s="15"/>
      <c r="J258" s="15"/>
      <c r="K258" s="19"/>
      <c r="L258" s="23"/>
      <c r="M258" s="19"/>
      <c r="N258" s="19"/>
      <c r="O258" s="19"/>
      <c r="P258" s="19"/>
      <c r="Q258" s="55"/>
      <c r="R258" s="56"/>
      <c r="S258" s="55"/>
      <c r="T258" s="55"/>
      <c r="U258" s="55"/>
      <c r="V258" s="55"/>
    </row>
    <row r="259" spans="1:22" x14ac:dyDescent="0.25">
      <c r="A259" s="2"/>
      <c r="B259" s="2"/>
      <c r="C259" s="2"/>
      <c r="D259" s="2"/>
      <c r="E259" s="15"/>
      <c r="F259" s="45"/>
      <c r="G259" s="15"/>
      <c r="H259" s="63"/>
      <c r="I259" s="15"/>
      <c r="J259" s="15"/>
      <c r="K259" s="19"/>
      <c r="L259" s="23"/>
      <c r="M259" s="19"/>
      <c r="N259" s="19"/>
      <c r="O259" s="19"/>
      <c r="P259" s="19"/>
      <c r="Q259" s="55"/>
      <c r="R259" s="56"/>
      <c r="S259" s="55"/>
      <c r="T259" s="55"/>
      <c r="U259" s="55"/>
      <c r="V259" s="55"/>
    </row>
    <row r="260" spans="1:22" x14ac:dyDescent="0.25">
      <c r="A260" s="2"/>
      <c r="B260" s="2"/>
      <c r="C260" s="2"/>
      <c r="D260" s="2"/>
      <c r="E260" s="15"/>
      <c r="F260" s="45"/>
      <c r="G260" s="15"/>
      <c r="H260" s="63"/>
      <c r="I260" s="15"/>
      <c r="J260" s="15"/>
      <c r="K260" s="19"/>
      <c r="L260" s="23"/>
      <c r="M260" s="19"/>
      <c r="N260" s="19"/>
      <c r="O260" s="19"/>
      <c r="P260" s="19"/>
      <c r="Q260" s="55"/>
      <c r="R260" s="56"/>
      <c r="S260" s="55"/>
      <c r="T260" s="55"/>
      <c r="U260" s="55"/>
      <c r="V260" s="55"/>
    </row>
    <row r="261" spans="1:22" x14ac:dyDescent="0.25">
      <c r="A261" s="2"/>
      <c r="B261" s="2"/>
      <c r="C261" s="2"/>
      <c r="D261" s="2"/>
      <c r="E261" s="15"/>
      <c r="F261" s="45"/>
      <c r="G261" s="15"/>
      <c r="H261" s="63"/>
      <c r="I261" s="15"/>
      <c r="J261" s="15"/>
      <c r="K261" s="19"/>
      <c r="L261" s="23"/>
      <c r="M261" s="19"/>
      <c r="N261" s="19"/>
      <c r="O261" s="19"/>
      <c r="P261" s="19"/>
      <c r="Q261" s="55"/>
      <c r="R261" s="56"/>
      <c r="S261" s="55"/>
      <c r="T261" s="55"/>
      <c r="U261" s="55"/>
      <c r="V261" s="55"/>
    </row>
    <row r="262" spans="1:22" x14ac:dyDescent="0.25">
      <c r="A262" s="2"/>
      <c r="B262" s="2"/>
      <c r="C262" s="2"/>
      <c r="D262" s="2"/>
      <c r="E262" s="15"/>
      <c r="F262" s="45"/>
      <c r="G262" s="15"/>
      <c r="H262" s="63"/>
      <c r="I262" s="15"/>
      <c r="J262" s="15"/>
      <c r="K262" s="19"/>
      <c r="L262" s="23"/>
      <c r="M262" s="19"/>
      <c r="N262" s="19"/>
      <c r="O262" s="19"/>
      <c r="P262" s="19"/>
      <c r="Q262" s="55"/>
      <c r="R262" s="56"/>
      <c r="S262" s="55"/>
      <c r="T262" s="55"/>
      <c r="U262" s="55"/>
      <c r="V262" s="55"/>
    </row>
    <row r="263" spans="1:22" x14ac:dyDescent="0.25">
      <c r="A263" s="2"/>
      <c r="B263" s="2"/>
      <c r="C263" s="2"/>
      <c r="D263" s="2"/>
      <c r="E263" s="15"/>
      <c r="F263" s="45"/>
      <c r="G263" s="15"/>
      <c r="H263" s="63"/>
      <c r="I263" s="15"/>
      <c r="J263" s="15"/>
      <c r="K263" s="19"/>
      <c r="L263" s="23"/>
      <c r="M263" s="19"/>
      <c r="N263" s="19"/>
      <c r="O263" s="19"/>
      <c r="P263" s="19"/>
      <c r="Q263" s="55"/>
      <c r="R263" s="56"/>
      <c r="S263" s="55"/>
      <c r="T263" s="55"/>
      <c r="U263" s="55"/>
      <c r="V263" s="55"/>
    </row>
    <row r="264" spans="1:22" x14ac:dyDescent="0.25">
      <c r="A264" s="2"/>
      <c r="B264" s="2"/>
      <c r="C264" s="2"/>
      <c r="D264" s="2"/>
      <c r="E264" s="15"/>
      <c r="F264" s="45"/>
      <c r="G264" s="15"/>
      <c r="H264" s="63"/>
      <c r="I264" s="15"/>
      <c r="J264" s="15"/>
      <c r="K264" s="19"/>
      <c r="L264" s="23"/>
      <c r="M264" s="19"/>
      <c r="N264" s="19"/>
      <c r="O264" s="19"/>
      <c r="P264" s="19"/>
      <c r="Q264" s="55"/>
      <c r="R264" s="56"/>
      <c r="S264" s="55"/>
      <c r="T264" s="55"/>
      <c r="U264" s="55"/>
      <c r="V264" s="55"/>
    </row>
    <row r="265" spans="1:22" x14ac:dyDescent="0.25">
      <c r="A265" s="2"/>
      <c r="B265" s="2"/>
      <c r="C265" s="2"/>
      <c r="D265" s="2"/>
      <c r="E265" s="15"/>
      <c r="F265" s="45"/>
      <c r="G265" s="15"/>
      <c r="H265" s="63"/>
      <c r="I265" s="15"/>
      <c r="J265" s="15"/>
      <c r="K265" s="19"/>
      <c r="L265" s="23"/>
      <c r="M265" s="19"/>
      <c r="N265" s="19"/>
      <c r="O265" s="19"/>
      <c r="P265" s="19"/>
      <c r="Q265" s="55"/>
      <c r="R265" s="56"/>
      <c r="S265" s="55"/>
      <c r="T265" s="55"/>
      <c r="U265" s="55"/>
      <c r="V265" s="55"/>
    </row>
    <row r="266" spans="1:22" x14ac:dyDescent="0.25">
      <c r="A266" s="2"/>
      <c r="B266" s="2"/>
      <c r="C266" s="2"/>
      <c r="D266" s="2"/>
      <c r="E266" s="15"/>
      <c r="F266" s="45"/>
      <c r="G266" s="15"/>
      <c r="H266" s="63"/>
      <c r="I266" s="15"/>
      <c r="J266" s="15"/>
      <c r="K266" s="19"/>
      <c r="L266" s="23"/>
      <c r="M266" s="19"/>
      <c r="N266" s="19"/>
      <c r="O266" s="19"/>
      <c r="P266" s="19"/>
      <c r="Q266" s="55"/>
      <c r="R266" s="56"/>
      <c r="S266" s="55"/>
      <c r="T266" s="55"/>
      <c r="U266" s="55"/>
      <c r="V266" s="55"/>
    </row>
    <row r="267" spans="1:22" x14ac:dyDescent="0.25">
      <c r="A267" s="2"/>
      <c r="B267" s="2"/>
      <c r="C267" s="2"/>
      <c r="D267" s="2"/>
      <c r="E267" s="15"/>
      <c r="F267" s="45"/>
      <c r="G267" s="15"/>
      <c r="H267" s="63"/>
      <c r="I267" s="15"/>
      <c r="J267" s="15"/>
      <c r="K267" s="19"/>
      <c r="L267" s="23"/>
      <c r="M267" s="19"/>
      <c r="N267" s="19"/>
      <c r="O267" s="19"/>
      <c r="P267" s="19"/>
      <c r="Q267" s="55"/>
      <c r="R267" s="56"/>
      <c r="S267" s="55"/>
      <c r="T267" s="55"/>
      <c r="U267" s="55"/>
      <c r="V267" s="55"/>
    </row>
    <row r="268" spans="1:22" x14ac:dyDescent="0.25">
      <c r="A268" s="2"/>
      <c r="B268" s="2"/>
      <c r="C268" s="2"/>
      <c r="D268" s="2"/>
      <c r="E268" s="15"/>
      <c r="F268" s="45"/>
      <c r="G268" s="15"/>
      <c r="H268" s="63"/>
      <c r="I268" s="15"/>
      <c r="J268" s="15"/>
      <c r="K268" s="19"/>
      <c r="L268" s="23"/>
      <c r="M268" s="19"/>
      <c r="N268" s="19"/>
      <c r="O268" s="19"/>
      <c r="P268" s="19"/>
      <c r="Q268" s="55"/>
      <c r="R268" s="56"/>
      <c r="S268" s="55"/>
      <c r="T268" s="55"/>
      <c r="U268" s="55"/>
      <c r="V268" s="55"/>
    </row>
    <row r="269" spans="1:22" x14ac:dyDescent="0.25">
      <c r="A269" s="2"/>
      <c r="B269" s="2"/>
      <c r="C269" s="2"/>
      <c r="D269" s="2"/>
      <c r="E269" s="15"/>
      <c r="F269" s="45"/>
      <c r="G269" s="15"/>
      <c r="H269" s="63"/>
      <c r="I269" s="15"/>
      <c r="J269" s="15"/>
      <c r="K269" s="19"/>
      <c r="L269" s="23"/>
      <c r="M269" s="19"/>
      <c r="N269" s="19"/>
      <c r="O269" s="19"/>
      <c r="P269" s="19"/>
      <c r="Q269" s="55"/>
      <c r="R269" s="56"/>
      <c r="S269" s="55"/>
      <c r="T269" s="55"/>
      <c r="U269" s="55"/>
      <c r="V269" s="55"/>
    </row>
    <row r="270" spans="1:22" x14ac:dyDescent="0.25">
      <c r="A270" s="2"/>
      <c r="B270" s="2"/>
      <c r="C270" s="2"/>
      <c r="D270" s="2"/>
      <c r="E270" s="15"/>
      <c r="F270" s="45"/>
      <c r="G270" s="15"/>
      <c r="H270" s="63"/>
      <c r="I270" s="15"/>
      <c r="J270" s="15"/>
      <c r="K270" s="19"/>
      <c r="L270" s="23"/>
      <c r="M270" s="19"/>
      <c r="N270" s="19"/>
      <c r="O270" s="19"/>
      <c r="P270" s="19"/>
      <c r="Q270" s="55"/>
      <c r="R270" s="56"/>
      <c r="S270" s="55"/>
      <c r="T270" s="55"/>
      <c r="U270" s="55"/>
      <c r="V270" s="55"/>
    </row>
    <row r="271" spans="1:22" x14ac:dyDescent="0.25">
      <c r="A271" s="2"/>
      <c r="B271" s="2"/>
      <c r="C271" s="2"/>
      <c r="D271" s="2"/>
      <c r="E271" s="15"/>
      <c r="F271" s="45"/>
      <c r="G271" s="15"/>
      <c r="H271" s="63"/>
      <c r="I271" s="15"/>
      <c r="J271" s="15"/>
      <c r="K271" s="19"/>
      <c r="L271" s="23"/>
      <c r="M271" s="19"/>
      <c r="N271" s="19"/>
      <c r="O271" s="19"/>
      <c r="P271" s="19"/>
      <c r="Q271" s="55"/>
      <c r="R271" s="56"/>
      <c r="S271" s="55"/>
      <c r="T271" s="55"/>
      <c r="U271" s="55"/>
      <c r="V271" s="55"/>
    </row>
    <row r="272" spans="1:22" x14ac:dyDescent="0.25">
      <c r="A272" s="2"/>
      <c r="B272" s="2"/>
      <c r="C272" s="2"/>
      <c r="D272" s="2"/>
      <c r="E272" s="15"/>
      <c r="F272" s="45"/>
      <c r="G272" s="15"/>
      <c r="H272" s="63"/>
      <c r="I272" s="15"/>
      <c r="J272" s="15"/>
      <c r="K272" s="19"/>
      <c r="L272" s="23"/>
      <c r="M272" s="19"/>
      <c r="N272" s="19"/>
      <c r="O272" s="19"/>
      <c r="P272" s="19"/>
      <c r="Q272" s="55"/>
      <c r="R272" s="56"/>
      <c r="S272" s="55"/>
      <c r="T272" s="55"/>
      <c r="U272" s="55"/>
      <c r="V272" s="55"/>
    </row>
    <row r="273" spans="1:22" x14ac:dyDescent="0.25">
      <c r="A273" s="2"/>
      <c r="B273" s="2"/>
      <c r="C273" s="2"/>
      <c r="D273" s="2"/>
      <c r="E273" s="15"/>
      <c r="F273" s="45"/>
      <c r="G273" s="15"/>
      <c r="H273" s="63"/>
      <c r="I273" s="15"/>
      <c r="J273" s="15"/>
      <c r="K273" s="19"/>
      <c r="L273" s="23"/>
      <c r="M273" s="19"/>
      <c r="N273" s="19"/>
      <c r="O273" s="19"/>
      <c r="P273" s="19"/>
      <c r="Q273" s="55"/>
      <c r="R273" s="56"/>
      <c r="S273" s="55"/>
      <c r="T273" s="55"/>
      <c r="U273" s="55"/>
      <c r="V273" s="55"/>
    </row>
    <row r="274" spans="1:22" x14ac:dyDescent="0.25">
      <c r="A274" s="2"/>
      <c r="B274" s="2"/>
      <c r="C274" s="2"/>
      <c r="D274" s="2"/>
      <c r="E274" s="15"/>
      <c r="F274" s="45"/>
      <c r="G274" s="15"/>
      <c r="H274" s="63"/>
      <c r="I274" s="15"/>
      <c r="J274" s="15"/>
      <c r="K274" s="19"/>
      <c r="L274" s="23"/>
      <c r="M274" s="19"/>
      <c r="N274" s="19"/>
      <c r="O274" s="19"/>
      <c r="P274" s="19"/>
      <c r="Q274" s="55"/>
      <c r="R274" s="56"/>
      <c r="S274" s="55"/>
      <c r="T274" s="55"/>
      <c r="U274" s="55"/>
      <c r="V274" s="55"/>
    </row>
    <row r="275" spans="1:22" x14ac:dyDescent="0.25">
      <c r="A275" s="2"/>
      <c r="B275" s="2"/>
      <c r="C275" s="2"/>
      <c r="D275" s="2"/>
      <c r="E275" s="15"/>
      <c r="F275" s="45"/>
      <c r="G275" s="15"/>
      <c r="H275" s="63"/>
      <c r="I275" s="15"/>
      <c r="J275" s="15"/>
      <c r="K275" s="19"/>
      <c r="L275" s="23"/>
      <c r="M275" s="19"/>
      <c r="N275" s="19"/>
      <c r="O275" s="19"/>
      <c r="P275" s="19"/>
      <c r="Q275" s="55"/>
      <c r="R275" s="56"/>
      <c r="S275" s="55"/>
      <c r="T275" s="55"/>
      <c r="U275" s="55"/>
      <c r="V275" s="55"/>
    </row>
    <row r="276" spans="1:22" x14ac:dyDescent="0.25">
      <c r="A276" s="2"/>
      <c r="B276" s="2"/>
      <c r="C276" s="2"/>
      <c r="D276" s="2"/>
      <c r="E276" s="15"/>
      <c r="F276" s="45"/>
      <c r="G276" s="15"/>
      <c r="H276" s="63"/>
      <c r="I276" s="15"/>
      <c r="J276" s="15"/>
      <c r="K276" s="19"/>
      <c r="L276" s="23"/>
      <c r="M276" s="19"/>
      <c r="N276" s="19"/>
      <c r="O276" s="19"/>
      <c r="P276" s="19"/>
      <c r="Q276" s="55"/>
      <c r="R276" s="56"/>
      <c r="S276" s="55"/>
      <c r="T276" s="55"/>
      <c r="U276" s="55"/>
      <c r="V276" s="55"/>
    </row>
    <row r="277" spans="1:22" x14ac:dyDescent="0.25">
      <c r="A277" s="2"/>
      <c r="B277" s="2"/>
      <c r="C277" s="2"/>
      <c r="D277" s="2"/>
      <c r="E277" s="15"/>
      <c r="F277" s="45"/>
      <c r="G277" s="15"/>
      <c r="H277" s="63"/>
      <c r="I277" s="15"/>
      <c r="J277" s="15"/>
      <c r="K277" s="19"/>
      <c r="L277" s="23"/>
      <c r="M277" s="19"/>
      <c r="N277" s="19"/>
      <c r="O277" s="19"/>
      <c r="P277" s="19"/>
      <c r="Q277" s="55"/>
      <c r="R277" s="56"/>
      <c r="S277" s="55"/>
      <c r="T277" s="55"/>
      <c r="U277" s="55"/>
      <c r="V277" s="55"/>
    </row>
    <row r="278" spans="1:22" x14ac:dyDescent="0.25">
      <c r="A278" s="2"/>
      <c r="B278" s="2"/>
      <c r="C278" s="2"/>
      <c r="D278" s="2"/>
      <c r="E278" s="15"/>
      <c r="F278" s="45"/>
      <c r="G278" s="15"/>
      <c r="H278" s="63"/>
      <c r="I278" s="15"/>
      <c r="J278" s="15"/>
      <c r="K278" s="19"/>
      <c r="L278" s="23"/>
      <c r="M278" s="19"/>
      <c r="N278" s="19"/>
      <c r="O278" s="19"/>
      <c r="P278" s="19"/>
      <c r="Q278" s="55"/>
      <c r="R278" s="56"/>
      <c r="S278" s="55"/>
      <c r="T278" s="55"/>
      <c r="U278" s="55"/>
      <c r="V278" s="55"/>
    </row>
    <row r="279" spans="1:22" x14ac:dyDescent="0.25">
      <c r="A279" s="2"/>
      <c r="B279" s="2"/>
      <c r="C279" s="2"/>
      <c r="D279" s="2"/>
      <c r="E279" s="15"/>
      <c r="F279" s="45"/>
      <c r="G279" s="15"/>
      <c r="H279" s="63"/>
      <c r="I279" s="15"/>
      <c r="J279" s="15"/>
      <c r="K279" s="19"/>
      <c r="L279" s="23"/>
      <c r="M279" s="19"/>
      <c r="N279" s="19"/>
      <c r="O279" s="19"/>
      <c r="P279" s="19"/>
      <c r="Q279" s="55"/>
      <c r="R279" s="56"/>
      <c r="S279" s="55"/>
      <c r="T279" s="55"/>
      <c r="U279" s="55"/>
      <c r="V279" s="55"/>
    </row>
    <row r="280" spans="1:22" x14ac:dyDescent="0.25">
      <c r="A280" s="2"/>
      <c r="B280" s="2"/>
      <c r="C280" s="2"/>
      <c r="D280" s="2"/>
      <c r="E280" s="15"/>
      <c r="F280" s="45"/>
      <c r="G280" s="15"/>
      <c r="H280" s="63"/>
      <c r="I280" s="15"/>
      <c r="J280" s="15"/>
      <c r="K280" s="19"/>
      <c r="L280" s="23"/>
      <c r="M280" s="19"/>
      <c r="N280" s="19"/>
      <c r="O280" s="19"/>
      <c r="P280" s="19"/>
      <c r="Q280" s="55"/>
      <c r="R280" s="56"/>
      <c r="S280" s="55"/>
      <c r="T280" s="55"/>
      <c r="U280" s="55"/>
      <c r="V280" s="55"/>
    </row>
    <row r="281" spans="1:22" x14ac:dyDescent="0.25">
      <c r="A281" s="2"/>
      <c r="B281" s="2"/>
      <c r="C281" s="2"/>
      <c r="D281" s="2"/>
      <c r="E281" s="15"/>
      <c r="F281" s="45"/>
      <c r="G281" s="15"/>
      <c r="H281" s="63"/>
      <c r="I281" s="15"/>
      <c r="J281" s="15"/>
      <c r="K281" s="19"/>
      <c r="L281" s="23"/>
      <c r="M281" s="19"/>
      <c r="N281" s="19"/>
      <c r="O281" s="19"/>
      <c r="P281" s="19"/>
      <c r="Q281" s="55"/>
      <c r="R281" s="56"/>
      <c r="S281" s="55"/>
      <c r="T281" s="55"/>
      <c r="U281" s="55"/>
      <c r="V281" s="55"/>
    </row>
    <row r="282" spans="1:22" x14ac:dyDescent="0.25">
      <c r="A282" s="2"/>
      <c r="B282" s="2"/>
      <c r="C282" s="2"/>
      <c r="D282" s="2"/>
      <c r="E282" s="15"/>
      <c r="F282" s="45"/>
      <c r="G282" s="15"/>
      <c r="H282" s="63"/>
      <c r="I282" s="15"/>
      <c r="J282" s="15"/>
      <c r="K282" s="19"/>
      <c r="L282" s="23"/>
      <c r="M282" s="19"/>
      <c r="N282" s="19"/>
      <c r="O282" s="19"/>
      <c r="P282" s="19"/>
      <c r="Q282" s="55"/>
      <c r="R282" s="56"/>
      <c r="S282" s="55"/>
      <c r="T282" s="55"/>
      <c r="U282" s="55"/>
      <c r="V282" s="55"/>
    </row>
    <row r="283" spans="1:22" x14ac:dyDescent="0.25">
      <c r="A283" s="2"/>
      <c r="B283" s="2"/>
      <c r="C283" s="2"/>
      <c r="D283" s="2"/>
      <c r="E283" s="15"/>
      <c r="F283" s="45"/>
      <c r="G283" s="15"/>
      <c r="H283" s="63"/>
      <c r="I283" s="15"/>
      <c r="J283" s="15"/>
      <c r="K283" s="19"/>
      <c r="L283" s="23"/>
      <c r="M283" s="19"/>
      <c r="N283" s="19"/>
      <c r="O283" s="19"/>
      <c r="P283" s="19"/>
      <c r="Q283" s="55"/>
      <c r="R283" s="56"/>
      <c r="S283" s="55"/>
      <c r="T283" s="55"/>
      <c r="U283" s="55"/>
      <c r="V283" s="55"/>
    </row>
    <row r="284" spans="1:22" x14ac:dyDescent="0.25">
      <c r="A284" s="2"/>
      <c r="B284" s="2"/>
      <c r="C284" s="2"/>
      <c r="D284" s="2"/>
      <c r="E284" s="15"/>
      <c r="F284" s="45"/>
      <c r="G284" s="15"/>
      <c r="H284" s="63"/>
      <c r="I284" s="15"/>
      <c r="J284" s="15"/>
      <c r="K284" s="19"/>
      <c r="L284" s="23"/>
      <c r="M284" s="19"/>
      <c r="N284" s="19"/>
      <c r="O284" s="19"/>
      <c r="P284" s="19"/>
      <c r="Q284" s="55"/>
      <c r="R284" s="56"/>
      <c r="S284" s="55"/>
      <c r="T284" s="55"/>
      <c r="U284" s="55"/>
      <c r="V284" s="55"/>
    </row>
    <row r="285" spans="1:22" x14ac:dyDescent="0.25">
      <c r="A285" s="2"/>
      <c r="B285" s="2"/>
      <c r="C285" s="2"/>
      <c r="D285" s="2"/>
      <c r="E285" s="15"/>
      <c r="F285" s="45"/>
      <c r="G285" s="15"/>
      <c r="H285" s="63"/>
      <c r="I285" s="15"/>
      <c r="J285" s="15"/>
      <c r="K285" s="19"/>
      <c r="L285" s="23"/>
      <c r="M285" s="19"/>
      <c r="N285" s="19"/>
      <c r="O285" s="19"/>
      <c r="P285" s="19"/>
      <c r="Q285" s="55"/>
      <c r="R285" s="56"/>
      <c r="S285" s="55"/>
      <c r="T285" s="55"/>
      <c r="U285" s="55"/>
      <c r="V285" s="55"/>
    </row>
    <row r="286" spans="1:22" x14ac:dyDescent="0.25">
      <c r="A286" s="2"/>
      <c r="B286" s="2"/>
      <c r="C286" s="2"/>
      <c r="D286" s="2"/>
      <c r="E286" s="15"/>
      <c r="F286" s="45"/>
      <c r="G286" s="15"/>
      <c r="H286" s="63"/>
      <c r="I286" s="15"/>
      <c r="J286" s="15"/>
      <c r="K286" s="19"/>
      <c r="L286" s="23"/>
      <c r="M286" s="19"/>
      <c r="N286" s="19"/>
      <c r="O286" s="19"/>
      <c r="P286" s="19"/>
      <c r="Q286" s="55"/>
      <c r="R286" s="56"/>
      <c r="S286" s="55"/>
      <c r="T286" s="55"/>
      <c r="U286" s="55"/>
      <c r="V286" s="55"/>
    </row>
    <row r="287" spans="1:22" x14ac:dyDescent="0.25">
      <c r="A287" s="2"/>
      <c r="B287" s="2"/>
      <c r="C287" s="2"/>
      <c r="D287" s="2"/>
      <c r="E287" s="15"/>
      <c r="F287" s="45"/>
      <c r="G287" s="15"/>
      <c r="H287" s="63"/>
      <c r="I287" s="15"/>
      <c r="J287" s="15"/>
      <c r="K287" s="19"/>
      <c r="L287" s="23"/>
      <c r="M287" s="19"/>
      <c r="N287" s="19"/>
      <c r="O287" s="19"/>
      <c r="P287" s="19"/>
      <c r="Q287" s="55"/>
      <c r="R287" s="56"/>
      <c r="S287" s="55"/>
      <c r="T287" s="55"/>
      <c r="U287" s="55"/>
      <c r="V287" s="55"/>
    </row>
    <row r="288" spans="1:22" x14ac:dyDescent="0.25">
      <c r="A288" s="2"/>
      <c r="B288" s="2"/>
      <c r="C288" s="2"/>
      <c r="D288" s="2"/>
      <c r="E288" s="15"/>
      <c r="F288" s="45"/>
      <c r="G288" s="15"/>
      <c r="H288" s="63"/>
      <c r="I288" s="15"/>
      <c r="J288" s="15"/>
      <c r="K288" s="19"/>
      <c r="L288" s="23"/>
      <c r="M288" s="19"/>
      <c r="N288" s="19"/>
      <c r="O288" s="19"/>
      <c r="P288" s="19"/>
      <c r="Q288" s="55"/>
      <c r="R288" s="56"/>
      <c r="S288" s="55"/>
      <c r="T288" s="55"/>
      <c r="U288" s="55"/>
      <c r="V288" s="55"/>
    </row>
    <row r="289" spans="1:22" x14ac:dyDescent="0.25">
      <c r="A289" s="2"/>
      <c r="B289" s="2"/>
      <c r="C289" s="2"/>
      <c r="D289" s="2"/>
      <c r="E289" s="15"/>
      <c r="F289" s="45"/>
      <c r="G289" s="15"/>
      <c r="H289" s="63"/>
      <c r="I289" s="15"/>
      <c r="J289" s="15"/>
      <c r="K289" s="19"/>
      <c r="L289" s="23"/>
      <c r="M289" s="19"/>
      <c r="N289" s="19"/>
      <c r="O289" s="19"/>
      <c r="P289" s="19"/>
      <c r="Q289" s="55"/>
      <c r="R289" s="56"/>
      <c r="S289" s="55"/>
      <c r="T289" s="55"/>
      <c r="U289" s="55"/>
      <c r="V289" s="55"/>
    </row>
    <row r="290" spans="1:22" x14ac:dyDescent="0.25">
      <c r="A290" s="2"/>
      <c r="B290" s="2"/>
      <c r="C290" s="2"/>
      <c r="D290" s="2"/>
      <c r="E290" s="15"/>
      <c r="F290" s="45"/>
      <c r="G290" s="15"/>
      <c r="H290" s="63"/>
      <c r="I290" s="15"/>
      <c r="J290" s="15"/>
      <c r="K290" s="19"/>
      <c r="L290" s="23"/>
      <c r="M290" s="19"/>
      <c r="N290" s="19"/>
      <c r="O290" s="19"/>
      <c r="P290" s="19"/>
      <c r="Q290" s="55"/>
      <c r="R290" s="56"/>
      <c r="S290" s="55"/>
      <c r="T290" s="55"/>
      <c r="U290" s="55"/>
      <c r="V290" s="55"/>
    </row>
    <row r="291" spans="1:22" x14ac:dyDescent="0.25">
      <c r="A291" s="2"/>
      <c r="B291" s="2"/>
      <c r="C291" s="2"/>
      <c r="D291" s="2"/>
      <c r="E291" s="15"/>
      <c r="F291" s="45"/>
      <c r="G291" s="15"/>
      <c r="H291" s="63"/>
      <c r="I291" s="15"/>
      <c r="J291" s="15"/>
      <c r="K291" s="19"/>
      <c r="L291" s="23"/>
      <c r="M291" s="19"/>
      <c r="N291" s="19"/>
      <c r="O291" s="19"/>
      <c r="P291" s="19"/>
      <c r="Q291" s="55"/>
      <c r="R291" s="56"/>
      <c r="S291" s="55"/>
      <c r="T291" s="55"/>
      <c r="U291" s="55"/>
      <c r="V291" s="55"/>
    </row>
    <row r="292" spans="1:22" x14ac:dyDescent="0.25">
      <c r="A292" s="2"/>
      <c r="B292" s="2"/>
      <c r="C292" s="2"/>
      <c r="D292" s="2"/>
      <c r="E292" s="15"/>
      <c r="F292" s="45"/>
      <c r="G292" s="15"/>
      <c r="H292" s="63"/>
      <c r="I292" s="15"/>
      <c r="J292" s="15"/>
      <c r="K292" s="19"/>
      <c r="L292" s="23"/>
      <c r="M292" s="19"/>
      <c r="N292" s="19"/>
      <c r="O292" s="19"/>
      <c r="P292" s="19"/>
      <c r="Q292" s="55"/>
      <c r="R292" s="56"/>
      <c r="S292" s="55"/>
      <c r="T292" s="55"/>
      <c r="U292" s="55"/>
      <c r="V292" s="55"/>
    </row>
    <row r="293" spans="1:22" x14ac:dyDescent="0.25">
      <c r="A293" s="2"/>
      <c r="B293" s="2"/>
      <c r="C293" s="2"/>
      <c r="D293" s="2"/>
      <c r="E293" s="15"/>
      <c r="F293" s="45"/>
      <c r="G293" s="15"/>
      <c r="H293" s="63"/>
      <c r="I293" s="15"/>
      <c r="J293" s="15"/>
      <c r="K293" s="19"/>
      <c r="L293" s="23"/>
      <c r="M293" s="19"/>
      <c r="N293" s="19"/>
      <c r="O293" s="19"/>
      <c r="P293" s="19"/>
      <c r="Q293" s="55"/>
      <c r="R293" s="56"/>
      <c r="S293" s="55"/>
      <c r="T293" s="55"/>
      <c r="U293" s="55"/>
      <c r="V293" s="55"/>
    </row>
    <row r="294" spans="1:22" x14ac:dyDescent="0.25">
      <c r="A294" s="2"/>
      <c r="B294" s="2"/>
      <c r="C294" s="2"/>
      <c r="D294" s="2"/>
      <c r="E294" s="15"/>
      <c r="F294" s="45"/>
      <c r="G294" s="15"/>
      <c r="H294" s="63"/>
      <c r="I294" s="15"/>
      <c r="J294" s="15"/>
      <c r="K294" s="19"/>
      <c r="L294" s="23"/>
      <c r="M294" s="19"/>
      <c r="N294" s="19"/>
      <c r="O294" s="19"/>
      <c r="P294" s="19"/>
      <c r="Q294" s="55"/>
      <c r="R294" s="56"/>
      <c r="S294" s="55"/>
      <c r="T294" s="55"/>
      <c r="U294" s="55"/>
      <c r="V294" s="55"/>
    </row>
    <row r="295" spans="1:22" x14ac:dyDescent="0.25">
      <c r="A295" s="2"/>
      <c r="B295" s="2"/>
      <c r="C295" s="2"/>
      <c r="D295" s="2"/>
      <c r="E295" s="15"/>
      <c r="F295" s="45"/>
      <c r="G295" s="15"/>
      <c r="H295" s="63"/>
      <c r="I295" s="15"/>
      <c r="J295" s="15"/>
      <c r="K295" s="19"/>
      <c r="L295" s="23"/>
      <c r="M295" s="19"/>
      <c r="N295" s="19"/>
      <c r="O295" s="19"/>
      <c r="P295" s="19"/>
      <c r="Q295" s="55"/>
      <c r="R295" s="56"/>
      <c r="S295" s="55"/>
      <c r="T295" s="55"/>
      <c r="U295" s="55"/>
      <c r="V295" s="55"/>
    </row>
    <row r="296" spans="1:22" x14ac:dyDescent="0.25">
      <c r="A296" s="2"/>
      <c r="B296" s="2"/>
      <c r="C296" s="2"/>
      <c r="D296" s="2"/>
      <c r="E296" s="15"/>
      <c r="F296" s="45"/>
      <c r="G296" s="15"/>
      <c r="H296" s="63"/>
      <c r="I296" s="15"/>
      <c r="J296" s="15"/>
      <c r="K296" s="19"/>
      <c r="L296" s="23"/>
      <c r="M296" s="19"/>
      <c r="N296" s="19"/>
      <c r="O296" s="19"/>
      <c r="P296" s="19"/>
      <c r="Q296" s="55"/>
      <c r="R296" s="56"/>
      <c r="S296" s="55"/>
      <c r="T296" s="55"/>
      <c r="U296" s="55"/>
      <c r="V296" s="55"/>
    </row>
    <row r="297" spans="1:22" x14ac:dyDescent="0.25">
      <c r="A297" s="2"/>
      <c r="B297" s="2"/>
      <c r="C297" s="2"/>
      <c r="D297" s="2"/>
      <c r="E297" s="15"/>
      <c r="F297" s="45"/>
      <c r="G297" s="15"/>
      <c r="H297" s="63"/>
      <c r="I297" s="15"/>
      <c r="J297" s="15"/>
      <c r="K297" s="19"/>
      <c r="L297" s="23"/>
      <c r="M297" s="19"/>
      <c r="N297" s="19"/>
      <c r="O297" s="19"/>
      <c r="P297" s="19"/>
      <c r="Q297" s="55"/>
      <c r="R297" s="56"/>
      <c r="S297" s="55"/>
      <c r="T297" s="55"/>
      <c r="U297" s="55"/>
      <c r="V297" s="55"/>
    </row>
    <row r="298" spans="1:22" x14ac:dyDescent="0.25">
      <c r="A298" s="2"/>
      <c r="B298" s="2"/>
      <c r="C298" s="2"/>
      <c r="D298" s="2"/>
      <c r="E298" s="15"/>
      <c r="F298" s="45"/>
      <c r="G298" s="15"/>
      <c r="H298" s="63"/>
      <c r="I298" s="15"/>
      <c r="J298" s="15"/>
      <c r="K298" s="19"/>
      <c r="L298" s="23"/>
      <c r="M298" s="19"/>
      <c r="N298" s="19"/>
      <c r="O298" s="19"/>
      <c r="P298" s="19"/>
      <c r="Q298" s="55"/>
      <c r="R298" s="56"/>
      <c r="S298" s="55"/>
      <c r="T298" s="55"/>
      <c r="U298" s="55"/>
      <c r="V298" s="55"/>
    </row>
    <row r="299" spans="1:22" x14ac:dyDescent="0.25">
      <c r="A299" s="2"/>
      <c r="B299" s="2"/>
      <c r="C299" s="2"/>
      <c r="D299" s="2"/>
      <c r="E299" s="15"/>
      <c r="F299" s="45"/>
      <c r="G299" s="15"/>
      <c r="H299" s="63"/>
      <c r="I299" s="15"/>
      <c r="J299" s="15"/>
      <c r="K299" s="19"/>
      <c r="L299" s="23"/>
      <c r="M299" s="19"/>
      <c r="N299" s="19"/>
      <c r="O299" s="19"/>
      <c r="P299" s="19"/>
      <c r="Q299" s="55"/>
      <c r="R299" s="56"/>
      <c r="S299" s="55"/>
      <c r="T299" s="55"/>
      <c r="U299" s="55"/>
      <c r="V299" s="55"/>
    </row>
    <row r="300" spans="1:22" x14ac:dyDescent="0.25">
      <c r="A300" s="2"/>
      <c r="B300" s="2"/>
      <c r="C300" s="2"/>
      <c r="D300" s="2"/>
      <c r="E300" s="15"/>
      <c r="F300" s="45"/>
      <c r="G300" s="15"/>
      <c r="H300" s="63"/>
      <c r="I300" s="15"/>
      <c r="J300" s="15"/>
      <c r="K300" s="19"/>
      <c r="L300" s="23"/>
      <c r="M300" s="19"/>
      <c r="N300" s="19"/>
      <c r="O300" s="19"/>
      <c r="P300" s="19"/>
      <c r="Q300" s="55"/>
      <c r="R300" s="56"/>
      <c r="S300" s="55"/>
      <c r="T300" s="55"/>
      <c r="U300" s="55"/>
      <c r="V300" s="55"/>
    </row>
    <row r="301" spans="1:22" x14ac:dyDescent="0.25">
      <c r="A301" s="2"/>
      <c r="B301" s="2"/>
      <c r="C301" s="2"/>
      <c r="D301" s="2"/>
      <c r="E301" s="15"/>
      <c r="F301" s="45"/>
      <c r="G301" s="15"/>
      <c r="H301" s="63"/>
      <c r="I301" s="15"/>
      <c r="J301" s="15"/>
      <c r="K301" s="19"/>
      <c r="L301" s="23"/>
      <c r="M301" s="19"/>
      <c r="N301" s="19"/>
      <c r="O301" s="19"/>
      <c r="P301" s="19"/>
      <c r="Q301" s="55"/>
      <c r="R301" s="56"/>
      <c r="S301" s="55"/>
      <c r="T301" s="55"/>
      <c r="U301" s="55"/>
      <c r="V301" s="55"/>
    </row>
    <row r="302" spans="1:22" x14ac:dyDescent="0.25">
      <c r="A302" s="2"/>
      <c r="B302" s="2"/>
      <c r="C302" s="2"/>
      <c r="D302" s="2"/>
      <c r="E302" s="15"/>
      <c r="F302" s="45"/>
      <c r="G302" s="15"/>
      <c r="H302" s="63"/>
      <c r="I302" s="15"/>
      <c r="J302" s="15"/>
      <c r="K302" s="19"/>
      <c r="L302" s="23"/>
      <c r="M302" s="19"/>
      <c r="N302" s="19"/>
      <c r="O302" s="19"/>
      <c r="P302" s="19"/>
      <c r="Q302" s="55"/>
      <c r="R302" s="56"/>
      <c r="S302" s="55"/>
      <c r="T302" s="55"/>
      <c r="U302" s="55"/>
      <c r="V302" s="55"/>
    </row>
    <row r="303" spans="1:22" x14ac:dyDescent="0.25">
      <c r="A303" s="2"/>
      <c r="B303" s="2"/>
      <c r="C303" s="2"/>
      <c r="D303" s="2"/>
      <c r="E303" s="15"/>
      <c r="F303" s="45"/>
      <c r="G303" s="15"/>
      <c r="H303" s="63"/>
      <c r="I303" s="15"/>
      <c r="J303" s="15"/>
      <c r="K303" s="19"/>
      <c r="L303" s="23"/>
      <c r="M303" s="19"/>
      <c r="N303" s="19"/>
      <c r="O303" s="19"/>
      <c r="P303" s="19"/>
      <c r="Q303" s="55"/>
      <c r="R303" s="56"/>
      <c r="S303" s="55"/>
      <c r="T303" s="55"/>
      <c r="U303" s="55"/>
      <c r="V303" s="55"/>
    </row>
    <row r="304" spans="1:22" x14ac:dyDescent="0.25">
      <c r="A304" s="2"/>
      <c r="B304" s="2"/>
      <c r="C304" s="2"/>
      <c r="D304" s="2"/>
      <c r="E304" s="15"/>
      <c r="F304" s="45"/>
      <c r="G304" s="15"/>
      <c r="H304" s="63"/>
      <c r="I304" s="15"/>
      <c r="J304" s="15"/>
      <c r="K304" s="19"/>
      <c r="L304" s="23"/>
      <c r="M304" s="19"/>
      <c r="N304" s="19"/>
      <c r="O304" s="19"/>
      <c r="P304" s="19"/>
      <c r="Q304" s="55"/>
      <c r="R304" s="56"/>
      <c r="S304" s="55"/>
      <c r="T304" s="55"/>
      <c r="U304" s="55"/>
      <c r="V304" s="55"/>
    </row>
    <row r="305" spans="1:22" x14ac:dyDescent="0.25">
      <c r="A305" s="2"/>
      <c r="B305" s="2"/>
      <c r="C305" s="2"/>
      <c r="D305" s="2"/>
      <c r="E305" s="15"/>
      <c r="F305" s="45"/>
      <c r="G305" s="15"/>
      <c r="H305" s="63"/>
      <c r="I305" s="15"/>
      <c r="J305" s="15"/>
      <c r="K305" s="19"/>
      <c r="L305" s="23"/>
      <c r="M305" s="19"/>
      <c r="N305" s="19"/>
      <c r="O305" s="19"/>
      <c r="P305" s="19"/>
      <c r="Q305" s="55"/>
      <c r="R305" s="56"/>
      <c r="S305" s="55"/>
      <c r="T305" s="55"/>
      <c r="U305" s="55"/>
      <c r="V305" s="55"/>
    </row>
    <row r="306" spans="1:22" x14ac:dyDescent="0.25">
      <c r="A306" s="2"/>
      <c r="B306" s="2"/>
      <c r="C306" s="2"/>
      <c r="D306" s="2"/>
      <c r="E306" s="15"/>
      <c r="F306" s="45"/>
      <c r="G306" s="15"/>
      <c r="H306" s="63"/>
      <c r="I306" s="15"/>
      <c r="J306" s="15"/>
      <c r="K306" s="19"/>
      <c r="L306" s="23"/>
      <c r="M306" s="19"/>
      <c r="N306" s="19"/>
      <c r="O306" s="19"/>
      <c r="P306" s="19"/>
      <c r="Q306" s="55"/>
      <c r="R306" s="56"/>
      <c r="S306" s="55"/>
      <c r="T306" s="55"/>
      <c r="U306" s="55"/>
      <c r="V306" s="55"/>
    </row>
    <row r="307" spans="1:22" x14ac:dyDescent="0.25">
      <c r="A307" s="2"/>
      <c r="B307" s="2"/>
      <c r="C307" s="2"/>
      <c r="D307" s="2"/>
      <c r="E307" s="15"/>
      <c r="F307" s="45"/>
      <c r="G307" s="15"/>
      <c r="H307" s="63"/>
      <c r="I307" s="15"/>
      <c r="J307" s="15"/>
      <c r="K307" s="19"/>
      <c r="L307" s="23"/>
      <c r="M307" s="19"/>
      <c r="N307" s="19"/>
      <c r="O307" s="19"/>
      <c r="P307" s="19"/>
      <c r="Q307" s="55"/>
      <c r="R307" s="56"/>
      <c r="S307" s="55"/>
      <c r="T307" s="55"/>
      <c r="U307" s="55"/>
      <c r="V307" s="55"/>
    </row>
    <row r="308" spans="1:22" x14ac:dyDescent="0.25">
      <c r="A308" s="2"/>
      <c r="B308" s="2"/>
      <c r="C308" s="2"/>
      <c r="D308" s="2"/>
      <c r="E308" s="15"/>
      <c r="F308" s="45"/>
      <c r="G308" s="15"/>
      <c r="H308" s="63"/>
      <c r="I308" s="15"/>
      <c r="J308" s="15"/>
      <c r="K308" s="19"/>
      <c r="L308" s="23"/>
      <c r="M308" s="19"/>
      <c r="N308" s="19"/>
      <c r="O308" s="19"/>
      <c r="P308" s="19"/>
      <c r="Q308" s="55"/>
      <c r="R308" s="56"/>
      <c r="S308" s="55"/>
      <c r="T308" s="55"/>
      <c r="U308" s="55"/>
      <c r="V308" s="55"/>
    </row>
    <row r="309" spans="1:22" x14ac:dyDescent="0.25">
      <c r="A309" s="2"/>
      <c r="B309" s="2"/>
      <c r="C309" s="2"/>
      <c r="D309" s="2"/>
      <c r="E309" s="15"/>
      <c r="F309" s="45"/>
      <c r="G309" s="15"/>
      <c r="H309" s="63"/>
      <c r="I309" s="15"/>
      <c r="J309" s="15"/>
      <c r="K309" s="19"/>
      <c r="L309" s="23"/>
      <c r="M309" s="19"/>
      <c r="N309" s="19"/>
      <c r="O309" s="19"/>
      <c r="P309" s="19"/>
      <c r="Q309" s="55"/>
      <c r="R309" s="56"/>
      <c r="S309" s="55"/>
      <c r="T309" s="55"/>
      <c r="U309" s="55"/>
      <c r="V309" s="55"/>
    </row>
    <row r="310" spans="1:22" x14ac:dyDescent="0.25">
      <c r="A310" s="2"/>
      <c r="B310" s="2"/>
      <c r="C310" s="2"/>
      <c r="D310" s="2"/>
      <c r="E310" s="15"/>
      <c r="F310" s="45"/>
      <c r="G310" s="15"/>
      <c r="H310" s="63"/>
      <c r="I310" s="15"/>
      <c r="J310" s="15"/>
      <c r="K310" s="19"/>
      <c r="L310" s="23"/>
      <c r="M310" s="19"/>
      <c r="N310" s="19"/>
      <c r="O310" s="19"/>
      <c r="P310" s="19"/>
      <c r="Q310" s="55"/>
      <c r="R310" s="56"/>
      <c r="S310" s="55"/>
      <c r="T310" s="55"/>
      <c r="U310" s="55"/>
      <c r="V310" s="55"/>
    </row>
    <row r="311" spans="1:22" x14ac:dyDescent="0.25">
      <c r="A311" s="2"/>
      <c r="B311" s="2"/>
      <c r="C311" s="2"/>
      <c r="D311" s="2"/>
      <c r="E311" s="15"/>
      <c r="F311" s="45"/>
      <c r="G311" s="15"/>
      <c r="H311" s="63"/>
      <c r="I311" s="15"/>
      <c r="J311" s="15"/>
      <c r="K311" s="19"/>
      <c r="L311" s="23"/>
      <c r="M311" s="19"/>
      <c r="N311" s="19"/>
      <c r="O311" s="19"/>
      <c r="P311" s="19"/>
      <c r="Q311" s="55"/>
      <c r="R311" s="56"/>
      <c r="S311" s="55"/>
      <c r="T311" s="55"/>
      <c r="U311" s="55"/>
      <c r="V311" s="55"/>
    </row>
    <row r="312" spans="1:22" x14ac:dyDescent="0.25">
      <c r="A312" s="2"/>
      <c r="B312" s="2"/>
      <c r="C312" s="2"/>
      <c r="D312" s="2"/>
      <c r="E312" s="15"/>
      <c r="F312" s="45"/>
      <c r="G312" s="15"/>
      <c r="H312" s="63"/>
      <c r="I312" s="15"/>
      <c r="J312" s="15"/>
      <c r="K312" s="19"/>
      <c r="L312" s="23"/>
      <c r="M312" s="19"/>
      <c r="N312" s="19"/>
      <c r="O312" s="19"/>
      <c r="P312" s="19"/>
      <c r="Q312" s="55"/>
      <c r="R312" s="56"/>
      <c r="S312" s="55"/>
      <c r="T312" s="55"/>
      <c r="U312" s="55"/>
      <c r="V312" s="55"/>
    </row>
    <row r="313" spans="1:22" x14ac:dyDescent="0.25">
      <c r="A313" s="2"/>
      <c r="B313" s="2"/>
      <c r="C313" s="2"/>
      <c r="D313" s="2"/>
      <c r="E313" s="15"/>
      <c r="F313" s="45"/>
      <c r="G313" s="15"/>
      <c r="H313" s="63"/>
      <c r="I313" s="15"/>
      <c r="J313" s="15"/>
      <c r="K313" s="19"/>
      <c r="L313" s="23"/>
      <c r="M313" s="19"/>
      <c r="N313" s="19"/>
      <c r="O313" s="19"/>
      <c r="P313" s="19"/>
      <c r="Q313" s="55"/>
      <c r="R313" s="56"/>
      <c r="S313" s="55"/>
      <c r="T313" s="55"/>
      <c r="U313" s="55"/>
      <c r="V313" s="55"/>
    </row>
    <row r="314" spans="1:22" x14ac:dyDescent="0.25">
      <c r="A314" s="2"/>
      <c r="B314" s="2"/>
      <c r="C314" s="2"/>
      <c r="D314" s="2"/>
      <c r="E314" s="15"/>
      <c r="F314" s="45"/>
      <c r="G314" s="15"/>
      <c r="H314" s="63"/>
      <c r="I314" s="15"/>
      <c r="J314" s="15"/>
      <c r="K314" s="19"/>
      <c r="L314" s="23"/>
      <c r="M314" s="19"/>
      <c r="N314" s="19"/>
      <c r="O314" s="19"/>
      <c r="P314" s="19"/>
      <c r="Q314" s="55"/>
      <c r="R314" s="56"/>
      <c r="S314" s="55"/>
      <c r="T314" s="55"/>
      <c r="U314" s="55"/>
      <c r="V314" s="55"/>
    </row>
    <row r="315" spans="1:22" x14ac:dyDescent="0.25">
      <c r="A315" s="2"/>
      <c r="B315" s="2"/>
      <c r="C315" s="2"/>
      <c r="D315" s="2"/>
      <c r="E315" s="15"/>
      <c r="F315" s="45"/>
      <c r="G315" s="15"/>
      <c r="H315" s="63"/>
      <c r="I315" s="15"/>
      <c r="J315" s="15"/>
      <c r="K315" s="19"/>
      <c r="L315" s="23"/>
      <c r="M315" s="19"/>
      <c r="N315" s="19"/>
      <c r="O315" s="19"/>
      <c r="P315" s="19"/>
      <c r="Q315" s="55"/>
      <c r="R315" s="56"/>
      <c r="S315" s="55"/>
      <c r="T315" s="55"/>
      <c r="U315" s="55"/>
      <c r="V315" s="55"/>
    </row>
    <row r="316" spans="1:22" x14ac:dyDescent="0.25">
      <c r="A316" s="2"/>
      <c r="B316" s="2"/>
      <c r="C316" s="2"/>
      <c r="D316" s="2"/>
      <c r="E316" s="15"/>
      <c r="F316" s="45"/>
      <c r="G316" s="15"/>
      <c r="H316" s="63"/>
      <c r="I316" s="15"/>
      <c r="J316" s="15"/>
      <c r="K316" s="19"/>
      <c r="L316" s="23"/>
      <c r="M316" s="19"/>
      <c r="N316" s="19"/>
      <c r="O316" s="19"/>
      <c r="P316" s="19"/>
      <c r="Q316" s="55"/>
      <c r="R316" s="56"/>
      <c r="S316" s="55"/>
      <c r="T316" s="55"/>
      <c r="U316" s="55"/>
      <c r="V316" s="55"/>
    </row>
    <row r="317" spans="1:22" x14ac:dyDescent="0.25">
      <c r="A317" s="2"/>
      <c r="B317" s="2"/>
      <c r="C317" s="2"/>
      <c r="D317" s="2"/>
      <c r="E317" s="15"/>
      <c r="F317" s="45"/>
      <c r="G317" s="15"/>
      <c r="H317" s="63"/>
      <c r="I317" s="15"/>
      <c r="J317" s="15"/>
      <c r="K317" s="19"/>
      <c r="L317" s="23"/>
      <c r="M317" s="19"/>
      <c r="N317" s="19"/>
      <c r="O317" s="19"/>
      <c r="P317" s="19"/>
      <c r="Q317" s="55"/>
      <c r="R317" s="56"/>
      <c r="S317" s="55"/>
      <c r="T317" s="55"/>
      <c r="U317" s="55"/>
      <c r="V317" s="55"/>
    </row>
    <row r="318" spans="1:22" x14ac:dyDescent="0.25">
      <c r="A318" s="2"/>
      <c r="B318" s="2"/>
      <c r="C318" s="2"/>
      <c r="D318" s="2"/>
      <c r="E318" s="15"/>
      <c r="F318" s="45"/>
      <c r="G318" s="15"/>
      <c r="H318" s="63"/>
      <c r="I318" s="15"/>
      <c r="J318" s="15"/>
      <c r="K318" s="19"/>
      <c r="L318" s="23"/>
      <c r="M318" s="19"/>
      <c r="N318" s="19"/>
      <c r="O318" s="19"/>
      <c r="P318" s="19"/>
      <c r="Q318" s="55"/>
      <c r="R318" s="56"/>
      <c r="S318" s="55"/>
      <c r="T318" s="55"/>
      <c r="U318" s="55"/>
      <c r="V318" s="55"/>
    </row>
    <row r="319" spans="1:22" x14ac:dyDescent="0.25">
      <c r="A319" s="2"/>
      <c r="B319" s="2"/>
      <c r="C319" s="2"/>
      <c r="D319" s="2"/>
      <c r="E319" s="15"/>
      <c r="F319" s="45"/>
      <c r="G319" s="15"/>
      <c r="H319" s="63"/>
      <c r="I319" s="15"/>
      <c r="J319" s="15"/>
      <c r="K319" s="19"/>
      <c r="L319" s="23"/>
      <c r="M319" s="19"/>
      <c r="N319" s="19"/>
      <c r="O319" s="19"/>
      <c r="P319" s="19"/>
      <c r="Q319" s="55"/>
      <c r="R319" s="56"/>
      <c r="S319" s="55"/>
      <c r="T319" s="55"/>
      <c r="U319" s="55"/>
      <c r="V319" s="55"/>
    </row>
    <row r="320" spans="1:22" x14ac:dyDescent="0.25">
      <c r="A320" s="2"/>
      <c r="B320" s="2"/>
      <c r="C320" s="2"/>
      <c r="D320" s="2"/>
      <c r="E320" s="15"/>
      <c r="F320" s="45"/>
      <c r="G320" s="15"/>
      <c r="H320" s="63"/>
      <c r="I320" s="15"/>
      <c r="J320" s="15"/>
      <c r="K320" s="19"/>
      <c r="L320" s="23"/>
      <c r="M320" s="19"/>
      <c r="N320" s="19"/>
      <c r="O320" s="19"/>
      <c r="P320" s="19"/>
      <c r="Q320" s="55"/>
      <c r="R320" s="56"/>
      <c r="S320" s="55"/>
      <c r="T320" s="55"/>
      <c r="U320" s="55"/>
      <c r="V320" s="55"/>
    </row>
    <row r="321" spans="1:22" x14ac:dyDescent="0.25">
      <c r="A321" s="2"/>
      <c r="B321" s="2"/>
      <c r="C321" s="2"/>
      <c r="D321" s="2"/>
      <c r="E321" s="15"/>
      <c r="F321" s="45"/>
      <c r="G321" s="15"/>
      <c r="H321" s="63"/>
      <c r="I321" s="15"/>
      <c r="J321" s="15"/>
      <c r="K321" s="19"/>
      <c r="L321" s="23"/>
      <c r="M321" s="19"/>
      <c r="N321" s="19"/>
      <c r="O321" s="19"/>
      <c r="P321" s="19"/>
      <c r="Q321" s="55"/>
      <c r="R321" s="56"/>
      <c r="S321" s="55"/>
      <c r="T321" s="55"/>
      <c r="U321" s="55"/>
      <c r="V321" s="55"/>
    </row>
    <row r="322" spans="1:22" x14ac:dyDescent="0.25">
      <c r="A322" s="2"/>
      <c r="B322" s="2"/>
      <c r="C322" s="2"/>
      <c r="D322" s="2"/>
      <c r="E322" s="15"/>
      <c r="F322" s="45"/>
      <c r="G322" s="15"/>
      <c r="H322" s="63"/>
      <c r="I322" s="15"/>
      <c r="J322" s="15"/>
      <c r="K322" s="19"/>
      <c r="L322" s="23"/>
      <c r="M322" s="19"/>
      <c r="N322" s="19"/>
      <c r="O322" s="19"/>
      <c r="P322" s="19"/>
      <c r="Q322" s="55"/>
      <c r="R322" s="56"/>
      <c r="S322" s="55"/>
      <c r="T322" s="55"/>
      <c r="U322" s="55"/>
      <c r="V322" s="55"/>
    </row>
    <row r="323" spans="1:22" x14ac:dyDescent="0.25">
      <c r="A323" s="2"/>
      <c r="B323" s="2"/>
      <c r="C323" s="2"/>
      <c r="D323" s="2"/>
      <c r="E323" s="15"/>
      <c r="F323" s="45"/>
      <c r="G323" s="15"/>
      <c r="H323" s="63"/>
      <c r="I323" s="15"/>
      <c r="J323" s="15"/>
      <c r="K323" s="19"/>
      <c r="L323" s="23"/>
      <c r="M323" s="19"/>
      <c r="N323" s="19"/>
      <c r="O323" s="19"/>
      <c r="P323" s="19"/>
      <c r="Q323" s="55"/>
      <c r="R323" s="56"/>
      <c r="S323" s="55"/>
      <c r="T323" s="55"/>
      <c r="U323" s="55"/>
      <c r="V323" s="55"/>
    </row>
    <row r="324" spans="1:22" x14ac:dyDescent="0.25">
      <c r="A324" s="2"/>
      <c r="B324" s="2"/>
      <c r="C324" s="2"/>
      <c r="D324" s="2"/>
      <c r="E324" s="15"/>
      <c r="F324" s="45"/>
      <c r="G324" s="15"/>
      <c r="H324" s="63"/>
      <c r="I324" s="15"/>
      <c r="J324" s="15"/>
      <c r="K324" s="19"/>
      <c r="L324" s="23"/>
      <c r="M324" s="19"/>
      <c r="N324" s="19"/>
      <c r="O324" s="19"/>
      <c r="P324" s="19"/>
      <c r="Q324" s="55"/>
      <c r="R324" s="56"/>
      <c r="S324" s="55"/>
      <c r="T324" s="55"/>
      <c r="U324" s="55"/>
      <c r="V324" s="55"/>
    </row>
    <row r="325" spans="1:22" x14ac:dyDescent="0.25">
      <c r="A325" s="2"/>
      <c r="B325" s="2"/>
      <c r="C325" s="2"/>
      <c r="D325" s="2"/>
      <c r="E325" s="15"/>
      <c r="F325" s="45"/>
      <c r="G325" s="15"/>
      <c r="H325" s="63"/>
      <c r="I325" s="15"/>
      <c r="J325" s="15"/>
      <c r="K325" s="19"/>
      <c r="L325" s="23"/>
      <c r="M325" s="19"/>
      <c r="N325" s="19"/>
      <c r="O325" s="19"/>
      <c r="P325" s="19"/>
      <c r="Q325" s="55"/>
      <c r="R325" s="56"/>
      <c r="S325" s="55"/>
      <c r="T325" s="55"/>
      <c r="U325" s="55"/>
      <c r="V325" s="55"/>
    </row>
    <row r="326" spans="1:22" x14ac:dyDescent="0.25">
      <c r="A326" s="2"/>
      <c r="B326" s="2"/>
      <c r="C326" s="2"/>
      <c r="D326" s="2"/>
      <c r="E326" s="15"/>
      <c r="F326" s="45"/>
      <c r="G326" s="15"/>
      <c r="H326" s="63"/>
      <c r="I326" s="15"/>
      <c r="J326" s="15"/>
      <c r="K326" s="19"/>
      <c r="L326" s="23"/>
      <c r="M326" s="19"/>
      <c r="N326" s="19"/>
      <c r="O326" s="19"/>
      <c r="P326" s="19"/>
      <c r="Q326" s="55"/>
      <c r="R326" s="56"/>
      <c r="S326" s="55"/>
      <c r="T326" s="55"/>
      <c r="U326" s="55"/>
      <c r="V326" s="55"/>
    </row>
    <row r="327" spans="1:22" x14ac:dyDescent="0.25">
      <c r="A327" s="2"/>
      <c r="B327" s="2"/>
      <c r="C327" s="2"/>
      <c r="D327" s="2"/>
      <c r="E327" s="15"/>
      <c r="F327" s="45"/>
      <c r="G327" s="15"/>
      <c r="H327" s="63"/>
      <c r="I327" s="15"/>
      <c r="J327" s="15"/>
      <c r="K327" s="19"/>
      <c r="L327" s="23"/>
      <c r="M327" s="19"/>
      <c r="N327" s="19"/>
      <c r="O327" s="19"/>
      <c r="P327" s="19"/>
      <c r="Q327" s="55"/>
      <c r="R327" s="56"/>
      <c r="S327" s="55"/>
      <c r="T327" s="55"/>
      <c r="U327" s="55"/>
      <c r="V327" s="55"/>
    </row>
    <row r="328" spans="1:22" x14ac:dyDescent="0.25">
      <c r="A328" s="2"/>
      <c r="B328" s="2"/>
      <c r="C328" s="2"/>
      <c r="D328" s="2"/>
      <c r="E328" s="15"/>
      <c r="F328" s="45"/>
      <c r="G328" s="15"/>
      <c r="H328" s="63"/>
      <c r="I328" s="15"/>
      <c r="J328" s="15"/>
      <c r="K328" s="19"/>
      <c r="L328" s="23"/>
      <c r="M328" s="19"/>
      <c r="N328" s="19"/>
      <c r="O328" s="19"/>
      <c r="P328" s="19"/>
      <c r="Q328" s="55"/>
      <c r="R328" s="56"/>
      <c r="S328" s="55"/>
      <c r="T328" s="55"/>
      <c r="U328" s="55"/>
      <c r="V328" s="55"/>
    </row>
    <row r="329" spans="1:22" x14ac:dyDescent="0.25">
      <c r="A329" s="2"/>
      <c r="B329" s="2"/>
      <c r="C329" s="2"/>
      <c r="D329" s="2"/>
      <c r="E329" s="15"/>
      <c r="F329" s="45"/>
      <c r="G329" s="15"/>
      <c r="H329" s="63"/>
      <c r="I329" s="15"/>
      <c r="J329" s="15"/>
      <c r="K329" s="19"/>
      <c r="L329" s="23"/>
      <c r="M329" s="19"/>
      <c r="N329" s="19"/>
      <c r="O329" s="19"/>
      <c r="P329" s="19"/>
      <c r="Q329" s="55"/>
      <c r="R329" s="56"/>
      <c r="S329" s="55"/>
      <c r="T329" s="55"/>
      <c r="U329" s="55"/>
      <c r="V329" s="55"/>
    </row>
    <row r="330" spans="1:22" x14ac:dyDescent="0.25">
      <c r="A330" s="2"/>
      <c r="B330" s="2"/>
      <c r="C330" s="2"/>
      <c r="D330" s="2"/>
      <c r="E330" s="15"/>
      <c r="F330" s="45"/>
      <c r="G330" s="15"/>
      <c r="H330" s="63"/>
      <c r="I330" s="15"/>
      <c r="J330" s="15"/>
      <c r="K330" s="19"/>
      <c r="L330" s="23"/>
      <c r="M330" s="19"/>
      <c r="N330" s="19"/>
      <c r="O330" s="19"/>
      <c r="P330" s="19"/>
      <c r="Q330" s="55"/>
      <c r="R330" s="56"/>
      <c r="S330" s="55"/>
      <c r="T330" s="55"/>
      <c r="U330" s="55"/>
      <c r="V330" s="55"/>
    </row>
    <row r="331" spans="1:22" x14ac:dyDescent="0.25">
      <c r="A331" s="2"/>
      <c r="B331" s="2"/>
      <c r="C331" s="2"/>
      <c r="D331" s="2"/>
      <c r="E331" s="15"/>
      <c r="F331" s="45"/>
      <c r="G331" s="15"/>
      <c r="H331" s="63"/>
      <c r="I331" s="15"/>
      <c r="J331" s="15"/>
      <c r="K331" s="19"/>
      <c r="L331" s="23"/>
      <c r="M331" s="19"/>
      <c r="N331" s="19"/>
      <c r="O331" s="19"/>
      <c r="P331" s="19"/>
      <c r="Q331" s="55"/>
      <c r="R331" s="56"/>
      <c r="S331" s="55"/>
      <c r="T331" s="55"/>
      <c r="U331" s="55"/>
      <c r="V331" s="55"/>
    </row>
    <row r="332" spans="1:22" x14ac:dyDescent="0.25">
      <c r="A332" s="2"/>
      <c r="B332" s="2"/>
      <c r="C332" s="2"/>
      <c r="D332" s="2"/>
      <c r="E332" s="15"/>
      <c r="F332" s="45"/>
      <c r="G332" s="15"/>
      <c r="H332" s="63"/>
      <c r="I332" s="15"/>
      <c r="J332" s="15"/>
      <c r="K332" s="19"/>
      <c r="L332" s="23"/>
      <c r="M332" s="19"/>
      <c r="N332" s="19"/>
      <c r="O332" s="19"/>
      <c r="P332" s="19"/>
      <c r="Q332" s="55"/>
      <c r="R332" s="56"/>
      <c r="S332" s="55"/>
      <c r="T332" s="55"/>
      <c r="U332" s="55"/>
      <c r="V332" s="55"/>
    </row>
    <row r="333" spans="1:22" x14ac:dyDescent="0.25">
      <c r="A333" s="2"/>
      <c r="B333" s="2"/>
      <c r="C333" s="2"/>
      <c r="D333" s="2"/>
      <c r="E333" s="15"/>
      <c r="F333" s="45"/>
      <c r="G333" s="15"/>
      <c r="H333" s="63"/>
      <c r="I333" s="15"/>
      <c r="J333" s="15"/>
      <c r="K333" s="19"/>
      <c r="L333" s="23"/>
      <c r="M333" s="19"/>
      <c r="N333" s="19"/>
      <c r="O333" s="19"/>
      <c r="P333" s="19"/>
      <c r="Q333" s="55"/>
      <c r="R333" s="56"/>
      <c r="S333" s="55"/>
      <c r="T333" s="55"/>
      <c r="U333" s="55"/>
      <c r="V333" s="55"/>
    </row>
    <row r="334" spans="1:22" x14ac:dyDescent="0.25">
      <c r="A334" s="2"/>
      <c r="B334" s="2"/>
      <c r="C334" s="2"/>
      <c r="D334" s="2"/>
      <c r="E334" s="15"/>
      <c r="F334" s="45"/>
      <c r="G334" s="15"/>
      <c r="H334" s="63"/>
      <c r="I334" s="15"/>
      <c r="J334" s="15"/>
      <c r="K334" s="19"/>
      <c r="L334" s="23"/>
      <c r="M334" s="19"/>
      <c r="N334" s="19"/>
      <c r="O334" s="19"/>
      <c r="P334" s="19"/>
      <c r="Q334" s="55"/>
      <c r="R334" s="56"/>
      <c r="S334" s="55"/>
      <c r="T334" s="55"/>
      <c r="U334" s="55"/>
      <c r="V334" s="55"/>
    </row>
    <row r="335" spans="1:22" x14ac:dyDescent="0.25">
      <c r="A335" s="2"/>
      <c r="B335" s="2"/>
      <c r="C335" s="2"/>
      <c r="D335" s="2"/>
      <c r="E335" s="15"/>
      <c r="F335" s="45"/>
      <c r="G335" s="15"/>
      <c r="H335" s="63"/>
      <c r="I335" s="15"/>
      <c r="J335" s="15"/>
      <c r="K335" s="19"/>
      <c r="L335" s="23"/>
      <c r="M335" s="19"/>
      <c r="N335" s="19"/>
      <c r="O335" s="19"/>
      <c r="P335" s="19"/>
      <c r="Q335" s="55"/>
      <c r="R335" s="56"/>
      <c r="S335" s="55"/>
      <c r="T335" s="55"/>
      <c r="U335" s="55"/>
      <c r="V335" s="55"/>
    </row>
    <row r="336" spans="1:22" x14ac:dyDescent="0.25">
      <c r="A336" s="2"/>
      <c r="B336" s="2"/>
      <c r="C336" s="2"/>
      <c r="D336" s="2"/>
      <c r="E336" s="15"/>
      <c r="F336" s="45"/>
      <c r="G336" s="15"/>
      <c r="H336" s="63"/>
      <c r="I336" s="15"/>
      <c r="J336" s="15"/>
      <c r="K336" s="19"/>
      <c r="L336" s="23"/>
      <c r="M336" s="19"/>
      <c r="N336" s="19"/>
      <c r="O336" s="19"/>
      <c r="P336" s="19"/>
      <c r="Q336" s="55"/>
      <c r="R336" s="56"/>
      <c r="S336" s="55"/>
      <c r="T336" s="55"/>
      <c r="U336" s="55"/>
      <c r="V336" s="55"/>
    </row>
    <row r="337" spans="1:22" x14ac:dyDescent="0.25">
      <c r="A337" s="2"/>
      <c r="B337" s="2"/>
      <c r="C337" s="2"/>
      <c r="D337" s="2"/>
      <c r="E337" s="15"/>
      <c r="F337" s="45"/>
      <c r="G337" s="15"/>
      <c r="H337" s="63"/>
      <c r="I337" s="15"/>
      <c r="J337" s="15"/>
      <c r="K337" s="19"/>
      <c r="L337" s="23"/>
      <c r="M337" s="19"/>
      <c r="N337" s="19"/>
      <c r="O337" s="19"/>
      <c r="P337" s="19"/>
      <c r="Q337" s="55"/>
      <c r="R337" s="56"/>
      <c r="S337" s="55"/>
      <c r="T337" s="55"/>
      <c r="U337" s="55"/>
      <c r="V337" s="55"/>
    </row>
    <row r="338" spans="1:22" x14ac:dyDescent="0.25">
      <c r="A338" s="2"/>
      <c r="B338" s="2"/>
      <c r="C338" s="2"/>
      <c r="D338" s="2"/>
      <c r="E338" s="15"/>
      <c r="F338" s="45"/>
      <c r="G338" s="15"/>
      <c r="H338" s="63"/>
      <c r="I338" s="15"/>
      <c r="J338" s="15"/>
      <c r="K338" s="19"/>
      <c r="L338" s="23"/>
      <c r="M338" s="19"/>
      <c r="N338" s="19"/>
      <c r="O338" s="19"/>
      <c r="P338" s="19"/>
      <c r="Q338" s="55"/>
      <c r="R338" s="56"/>
      <c r="S338" s="55"/>
      <c r="T338" s="55"/>
      <c r="U338" s="55"/>
      <c r="V338" s="55"/>
    </row>
    <row r="339" spans="1:22" x14ac:dyDescent="0.25">
      <c r="A339" s="2"/>
      <c r="B339" s="2"/>
      <c r="C339" s="2"/>
      <c r="D339" s="2"/>
      <c r="E339" s="15"/>
      <c r="F339" s="45"/>
      <c r="G339" s="15"/>
      <c r="H339" s="63"/>
      <c r="I339" s="15"/>
      <c r="J339" s="15"/>
      <c r="K339" s="19"/>
      <c r="L339" s="23"/>
      <c r="M339" s="19"/>
      <c r="N339" s="19"/>
      <c r="O339" s="19"/>
      <c r="P339" s="19"/>
      <c r="Q339" s="55"/>
      <c r="R339" s="56"/>
      <c r="S339" s="55"/>
      <c r="T339" s="55"/>
      <c r="U339" s="55"/>
      <c r="V339" s="55"/>
    </row>
    <row r="340" spans="1:22" x14ac:dyDescent="0.25">
      <c r="A340" s="2"/>
      <c r="B340" s="2"/>
      <c r="C340" s="2"/>
      <c r="D340" s="2"/>
      <c r="E340" s="15"/>
      <c r="F340" s="45"/>
      <c r="G340" s="15"/>
      <c r="H340" s="63"/>
      <c r="I340" s="15"/>
      <c r="J340" s="15"/>
      <c r="K340" s="19"/>
      <c r="L340" s="23"/>
      <c r="M340" s="19"/>
      <c r="N340" s="19"/>
      <c r="O340" s="19"/>
      <c r="P340" s="19"/>
      <c r="Q340" s="55"/>
      <c r="R340" s="56"/>
      <c r="S340" s="55"/>
      <c r="T340" s="55"/>
      <c r="U340" s="55"/>
      <c r="V340" s="55"/>
    </row>
    <row r="341" spans="1:22" x14ac:dyDescent="0.25">
      <c r="A341" s="2"/>
      <c r="B341" s="2"/>
      <c r="C341" s="2"/>
      <c r="D341" s="2"/>
      <c r="E341" s="15"/>
      <c r="F341" s="45"/>
      <c r="G341" s="15"/>
      <c r="H341" s="63"/>
      <c r="I341" s="15"/>
      <c r="J341" s="15"/>
      <c r="K341" s="19"/>
      <c r="L341" s="23"/>
      <c r="M341" s="19"/>
      <c r="N341" s="19"/>
      <c r="O341" s="19"/>
      <c r="P341" s="19"/>
      <c r="Q341" s="55"/>
      <c r="R341" s="56"/>
      <c r="S341" s="55"/>
      <c r="T341" s="55"/>
      <c r="U341" s="55"/>
      <c r="V341" s="55"/>
    </row>
    <row r="342" spans="1:22" x14ac:dyDescent="0.25">
      <c r="A342" s="2"/>
      <c r="B342" s="2"/>
      <c r="C342" s="2"/>
      <c r="D342" s="2"/>
      <c r="E342" s="15"/>
      <c r="F342" s="45"/>
      <c r="G342" s="15"/>
      <c r="H342" s="63"/>
      <c r="I342" s="15"/>
      <c r="J342" s="15"/>
      <c r="K342" s="19"/>
      <c r="L342" s="23"/>
      <c r="M342" s="19"/>
      <c r="N342" s="19"/>
      <c r="O342" s="19"/>
      <c r="P342" s="19"/>
      <c r="Q342" s="55"/>
      <c r="R342" s="56"/>
      <c r="S342" s="55"/>
      <c r="T342" s="55"/>
      <c r="U342" s="55"/>
      <c r="V342" s="55"/>
    </row>
    <row r="343" spans="1:22" x14ac:dyDescent="0.25">
      <c r="A343" s="2"/>
      <c r="B343" s="2"/>
      <c r="C343" s="2"/>
      <c r="D343" s="2"/>
      <c r="E343" s="15"/>
      <c r="F343" s="45"/>
      <c r="G343" s="15"/>
      <c r="H343" s="63"/>
      <c r="I343" s="15"/>
      <c r="J343" s="15"/>
      <c r="K343" s="19"/>
      <c r="L343" s="23"/>
      <c r="M343" s="19"/>
      <c r="N343" s="19"/>
      <c r="O343" s="19"/>
      <c r="P343" s="19"/>
      <c r="Q343" s="55"/>
      <c r="R343" s="56"/>
      <c r="S343" s="55"/>
      <c r="T343" s="55"/>
      <c r="U343" s="55"/>
      <c r="V343" s="55"/>
    </row>
    <row r="344" spans="1:22" x14ac:dyDescent="0.25">
      <c r="A344" s="2"/>
      <c r="B344" s="2"/>
      <c r="C344" s="2"/>
      <c r="D344" s="2"/>
      <c r="E344" s="15"/>
      <c r="F344" s="45"/>
      <c r="G344" s="15"/>
      <c r="H344" s="63"/>
      <c r="I344" s="15"/>
      <c r="J344" s="15"/>
      <c r="K344" s="19"/>
      <c r="L344" s="23"/>
      <c r="M344" s="19"/>
      <c r="N344" s="19"/>
      <c r="O344" s="19"/>
      <c r="P344" s="19"/>
      <c r="Q344" s="55"/>
      <c r="R344" s="56"/>
      <c r="S344" s="55"/>
      <c r="T344" s="55"/>
      <c r="U344" s="55"/>
      <c r="V344" s="55"/>
    </row>
    <row r="345" spans="1:22" x14ac:dyDescent="0.25">
      <c r="A345" s="2"/>
      <c r="B345" s="2"/>
      <c r="C345" s="2"/>
      <c r="D345" s="2"/>
      <c r="E345" s="15"/>
      <c r="F345" s="45"/>
      <c r="G345" s="15"/>
      <c r="H345" s="63"/>
      <c r="I345" s="15"/>
      <c r="J345" s="15"/>
      <c r="K345" s="19"/>
      <c r="L345" s="23"/>
      <c r="M345" s="19"/>
      <c r="N345" s="19"/>
      <c r="O345" s="19"/>
      <c r="P345" s="19"/>
      <c r="Q345" s="55"/>
      <c r="R345" s="56"/>
      <c r="S345" s="55"/>
      <c r="T345" s="55"/>
      <c r="U345" s="55"/>
      <c r="V345" s="55"/>
    </row>
    <row r="346" spans="1:22" x14ac:dyDescent="0.25">
      <c r="A346" s="2"/>
      <c r="B346" s="2"/>
      <c r="C346" s="2"/>
      <c r="D346" s="2"/>
      <c r="E346" s="15"/>
      <c r="F346" s="45"/>
      <c r="G346" s="15"/>
      <c r="H346" s="63"/>
      <c r="I346" s="15"/>
      <c r="J346" s="15"/>
      <c r="K346" s="19"/>
      <c r="L346" s="23"/>
      <c r="M346" s="19"/>
      <c r="N346" s="19"/>
      <c r="O346" s="19"/>
      <c r="P346" s="19"/>
      <c r="Q346" s="55"/>
      <c r="R346" s="56"/>
      <c r="S346" s="55"/>
      <c r="T346" s="55"/>
      <c r="U346" s="55"/>
      <c r="V346" s="55"/>
    </row>
    <row r="347" spans="1:22" x14ac:dyDescent="0.25">
      <c r="A347" s="2"/>
      <c r="B347" s="2"/>
      <c r="C347" s="2"/>
      <c r="D347" s="2"/>
      <c r="E347" s="15"/>
      <c r="F347" s="45"/>
      <c r="G347" s="15"/>
      <c r="H347" s="63"/>
      <c r="I347" s="15"/>
      <c r="J347" s="15"/>
      <c r="K347" s="19"/>
      <c r="L347" s="23"/>
      <c r="M347" s="19"/>
      <c r="N347" s="19"/>
      <c r="O347" s="19"/>
      <c r="P347" s="19"/>
      <c r="Q347" s="55"/>
      <c r="R347" s="56"/>
      <c r="S347" s="55"/>
      <c r="T347" s="55"/>
      <c r="U347" s="55"/>
      <c r="V347" s="55"/>
    </row>
    <row r="348" spans="1:22" x14ac:dyDescent="0.25">
      <c r="A348" s="2"/>
      <c r="B348" s="2"/>
      <c r="C348" s="2"/>
      <c r="D348" s="2"/>
      <c r="E348" s="15"/>
      <c r="F348" s="45"/>
      <c r="G348" s="15"/>
      <c r="H348" s="63"/>
      <c r="I348" s="15"/>
      <c r="J348" s="15"/>
      <c r="K348" s="19"/>
      <c r="L348" s="23"/>
      <c r="M348" s="19"/>
      <c r="N348" s="19"/>
      <c r="O348" s="19"/>
      <c r="P348" s="19"/>
      <c r="Q348" s="55"/>
      <c r="R348" s="56"/>
      <c r="S348" s="55"/>
      <c r="T348" s="55"/>
      <c r="U348" s="55"/>
      <c r="V348" s="55"/>
    </row>
    <row r="349" spans="1:22" x14ac:dyDescent="0.25">
      <c r="A349" s="2"/>
      <c r="B349" s="2"/>
      <c r="C349" s="2"/>
      <c r="D349" s="2"/>
      <c r="E349" s="15"/>
      <c r="F349" s="45"/>
      <c r="G349" s="15"/>
      <c r="H349" s="63"/>
      <c r="I349" s="15"/>
      <c r="J349" s="15"/>
      <c r="K349" s="19"/>
      <c r="L349" s="23"/>
      <c r="M349" s="19"/>
      <c r="N349" s="19"/>
      <c r="O349" s="19"/>
      <c r="P349" s="19"/>
      <c r="Q349" s="55"/>
      <c r="R349" s="56"/>
      <c r="S349" s="55"/>
      <c r="T349" s="55"/>
      <c r="U349" s="55"/>
      <c r="V349" s="55"/>
    </row>
    <row r="350" spans="1:22" x14ac:dyDescent="0.25">
      <c r="A350" s="2"/>
      <c r="B350" s="2"/>
      <c r="C350" s="2"/>
      <c r="D350" s="2"/>
      <c r="E350" s="15"/>
      <c r="F350" s="45"/>
      <c r="G350" s="15"/>
      <c r="H350" s="63"/>
      <c r="I350" s="15"/>
      <c r="J350" s="15"/>
      <c r="K350" s="19"/>
      <c r="L350" s="23"/>
      <c r="M350" s="19"/>
      <c r="N350" s="19"/>
      <c r="O350" s="19"/>
      <c r="P350" s="19"/>
      <c r="Q350" s="55"/>
      <c r="R350" s="56"/>
      <c r="S350" s="55"/>
      <c r="T350" s="55"/>
      <c r="U350" s="55"/>
      <c r="V350" s="55"/>
    </row>
    <row r="351" spans="1:22" x14ac:dyDescent="0.25">
      <c r="A351" s="2"/>
      <c r="B351" s="2"/>
      <c r="C351" s="2"/>
      <c r="D351" s="2"/>
      <c r="E351" s="15"/>
      <c r="F351" s="45"/>
      <c r="G351" s="15"/>
      <c r="H351" s="63"/>
      <c r="I351" s="15"/>
      <c r="J351" s="15"/>
      <c r="K351" s="19"/>
      <c r="L351" s="23"/>
      <c r="M351" s="19"/>
      <c r="N351" s="19"/>
      <c r="O351" s="19"/>
      <c r="P351" s="19"/>
      <c r="Q351" s="55"/>
      <c r="R351" s="56"/>
      <c r="S351" s="55"/>
      <c r="T351" s="55"/>
      <c r="U351" s="55"/>
      <c r="V351" s="55"/>
    </row>
    <row r="352" spans="1:22" x14ac:dyDescent="0.25">
      <c r="A352" s="2"/>
      <c r="B352" s="2"/>
      <c r="C352" s="2"/>
      <c r="D352" s="2"/>
      <c r="E352" s="15"/>
      <c r="F352" s="45"/>
      <c r="G352" s="15"/>
      <c r="H352" s="63"/>
      <c r="I352" s="15"/>
      <c r="J352" s="15"/>
      <c r="K352" s="19"/>
      <c r="L352" s="23"/>
      <c r="M352" s="19"/>
      <c r="N352" s="19"/>
      <c r="O352" s="19"/>
      <c r="P352" s="19"/>
      <c r="Q352" s="55"/>
      <c r="R352" s="56"/>
      <c r="S352" s="55"/>
      <c r="T352" s="55"/>
      <c r="U352" s="55"/>
      <c r="V352" s="55"/>
    </row>
    <row r="353" spans="1:22" x14ac:dyDescent="0.25">
      <c r="A353" s="2"/>
      <c r="B353" s="2"/>
      <c r="C353" s="2"/>
      <c r="D353" s="2"/>
      <c r="E353" s="15"/>
      <c r="F353" s="45"/>
      <c r="G353" s="15"/>
      <c r="H353" s="63"/>
      <c r="I353" s="15"/>
      <c r="J353" s="15"/>
      <c r="K353" s="19"/>
      <c r="L353" s="23"/>
      <c r="M353" s="19"/>
      <c r="N353" s="19"/>
      <c r="O353" s="19"/>
      <c r="P353" s="19"/>
      <c r="Q353" s="55"/>
      <c r="R353" s="56"/>
      <c r="S353" s="55"/>
      <c r="T353" s="55"/>
      <c r="U353" s="55"/>
      <c r="V353" s="55"/>
    </row>
    <row r="354" spans="1:22" x14ac:dyDescent="0.25">
      <c r="A354" s="2"/>
      <c r="B354" s="2"/>
      <c r="C354" s="2"/>
      <c r="D354" s="2"/>
      <c r="E354" s="15"/>
      <c r="F354" s="45"/>
      <c r="G354" s="15"/>
      <c r="H354" s="63"/>
      <c r="I354" s="15"/>
      <c r="J354" s="15"/>
      <c r="K354" s="19"/>
      <c r="L354" s="23"/>
      <c r="M354" s="19"/>
      <c r="N354" s="19"/>
      <c r="O354" s="19"/>
      <c r="P354" s="19"/>
      <c r="Q354" s="55"/>
      <c r="R354" s="56"/>
      <c r="S354" s="55"/>
      <c r="T354" s="55"/>
      <c r="U354" s="55"/>
      <c r="V354" s="55"/>
    </row>
    <row r="355" spans="1:22" x14ac:dyDescent="0.25">
      <c r="A355" s="2"/>
      <c r="B355" s="2"/>
      <c r="C355" s="2"/>
      <c r="D355" s="2"/>
      <c r="E355" s="15"/>
      <c r="F355" s="45"/>
      <c r="G355" s="15"/>
      <c r="H355" s="63"/>
      <c r="I355" s="15"/>
      <c r="J355" s="15"/>
      <c r="K355" s="19"/>
      <c r="L355" s="23"/>
      <c r="M355" s="19"/>
      <c r="N355" s="19"/>
      <c r="O355" s="19"/>
      <c r="P355" s="19"/>
      <c r="Q355" s="55"/>
      <c r="R355" s="56"/>
      <c r="S355" s="55"/>
      <c r="T355" s="55"/>
      <c r="U355" s="55"/>
      <c r="V355" s="55"/>
    </row>
    <row r="356" spans="1:22" x14ac:dyDescent="0.25">
      <c r="A356" s="2"/>
      <c r="B356" s="2"/>
      <c r="C356" s="2"/>
      <c r="D356" s="2"/>
      <c r="E356" s="15"/>
      <c r="F356" s="45"/>
      <c r="G356" s="15"/>
      <c r="H356" s="63"/>
      <c r="I356" s="15"/>
      <c r="J356" s="15"/>
      <c r="K356" s="19"/>
      <c r="L356" s="23"/>
      <c r="M356" s="19"/>
      <c r="N356" s="19"/>
      <c r="O356" s="19"/>
      <c r="P356" s="19"/>
      <c r="Q356" s="55"/>
      <c r="R356" s="56"/>
      <c r="S356" s="55"/>
      <c r="T356" s="55"/>
      <c r="U356" s="55"/>
      <c r="V356" s="55"/>
    </row>
    <row r="357" spans="1:22" x14ac:dyDescent="0.25">
      <c r="A357" s="2"/>
      <c r="B357" s="2"/>
      <c r="C357" s="2"/>
      <c r="D357" s="2"/>
      <c r="E357" s="15"/>
      <c r="F357" s="45"/>
      <c r="G357" s="15"/>
      <c r="H357" s="63"/>
      <c r="I357" s="15"/>
      <c r="J357" s="15"/>
      <c r="K357" s="19"/>
      <c r="L357" s="23"/>
      <c r="M357" s="19"/>
      <c r="N357" s="19"/>
      <c r="O357" s="19"/>
      <c r="P357" s="19"/>
      <c r="Q357" s="55"/>
      <c r="R357" s="56"/>
      <c r="S357" s="55"/>
      <c r="T357" s="55"/>
      <c r="U357" s="55"/>
      <c r="V357" s="55"/>
    </row>
    <row r="358" spans="1:22" x14ac:dyDescent="0.25">
      <c r="A358" s="2"/>
      <c r="B358" s="2"/>
      <c r="C358" s="2"/>
      <c r="D358" s="2"/>
      <c r="E358" s="15"/>
      <c r="F358" s="45"/>
      <c r="G358" s="15"/>
      <c r="H358" s="63"/>
      <c r="I358" s="15"/>
      <c r="J358" s="15"/>
      <c r="K358" s="19"/>
      <c r="L358" s="23"/>
      <c r="M358" s="19"/>
      <c r="N358" s="19"/>
      <c r="O358" s="19"/>
      <c r="P358" s="19"/>
      <c r="Q358" s="55"/>
      <c r="R358" s="56"/>
      <c r="S358" s="55"/>
      <c r="T358" s="55"/>
      <c r="U358" s="55"/>
      <c r="V358" s="55"/>
    </row>
    <row r="359" spans="1:22" x14ac:dyDescent="0.25">
      <c r="A359" s="2"/>
      <c r="B359" s="2"/>
      <c r="C359" s="2"/>
      <c r="D359" s="2"/>
      <c r="E359" s="15"/>
      <c r="F359" s="45"/>
      <c r="G359" s="15"/>
      <c r="H359" s="63"/>
      <c r="I359" s="15"/>
      <c r="J359" s="15"/>
      <c r="K359" s="19"/>
      <c r="L359" s="23"/>
      <c r="M359" s="19"/>
      <c r="N359" s="19"/>
      <c r="O359" s="19"/>
      <c r="P359" s="19"/>
      <c r="Q359" s="55"/>
      <c r="R359" s="56"/>
      <c r="S359" s="55"/>
      <c r="T359" s="55"/>
      <c r="U359" s="55"/>
      <c r="V359" s="55"/>
    </row>
    <row r="360" spans="1:22" x14ac:dyDescent="0.25">
      <c r="A360" s="2"/>
      <c r="B360" s="2"/>
      <c r="C360" s="2"/>
      <c r="D360" s="2"/>
      <c r="E360" s="15"/>
      <c r="F360" s="45"/>
      <c r="G360" s="15"/>
      <c r="H360" s="63"/>
      <c r="I360" s="15"/>
      <c r="J360" s="15"/>
      <c r="K360" s="19"/>
      <c r="L360" s="23"/>
      <c r="M360" s="19"/>
      <c r="N360" s="19"/>
      <c r="O360" s="19"/>
      <c r="P360" s="19"/>
      <c r="Q360" s="55"/>
      <c r="R360" s="56"/>
      <c r="S360" s="55"/>
      <c r="T360" s="55"/>
      <c r="U360" s="55"/>
      <c r="V360" s="55"/>
    </row>
    <row r="361" spans="1:22" x14ac:dyDescent="0.25">
      <c r="A361" s="2"/>
      <c r="B361" s="2"/>
      <c r="C361" s="2"/>
      <c r="D361" s="2"/>
      <c r="E361" s="15"/>
      <c r="F361" s="45"/>
      <c r="G361" s="15"/>
      <c r="H361" s="63"/>
      <c r="I361" s="15"/>
      <c r="J361" s="15"/>
      <c r="K361" s="19"/>
      <c r="L361" s="23"/>
      <c r="M361" s="19"/>
      <c r="N361" s="19"/>
      <c r="O361" s="19"/>
      <c r="P361" s="19"/>
      <c r="Q361" s="55"/>
      <c r="R361" s="56"/>
      <c r="S361" s="55"/>
      <c r="T361" s="55"/>
      <c r="U361" s="55"/>
      <c r="V361" s="55"/>
    </row>
    <row r="362" spans="1:22" x14ac:dyDescent="0.25">
      <c r="A362" s="2"/>
      <c r="B362" s="2"/>
      <c r="C362" s="2"/>
      <c r="D362" s="2"/>
      <c r="E362" s="15"/>
      <c r="F362" s="45"/>
      <c r="G362" s="15"/>
      <c r="H362" s="63"/>
      <c r="I362" s="15"/>
      <c r="J362" s="15"/>
      <c r="K362" s="19"/>
      <c r="L362" s="23"/>
      <c r="M362" s="19"/>
      <c r="N362" s="19"/>
      <c r="O362" s="19"/>
      <c r="P362" s="19"/>
      <c r="Q362" s="55"/>
      <c r="R362" s="56"/>
      <c r="S362" s="55"/>
      <c r="T362" s="55"/>
      <c r="U362" s="55"/>
      <c r="V362" s="55"/>
    </row>
    <row r="363" spans="1:22" x14ac:dyDescent="0.25">
      <c r="A363" s="2"/>
      <c r="B363" s="2"/>
      <c r="C363" s="2"/>
      <c r="D363" s="2"/>
      <c r="E363" s="15"/>
      <c r="F363" s="45"/>
      <c r="G363" s="15"/>
      <c r="H363" s="63"/>
      <c r="I363" s="15"/>
      <c r="J363" s="15"/>
      <c r="K363" s="19"/>
      <c r="L363" s="23"/>
      <c r="M363" s="19"/>
      <c r="N363" s="19"/>
      <c r="O363" s="19"/>
      <c r="P363" s="19"/>
      <c r="Q363" s="55"/>
      <c r="R363" s="56"/>
      <c r="S363" s="55"/>
      <c r="T363" s="55"/>
      <c r="U363" s="55"/>
      <c r="V363" s="55"/>
    </row>
    <row r="364" spans="1:22" x14ac:dyDescent="0.25">
      <c r="A364" s="2"/>
      <c r="B364" s="2"/>
      <c r="C364" s="2"/>
      <c r="D364" s="2"/>
      <c r="E364" s="15"/>
      <c r="F364" s="45"/>
      <c r="G364" s="15"/>
      <c r="H364" s="63"/>
      <c r="I364" s="15"/>
      <c r="J364" s="15"/>
      <c r="K364" s="19"/>
      <c r="L364" s="23"/>
      <c r="M364" s="19"/>
      <c r="N364" s="19"/>
      <c r="O364" s="19"/>
      <c r="P364" s="19"/>
      <c r="Q364" s="55"/>
      <c r="R364" s="56"/>
      <c r="S364" s="55"/>
      <c r="T364" s="55"/>
      <c r="U364" s="55"/>
      <c r="V364" s="55"/>
    </row>
    <row r="365" spans="1:22" x14ac:dyDescent="0.25">
      <c r="A365" s="2"/>
      <c r="B365" s="2"/>
      <c r="C365" s="2"/>
      <c r="D365" s="2"/>
      <c r="E365" s="15"/>
      <c r="F365" s="45"/>
      <c r="G365" s="15"/>
      <c r="H365" s="63"/>
      <c r="I365" s="15"/>
      <c r="J365" s="15"/>
      <c r="K365" s="19"/>
      <c r="L365" s="23"/>
      <c r="M365" s="19"/>
      <c r="N365" s="19"/>
      <c r="O365" s="19"/>
      <c r="P365" s="19"/>
      <c r="Q365" s="55"/>
      <c r="R365" s="56"/>
      <c r="S365" s="55"/>
      <c r="T365" s="55"/>
      <c r="U365" s="55"/>
      <c r="V365" s="55"/>
    </row>
    <row r="366" spans="1:22" x14ac:dyDescent="0.25">
      <c r="A366" s="2"/>
      <c r="B366" s="2"/>
      <c r="C366" s="2"/>
      <c r="D366" s="2"/>
      <c r="E366" s="15"/>
      <c r="F366" s="45"/>
      <c r="G366" s="15"/>
      <c r="H366" s="63"/>
      <c r="I366" s="15"/>
      <c r="J366" s="15"/>
      <c r="K366" s="19"/>
      <c r="L366" s="23"/>
      <c r="M366" s="19"/>
      <c r="N366" s="19"/>
      <c r="O366" s="19"/>
      <c r="P366" s="19"/>
      <c r="Q366" s="55"/>
      <c r="R366" s="56"/>
      <c r="S366" s="55"/>
      <c r="T366" s="55"/>
      <c r="U366" s="55"/>
      <c r="V366" s="55"/>
    </row>
    <row r="367" spans="1:22" x14ac:dyDescent="0.25">
      <c r="A367" s="2"/>
      <c r="B367" s="2"/>
      <c r="C367" s="2"/>
      <c r="D367" s="2"/>
      <c r="E367" s="15"/>
      <c r="F367" s="45"/>
      <c r="G367" s="15"/>
      <c r="H367" s="63"/>
      <c r="I367" s="15"/>
      <c r="J367" s="15"/>
      <c r="K367" s="19"/>
      <c r="L367" s="23"/>
      <c r="M367" s="19"/>
      <c r="N367" s="19"/>
      <c r="O367" s="19"/>
      <c r="P367" s="19"/>
      <c r="Q367" s="55"/>
      <c r="R367" s="56"/>
      <c r="S367" s="55"/>
      <c r="T367" s="55"/>
      <c r="U367" s="55"/>
      <c r="V367" s="55"/>
    </row>
    <row r="368" spans="1:22" x14ac:dyDescent="0.25">
      <c r="A368" s="2"/>
      <c r="B368" s="2"/>
      <c r="C368" s="2"/>
      <c r="D368" s="2"/>
      <c r="E368" s="15"/>
      <c r="F368" s="45"/>
      <c r="G368" s="15"/>
      <c r="H368" s="63"/>
      <c r="I368" s="15"/>
      <c r="J368" s="15"/>
      <c r="K368" s="19"/>
      <c r="L368" s="23"/>
      <c r="M368" s="19"/>
      <c r="N368" s="19"/>
      <c r="O368" s="19"/>
      <c r="P368" s="19"/>
      <c r="Q368" s="55"/>
      <c r="R368" s="56"/>
      <c r="S368" s="55"/>
      <c r="T368" s="55"/>
      <c r="U368" s="55"/>
      <c r="V368" s="55"/>
    </row>
    <row r="369" spans="1:22" x14ac:dyDescent="0.25">
      <c r="A369" s="2"/>
      <c r="B369" s="2"/>
      <c r="C369" s="2"/>
      <c r="D369" s="2"/>
      <c r="E369" s="15"/>
      <c r="F369" s="45"/>
      <c r="G369" s="15"/>
      <c r="H369" s="63"/>
      <c r="I369" s="15"/>
      <c r="J369" s="15"/>
      <c r="K369" s="19"/>
      <c r="L369" s="23"/>
      <c r="M369" s="19"/>
      <c r="N369" s="19"/>
      <c r="O369" s="19"/>
      <c r="P369" s="19"/>
      <c r="Q369" s="55"/>
      <c r="R369" s="56"/>
      <c r="S369" s="55"/>
      <c r="T369" s="55"/>
      <c r="U369" s="55"/>
      <c r="V369" s="55"/>
    </row>
    <row r="370" spans="1:22" x14ac:dyDescent="0.25">
      <c r="A370" s="2"/>
      <c r="B370" s="2"/>
      <c r="C370" s="2"/>
      <c r="D370" s="2"/>
      <c r="E370" s="15"/>
      <c r="F370" s="45"/>
      <c r="G370" s="15"/>
      <c r="H370" s="63"/>
      <c r="I370" s="15"/>
      <c r="J370" s="15"/>
      <c r="K370" s="19"/>
      <c r="L370" s="23"/>
      <c r="M370" s="19"/>
      <c r="N370" s="19"/>
      <c r="O370" s="19"/>
      <c r="P370" s="19"/>
      <c r="Q370" s="55"/>
      <c r="R370" s="56"/>
      <c r="S370" s="55"/>
      <c r="T370" s="55"/>
      <c r="U370" s="55"/>
      <c r="V370" s="55"/>
    </row>
    <row r="371" spans="1:22" x14ac:dyDescent="0.25">
      <c r="A371" s="2"/>
      <c r="B371" s="2"/>
      <c r="C371" s="2"/>
      <c r="D371" s="2"/>
      <c r="E371" s="15"/>
      <c r="F371" s="45"/>
      <c r="G371" s="15"/>
      <c r="H371" s="63"/>
      <c r="I371" s="15"/>
      <c r="J371" s="15"/>
      <c r="K371" s="19"/>
      <c r="L371" s="23"/>
      <c r="M371" s="19"/>
      <c r="N371" s="19"/>
      <c r="O371" s="19"/>
      <c r="P371" s="19"/>
      <c r="Q371" s="55"/>
      <c r="R371" s="56"/>
      <c r="S371" s="55"/>
      <c r="T371" s="55"/>
      <c r="U371" s="55"/>
      <c r="V371" s="55"/>
    </row>
    <row r="372" spans="1:22" x14ac:dyDescent="0.25">
      <c r="A372" s="2"/>
      <c r="B372" s="2"/>
      <c r="C372" s="2"/>
      <c r="D372" s="2"/>
      <c r="E372" s="15"/>
      <c r="F372" s="45"/>
      <c r="G372" s="15"/>
      <c r="H372" s="63"/>
      <c r="I372" s="15"/>
      <c r="J372" s="15"/>
      <c r="K372" s="19"/>
      <c r="L372" s="23"/>
      <c r="M372" s="19"/>
      <c r="N372" s="19"/>
      <c r="O372" s="19"/>
      <c r="P372" s="19"/>
      <c r="Q372" s="55"/>
      <c r="R372" s="56"/>
      <c r="S372" s="55"/>
      <c r="T372" s="55"/>
      <c r="U372" s="55"/>
      <c r="V372" s="55"/>
    </row>
    <row r="373" spans="1:22" x14ac:dyDescent="0.25">
      <c r="A373" s="2"/>
      <c r="B373" s="2"/>
      <c r="C373" s="2"/>
      <c r="D373" s="2"/>
      <c r="E373" s="15"/>
      <c r="F373" s="45"/>
      <c r="G373" s="15"/>
      <c r="H373" s="63"/>
      <c r="I373" s="15"/>
      <c r="J373" s="15"/>
      <c r="K373" s="19"/>
      <c r="L373" s="23"/>
      <c r="M373" s="19"/>
      <c r="N373" s="19"/>
      <c r="O373" s="19"/>
      <c r="P373" s="19"/>
      <c r="Q373" s="55"/>
      <c r="R373" s="56"/>
      <c r="S373" s="55"/>
      <c r="T373" s="55"/>
      <c r="U373" s="55"/>
      <c r="V373" s="55"/>
    </row>
    <row r="374" spans="1:22" x14ac:dyDescent="0.25">
      <c r="A374" s="2"/>
      <c r="B374" s="2"/>
      <c r="C374" s="2"/>
      <c r="D374" s="2"/>
      <c r="E374" s="15"/>
      <c r="F374" s="45"/>
      <c r="G374" s="15"/>
      <c r="H374" s="63"/>
      <c r="I374" s="15"/>
      <c r="J374" s="15"/>
      <c r="K374" s="19"/>
      <c r="L374" s="23"/>
      <c r="M374" s="19"/>
      <c r="N374" s="19"/>
      <c r="O374" s="19"/>
      <c r="P374" s="19"/>
      <c r="Q374" s="55"/>
      <c r="R374" s="56"/>
      <c r="S374" s="55"/>
      <c r="T374" s="55"/>
      <c r="U374" s="55"/>
      <c r="V374" s="55"/>
    </row>
    <row r="375" spans="1:22" x14ac:dyDescent="0.25">
      <c r="A375" s="2"/>
      <c r="B375" s="2"/>
      <c r="C375" s="2"/>
      <c r="D375" s="2"/>
      <c r="E375" s="15"/>
      <c r="F375" s="45"/>
      <c r="G375" s="15"/>
      <c r="H375" s="63"/>
      <c r="I375" s="15"/>
      <c r="J375" s="15"/>
      <c r="K375" s="19"/>
      <c r="L375" s="23"/>
      <c r="M375" s="19"/>
      <c r="N375" s="19"/>
      <c r="O375" s="19"/>
      <c r="P375" s="19"/>
      <c r="Q375" s="55"/>
      <c r="R375" s="56"/>
      <c r="S375" s="55"/>
      <c r="T375" s="55"/>
      <c r="U375" s="55"/>
      <c r="V375" s="55"/>
    </row>
    <row r="376" spans="1:22" x14ac:dyDescent="0.25">
      <c r="A376" s="2"/>
      <c r="B376" s="2"/>
      <c r="C376" s="2"/>
      <c r="D376" s="2"/>
      <c r="E376" s="15"/>
      <c r="F376" s="45"/>
      <c r="G376" s="15"/>
      <c r="H376" s="63"/>
      <c r="I376" s="15"/>
      <c r="J376" s="15"/>
      <c r="K376" s="19"/>
      <c r="L376" s="23"/>
      <c r="M376" s="19"/>
      <c r="N376" s="19"/>
      <c r="O376" s="19"/>
      <c r="P376" s="19"/>
      <c r="Q376" s="55"/>
      <c r="R376" s="56"/>
      <c r="S376" s="55"/>
      <c r="T376" s="55"/>
      <c r="U376" s="55"/>
      <c r="V376" s="55"/>
    </row>
    <row r="377" spans="1:22" x14ac:dyDescent="0.25">
      <c r="A377" s="2"/>
      <c r="B377" s="2"/>
      <c r="C377" s="2"/>
      <c r="D377" s="2"/>
      <c r="E377" s="15"/>
      <c r="F377" s="45"/>
      <c r="G377" s="15"/>
      <c r="H377" s="63"/>
      <c r="I377" s="15"/>
      <c r="J377" s="15"/>
      <c r="K377" s="19"/>
      <c r="L377" s="23"/>
      <c r="M377" s="19"/>
      <c r="N377" s="19"/>
      <c r="O377" s="19"/>
      <c r="P377" s="19"/>
      <c r="Q377" s="55"/>
      <c r="R377" s="56"/>
      <c r="S377" s="55"/>
      <c r="T377" s="55"/>
      <c r="U377" s="55"/>
      <c r="V377" s="55"/>
    </row>
    <row r="378" spans="1:22" x14ac:dyDescent="0.25">
      <c r="A378" s="2"/>
      <c r="B378" s="2"/>
      <c r="C378" s="2"/>
      <c r="D378" s="2"/>
      <c r="E378" s="15"/>
      <c r="F378" s="45"/>
      <c r="G378" s="15"/>
      <c r="H378" s="63"/>
      <c r="I378" s="15"/>
      <c r="J378" s="15"/>
      <c r="K378" s="19"/>
      <c r="L378" s="23"/>
      <c r="M378" s="19"/>
      <c r="N378" s="19"/>
      <c r="O378" s="19"/>
      <c r="P378" s="19"/>
      <c r="Q378" s="55"/>
      <c r="R378" s="56"/>
      <c r="S378" s="55"/>
      <c r="T378" s="55"/>
      <c r="U378" s="55"/>
      <c r="V378" s="55"/>
    </row>
    <row r="379" spans="1:22" x14ac:dyDescent="0.25">
      <c r="A379" s="2"/>
      <c r="B379" s="2"/>
      <c r="C379" s="2"/>
      <c r="D379" s="2"/>
      <c r="E379" s="15"/>
      <c r="F379" s="45"/>
      <c r="G379" s="15"/>
      <c r="H379" s="63"/>
      <c r="I379" s="15"/>
      <c r="J379" s="15"/>
      <c r="K379" s="19"/>
      <c r="L379" s="23"/>
      <c r="M379" s="19"/>
      <c r="N379" s="19"/>
      <c r="O379" s="19"/>
      <c r="P379" s="19"/>
      <c r="Q379" s="55"/>
      <c r="R379" s="56"/>
      <c r="S379" s="55"/>
      <c r="T379" s="55"/>
      <c r="U379" s="55"/>
      <c r="V379" s="55"/>
    </row>
    <row r="380" spans="1:22" x14ac:dyDescent="0.25">
      <c r="A380" s="2"/>
      <c r="B380" s="2"/>
      <c r="C380" s="2"/>
      <c r="D380" s="2"/>
      <c r="E380" s="15"/>
      <c r="F380" s="45"/>
      <c r="G380" s="15"/>
      <c r="H380" s="63"/>
      <c r="I380" s="15"/>
      <c r="J380" s="15"/>
      <c r="K380" s="19"/>
      <c r="L380" s="23"/>
      <c r="M380" s="19"/>
      <c r="N380" s="19"/>
      <c r="O380" s="19"/>
      <c r="P380" s="19"/>
      <c r="Q380" s="55"/>
      <c r="R380" s="56"/>
      <c r="S380" s="55"/>
      <c r="T380" s="55"/>
      <c r="U380" s="55"/>
      <c r="V380" s="55"/>
    </row>
    <row r="381" spans="1:22" x14ac:dyDescent="0.25">
      <c r="A381" s="2"/>
      <c r="B381" s="2"/>
      <c r="C381" s="2"/>
      <c r="D381" s="2"/>
      <c r="E381" s="15"/>
      <c r="F381" s="45"/>
      <c r="G381" s="15"/>
      <c r="H381" s="63"/>
      <c r="I381" s="15"/>
      <c r="J381" s="15"/>
      <c r="K381" s="19"/>
      <c r="L381" s="23"/>
      <c r="M381" s="19"/>
      <c r="N381" s="19"/>
      <c r="O381" s="19"/>
      <c r="P381" s="19"/>
      <c r="Q381" s="55"/>
      <c r="R381" s="56"/>
      <c r="S381" s="55"/>
      <c r="T381" s="55"/>
      <c r="U381" s="55"/>
      <c r="V381" s="55"/>
    </row>
    <row r="382" spans="1:22" x14ac:dyDescent="0.25">
      <c r="A382" s="2"/>
      <c r="B382" s="2"/>
      <c r="C382" s="2"/>
      <c r="D382" s="2"/>
      <c r="E382" s="15"/>
      <c r="F382" s="45"/>
      <c r="G382" s="15"/>
      <c r="H382" s="63"/>
      <c r="I382" s="15"/>
      <c r="J382" s="15"/>
      <c r="K382" s="19"/>
      <c r="L382" s="23"/>
      <c r="M382" s="19"/>
      <c r="N382" s="19"/>
      <c r="O382" s="19"/>
      <c r="P382" s="19"/>
      <c r="Q382" s="55"/>
      <c r="R382" s="56"/>
      <c r="S382" s="55"/>
      <c r="T382" s="55"/>
      <c r="U382" s="55"/>
      <c r="V382" s="55"/>
    </row>
    <row r="383" spans="1:22" x14ac:dyDescent="0.25">
      <c r="A383" s="2"/>
      <c r="B383" s="2"/>
      <c r="C383" s="2"/>
      <c r="D383" s="2"/>
      <c r="E383" s="15"/>
      <c r="F383" s="45"/>
      <c r="G383" s="15"/>
      <c r="H383" s="63"/>
      <c r="I383" s="15"/>
      <c r="J383" s="15"/>
      <c r="K383" s="19"/>
      <c r="L383" s="23"/>
      <c r="M383" s="19"/>
      <c r="N383" s="19"/>
      <c r="O383" s="19"/>
      <c r="P383" s="19"/>
      <c r="Q383" s="55"/>
      <c r="R383" s="56"/>
      <c r="S383" s="55"/>
      <c r="T383" s="55"/>
      <c r="U383" s="55"/>
      <c r="V383" s="55"/>
    </row>
    <row r="384" spans="1:22" x14ac:dyDescent="0.25">
      <c r="A384" s="2"/>
      <c r="B384" s="2"/>
      <c r="C384" s="2"/>
      <c r="D384" s="2"/>
      <c r="E384" s="15"/>
      <c r="F384" s="45"/>
      <c r="G384" s="15"/>
      <c r="H384" s="63"/>
      <c r="I384" s="15"/>
      <c r="J384" s="15"/>
      <c r="K384" s="19"/>
      <c r="L384" s="23"/>
      <c r="M384" s="19"/>
      <c r="N384" s="19"/>
      <c r="O384" s="19"/>
      <c r="P384" s="19"/>
      <c r="Q384" s="55"/>
      <c r="R384" s="56"/>
      <c r="S384" s="55"/>
      <c r="T384" s="55"/>
      <c r="U384" s="55"/>
      <c r="V384" s="55"/>
    </row>
    <row r="385" spans="1:22" x14ac:dyDescent="0.25">
      <c r="A385" s="2"/>
      <c r="B385" s="2"/>
      <c r="C385" s="2"/>
      <c r="D385" s="2"/>
      <c r="E385" s="15"/>
      <c r="F385" s="45"/>
      <c r="G385" s="15"/>
      <c r="H385" s="63"/>
      <c r="I385" s="15"/>
      <c r="J385" s="15"/>
      <c r="K385" s="19"/>
      <c r="L385" s="23"/>
      <c r="M385" s="19"/>
      <c r="N385" s="19"/>
      <c r="O385" s="19"/>
      <c r="P385" s="19"/>
      <c r="Q385" s="55"/>
      <c r="R385" s="56"/>
      <c r="S385" s="55"/>
      <c r="T385" s="55"/>
      <c r="U385" s="55"/>
      <c r="V385" s="55"/>
    </row>
    <row r="386" spans="1:22" x14ac:dyDescent="0.25">
      <c r="A386" s="2"/>
      <c r="B386" s="2"/>
      <c r="C386" s="2"/>
      <c r="D386" s="2"/>
      <c r="E386" s="15"/>
      <c r="F386" s="45"/>
      <c r="G386" s="15"/>
      <c r="H386" s="63"/>
      <c r="I386" s="15"/>
      <c r="J386" s="15"/>
      <c r="K386" s="19"/>
      <c r="L386" s="23"/>
      <c r="M386" s="19"/>
      <c r="N386" s="19"/>
      <c r="O386" s="19"/>
      <c r="P386" s="19"/>
      <c r="Q386" s="55"/>
      <c r="R386" s="56"/>
      <c r="S386" s="55"/>
      <c r="T386" s="55"/>
      <c r="U386" s="55"/>
      <c r="V386" s="55"/>
    </row>
    <row r="387" spans="1:22" x14ac:dyDescent="0.25">
      <c r="A387" s="2"/>
      <c r="B387" s="2"/>
      <c r="C387" s="2"/>
      <c r="D387" s="2"/>
      <c r="E387" s="15"/>
      <c r="F387" s="45"/>
      <c r="G387" s="15"/>
      <c r="H387" s="63"/>
      <c r="I387" s="15"/>
      <c r="J387" s="15"/>
      <c r="K387" s="19"/>
      <c r="L387" s="23"/>
      <c r="M387" s="19"/>
      <c r="N387" s="19"/>
      <c r="O387" s="19"/>
      <c r="P387" s="19"/>
      <c r="Q387" s="55"/>
      <c r="R387" s="56"/>
      <c r="S387" s="55"/>
      <c r="T387" s="55"/>
      <c r="U387" s="55"/>
      <c r="V387" s="55"/>
    </row>
    <row r="388" spans="1:22" x14ac:dyDescent="0.25">
      <c r="A388" s="2"/>
      <c r="B388" s="2"/>
      <c r="C388" s="2"/>
      <c r="D388" s="2"/>
      <c r="E388" s="15"/>
      <c r="F388" s="45"/>
      <c r="G388" s="15"/>
      <c r="H388" s="63"/>
      <c r="I388" s="15"/>
      <c r="J388" s="15"/>
      <c r="K388" s="19"/>
      <c r="L388" s="23"/>
      <c r="M388" s="19"/>
      <c r="N388" s="19"/>
      <c r="O388" s="19"/>
      <c r="P388" s="19"/>
      <c r="Q388" s="55"/>
      <c r="R388" s="56"/>
      <c r="S388" s="55"/>
      <c r="T388" s="55"/>
      <c r="U388" s="55"/>
      <c r="V388" s="55"/>
    </row>
    <row r="389" spans="1:22" x14ac:dyDescent="0.25">
      <c r="A389" s="2"/>
      <c r="B389" s="2"/>
      <c r="C389" s="2"/>
      <c r="D389" s="2"/>
      <c r="E389" s="15"/>
      <c r="F389" s="45"/>
      <c r="G389" s="15"/>
      <c r="H389" s="63"/>
      <c r="I389" s="15"/>
      <c r="J389" s="15"/>
      <c r="K389" s="19"/>
      <c r="L389" s="23"/>
      <c r="M389" s="19"/>
      <c r="N389" s="19"/>
      <c r="O389" s="19"/>
      <c r="P389" s="19"/>
      <c r="Q389" s="55"/>
      <c r="R389" s="56"/>
      <c r="S389" s="55"/>
      <c r="T389" s="55"/>
      <c r="U389" s="55"/>
      <c r="V389" s="55"/>
    </row>
    <row r="390" spans="1:22" x14ac:dyDescent="0.25">
      <c r="A390" s="2"/>
      <c r="B390" s="2"/>
      <c r="C390" s="2"/>
      <c r="D390" s="2"/>
      <c r="E390" s="15"/>
      <c r="F390" s="45"/>
      <c r="G390" s="15"/>
      <c r="H390" s="63"/>
      <c r="I390" s="15"/>
      <c r="J390" s="15"/>
      <c r="K390" s="19"/>
      <c r="L390" s="23"/>
      <c r="M390" s="19"/>
      <c r="N390" s="19"/>
      <c r="O390" s="19"/>
      <c r="P390" s="19"/>
      <c r="Q390" s="55"/>
      <c r="R390" s="56"/>
      <c r="S390" s="55"/>
      <c r="T390" s="55"/>
      <c r="U390" s="55"/>
      <c r="V390" s="55"/>
    </row>
    <row r="391" spans="1:22" x14ac:dyDescent="0.25">
      <c r="A391" s="2"/>
      <c r="B391" s="2"/>
      <c r="C391" s="2"/>
      <c r="D391" s="2"/>
      <c r="E391" s="15"/>
      <c r="F391" s="45"/>
      <c r="G391" s="15"/>
      <c r="H391" s="63"/>
      <c r="I391" s="15"/>
      <c r="J391" s="15"/>
      <c r="K391" s="19"/>
      <c r="L391" s="23"/>
      <c r="M391" s="19"/>
      <c r="N391" s="19"/>
      <c r="O391" s="19"/>
      <c r="P391" s="19"/>
      <c r="Q391" s="55"/>
      <c r="R391" s="56"/>
      <c r="S391" s="55"/>
      <c r="T391" s="55"/>
      <c r="U391" s="55"/>
      <c r="V391" s="55"/>
    </row>
    <row r="392" spans="1:22" x14ac:dyDescent="0.25">
      <c r="A392" s="2"/>
      <c r="B392" s="2"/>
      <c r="C392" s="2"/>
      <c r="D392" s="2"/>
      <c r="E392" s="15"/>
      <c r="F392" s="45"/>
      <c r="G392" s="15"/>
      <c r="H392" s="63"/>
      <c r="I392" s="15"/>
      <c r="J392" s="15"/>
      <c r="K392" s="19"/>
      <c r="L392" s="23"/>
      <c r="M392" s="19"/>
      <c r="N392" s="19"/>
      <c r="O392" s="19"/>
      <c r="P392" s="19"/>
      <c r="Q392" s="55"/>
      <c r="R392" s="56"/>
      <c r="S392" s="55"/>
      <c r="T392" s="55"/>
      <c r="U392" s="55"/>
      <c r="V392" s="55"/>
    </row>
    <row r="393" spans="1:22" x14ac:dyDescent="0.25">
      <c r="A393" s="2"/>
      <c r="B393" s="2"/>
      <c r="C393" s="2"/>
      <c r="D393" s="2"/>
      <c r="E393" s="15"/>
      <c r="F393" s="45"/>
      <c r="G393" s="15"/>
      <c r="H393" s="63"/>
      <c r="I393" s="15"/>
      <c r="J393" s="15"/>
      <c r="K393" s="19"/>
      <c r="L393" s="23"/>
      <c r="M393" s="19"/>
      <c r="N393" s="19"/>
      <c r="O393" s="19"/>
      <c r="P393" s="19"/>
      <c r="Q393" s="55"/>
      <c r="R393" s="56"/>
      <c r="S393" s="55"/>
      <c r="T393" s="55"/>
      <c r="U393" s="55"/>
      <c r="V393" s="55"/>
    </row>
    <row r="394" spans="1:22" x14ac:dyDescent="0.25">
      <c r="A394" s="2"/>
      <c r="B394" s="2"/>
      <c r="C394" s="2"/>
      <c r="D394" s="2"/>
      <c r="E394" s="15"/>
      <c r="F394" s="45"/>
      <c r="G394" s="15"/>
      <c r="H394" s="63"/>
      <c r="I394" s="15"/>
      <c r="J394" s="15"/>
      <c r="K394" s="19"/>
      <c r="L394" s="23"/>
      <c r="M394" s="19"/>
      <c r="N394" s="19"/>
      <c r="O394" s="19"/>
      <c r="P394" s="19"/>
      <c r="Q394" s="55"/>
      <c r="R394" s="56"/>
      <c r="S394" s="55"/>
      <c r="T394" s="55"/>
      <c r="U394" s="55"/>
      <c r="V394" s="55"/>
    </row>
    <row r="395" spans="1:22" x14ac:dyDescent="0.25">
      <c r="A395" s="2"/>
      <c r="B395" s="2"/>
      <c r="C395" s="2"/>
      <c r="D395" s="2"/>
      <c r="E395" s="15"/>
      <c r="F395" s="45"/>
      <c r="G395" s="15"/>
      <c r="H395" s="63"/>
      <c r="I395" s="15"/>
      <c r="J395" s="15"/>
      <c r="K395" s="19"/>
      <c r="L395" s="23"/>
      <c r="M395" s="19"/>
      <c r="N395" s="19"/>
      <c r="O395" s="19"/>
      <c r="P395" s="19"/>
      <c r="Q395" s="55"/>
      <c r="R395" s="56"/>
      <c r="S395" s="55"/>
      <c r="T395" s="55"/>
      <c r="U395" s="55"/>
      <c r="V395" s="55"/>
    </row>
    <row r="396" spans="1:22" x14ac:dyDescent="0.25">
      <c r="A396" s="2"/>
      <c r="B396" s="2"/>
      <c r="C396" s="2"/>
      <c r="D396" s="2"/>
      <c r="E396" s="15"/>
      <c r="F396" s="45"/>
      <c r="G396" s="15"/>
      <c r="H396" s="63"/>
      <c r="I396" s="15"/>
      <c r="J396" s="15"/>
      <c r="K396" s="19"/>
      <c r="L396" s="23"/>
      <c r="M396" s="19"/>
      <c r="N396" s="19"/>
      <c r="O396" s="19"/>
      <c r="P396" s="19"/>
      <c r="Q396" s="55"/>
      <c r="R396" s="56"/>
      <c r="S396" s="55"/>
      <c r="T396" s="55"/>
      <c r="U396" s="55"/>
      <c r="V396" s="55"/>
    </row>
    <row r="397" spans="1:22" x14ac:dyDescent="0.25">
      <c r="A397" s="2"/>
      <c r="B397" s="2"/>
      <c r="C397" s="2"/>
      <c r="D397" s="2"/>
      <c r="E397" s="15"/>
      <c r="F397" s="45"/>
      <c r="G397" s="15"/>
      <c r="H397" s="63"/>
      <c r="I397" s="15"/>
      <c r="J397" s="15"/>
      <c r="K397" s="19"/>
      <c r="L397" s="23"/>
      <c r="M397" s="19"/>
      <c r="N397" s="19"/>
      <c r="O397" s="19"/>
      <c r="P397" s="19"/>
      <c r="Q397" s="55"/>
      <c r="R397" s="56"/>
      <c r="S397" s="55"/>
      <c r="T397" s="55"/>
      <c r="U397" s="55"/>
      <c r="V397" s="55"/>
    </row>
    <row r="398" spans="1:22" x14ac:dyDescent="0.25">
      <c r="A398" s="2"/>
      <c r="B398" s="2"/>
      <c r="C398" s="2"/>
      <c r="D398" s="2"/>
      <c r="E398" s="15"/>
      <c r="F398" s="45"/>
      <c r="G398" s="15"/>
      <c r="H398" s="63"/>
      <c r="I398" s="15"/>
      <c r="J398" s="15"/>
      <c r="K398" s="19"/>
      <c r="L398" s="23"/>
      <c r="M398" s="19"/>
      <c r="N398" s="19"/>
      <c r="O398" s="19"/>
      <c r="P398" s="19"/>
      <c r="Q398" s="55"/>
      <c r="R398" s="56"/>
      <c r="S398" s="55"/>
      <c r="T398" s="55"/>
      <c r="U398" s="55"/>
      <c r="V398" s="55"/>
    </row>
    <row r="399" spans="1:22" x14ac:dyDescent="0.25">
      <c r="A399" s="2"/>
      <c r="B399" s="2"/>
      <c r="C399" s="2"/>
      <c r="D399" s="2"/>
      <c r="E399" s="15"/>
      <c r="F399" s="45"/>
      <c r="G399" s="15"/>
      <c r="H399" s="63"/>
      <c r="I399" s="15"/>
      <c r="J399" s="15"/>
      <c r="K399" s="19"/>
      <c r="L399" s="23"/>
      <c r="M399" s="19"/>
      <c r="N399" s="19"/>
      <c r="O399" s="19"/>
      <c r="P399" s="19"/>
      <c r="Q399" s="55"/>
      <c r="R399" s="56"/>
      <c r="S399" s="55"/>
      <c r="T399" s="55"/>
      <c r="U399" s="55"/>
      <c r="V399" s="55"/>
    </row>
    <row r="400" spans="1:22" x14ac:dyDescent="0.25">
      <c r="A400" s="2"/>
      <c r="B400" s="2"/>
      <c r="C400" s="2"/>
      <c r="D400" s="2"/>
      <c r="E400" s="15"/>
      <c r="F400" s="45"/>
      <c r="G400" s="15"/>
      <c r="H400" s="63"/>
      <c r="I400" s="15"/>
      <c r="J400" s="15"/>
      <c r="K400" s="19"/>
      <c r="L400" s="23"/>
      <c r="M400" s="19"/>
      <c r="N400" s="19"/>
      <c r="O400" s="19"/>
      <c r="P400" s="19"/>
      <c r="Q400" s="55"/>
      <c r="R400" s="56"/>
      <c r="S400" s="55"/>
      <c r="T400" s="55"/>
      <c r="U400" s="55"/>
      <c r="V400" s="55"/>
    </row>
    <row r="401" spans="1:22" x14ac:dyDescent="0.25">
      <c r="A401" s="2"/>
      <c r="B401" s="2"/>
      <c r="C401" s="2"/>
      <c r="D401" s="2"/>
      <c r="E401" s="15"/>
      <c r="F401" s="45"/>
      <c r="G401" s="15"/>
      <c r="H401" s="63"/>
      <c r="I401" s="15"/>
      <c r="J401" s="15"/>
      <c r="K401" s="19"/>
      <c r="L401" s="23"/>
      <c r="M401" s="19"/>
      <c r="N401" s="19"/>
      <c r="O401" s="19"/>
      <c r="P401" s="19"/>
      <c r="Q401" s="55"/>
      <c r="R401" s="56"/>
      <c r="S401" s="55"/>
      <c r="T401" s="55"/>
      <c r="U401" s="55"/>
      <c r="V401" s="55"/>
    </row>
    <row r="402" spans="1:22" x14ac:dyDescent="0.25">
      <c r="A402" s="2"/>
      <c r="B402" s="2"/>
      <c r="C402" s="2"/>
      <c r="D402" s="2"/>
      <c r="E402" s="15"/>
      <c r="F402" s="45"/>
      <c r="G402" s="15"/>
      <c r="H402" s="63"/>
      <c r="I402" s="15"/>
      <c r="J402" s="15"/>
      <c r="K402" s="19"/>
      <c r="L402" s="23"/>
      <c r="M402" s="19"/>
      <c r="N402" s="19"/>
      <c r="O402" s="19"/>
      <c r="P402" s="19"/>
      <c r="Q402" s="55"/>
      <c r="R402" s="56"/>
      <c r="S402" s="55"/>
      <c r="T402" s="55"/>
      <c r="U402" s="55"/>
      <c r="V402" s="55"/>
    </row>
    <row r="403" spans="1:22" x14ac:dyDescent="0.25">
      <c r="A403" s="2"/>
      <c r="B403" s="2"/>
      <c r="C403" s="2"/>
      <c r="D403" s="2"/>
      <c r="E403" s="15"/>
      <c r="F403" s="45"/>
      <c r="G403" s="15"/>
      <c r="H403" s="63"/>
      <c r="I403" s="15"/>
      <c r="J403" s="15"/>
      <c r="K403" s="19"/>
      <c r="L403" s="23"/>
      <c r="M403" s="19"/>
      <c r="N403" s="19"/>
      <c r="O403" s="19"/>
      <c r="P403" s="19"/>
      <c r="Q403" s="55"/>
      <c r="R403" s="56"/>
      <c r="S403" s="55"/>
      <c r="T403" s="55"/>
      <c r="U403" s="55"/>
      <c r="V403" s="55"/>
    </row>
    <row r="404" spans="1:22" x14ac:dyDescent="0.25">
      <c r="A404" s="2"/>
      <c r="B404" s="2"/>
      <c r="C404" s="2"/>
      <c r="D404" s="2"/>
      <c r="E404" s="15"/>
      <c r="F404" s="45"/>
      <c r="G404" s="15"/>
      <c r="H404" s="63"/>
      <c r="I404" s="15"/>
      <c r="J404" s="15"/>
      <c r="K404" s="19"/>
      <c r="L404" s="23"/>
      <c r="M404" s="19"/>
      <c r="N404" s="19"/>
      <c r="O404" s="19"/>
      <c r="P404" s="19"/>
      <c r="Q404" s="55"/>
      <c r="R404" s="56"/>
      <c r="S404" s="55"/>
      <c r="T404" s="55"/>
      <c r="U404" s="55"/>
      <c r="V404" s="55"/>
    </row>
    <row r="405" spans="1:22" x14ac:dyDescent="0.25">
      <c r="A405" s="2"/>
      <c r="B405" s="2"/>
      <c r="C405" s="2"/>
      <c r="D405" s="2"/>
      <c r="E405" s="15"/>
      <c r="F405" s="45"/>
      <c r="G405" s="15"/>
      <c r="H405" s="63"/>
      <c r="I405" s="15"/>
      <c r="J405" s="15"/>
      <c r="K405" s="19"/>
      <c r="L405" s="23"/>
      <c r="M405" s="19"/>
      <c r="N405" s="19"/>
      <c r="O405" s="19"/>
      <c r="P405" s="19"/>
      <c r="Q405" s="55"/>
      <c r="R405" s="56"/>
      <c r="S405" s="55"/>
      <c r="T405" s="55"/>
      <c r="U405" s="55"/>
      <c r="V405" s="55"/>
    </row>
    <row r="406" spans="1:22" x14ac:dyDescent="0.25">
      <c r="A406" s="2"/>
      <c r="B406" s="2"/>
      <c r="C406" s="2"/>
      <c r="D406" s="2"/>
      <c r="E406" s="15"/>
      <c r="F406" s="45"/>
      <c r="G406" s="15"/>
      <c r="H406" s="63"/>
      <c r="I406" s="15"/>
      <c r="J406" s="15"/>
      <c r="K406" s="19"/>
      <c r="L406" s="23"/>
      <c r="M406" s="19"/>
      <c r="N406" s="19"/>
      <c r="O406" s="19"/>
      <c r="P406" s="19"/>
      <c r="Q406" s="55"/>
      <c r="R406" s="56"/>
      <c r="S406" s="55"/>
      <c r="T406" s="55"/>
      <c r="U406" s="55"/>
      <c r="V406" s="55"/>
    </row>
    <row r="407" spans="1:22" x14ac:dyDescent="0.25">
      <c r="A407" s="2"/>
      <c r="B407" s="2"/>
      <c r="C407" s="2"/>
      <c r="D407" s="2"/>
      <c r="E407" s="15"/>
      <c r="F407" s="45"/>
      <c r="G407" s="15"/>
      <c r="H407" s="63"/>
      <c r="I407" s="15"/>
      <c r="J407" s="15"/>
      <c r="K407" s="19"/>
      <c r="L407" s="23"/>
      <c r="M407" s="19"/>
      <c r="N407" s="19"/>
      <c r="O407" s="19"/>
      <c r="P407" s="19"/>
      <c r="Q407" s="55"/>
      <c r="R407" s="56"/>
      <c r="S407" s="55"/>
      <c r="T407" s="55"/>
      <c r="U407" s="55"/>
      <c r="V407" s="55"/>
    </row>
    <row r="408" spans="1:22" x14ac:dyDescent="0.25">
      <c r="A408" s="2"/>
      <c r="B408" s="2"/>
      <c r="C408" s="2"/>
      <c r="D408" s="2"/>
      <c r="E408" s="15"/>
      <c r="F408" s="45"/>
      <c r="G408" s="15"/>
      <c r="H408" s="63"/>
      <c r="I408" s="15"/>
      <c r="J408" s="15"/>
      <c r="K408" s="19"/>
      <c r="L408" s="23"/>
      <c r="M408" s="19"/>
      <c r="N408" s="19"/>
      <c r="O408" s="19"/>
      <c r="P408" s="19"/>
      <c r="Q408" s="55"/>
      <c r="R408" s="56"/>
      <c r="S408" s="55"/>
      <c r="T408" s="55"/>
      <c r="U408" s="55"/>
      <c r="V408" s="55"/>
    </row>
    <row r="409" spans="1:22" x14ac:dyDescent="0.25">
      <c r="A409" s="2"/>
      <c r="B409" s="2"/>
      <c r="C409" s="2"/>
      <c r="D409" s="2"/>
      <c r="E409" s="15"/>
      <c r="F409" s="45"/>
      <c r="G409" s="15"/>
      <c r="H409" s="63"/>
      <c r="I409" s="15"/>
      <c r="J409" s="15"/>
      <c r="K409" s="19"/>
      <c r="L409" s="23"/>
      <c r="M409" s="19"/>
      <c r="N409" s="19"/>
      <c r="O409" s="19"/>
      <c r="P409" s="19"/>
      <c r="Q409" s="55"/>
      <c r="R409" s="56"/>
      <c r="S409" s="55"/>
      <c r="T409" s="55"/>
      <c r="U409" s="55"/>
      <c r="V409" s="55"/>
    </row>
    <row r="410" spans="1:22" x14ac:dyDescent="0.25">
      <c r="A410" s="2"/>
      <c r="B410" s="2"/>
      <c r="C410" s="2"/>
      <c r="D410" s="2"/>
      <c r="E410" s="15"/>
      <c r="F410" s="45"/>
      <c r="G410" s="15"/>
      <c r="H410" s="63"/>
      <c r="I410" s="15"/>
      <c r="J410" s="15"/>
      <c r="K410" s="19"/>
      <c r="L410" s="23"/>
      <c r="M410" s="19"/>
      <c r="N410" s="19"/>
      <c r="O410" s="19"/>
      <c r="P410" s="19"/>
      <c r="Q410" s="55"/>
      <c r="R410" s="56"/>
      <c r="S410" s="55"/>
      <c r="T410" s="55"/>
      <c r="U410" s="55"/>
      <c r="V410" s="55"/>
    </row>
    <row r="411" spans="1:22" x14ac:dyDescent="0.25">
      <c r="A411" s="2"/>
      <c r="B411" s="2"/>
      <c r="C411" s="2"/>
      <c r="D411" s="2"/>
      <c r="E411" s="15"/>
      <c r="F411" s="45"/>
      <c r="G411" s="15"/>
      <c r="H411" s="63"/>
      <c r="I411" s="15"/>
      <c r="J411" s="15"/>
      <c r="K411" s="19"/>
      <c r="L411" s="23"/>
      <c r="M411" s="19"/>
      <c r="N411" s="19"/>
      <c r="O411" s="19"/>
      <c r="P411" s="19"/>
      <c r="Q411" s="55"/>
      <c r="R411" s="56"/>
      <c r="S411" s="55"/>
      <c r="T411" s="55"/>
      <c r="U411" s="55"/>
      <c r="V411" s="55"/>
    </row>
    <row r="412" spans="1:22" x14ac:dyDescent="0.25">
      <c r="A412" s="2"/>
      <c r="B412" s="2"/>
      <c r="C412" s="2"/>
      <c r="D412" s="2"/>
      <c r="E412" s="15"/>
      <c r="F412" s="45"/>
      <c r="G412" s="15"/>
      <c r="H412" s="63"/>
      <c r="I412" s="15"/>
      <c r="J412" s="15"/>
      <c r="K412" s="19"/>
      <c r="L412" s="23"/>
      <c r="M412" s="19"/>
      <c r="N412" s="19"/>
      <c r="O412" s="19"/>
      <c r="P412" s="19"/>
      <c r="Q412" s="55"/>
      <c r="R412" s="56"/>
      <c r="S412" s="55"/>
      <c r="T412" s="55"/>
      <c r="U412" s="55"/>
      <c r="V412" s="55"/>
    </row>
    <row r="413" spans="1:22" x14ac:dyDescent="0.25">
      <c r="A413" s="2"/>
      <c r="B413" s="2"/>
      <c r="C413" s="2"/>
      <c r="D413" s="2"/>
      <c r="E413" s="15"/>
      <c r="F413" s="45"/>
      <c r="G413" s="15"/>
      <c r="H413" s="63"/>
      <c r="I413" s="15"/>
      <c r="J413" s="15"/>
      <c r="K413" s="19"/>
      <c r="L413" s="23"/>
      <c r="M413" s="19"/>
      <c r="N413" s="19"/>
      <c r="O413" s="19"/>
      <c r="P413" s="19"/>
      <c r="Q413" s="55"/>
      <c r="R413" s="56"/>
      <c r="S413" s="55"/>
      <c r="T413" s="55"/>
      <c r="U413" s="55"/>
      <c r="V413" s="55"/>
    </row>
    <row r="414" spans="1:22" x14ac:dyDescent="0.25">
      <c r="A414" s="2"/>
      <c r="B414" s="2"/>
      <c r="C414" s="2"/>
      <c r="D414" s="2"/>
      <c r="E414" s="15"/>
      <c r="F414" s="45"/>
      <c r="G414" s="15"/>
      <c r="H414" s="63"/>
      <c r="I414" s="15"/>
      <c r="J414" s="15"/>
      <c r="K414" s="19"/>
      <c r="L414" s="23"/>
      <c r="M414" s="19"/>
      <c r="N414" s="19"/>
      <c r="O414" s="19"/>
      <c r="P414" s="19"/>
      <c r="Q414" s="55"/>
      <c r="R414" s="56"/>
      <c r="S414" s="55"/>
      <c r="T414" s="55"/>
      <c r="U414" s="55"/>
      <c r="V414" s="55"/>
    </row>
    <row r="415" spans="1:22" x14ac:dyDescent="0.25">
      <c r="A415" s="2"/>
      <c r="B415" s="2"/>
      <c r="C415" s="2"/>
      <c r="D415" s="2"/>
      <c r="E415" s="15"/>
      <c r="F415" s="45"/>
      <c r="G415" s="15"/>
      <c r="H415" s="63"/>
      <c r="I415" s="15"/>
      <c r="J415" s="15"/>
      <c r="K415" s="19"/>
      <c r="L415" s="23"/>
      <c r="M415" s="19"/>
      <c r="N415" s="19"/>
      <c r="O415" s="19"/>
      <c r="P415" s="19"/>
      <c r="Q415" s="55"/>
      <c r="R415" s="56"/>
      <c r="S415" s="55"/>
      <c r="T415" s="55"/>
      <c r="U415" s="55"/>
      <c r="V415" s="55"/>
    </row>
    <row r="416" spans="1:22" x14ac:dyDescent="0.25">
      <c r="A416" s="2"/>
      <c r="B416" s="2"/>
      <c r="C416" s="2"/>
      <c r="D416" s="2"/>
      <c r="E416" s="15"/>
      <c r="F416" s="45"/>
      <c r="G416" s="15"/>
      <c r="H416" s="63"/>
      <c r="I416" s="15"/>
      <c r="J416" s="15"/>
      <c r="K416" s="19"/>
      <c r="L416" s="23"/>
      <c r="M416" s="19"/>
      <c r="N416" s="19"/>
      <c r="O416" s="19"/>
      <c r="P416" s="19"/>
      <c r="Q416" s="55"/>
      <c r="R416" s="56"/>
      <c r="S416" s="55"/>
      <c r="T416" s="55"/>
      <c r="U416" s="55"/>
      <c r="V416" s="55"/>
    </row>
    <row r="417" spans="1:22" x14ac:dyDescent="0.25">
      <c r="A417" s="2"/>
      <c r="B417" s="2"/>
      <c r="C417" s="2"/>
      <c r="D417" s="2"/>
      <c r="E417" s="15"/>
      <c r="F417" s="45"/>
      <c r="G417" s="15"/>
      <c r="H417" s="63"/>
      <c r="I417" s="15"/>
      <c r="J417" s="15"/>
      <c r="K417" s="19"/>
      <c r="L417" s="23"/>
      <c r="M417" s="19"/>
      <c r="N417" s="19"/>
      <c r="O417" s="19"/>
      <c r="P417" s="19"/>
      <c r="Q417" s="55"/>
      <c r="R417" s="56"/>
      <c r="S417" s="55"/>
      <c r="T417" s="55"/>
      <c r="U417" s="55"/>
      <c r="V417" s="55"/>
    </row>
    <row r="418" spans="1:22" x14ac:dyDescent="0.25">
      <c r="A418" s="2"/>
      <c r="B418" s="2"/>
      <c r="C418" s="2"/>
      <c r="D418" s="2"/>
      <c r="E418" s="15"/>
      <c r="F418" s="45"/>
      <c r="G418" s="15"/>
      <c r="H418" s="63"/>
      <c r="I418" s="15"/>
      <c r="J418" s="15"/>
      <c r="K418" s="19"/>
      <c r="L418" s="23"/>
      <c r="M418" s="19"/>
      <c r="N418" s="19"/>
      <c r="O418" s="19"/>
      <c r="P418" s="19"/>
      <c r="Q418" s="55"/>
      <c r="R418" s="56"/>
      <c r="S418" s="55"/>
      <c r="T418" s="55"/>
      <c r="U418" s="55"/>
      <c r="V418" s="55"/>
    </row>
    <row r="419" spans="1:22" x14ac:dyDescent="0.25">
      <c r="A419" s="2"/>
      <c r="B419" s="2"/>
      <c r="C419" s="2"/>
      <c r="D419" s="2"/>
      <c r="E419" s="15"/>
      <c r="F419" s="45"/>
      <c r="G419" s="15"/>
      <c r="H419" s="63"/>
      <c r="I419" s="15"/>
      <c r="J419" s="15"/>
      <c r="K419" s="19"/>
      <c r="L419" s="23"/>
      <c r="M419" s="19"/>
      <c r="N419" s="19"/>
      <c r="O419" s="19"/>
      <c r="P419" s="19"/>
      <c r="Q419" s="55"/>
      <c r="R419" s="56"/>
      <c r="S419" s="55"/>
      <c r="T419" s="55"/>
      <c r="U419" s="55"/>
      <c r="V419" s="55"/>
    </row>
    <row r="420" spans="1:22" x14ac:dyDescent="0.25">
      <c r="A420" s="2"/>
      <c r="B420" s="2"/>
      <c r="C420" s="2"/>
      <c r="D420" s="2"/>
      <c r="E420" s="15"/>
      <c r="F420" s="45"/>
      <c r="G420" s="15"/>
      <c r="H420" s="63"/>
      <c r="I420" s="15"/>
      <c r="J420" s="15"/>
      <c r="K420" s="19"/>
      <c r="L420" s="23"/>
      <c r="M420" s="19"/>
      <c r="N420" s="19"/>
      <c r="O420" s="19"/>
      <c r="P420" s="19"/>
      <c r="Q420" s="55"/>
      <c r="R420" s="56"/>
      <c r="S420" s="55"/>
      <c r="T420" s="55"/>
      <c r="U420" s="55"/>
      <c r="V420" s="55"/>
    </row>
    <row r="421" spans="1:22" x14ac:dyDescent="0.25">
      <c r="A421" s="2"/>
      <c r="B421" s="2"/>
      <c r="C421" s="2"/>
      <c r="D421" s="2"/>
      <c r="E421" s="15"/>
      <c r="F421" s="45"/>
      <c r="G421" s="15"/>
      <c r="H421" s="63"/>
      <c r="I421" s="15"/>
      <c r="J421" s="15"/>
      <c r="K421" s="19"/>
      <c r="L421" s="23"/>
      <c r="M421" s="19"/>
      <c r="N421" s="19"/>
      <c r="O421" s="19"/>
      <c r="P421" s="19"/>
      <c r="Q421" s="55"/>
      <c r="R421" s="56"/>
      <c r="S421" s="55"/>
      <c r="T421" s="55"/>
      <c r="U421" s="55"/>
      <c r="V421" s="55"/>
    </row>
    <row r="422" spans="1:22" x14ac:dyDescent="0.25">
      <c r="A422" s="2"/>
      <c r="B422" s="2"/>
      <c r="C422" s="2"/>
      <c r="D422" s="2"/>
      <c r="E422" s="15"/>
      <c r="F422" s="45"/>
      <c r="G422" s="15"/>
      <c r="H422" s="63"/>
      <c r="I422" s="15"/>
      <c r="J422" s="15"/>
      <c r="K422" s="19"/>
      <c r="L422" s="23"/>
      <c r="M422" s="19"/>
      <c r="N422" s="19"/>
      <c r="O422" s="19"/>
      <c r="P422" s="19"/>
      <c r="Q422" s="55"/>
      <c r="R422" s="56"/>
      <c r="S422" s="55"/>
      <c r="T422" s="55"/>
      <c r="U422" s="55"/>
      <c r="V422" s="55"/>
    </row>
    <row r="423" spans="1:22" x14ac:dyDescent="0.25">
      <c r="A423" s="2"/>
      <c r="B423" s="2"/>
      <c r="C423" s="2"/>
      <c r="D423" s="2"/>
      <c r="E423" s="15"/>
      <c r="F423" s="45"/>
      <c r="G423" s="15"/>
      <c r="H423" s="63"/>
      <c r="I423" s="15"/>
      <c r="J423" s="15"/>
      <c r="K423" s="19"/>
      <c r="L423" s="23"/>
      <c r="M423" s="19"/>
      <c r="N423" s="19"/>
      <c r="O423" s="19"/>
      <c r="P423" s="19"/>
      <c r="Q423" s="55"/>
      <c r="R423" s="56"/>
      <c r="S423" s="55"/>
      <c r="T423" s="55"/>
      <c r="U423" s="55"/>
      <c r="V423" s="55"/>
    </row>
    <row r="424" spans="1:22" x14ac:dyDescent="0.25">
      <c r="A424" s="2"/>
      <c r="B424" s="2"/>
      <c r="C424" s="2"/>
      <c r="D424" s="2"/>
      <c r="E424" s="15"/>
      <c r="F424" s="45"/>
      <c r="G424" s="15"/>
      <c r="H424" s="63"/>
      <c r="I424" s="15"/>
      <c r="J424" s="15"/>
      <c r="K424" s="19"/>
      <c r="L424" s="23"/>
      <c r="M424" s="19"/>
      <c r="N424" s="19"/>
      <c r="O424" s="19"/>
      <c r="P424" s="19"/>
      <c r="Q424" s="55"/>
      <c r="R424" s="56"/>
      <c r="S424" s="55"/>
      <c r="T424" s="55"/>
      <c r="U424" s="55"/>
      <c r="V424" s="55"/>
    </row>
    <row r="425" spans="1:22" x14ac:dyDescent="0.25">
      <c r="A425" s="2"/>
      <c r="B425" s="2"/>
      <c r="C425" s="2"/>
      <c r="D425" s="2"/>
      <c r="E425" s="15"/>
      <c r="F425" s="45"/>
      <c r="G425" s="15"/>
      <c r="H425" s="63"/>
      <c r="I425" s="15"/>
      <c r="J425" s="15"/>
      <c r="K425" s="19"/>
      <c r="L425" s="23"/>
      <c r="M425" s="19"/>
      <c r="N425" s="19"/>
      <c r="O425" s="19"/>
      <c r="P425" s="19"/>
      <c r="Q425" s="55"/>
      <c r="R425" s="56"/>
      <c r="S425" s="55"/>
      <c r="T425" s="55"/>
      <c r="U425" s="55"/>
      <c r="V425" s="55"/>
    </row>
    <row r="426" spans="1:22" x14ac:dyDescent="0.25">
      <c r="A426" s="2"/>
      <c r="B426" s="2"/>
      <c r="C426" s="2"/>
      <c r="D426" s="2"/>
      <c r="E426" s="15"/>
      <c r="F426" s="45"/>
      <c r="G426" s="15"/>
      <c r="H426" s="63"/>
      <c r="I426" s="15"/>
      <c r="J426" s="15"/>
      <c r="K426" s="19"/>
      <c r="L426" s="23"/>
      <c r="M426" s="19"/>
      <c r="N426" s="19"/>
      <c r="O426" s="19"/>
      <c r="P426" s="19"/>
      <c r="Q426" s="55"/>
      <c r="R426" s="56"/>
      <c r="S426" s="55"/>
      <c r="T426" s="55"/>
      <c r="U426" s="55"/>
      <c r="V426" s="55"/>
    </row>
    <row r="427" spans="1:22" x14ac:dyDescent="0.25">
      <c r="A427" s="2"/>
      <c r="B427" s="2"/>
      <c r="C427" s="2"/>
      <c r="D427" s="2"/>
      <c r="E427" s="15"/>
      <c r="F427" s="45"/>
      <c r="G427" s="15"/>
      <c r="H427" s="63"/>
      <c r="I427" s="15"/>
      <c r="J427" s="15"/>
      <c r="K427" s="19"/>
      <c r="L427" s="23"/>
      <c r="M427" s="19"/>
      <c r="N427" s="19"/>
      <c r="O427" s="19"/>
      <c r="P427" s="19"/>
      <c r="Q427" s="55"/>
      <c r="R427" s="56"/>
      <c r="S427" s="55"/>
      <c r="T427" s="55"/>
      <c r="U427" s="55"/>
      <c r="V427" s="55"/>
    </row>
    <row r="428" spans="1:22" x14ac:dyDescent="0.25">
      <c r="A428" s="2"/>
      <c r="B428" s="2"/>
      <c r="C428" s="2"/>
      <c r="D428" s="2"/>
      <c r="E428" s="15"/>
      <c r="F428" s="45"/>
      <c r="G428" s="15"/>
      <c r="H428" s="63"/>
      <c r="I428" s="15"/>
      <c r="J428" s="15"/>
      <c r="K428" s="19"/>
      <c r="L428" s="23"/>
      <c r="M428" s="19"/>
      <c r="N428" s="19"/>
      <c r="O428" s="19"/>
      <c r="P428" s="19"/>
      <c r="Q428" s="55"/>
      <c r="R428" s="56"/>
      <c r="S428" s="55"/>
      <c r="T428" s="55"/>
      <c r="U428" s="55"/>
      <c r="V428" s="55"/>
    </row>
    <row r="429" spans="1:22" x14ac:dyDescent="0.25">
      <c r="A429" s="2"/>
      <c r="B429" s="2"/>
      <c r="C429" s="2"/>
      <c r="D429" s="2"/>
      <c r="E429" s="15"/>
      <c r="F429" s="45"/>
      <c r="G429" s="15"/>
      <c r="H429" s="63"/>
      <c r="I429" s="15"/>
      <c r="J429" s="15"/>
      <c r="K429" s="19"/>
      <c r="L429" s="23"/>
      <c r="M429" s="19"/>
      <c r="N429" s="19"/>
      <c r="O429" s="19"/>
      <c r="P429" s="19"/>
      <c r="Q429" s="55"/>
      <c r="R429" s="56"/>
      <c r="S429" s="55"/>
      <c r="T429" s="55"/>
      <c r="U429" s="55"/>
      <c r="V429" s="55"/>
    </row>
    <row r="430" spans="1:22" x14ac:dyDescent="0.25">
      <c r="A430" s="2"/>
      <c r="B430" s="2"/>
      <c r="C430" s="2"/>
      <c r="D430" s="2"/>
      <c r="E430" s="15"/>
      <c r="F430" s="45"/>
      <c r="G430" s="15"/>
      <c r="H430" s="63"/>
      <c r="I430" s="15"/>
      <c r="J430" s="15"/>
      <c r="K430" s="19"/>
      <c r="L430" s="23"/>
      <c r="M430" s="19"/>
      <c r="N430" s="19"/>
      <c r="O430" s="19"/>
      <c r="P430" s="19"/>
      <c r="Q430" s="55"/>
      <c r="R430" s="56"/>
      <c r="S430" s="55"/>
      <c r="T430" s="55"/>
      <c r="U430" s="55"/>
      <c r="V430" s="55"/>
    </row>
    <row r="431" spans="1:22" x14ac:dyDescent="0.25">
      <c r="A431" s="2"/>
      <c r="B431" s="2"/>
      <c r="C431" s="2"/>
      <c r="D431" s="2"/>
      <c r="E431" s="15"/>
      <c r="F431" s="45"/>
      <c r="G431" s="15"/>
      <c r="H431" s="63"/>
      <c r="I431" s="15"/>
      <c r="J431" s="15"/>
      <c r="K431" s="19"/>
      <c r="L431" s="23"/>
      <c r="M431" s="19"/>
      <c r="N431" s="19"/>
      <c r="O431" s="19"/>
      <c r="P431" s="19"/>
      <c r="Q431" s="55"/>
      <c r="R431" s="56"/>
      <c r="S431" s="55"/>
      <c r="T431" s="55"/>
      <c r="U431" s="55"/>
      <c r="V431" s="55"/>
    </row>
    <row r="432" spans="1:22" x14ac:dyDescent="0.25">
      <c r="A432" s="2"/>
      <c r="B432" s="2"/>
      <c r="C432" s="2"/>
      <c r="D432" s="2"/>
      <c r="E432" s="15"/>
      <c r="F432" s="45"/>
      <c r="G432" s="15"/>
      <c r="H432" s="63"/>
      <c r="I432" s="15"/>
      <c r="J432" s="15"/>
      <c r="K432" s="19"/>
      <c r="L432" s="23"/>
      <c r="M432" s="19"/>
      <c r="N432" s="19"/>
      <c r="O432" s="19"/>
      <c r="P432" s="19"/>
      <c r="Q432" s="55"/>
      <c r="R432" s="56"/>
      <c r="S432" s="55"/>
      <c r="T432" s="55"/>
      <c r="U432" s="55"/>
      <c r="V432" s="55"/>
    </row>
    <row r="433" spans="1:22" x14ac:dyDescent="0.25">
      <c r="A433" s="2"/>
      <c r="B433" s="2"/>
      <c r="C433" s="2"/>
      <c r="D433" s="2"/>
      <c r="E433" s="15"/>
      <c r="F433" s="45"/>
      <c r="G433" s="15"/>
      <c r="H433" s="63"/>
      <c r="I433" s="15"/>
      <c r="J433" s="15"/>
      <c r="K433" s="19"/>
      <c r="L433" s="23"/>
      <c r="M433" s="19"/>
      <c r="N433" s="19"/>
      <c r="O433" s="19"/>
      <c r="P433" s="19"/>
      <c r="Q433" s="55"/>
      <c r="R433" s="56"/>
      <c r="S433" s="55"/>
      <c r="T433" s="55"/>
      <c r="U433" s="55"/>
      <c r="V433" s="55"/>
    </row>
    <row r="434" spans="1:22" x14ac:dyDescent="0.25">
      <c r="A434" s="2"/>
      <c r="B434" s="2"/>
      <c r="C434" s="2"/>
      <c r="D434" s="2"/>
      <c r="E434" s="15"/>
      <c r="F434" s="45"/>
      <c r="G434" s="15"/>
      <c r="H434" s="63"/>
      <c r="I434" s="15"/>
      <c r="J434" s="15"/>
      <c r="K434" s="19"/>
      <c r="L434" s="23"/>
      <c r="M434" s="19"/>
      <c r="N434" s="19"/>
      <c r="O434" s="19"/>
      <c r="P434" s="19"/>
      <c r="Q434" s="55"/>
      <c r="R434" s="56"/>
      <c r="S434" s="55"/>
      <c r="T434" s="55"/>
      <c r="U434" s="55"/>
      <c r="V434" s="55"/>
    </row>
    <row r="435" spans="1:22" x14ac:dyDescent="0.25">
      <c r="A435" s="2"/>
      <c r="B435" s="2"/>
      <c r="C435" s="2"/>
      <c r="D435" s="2"/>
      <c r="E435" s="15"/>
      <c r="F435" s="45"/>
      <c r="G435" s="15"/>
      <c r="H435" s="63"/>
      <c r="I435" s="15"/>
      <c r="J435" s="15"/>
      <c r="K435" s="19"/>
      <c r="L435" s="23"/>
      <c r="M435" s="19"/>
      <c r="N435" s="19"/>
      <c r="O435" s="19"/>
      <c r="P435" s="19"/>
      <c r="Q435" s="55"/>
      <c r="R435" s="56"/>
      <c r="S435" s="55"/>
      <c r="T435" s="55"/>
      <c r="U435" s="55"/>
      <c r="V435" s="55"/>
    </row>
    <row r="436" spans="1:22" x14ac:dyDescent="0.25">
      <c r="A436" s="2"/>
      <c r="B436" s="2"/>
      <c r="C436" s="2"/>
      <c r="D436" s="2"/>
      <c r="E436" s="15"/>
      <c r="F436" s="45"/>
      <c r="G436" s="15"/>
      <c r="H436" s="63"/>
      <c r="I436" s="15"/>
      <c r="J436" s="15"/>
      <c r="K436" s="19"/>
      <c r="L436" s="23"/>
      <c r="M436" s="19"/>
      <c r="N436" s="19"/>
      <c r="O436" s="19"/>
      <c r="P436" s="19"/>
      <c r="Q436" s="55"/>
      <c r="R436" s="56"/>
      <c r="S436" s="55"/>
      <c r="T436" s="55"/>
      <c r="U436" s="55"/>
      <c r="V436" s="55"/>
    </row>
    <row r="437" spans="1:22" x14ac:dyDescent="0.25">
      <c r="A437" s="2"/>
      <c r="B437" s="2"/>
      <c r="C437" s="2"/>
      <c r="D437" s="2"/>
      <c r="E437" s="15"/>
      <c r="F437" s="45"/>
      <c r="G437" s="15"/>
      <c r="H437" s="63"/>
      <c r="I437" s="15"/>
      <c r="J437" s="15"/>
      <c r="K437" s="19"/>
      <c r="L437" s="23"/>
      <c r="M437" s="19"/>
      <c r="N437" s="19"/>
      <c r="O437" s="19"/>
      <c r="P437" s="19"/>
      <c r="Q437" s="55"/>
      <c r="R437" s="56"/>
      <c r="S437" s="55"/>
      <c r="T437" s="55"/>
      <c r="U437" s="55"/>
      <c r="V437" s="55"/>
    </row>
    <row r="438" spans="1:22" x14ac:dyDescent="0.25">
      <c r="A438" s="2"/>
      <c r="B438" s="2"/>
      <c r="C438" s="2"/>
      <c r="D438" s="2"/>
      <c r="E438" s="15"/>
      <c r="F438" s="45"/>
      <c r="G438" s="15"/>
      <c r="H438" s="63"/>
      <c r="I438" s="15"/>
      <c r="J438" s="15"/>
      <c r="K438" s="19"/>
      <c r="L438" s="23"/>
      <c r="M438" s="19"/>
      <c r="N438" s="19"/>
      <c r="O438" s="19"/>
      <c r="P438" s="19"/>
      <c r="Q438" s="55"/>
      <c r="R438" s="56"/>
      <c r="S438" s="55"/>
      <c r="T438" s="55"/>
      <c r="U438" s="55"/>
      <c r="V438" s="55"/>
    </row>
    <row r="439" spans="1:22" x14ac:dyDescent="0.25">
      <c r="A439" s="2"/>
      <c r="B439" s="2"/>
      <c r="C439" s="2"/>
      <c r="D439" s="2"/>
      <c r="E439" s="15"/>
      <c r="F439" s="45"/>
      <c r="G439" s="15"/>
      <c r="H439" s="63"/>
      <c r="I439" s="15"/>
      <c r="J439" s="15"/>
      <c r="K439" s="19"/>
      <c r="L439" s="23"/>
      <c r="M439" s="19"/>
      <c r="N439" s="19"/>
      <c r="O439" s="19"/>
      <c r="P439" s="19"/>
      <c r="Q439" s="55"/>
      <c r="R439" s="56"/>
      <c r="S439" s="55"/>
      <c r="T439" s="55"/>
      <c r="U439" s="55"/>
      <c r="V439" s="55"/>
    </row>
    <row r="440" spans="1:22" x14ac:dyDescent="0.25">
      <c r="A440" s="2"/>
      <c r="B440" s="2"/>
      <c r="C440" s="2"/>
      <c r="D440" s="2"/>
      <c r="E440" s="15"/>
      <c r="F440" s="45"/>
      <c r="G440" s="15"/>
      <c r="H440" s="63"/>
      <c r="I440" s="15"/>
      <c r="J440" s="15"/>
      <c r="K440" s="19"/>
      <c r="L440" s="23"/>
      <c r="M440" s="19"/>
      <c r="N440" s="19"/>
      <c r="O440" s="19"/>
      <c r="P440" s="19"/>
      <c r="Q440" s="55"/>
      <c r="R440" s="56"/>
      <c r="S440" s="55"/>
      <c r="T440" s="55"/>
      <c r="U440" s="55"/>
      <c r="V440" s="55"/>
    </row>
    <row r="441" spans="1:22" x14ac:dyDescent="0.25">
      <c r="A441" s="2"/>
      <c r="B441" s="2"/>
      <c r="C441" s="2"/>
      <c r="D441" s="2"/>
      <c r="E441" s="15"/>
      <c r="F441" s="45"/>
      <c r="G441" s="15"/>
      <c r="H441" s="63"/>
      <c r="I441" s="15"/>
      <c r="J441" s="15"/>
      <c r="K441" s="19"/>
      <c r="L441" s="23"/>
      <c r="M441" s="19"/>
      <c r="N441" s="19"/>
      <c r="O441" s="19"/>
      <c r="P441" s="19"/>
      <c r="Q441" s="55"/>
      <c r="R441" s="56"/>
      <c r="S441" s="55"/>
      <c r="T441" s="55"/>
      <c r="U441" s="55"/>
      <c r="V441" s="55"/>
    </row>
    <row r="442" spans="1:22" x14ac:dyDescent="0.25">
      <c r="A442" s="2"/>
      <c r="B442" s="2"/>
      <c r="C442" s="2"/>
      <c r="D442" s="2"/>
      <c r="E442" s="15"/>
      <c r="F442" s="45"/>
      <c r="G442" s="15"/>
      <c r="H442" s="63"/>
      <c r="I442" s="15"/>
      <c r="J442" s="15"/>
      <c r="K442" s="19"/>
      <c r="L442" s="23"/>
      <c r="M442" s="19"/>
      <c r="N442" s="19"/>
      <c r="O442" s="19"/>
      <c r="P442" s="19"/>
      <c r="Q442" s="55"/>
      <c r="R442" s="56"/>
      <c r="S442" s="55"/>
      <c r="T442" s="55"/>
      <c r="U442" s="55"/>
      <c r="V442" s="55"/>
    </row>
    <row r="443" spans="1:22" x14ac:dyDescent="0.25">
      <c r="A443" s="2"/>
      <c r="B443" s="2"/>
      <c r="C443" s="2"/>
      <c r="D443" s="2"/>
      <c r="E443" s="15"/>
      <c r="F443" s="45"/>
      <c r="G443" s="15"/>
      <c r="H443" s="63"/>
      <c r="I443" s="15"/>
      <c r="J443" s="15"/>
      <c r="K443" s="19"/>
      <c r="L443" s="23"/>
      <c r="M443" s="19"/>
      <c r="N443" s="19"/>
      <c r="O443" s="19"/>
      <c r="P443" s="19"/>
      <c r="Q443" s="55"/>
      <c r="R443" s="56"/>
      <c r="S443" s="55"/>
      <c r="T443" s="55"/>
      <c r="U443" s="55"/>
      <c r="V443" s="55"/>
    </row>
    <row r="444" spans="1:22" x14ac:dyDescent="0.25">
      <c r="A444" s="2"/>
      <c r="B444" s="2"/>
      <c r="C444" s="2"/>
      <c r="D444" s="2"/>
      <c r="E444" s="15"/>
      <c r="F444" s="45"/>
      <c r="G444" s="15"/>
      <c r="H444" s="63"/>
      <c r="I444" s="15"/>
      <c r="J444" s="15"/>
      <c r="K444" s="19"/>
      <c r="L444" s="23"/>
      <c r="M444" s="19"/>
      <c r="N444" s="19"/>
      <c r="O444" s="19"/>
      <c r="P444" s="19"/>
      <c r="Q444" s="55"/>
      <c r="R444" s="56"/>
      <c r="S444" s="55"/>
      <c r="T444" s="55"/>
      <c r="U444" s="55"/>
      <c r="V444" s="55"/>
    </row>
    <row r="445" spans="1:22" x14ac:dyDescent="0.25">
      <c r="A445" s="2"/>
      <c r="B445" s="2"/>
      <c r="C445" s="2"/>
      <c r="D445" s="2"/>
      <c r="E445" s="15"/>
      <c r="F445" s="45"/>
      <c r="G445" s="15"/>
      <c r="H445" s="63"/>
      <c r="I445" s="15"/>
      <c r="J445" s="15"/>
      <c r="K445" s="19"/>
      <c r="L445" s="23"/>
      <c r="M445" s="19"/>
      <c r="N445" s="19"/>
      <c r="O445" s="19"/>
      <c r="P445" s="19"/>
      <c r="Q445" s="55"/>
      <c r="R445" s="56"/>
      <c r="S445" s="55"/>
      <c r="T445" s="55"/>
      <c r="U445" s="55"/>
      <c r="V445" s="55"/>
    </row>
    <row r="446" spans="1:22" x14ac:dyDescent="0.25">
      <c r="A446" s="2"/>
      <c r="B446" s="2"/>
      <c r="C446" s="2"/>
      <c r="D446" s="2"/>
      <c r="E446" s="15"/>
      <c r="F446" s="45"/>
      <c r="G446" s="15"/>
      <c r="H446" s="63"/>
      <c r="I446" s="15"/>
      <c r="J446" s="15"/>
      <c r="K446" s="19"/>
      <c r="L446" s="23"/>
      <c r="M446" s="19"/>
      <c r="N446" s="19"/>
      <c r="O446" s="19"/>
      <c r="P446" s="19"/>
      <c r="Q446" s="55"/>
      <c r="R446" s="56"/>
      <c r="S446" s="55"/>
      <c r="T446" s="55"/>
      <c r="U446" s="55"/>
      <c r="V446" s="55"/>
    </row>
    <row r="447" spans="1:22" x14ac:dyDescent="0.25">
      <c r="A447" s="2"/>
      <c r="B447" s="2"/>
      <c r="C447" s="2"/>
      <c r="D447" s="2"/>
      <c r="E447" s="15"/>
      <c r="F447" s="45"/>
      <c r="G447" s="15"/>
      <c r="H447" s="63"/>
      <c r="I447" s="15"/>
      <c r="J447" s="15"/>
      <c r="K447" s="19"/>
      <c r="L447" s="23"/>
      <c r="M447" s="19"/>
      <c r="N447" s="19"/>
      <c r="O447" s="19"/>
      <c r="P447" s="19"/>
      <c r="Q447" s="55"/>
      <c r="R447" s="56"/>
      <c r="S447" s="55"/>
      <c r="T447" s="55"/>
      <c r="U447" s="55"/>
      <c r="V447" s="55"/>
    </row>
    <row r="448" spans="1:22" x14ac:dyDescent="0.25">
      <c r="A448" s="2"/>
      <c r="B448" s="2"/>
      <c r="C448" s="2"/>
      <c r="D448" s="2"/>
      <c r="E448" s="15"/>
      <c r="F448" s="45"/>
      <c r="G448" s="15"/>
      <c r="H448" s="63"/>
      <c r="I448" s="15"/>
      <c r="J448" s="15"/>
      <c r="K448" s="19"/>
      <c r="L448" s="23"/>
      <c r="M448" s="19"/>
      <c r="N448" s="19"/>
      <c r="O448" s="19"/>
      <c r="P448" s="19"/>
      <c r="Q448" s="55"/>
      <c r="R448" s="56"/>
      <c r="S448" s="55"/>
      <c r="T448" s="55"/>
      <c r="U448" s="55"/>
      <c r="V448" s="55"/>
    </row>
    <row r="449" spans="1:22" x14ac:dyDescent="0.25">
      <c r="A449" s="2"/>
      <c r="B449" s="2"/>
      <c r="C449" s="2"/>
      <c r="D449" s="2"/>
      <c r="E449" s="15"/>
      <c r="F449" s="45"/>
      <c r="G449" s="15"/>
      <c r="H449" s="63"/>
      <c r="I449" s="15"/>
      <c r="J449" s="15"/>
      <c r="K449" s="19"/>
      <c r="L449" s="23"/>
      <c r="M449" s="19"/>
      <c r="N449" s="19"/>
      <c r="O449" s="19"/>
      <c r="P449" s="19"/>
      <c r="Q449" s="55"/>
      <c r="R449" s="56"/>
      <c r="S449" s="55"/>
      <c r="T449" s="55"/>
      <c r="U449" s="55"/>
      <c r="V449" s="55"/>
    </row>
    <row r="450" spans="1:22" x14ac:dyDescent="0.25">
      <c r="A450" s="2"/>
      <c r="B450" s="2"/>
      <c r="C450" s="2"/>
      <c r="D450" s="2"/>
      <c r="E450" s="15"/>
      <c r="F450" s="45"/>
      <c r="G450" s="15"/>
      <c r="H450" s="63"/>
      <c r="I450" s="15"/>
      <c r="J450" s="15"/>
      <c r="K450" s="19"/>
      <c r="L450" s="23"/>
      <c r="M450" s="19"/>
      <c r="N450" s="19"/>
      <c r="O450" s="19"/>
      <c r="P450" s="19"/>
      <c r="Q450" s="55"/>
      <c r="R450" s="56"/>
      <c r="S450" s="55"/>
      <c r="T450" s="55"/>
      <c r="U450" s="55"/>
      <c r="V450" s="55"/>
    </row>
    <row r="451" spans="1:22" x14ac:dyDescent="0.25">
      <c r="A451" s="2"/>
      <c r="B451" s="2"/>
      <c r="C451" s="2"/>
      <c r="D451" s="2"/>
      <c r="E451" s="15"/>
      <c r="F451" s="45"/>
      <c r="G451" s="15"/>
      <c r="H451" s="63"/>
      <c r="I451" s="15"/>
      <c r="J451" s="15"/>
      <c r="K451" s="19"/>
      <c r="L451" s="23"/>
      <c r="M451" s="19"/>
      <c r="N451" s="19"/>
      <c r="O451" s="19"/>
      <c r="P451" s="19"/>
      <c r="Q451" s="55"/>
      <c r="R451" s="56"/>
      <c r="S451" s="55"/>
      <c r="T451" s="55"/>
      <c r="U451" s="55"/>
      <c r="V451" s="55"/>
    </row>
    <row r="452" spans="1:22" x14ac:dyDescent="0.25">
      <c r="A452" s="2"/>
      <c r="B452" s="2"/>
      <c r="C452" s="2"/>
      <c r="D452" s="2"/>
      <c r="E452" s="15"/>
      <c r="F452" s="45"/>
      <c r="G452" s="15"/>
      <c r="H452" s="63"/>
      <c r="I452" s="15"/>
      <c r="J452" s="15"/>
      <c r="K452" s="19"/>
      <c r="L452" s="23"/>
      <c r="M452" s="19"/>
      <c r="N452" s="19"/>
      <c r="O452" s="19"/>
      <c r="P452" s="19"/>
      <c r="Q452" s="55"/>
      <c r="R452" s="56"/>
      <c r="S452" s="55"/>
      <c r="T452" s="55"/>
      <c r="U452" s="55"/>
      <c r="V452" s="55"/>
    </row>
    <row r="453" spans="1:22" x14ac:dyDescent="0.25">
      <c r="A453" s="2"/>
      <c r="B453" s="2"/>
      <c r="C453" s="2"/>
      <c r="D453" s="2"/>
      <c r="E453" s="15"/>
      <c r="F453" s="45"/>
      <c r="G453" s="15"/>
      <c r="H453" s="63"/>
      <c r="I453" s="15"/>
      <c r="J453" s="15"/>
      <c r="K453" s="19"/>
      <c r="L453" s="23"/>
      <c r="M453" s="19"/>
      <c r="N453" s="19"/>
      <c r="O453" s="19"/>
      <c r="P453" s="19"/>
      <c r="Q453" s="55"/>
      <c r="R453" s="56"/>
      <c r="S453" s="55"/>
      <c r="T453" s="55"/>
      <c r="U453" s="55"/>
      <c r="V453" s="55"/>
    </row>
    <row r="454" spans="1:22" x14ac:dyDescent="0.25">
      <c r="A454" s="2"/>
      <c r="B454" s="2"/>
      <c r="C454" s="2"/>
      <c r="D454" s="2"/>
      <c r="E454" s="15"/>
      <c r="F454" s="45"/>
      <c r="G454" s="15"/>
      <c r="H454" s="63"/>
      <c r="I454" s="15"/>
      <c r="J454" s="15"/>
      <c r="K454" s="19"/>
      <c r="L454" s="23"/>
      <c r="M454" s="19"/>
      <c r="N454" s="19"/>
      <c r="O454" s="19"/>
      <c r="P454" s="19"/>
      <c r="Q454" s="55"/>
      <c r="R454" s="56"/>
      <c r="S454" s="55"/>
      <c r="T454" s="55"/>
      <c r="U454" s="55"/>
      <c r="V454" s="55"/>
    </row>
    <row r="455" spans="1:22" x14ac:dyDescent="0.25">
      <c r="A455" s="2"/>
      <c r="B455" s="2"/>
      <c r="C455" s="2"/>
      <c r="D455" s="2"/>
      <c r="E455" s="15"/>
      <c r="F455" s="45"/>
      <c r="G455" s="15"/>
      <c r="H455" s="63"/>
      <c r="I455" s="15"/>
      <c r="J455" s="15"/>
      <c r="K455" s="19"/>
      <c r="L455" s="23"/>
      <c r="M455" s="19"/>
      <c r="N455" s="19"/>
      <c r="O455" s="19"/>
      <c r="P455" s="19"/>
      <c r="Q455" s="55"/>
      <c r="R455" s="56"/>
      <c r="S455" s="55"/>
      <c r="T455" s="55"/>
      <c r="U455" s="55"/>
      <c r="V455" s="55"/>
    </row>
    <row r="456" spans="1:22" x14ac:dyDescent="0.25">
      <c r="A456" s="2"/>
      <c r="B456" s="2"/>
      <c r="C456" s="2"/>
      <c r="D456" s="2"/>
      <c r="E456" s="15"/>
      <c r="F456" s="45"/>
      <c r="G456" s="15"/>
      <c r="H456" s="63"/>
      <c r="I456" s="15"/>
      <c r="J456" s="15"/>
      <c r="K456" s="19"/>
      <c r="L456" s="23"/>
      <c r="M456" s="19"/>
      <c r="N456" s="19"/>
      <c r="O456" s="19"/>
      <c r="P456" s="19"/>
      <c r="Q456" s="55"/>
      <c r="R456" s="56"/>
      <c r="S456" s="55"/>
      <c r="T456" s="55"/>
      <c r="U456" s="55"/>
      <c r="V456" s="55"/>
    </row>
    <row r="457" spans="1:22" x14ac:dyDescent="0.25">
      <c r="A457" s="2"/>
      <c r="B457" s="2"/>
      <c r="C457" s="2"/>
      <c r="D457" s="2"/>
      <c r="E457" s="15"/>
      <c r="F457" s="45"/>
      <c r="G457" s="15"/>
      <c r="H457" s="63"/>
      <c r="I457" s="15"/>
      <c r="J457" s="15"/>
      <c r="K457" s="19"/>
      <c r="L457" s="23"/>
      <c r="M457" s="19"/>
      <c r="N457" s="19"/>
      <c r="O457" s="19"/>
      <c r="P457" s="19"/>
      <c r="Q457" s="55"/>
      <c r="R457" s="56"/>
      <c r="S457" s="55"/>
      <c r="T457" s="55"/>
      <c r="U457" s="55"/>
      <c r="V457" s="55"/>
    </row>
    <row r="458" spans="1:22" x14ac:dyDescent="0.25">
      <c r="A458" s="2"/>
      <c r="B458" s="2"/>
      <c r="C458" s="2"/>
      <c r="D458" s="2"/>
      <c r="E458" s="15"/>
      <c r="F458" s="45"/>
      <c r="G458" s="15"/>
      <c r="H458" s="63"/>
      <c r="I458" s="15"/>
      <c r="J458" s="15"/>
      <c r="K458" s="19"/>
      <c r="L458" s="23"/>
      <c r="M458" s="19"/>
      <c r="N458" s="19"/>
      <c r="O458" s="19"/>
      <c r="P458" s="19"/>
      <c r="Q458" s="55"/>
      <c r="R458" s="56"/>
      <c r="S458" s="55"/>
      <c r="T458" s="55"/>
      <c r="U458" s="55"/>
      <c r="V458" s="55"/>
    </row>
    <row r="459" spans="1:22" x14ac:dyDescent="0.25">
      <c r="A459" s="2"/>
      <c r="B459" s="2"/>
      <c r="C459" s="2"/>
      <c r="D459" s="2"/>
      <c r="E459" s="15"/>
      <c r="F459" s="45"/>
      <c r="G459" s="15"/>
      <c r="H459" s="63"/>
      <c r="I459" s="15"/>
      <c r="J459" s="15"/>
      <c r="K459" s="19"/>
      <c r="L459" s="23"/>
      <c r="M459" s="19"/>
      <c r="N459" s="19"/>
      <c r="O459" s="19"/>
      <c r="P459" s="19"/>
      <c r="Q459" s="55"/>
      <c r="R459" s="56"/>
      <c r="S459" s="55"/>
      <c r="T459" s="55"/>
      <c r="U459" s="55"/>
      <c r="V459" s="55"/>
    </row>
    <row r="460" spans="1:22" x14ac:dyDescent="0.25">
      <c r="A460" s="2"/>
      <c r="B460" s="2"/>
      <c r="C460" s="2"/>
      <c r="D460" s="2"/>
      <c r="E460" s="15"/>
      <c r="F460" s="45"/>
      <c r="G460" s="15"/>
      <c r="H460" s="63"/>
      <c r="I460" s="15"/>
      <c r="J460" s="15"/>
      <c r="K460" s="19"/>
      <c r="L460" s="23"/>
      <c r="M460" s="19"/>
      <c r="N460" s="19"/>
      <c r="O460" s="19"/>
      <c r="P460" s="19"/>
      <c r="Q460" s="55"/>
      <c r="R460" s="56"/>
      <c r="S460" s="55"/>
      <c r="T460" s="55"/>
      <c r="U460" s="55"/>
      <c r="V460" s="55"/>
    </row>
    <row r="461" spans="1:22" x14ac:dyDescent="0.25">
      <c r="A461" s="2"/>
      <c r="B461" s="2"/>
      <c r="C461" s="2"/>
      <c r="D461" s="2"/>
      <c r="E461" s="15"/>
      <c r="F461" s="45"/>
      <c r="G461" s="15"/>
      <c r="H461" s="63"/>
      <c r="I461" s="15"/>
      <c r="J461" s="15"/>
      <c r="K461" s="19"/>
      <c r="L461" s="23"/>
      <c r="M461" s="19"/>
      <c r="N461" s="19"/>
      <c r="O461" s="19"/>
      <c r="P461" s="19"/>
      <c r="Q461" s="55"/>
      <c r="R461" s="56"/>
      <c r="S461" s="55"/>
      <c r="T461" s="55"/>
      <c r="U461" s="55"/>
      <c r="V461" s="55"/>
    </row>
    <row r="462" spans="1:22" x14ac:dyDescent="0.25">
      <c r="A462" s="2"/>
      <c r="B462" s="2"/>
      <c r="C462" s="2"/>
      <c r="D462" s="2"/>
      <c r="E462" s="15"/>
      <c r="F462" s="45"/>
      <c r="G462" s="15"/>
      <c r="H462" s="63"/>
      <c r="I462" s="15"/>
      <c r="J462" s="15"/>
      <c r="K462" s="19"/>
      <c r="L462" s="23"/>
      <c r="M462" s="19"/>
      <c r="N462" s="19"/>
      <c r="O462" s="19"/>
      <c r="P462" s="19"/>
      <c r="Q462" s="55"/>
      <c r="R462" s="56"/>
      <c r="S462" s="55"/>
      <c r="T462" s="55"/>
      <c r="U462" s="55"/>
      <c r="V462" s="55"/>
    </row>
    <row r="463" spans="1:22" x14ac:dyDescent="0.25">
      <c r="A463" s="2"/>
      <c r="B463" s="2"/>
      <c r="C463" s="2"/>
      <c r="D463" s="2"/>
      <c r="E463" s="15"/>
      <c r="F463" s="45"/>
      <c r="G463" s="15"/>
      <c r="H463" s="63"/>
      <c r="I463" s="15"/>
      <c r="J463" s="15"/>
      <c r="K463" s="19"/>
      <c r="L463" s="23"/>
      <c r="M463" s="19"/>
      <c r="N463" s="19"/>
      <c r="O463" s="19"/>
      <c r="P463" s="19"/>
      <c r="Q463" s="55"/>
      <c r="R463" s="56"/>
      <c r="S463" s="55"/>
      <c r="T463" s="55"/>
      <c r="U463" s="55"/>
      <c r="V463" s="55"/>
    </row>
    <row r="464" spans="1:22" x14ac:dyDescent="0.25">
      <c r="A464" s="2"/>
      <c r="B464" s="2"/>
      <c r="C464" s="2"/>
      <c r="D464" s="2"/>
      <c r="E464" s="15"/>
      <c r="F464" s="45"/>
      <c r="G464" s="15"/>
      <c r="H464" s="63"/>
      <c r="I464" s="15"/>
      <c r="J464" s="15"/>
      <c r="K464" s="19"/>
      <c r="L464" s="23"/>
      <c r="M464" s="19"/>
      <c r="N464" s="19"/>
      <c r="O464" s="19"/>
      <c r="P464" s="19"/>
      <c r="Q464" s="55"/>
      <c r="R464" s="56"/>
      <c r="S464" s="55"/>
      <c r="T464" s="55"/>
      <c r="U464" s="55"/>
      <c r="V464" s="55"/>
    </row>
    <row r="465" spans="1:22" x14ac:dyDescent="0.25">
      <c r="A465" s="2"/>
      <c r="B465" s="2"/>
      <c r="C465" s="2"/>
      <c r="D465" s="2"/>
      <c r="E465" s="15"/>
      <c r="F465" s="45"/>
      <c r="G465" s="15"/>
      <c r="H465" s="63"/>
      <c r="I465" s="15"/>
      <c r="J465" s="15"/>
      <c r="K465" s="19"/>
      <c r="L465" s="23"/>
      <c r="M465" s="19"/>
      <c r="N465" s="19"/>
      <c r="O465" s="19"/>
      <c r="P465" s="19"/>
      <c r="Q465" s="55"/>
      <c r="R465" s="56"/>
      <c r="S465" s="55"/>
      <c r="T465" s="55"/>
      <c r="U465" s="55"/>
      <c r="V465" s="55"/>
    </row>
    <row r="466" spans="1:22" x14ac:dyDescent="0.25">
      <c r="A466" s="2"/>
      <c r="B466" s="2"/>
      <c r="C466" s="2"/>
      <c r="D466" s="2"/>
      <c r="E466" s="15"/>
      <c r="F466" s="45"/>
      <c r="G466" s="15"/>
      <c r="H466" s="63"/>
      <c r="I466" s="15"/>
      <c r="J466" s="15"/>
      <c r="K466" s="19"/>
      <c r="L466" s="23"/>
      <c r="M466" s="19"/>
      <c r="N466" s="19"/>
      <c r="O466" s="19"/>
      <c r="P466" s="19"/>
      <c r="Q466" s="55"/>
      <c r="R466" s="56"/>
      <c r="S466" s="55"/>
      <c r="T466" s="55"/>
      <c r="U466" s="55"/>
      <c r="V466" s="55"/>
    </row>
    <row r="467" spans="1:22" x14ac:dyDescent="0.25">
      <c r="A467" s="2"/>
      <c r="B467" s="2"/>
      <c r="C467" s="2"/>
      <c r="D467" s="2"/>
      <c r="E467" s="15"/>
      <c r="F467" s="45"/>
      <c r="G467" s="15"/>
      <c r="H467" s="63"/>
      <c r="I467" s="15"/>
      <c r="J467" s="15"/>
      <c r="K467" s="19"/>
      <c r="L467" s="23"/>
      <c r="M467" s="19"/>
      <c r="N467" s="19"/>
      <c r="O467" s="19"/>
      <c r="P467" s="19"/>
      <c r="Q467" s="55"/>
      <c r="R467" s="56"/>
      <c r="S467" s="55"/>
      <c r="T467" s="55"/>
      <c r="U467" s="55"/>
      <c r="V467" s="55"/>
    </row>
    <row r="468" spans="1:22" x14ac:dyDescent="0.25">
      <c r="A468" s="2"/>
      <c r="B468" s="2"/>
      <c r="C468" s="2"/>
      <c r="D468" s="2"/>
      <c r="E468" s="15"/>
      <c r="F468" s="45"/>
      <c r="G468" s="15"/>
      <c r="H468" s="63"/>
      <c r="I468" s="15"/>
      <c r="J468" s="15"/>
      <c r="K468" s="19"/>
      <c r="L468" s="23"/>
      <c r="M468" s="19"/>
      <c r="N468" s="19"/>
      <c r="O468" s="19"/>
      <c r="P468" s="19"/>
      <c r="Q468" s="55"/>
      <c r="R468" s="56"/>
      <c r="S468" s="55"/>
      <c r="T468" s="55"/>
      <c r="U468" s="55"/>
      <c r="V468" s="55"/>
    </row>
    <row r="469" spans="1:22" x14ac:dyDescent="0.25">
      <c r="A469" s="2"/>
      <c r="B469" s="2"/>
      <c r="C469" s="2"/>
      <c r="D469" s="2"/>
      <c r="E469" s="15"/>
      <c r="F469" s="45"/>
      <c r="G469" s="15"/>
      <c r="H469" s="63"/>
      <c r="I469" s="15"/>
      <c r="J469" s="15"/>
      <c r="K469" s="19"/>
      <c r="L469" s="23"/>
      <c r="M469" s="19"/>
      <c r="N469" s="19"/>
      <c r="O469" s="19"/>
      <c r="P469" s="19"/>
      <c r="Q469" s="55"/>
      <c r="R469" s="56"/>
      <c r="S469" s="55"/>
      <c r="T469" s="55"/>
      <c r="U469" s="55"/>
      <c r="V469" s="55"/>
    </row>
    <row r="470" spans="1:22" x14ac:dyDescent="0.25">
      <c r="A470" s="2"/>
      <c r="B470" s="2"/>
      <c r="C470" s="2"/>
      <c r="D470" s="2"/>
      <c r="E470" s="15"/>
      <c r="F470" s="45"/>
      <c r="G470" s="15"/>
      <c r="H470" s="63"/>
      <c r="I470" s="15"/>
      <c r="J470" s="15"/>
      <c r="K470" s="19"/>
      <c r="L470" s="23"/>
      <c r="M470" s="19"/>
      <c r="N470" s="19"/>
      <c r="O470" s="19"/>
      <c r="P470" s="19"/>
      <c r="Q470" s="55"/>
      <c r="R470" s="56"/>
      <c r="S470" s="55"/>
      <c r="T470" s="55"/>
      <c r="U470" s="55"/>
      <c r="V470" s="55"/>
    </row>
    <row r="471" spans="1:22" x14ac:dyDescent="0.25">
      <c r="A471" s="2"/>
      <c r="B471" s="2"/>
      <c r="C471" s="2"/>
      <c r="D471" s="2"/>
      <c r="E471" s="15"/>
      <c r="F471" s="45"/>
      <c r="G471" s="15"/>
      <c r="H471" s="63"/>
      <c r="I471" s="15"/>
      <c r="J471" s="15"/>
      <c r="K471" s="19"/>
      <c r="L471" s="23"/>
      <c r="M471" s="19"/>
      <c r="N471" s="19"/>
      <c r="O471" s="19"/>
      <c r="P471" s="19"/>
      <c r="Q471" s="55"/>
      <c r="R471" s="56"/>
      <c r="S471" s="55"/>
      <c r="T471" s="55"/>
      <c r="U471" s="55"/>
      <c r="V471" s="55"/>
    </row>
    <row r="472" spans="1:22" x14ac:dyDescent="0.25">
      <c r="A472" s="2"/>
      <c r="B472" s="2"/>
      <c r="C472" s="2"/>
      <c r="D472" s="2"/>
      <c r="E472" s="15"/>
      <c r="F472" s="45"/>
      <c r="G472" s="15"/>
      <c r="H472" s="63"/>
      <c r="I472" s="15"/>
      <c r="J472" s="15"/>
      <c r="K472" s="19"/>
      <c r="L472" s="23"/>
      <c r="M472" s="19"/>
      <c r="N472" s="19"/>
      <c r="O472" s="19"/>
      <c r="P472" s="19"/>
      <c r="Q472" s="55"/>
      <c r="R472" s="56"/>
      <c r="S472" s="55"/>
      <c r="T472" s="55"/>
      <c r="U472" s="55"/>
      <c r="V472" s="55"/>
    </row>
    <row r="473" spans="1:22" x14ac:dyDescent="0.25">
      <c r="A473" s="2"/>
      <c r="B473" s="2"/>
      <c r="C473" s="2"/>
      <c r="D473" s="2"/>
      <c r="E473" s="15"/>
      <c r="F473" s="45"/>
      <c r="G473" s="15"/>
      <c r="H473" s="63"/>
      <c r="I473" s="15"/>
      <c r="J473" s="15"/>
      <c r="K473" s="19"/>
      <c r="L473" s="23"/>
      <c r="M473" s="19"/>
      <c r="N473" s="19"/>
      <c r="O473" s="19"/>
      <c r="P473" s="19"/>
      <c r="Q473" s="55"/>
      <c r="R473" s="56"/>
      <c r="S473" s="55"/>
      <c r="T473" s="55"/>
      <c r="U473" s="55"/>
      <c r="V473" s="55"/>
    </row>
    <row r="474" spans="1:22" x14ac:dyDescent="0.25">
      <c r="A474" s="2"/>
      <c r="B474" s="2"/>
      <c r="C474" s="2"/>
      <c r="D474" s="2"/>
      <c r="E474" s="15"/>
      <c r="F474" s="45"/>
      <c r="G474" s="15"/>
      <c r="H474" s="63"/>
      <c r="I474" s="15"/>
      <c r="J474" s="15"/>
      <c r="K474" s="19"/>
      <c r="L474" s="23"/>
      <c r="M474" s="19"/>
      <c r="N474" s="19"/>
      <c r="O474" s="19"/>
      <c r="P474" s="19"/>
      <c r="Q474" s="55"/>
      <c r="R474" s="56"/>
      <c r="S474" s="55"/>
      <c r="T474" s="55"/>
      <c r="U474" s="55"/>
      <c r="V474" s="55"/>
    </row>
    <row r="475" spans="1:22" x14ac:dyDescent="0.25">
      <c r="A475" s="2"/>
      <c r="B475" s="2"/>
      <c r="C475" s="2"/>
      <c r="D475" s="2"/>
      <c r="E475" s="15"/>
      <c r="F475" s="45"/>
      <c r="G475" s="15"/>
      <c r="H475" s="63"/>
      <c r="I475" s="15"/>
      <c r="J475" s="15"/>
      <c r="K475" s="19"/>
      <c r="L475" s="23"/>
      <c r="M475" s="19"/>
      <c r="N475" s="19"/>
      <c r="O475" s="19"/>
      <c r="P475" s="19"/>
      <c r="Q475" s="55"/>
      <c r="R475" s="56"/>
      <c r="S475" s="55"/>
      <c r="T475" s="55"/>
      <c r="U475" s="55"/>
      <c r="V475" s="55"/>
    </row>
    <row r="476" spans="1:22" x14ac:dyDescent="0.25">
      <c r="A476" s="2"/>
      <c r="B476" s="2"/>
      <c r="C476" s="2"/>
      <c r="D476" s="2"/>
      <c r="E476" s="15"/>
      <c r="F476" s="45"/>
      <c r="G476" s="15"/>
      <c r="H476" s="63"/>
      <c r="I476" s="15"/>
      <c r="J476" s="15"/>
      <c r="K476" s="19"/>
      <c r="L476" s="23"/>
      <c r="M476" s="19"/>
      <c r="N476" s="19"/>
      <c r="O476" s="19"/>
      <c r="P476" s="19"/>
      <c r="Q476" s="55"/>
      <c r="R476" s="56"/>
      <c r="S476" s="55"/>
      <c r="T476" s="55"/>
      <c r="U476" s="55"/>
      <c r="V476" s="55"/>
    </row>
    <row r="477" spans="1:22" x14ac:dyDescent="0.25">
      <c r="A477" s="2"/>
      <c r="B477" s="2"/>
      <c r="C477" s="2"/>
      <c r="D477" s="2"/>
      <c r="E477" s="15"/>
      <c r="F477" s="45"/>
      <c r="G477" s="15"/>
      <c r="H477" s="63"/>
      <c r="I477" s="15"/>
      <c r="J477" s="15"/>
      <c r="K477" s="19"/>
      <c r="L477" s="23"/>
      <c r="M477" s="19"/>
      <c r="N477" s="19"/>
      <c r="O477" s="19"/>
      <c r="P477" s="19"/>
      <c r="Q477" s="55"/>
      <c r="R477" s="56"/>
      <c r="S477" s="55"/>
      <c r="T477" s="55"/>
      <c r="U477" s="55"/>
      <c r="V477" s="55"/>
    </row>
    <row r="478" spans="1:22" x14ac:dyDescent="0.25">
      <c r="A478" s="2"/>
      <c r="B478" s="2"/>
      <c r="C478" s="2"/>
      <c r="D478" s="2"/>
      <c r="E478" s="15"/>
      <c r="F478" s="45"/>
      <c r="G478" s="15"/>
      <c r="H478" s="63"/>
      <c r="I478" s="15"/>
      <c r="J478" s="15"/>
      <c r="K478" s="19"/>
      <c r="L478" s="23"/>
      <c r="M478" s="19"/>
      <c r="N478" s="19"/>
      <c r="O478" s="19"/>
      <c r="P478" s="19"/>
      <c r="Q478" s="55"/>
      <c r="R478" s="56"/>
      <c r="S478" s="55"/>
      <c r="T478" s="55"/>
      <c r="U478" s="55"/>
      <c r="V478" s="55"/>
    </row>
    <row r="479" spans="1:22" x14ac:dyDescent="0.25">
      <c r="A479" s="2"/>
      <c r="B479" s="2"/>
      <c r="C479" s="2"/>
      <c r="D479" s="2"/>
      <c r="E479" s="15"/>
      <c r="F479" s="45"/>
      <c r="G479" s="15"/>
      <c r="H479" s="63"/>
      <c r="I479" s="15"/>
      <c r="J479" s="15"/>
      <c r="K479" s="19"/>
      <c r="L479" s="23"/>
      <c r="M479" s="19"/>
      <c r="N479" s="19"/>
      <c r="O479" s="19"/>
      <c r="P479" s="19"/>
      <c r="Q479" s="55"/>
      <c r="R479" s="56"/>
      <c r="S479" s="55"/>
      <c r="T479" s="55"/>
      <c r="U479" s="55"/>
      <c r="V479" s="55"/>
    </row>
    <row r="480" spans="1:22" x14ac:dyDescent="0.25">
      <c r="A480" s="2"/>
      <c r="B480" s="2"/>
      <c r="C480" s="2"/>
      <c r="D480" s="2"/>
      <c r="E480" s="15"/>
      <c r="F480" s="45"/>
      <c r="G480" s="15"/>
      <c r="H480" s="63"/>
      <c r="I480" s="15"/>
      <c r="J480" s="15"/>
      <c r="K480" s="19"/>
      <c r="L480" s="23"/>
      <c r="M480" s="19"/>
      <c r="N480" s="19"/>
      <c r="O480" s="19"/>
      <c r="P480" s="19"/>
      <c r="Q480" s="55"/>
      <c r="R480" s="56"/>
      <c r="S480" s="55"/>
      <c r="T480" s="55"/>
      <c r="U480" s="55"/>
      <c r="V480" s="55"/>
    </row>
    <row r="481" spans="1:22" x14ac:dyDescent="0.25">
      <c r="A481" s="2"/>
      <c r="B481" s="2"/>
      <c r="C481" s="2"/>
      <c r="D481" s="2"/>
      <c r="E481" s="15"/>
      <c r="F481" s="45"/>
      <c r="G481" s="15"/>
      <c r="H481" s="63"/>
      <c r="I481" s="15"/>
      <c r="J481" s="15"/>
      <c r="K481" s="19"/>
      <c r="L481" s="23"/>
      <c r="M481" s="19"/>
      <c r="N481" s="19"/>
      <c r="O481" s="19"/>
      <c r="P481" s="19"/>
      <c r="Q481" s="55"/>
      <c r="R481" s="56"/>
      <c r="S481" s="55"/>
      <c r="T481" s="55"/>
      <c r="U481" s="55"/>
      <c r="V481" s="55"/>
    </row>
    <row r="482" spans="1:22" x14ac:dyDescent="0.25">
      <c r="A482" s="2"/>
      <c r="B482" s="2"/>
      <c r="C482" s="2"/>
      <c r="D482" s="2"/>
      <c r="E482" s="15"/>
      <c r="F482" s="45"/>
      <c r="G482" s="15"/>
      <c r="H482" s="63"/>
      <c r="I482" s="15"/>
      <c r="J482" s="15"/>
      <c r="K482" s="19"/>
      <c r="L482" s="23"/>
      <c r="M482" s="19"/>
      <c r="N482" s="19"/>
      <c r="O482" s="19"/>
      <c r="P482" s="19"/>
      <c r="Q482" s="55"/>
      <c r="R482" s="56"/>
      <c r="S482" s="55"/>
      <c r="T482" s="55"/>
      <c r="U482" s="55"/>
      <c r="V482" s="55"/>
    </row>
    <row r="483" spans="1:22" x14ac:dyDescent="0.25">
      <c r="A483" s="2"/>
      <c r="B483" s="2"/>
      <c r="C483" s="2"/>
      <c r="D483" s="2"/>
      <c r="E483" s="15"/>
      <c r="F483" s="45"/>
      <c r="G483" s="15"/>
      <c r="H483" s="63"/>
      <c r="I483" s="15"/>
      <c r="J483" s="15"/>
      <c r="K483" s="19"/>
      <c r="L483" s="23"/>
      <c r="M483" s="19"/>
      <c r="N483" s="19"/>
      <c r="O483" s="19"/>
      <c r="P483" s="19"/>
      <c r="Q483" s="55"/>
      <c r="R483" s="56"/>
      <c r="S483" s="55"/>
      <c r="T483" s="55"/>
      <c r="U483" s="55"/>
      <c r="V483" s="55"/>
    </row>
    <row r="484" spans="1:22" x14ac:dyDescent="0.25">
      <c r="A484" s="2"/>
      <c r="B484" s="2"/>
      <c r="C484" s="2"/>
      <c r="D484" s="2"/>
      <c r="E484" s="15"/>
      <c r="F484" s="45"/>
      <c r="G484" s="15"/>
      <c r="H484" s="63"/>
      <c r="I484" s="15"/>
      <c r="J484" s="15"/>
      <c r="K484" s="19"/>
      <c r="L484" s="23"/>
      <c r="M484" s="19"/>
      <c r="N484" s="19"/>
      <c r="O484" s="19"/>
      <c r="P484" s="19"/>
      <c r="Q484" s="55"/>
      <c r="R484" s="56"/>
      <c r="S484" s="55"/>
      <c r="T484" s="55"/>
      <c r="U484" s="55"/>
      <c r="V484" s="55"/>
    </row>
    <row r="485" spans="1:22" x14ac:dyDescent="0.25">
      <c r="A485" s="2"/>
      <c r="B485" s="2"/>
      <c r="C485" s="2"/>
      <c r="D485" s="2"/>
      <c r="E485" s="15"/>
      <c r="F485" s="45"/>
      <c r="G485" s="15"/>
      <c r="H485" s="63"/>
      <c r="I485" s="15"/>
      <c r="J485" s="15"/>
      <c r="K485" s="19"/>
      <c r="L485" s="23"/>
      <c r="M485" s="19"/>
      <c r="N485" s="19"/>
      <c r="O485" s="19"/>
      <c r="P485" s="19"/>
      <c r="Q485" s="55"/>
      <c r="R485" s="56"/>
      <c r="S485" s="55"/>
      <c r="T485" s="55"/>
      <c r="U485" s="55"/>
      <c r="V485" s="55"/>
    </row>
    <row r="486" spans="1:22" x14ac:dyDescent="0.25">
      <c r="A486" s="2"/>
      <c r="B486" s="2"/>
      <c r="C486" s="2"/>
      <c r="D486" s="2"/>
      <c r="E486" s="15"/>
      <c r="F486" s="45"/>
      <c r="G486" s="15"/>
      <c r="H486" s="63"/>
      <c r="I486" s="15"/>
      <c r="J486" s="15"/>
      <c r="K486" s="19"/>
      <c r="L486" s="23"/>
      <c r="M486" s="19"/>
      <c r="N486" s="19"/>
      <c r="O486" s="19"/>
      <c r="P486" s="19"/>
      <c r="Q486" s="55"/>
      <c r="R486" s="56"/>
      <c r="S486" s="55"/>
      <c r="T486" s="55"/>
      <c r="U486" s="55"/>
      <c r="V486" s="55"/>
    </row>
    <row r="487" spans="1:22" x14ac:dyDescent="0.25">
      <c r="A487" s="2"/>
      <c r="B487" s="2"/>
      <c r="C487" s="2"/>
      <c r="D487" s="2"/>
      <c r="E487" s="15"/>
      <c r="F487" s="45"/>
      <c r="G487" s="15"/>
      <c r="H487" s="63"/>
      <c r="I487" s="15"/>
      <c r="J487" s="15"/>
      <c r="K487" s="19"/>
      <c r="L487" s="23"/>
      <c r="M487" s="19"/>
      <c r="N487" s="19"/>
      <c r="O487" s="19"/>
      <c r="P487" s="19"/>
      <c r="Q487" s="55"/>
      <c r="R487" s="56"/>
      <c r="S487" s="55"/>
      <c r="T487" s="55"/>
      <c r="U487" s="55"/>
      <c r="V487" s="55"/>
    </row>
    <row r="488" spans="1:22" x14ac:dyDescent="0.25">
      <c r="A488" s="2"/>
      <c r="B488" s="2"/>
      <c r="C488" s="2"/>
      <c r="D488" s="2"/>
      <c r="E488" s="15"/>
      <c r="F488" s="45"/>
      <c r="G488" s="15"/>
      <c r="H488" s="63"/>
      <c r="I488" s="15"/>
      <c r="J488" s="15"/>
      <c r="K488" s="19"/>
      <c r="L488" s="23"/>
      <c r="M488" s="19"/>
      <c r="N488" s="19"/>
      <c r="O488" s="19"/>
      <c r="P488" s="19"/>
      <c r="Q488" s="55"/>
      <c r="R488" s="56"/>
      <c r="S488" s="55"/>
      <c r="T488" s="55"/>
      <c r="U488" s="55"/>
      <c r="V488" s="55"/>
    </row>
    <row r="489" spans="1:22" x14ac:dyDescent="0.25">
      <c r="A489" s="2"/>
      <c r="B489" s="2"/>
      <c r="C489" s="2"/>
      <c r="D489" s="2"/>
      <c r="E489" s="15"/>
      <c r="F489" s="45"/>
      <c r="G489" s="15"/>
      <c r="H489" s="63"/>
      <c r="I489" s="15"/>
      <c r="J489" s="15"/>
      <c r="K489" s="19"/>
      <c r="L489" s="23"/>
      <c r="M489" s="19"/>
      <c r="N489" s="19"/>
      <c r="O489" s="19"/>
      <c r="P489" s="19"/>
      <c r="Q489" s="55"/>
      <c r="R489" s="56"/>
      <c r="S489" s="55"/>
      <c r="T489" s="55"/>
      <c r="U489" s="55"/>
      <c r="V489" s="55"/>
    </row>
    <row r="490" spans="1:22" x14ac:dyDescent="0.25">
      <c r="A490" s="2"/>
      <c r="B490" s="2"/>
      <c r="C490" s="2"/>
      <c r="D490" s="2"/>
      <c r="E490" s="15"/>
      <c r="F490" s="45"/>
      <c r="G490" s="15"/>
      <c r="H490" s="63"/>
      <c r="I490" s="15"/>
      <c r="J490" s="15"/>
      <c r="K490" s="19"/>
      <c r="L490" s="23"/>
      <c r="M490" s="19"/>
      <c r="N490" s="19"/>
      <c r="O490" s="19"/>
      <c r="P490" s="19"/>
      <c r="Q490" s="55"/>
      <c r="R490" s="56"/>
      <c r="S490" s="55"/>
      <c r="T490" s="55"/>
      <c r="U490" s="55"/>
      <c r="V490" s="55"/>
    </row>
    <row r="491" spans="1:22" x14ac:dyDescent="0.25">
      <c r="A491" s="2"/>
      <c r="B491" s="2"/>
      <c r="C491" s="2"/>
      <c r="D491" s="2"/>
      <c r="E491" s="15"/>
      <c r="F491" s="45"/>
      <c r="G491" s="15"/>
      <c r="H491" s="63"/>
      <c r="I491" s="15"/>
      <c r="J491" s="15"/>
      <c r="K491" s="19"/>
      <c r="L491" s="23"/>
      <c r="M491" s="19"/>
      <c r="N491" s="19"/>
      <c r="O491" s="19"/>
      <c r="P491" s="19"/>
      <c r="Q491" s="55"/>
      <c r="R491" s="56"/>
      <c r="S491" s="55"/>
      <c r="T491" s="55"/>
      <c r="U491" s="55"/>
      <c r="V491" s="55"/>
    </row>
    <row r="492" spans="1:22" x14ac:dyDescent="0.25">
      <c r="A492" s="2"/>
      <c r="B492" s="2"/>
      <c r="C492" s="2"/>
      <c r="D492" s="2"/>
      <c r="E492" s="15"/>
      <c r="F492" s="45"/>
      <c r="G492" s="15"/>
      <c r="H492" s="63"/>
      <c r="I492" s="15"/>
      <c r="J492" s="15"/>
      <c r="K492" s="19"/>
      <c r="L492" s="23"/>
      <c r="M492" s="19"/>
      <c r="N492" s="19"/>
      <c r="O492" s="19"/>
      <c r="P492" s="19"/>
      <c r="Q492" s="55"/>
      <c r="R492" s="56"/>
      <c r="S492" s="55"/>
      <c r="T492" s="55"/>
      <c r="U492" s="55"/>
      <c r="V492" s="55"/>
    </row>
    <row r="493" spans="1:22" x14ac:dyDescent="0.25">
      <c r="A493" s="2"/>
      <c r="B493" s="2"/>
      <c r="C493" s="2"/>
      <c r="D493" s="2"/>
      <c r="E493" s="15"/>
      <c r="F493" s="45"/>
      <c r="G493" s="15"/>
      <c r="H493" s="63"/>
      <c r="I493" s="15"/>
      <c r="J493" s="15"/>
      <c r="K493" s="19"/>
      <c r="L493" s="23"/>
      <c r="M493" s="19"/>
      <c r="N493" s="19"/>
      <c r="O493" s="19"/>
      <c r="P493" s="19"/>
      <c r="Q493" s="55"/>
      <c r="R493" s="56"/>
      <c r="S493" s="55"/>
      <c r="T493" s="55"/>
      <c r="U493" s="55"/>
      <c r="V493" s="55"/>
    </row>
    <row r="494" spans="1:22" x14ac:dyDescent="0.25">
      <c r="A494" s="2"/>
      <c r="B494" s="2"/>
      <c r="C494" s="2"/>
      <c r="D494" s="2"/>
      <c r="E494" s="15"/>
      <c r="F494" s="45"/>
      <c r="G494" s="15"/>
      <c r="H494" s="63"/>
      <c r="I494" s="15"/>
      <c r="J494" s="15"/>
      <c r="K494" s="19"/>
      <c r="L494" s="23"/>
      <c r="M494" s="19"/>
      <c r="N494" s="19"/>
      <c r="O494" s="19"/>
      <c r="P494" s="19"/>
      <c r="Q494" s="55"/>
      <c r="R494" s="56"/>
      <c r="S494" s="55"/>
      <c r="T494" s="55"/>
      <c r="U494" s="55"/>
      <c r="V494" s="55"/>
    </row>
    <row r="495" spans="1:22" x14ac:dyDescent="0.25">
      <c r="A495" s="2"/>
      <c r="B495" s="2"/>
      <c r="C495" s="2"/>
      <c r="D495" s="2"/>
      <c r="E495" s="15"/>
      <c r="F495" s="45"/>
      <c r="G495" s="15"/>
      <c r="H495" s="63"/>
      <c r="I495" s="15"/>
      <c r="J495" s="15"/>
      <c r="K495" s="19"/>
      <c r="L495" s="23"/>
      <c r="M495" s="19"/>
      <c r="N495" s="19"/>
      <c r="O495" s="19"/>
      <c r="P495" s="19"/>
      <c r="Q495" s="55"/>
      <c r="R495" s="56"/>
      <c r="S495" s="55"/>
      <c r="T495" s="55"/>
      <c r="U495" s="55"/>
      <c r="V495" s="55"/>
    </row>
    <row r="496" spans="1:22" x14ac:dyDescent="0.25">
      <c r="A496" s="2"/>
      <c r="B496" s="2"/>
      <c r="C496" s="2"/>
      <c r="D496" s="2"/>
      <c r="E496" s="15"/>
      <c r="F496" s="45"/>
      <c r="G496" s="15"/>
      <c r="H496" s="63"/>
      <c r="I496" s="15"/>
      <c r="J496" s="15"/>
      <c r="K496" s="19"/>
      <c r="L496" s="23"/>
      <c r="M496" s="19"/>
      <c r="N496" s="19"/>
      <c r="O496" s="19"/>
      <c r="P496" s="19"/>
      <c r="Q496" s="55"/>
      <c r="R496" s="56"/>
      <c r="S496" s="55"/>
      <c r="T496" s="55"/>
      <c r="U496" s="55"/>
      <c r="V496" s="55"/>
    </row>
    <row r="497" spans="1:22" x14ac:dyDescent="0.25">
      <c r="A497" s="2"/>
      <c r="B497" s="2"/>
      <c r="C497" s="2"/>
      <c r="D497" s="2"/>
      <c r="E497" s="15"/>
      <c r="F497" s="45"/>
      <c r="G497" s="15"/>
      <c r="H497" s="63"/>
      <c r="I497" s="15"/>
      <c r="J497" s="15"/>
      <c r="K497" s="19"/>
      <c r="L497" s="23"/>
      <c r="M497" s="19"/>
      <c r="N497" s="19"/>
      <c r="O497" s="19"/>
      <c r="P497" s="19"/>
      <c r="Q497" s="55"/>
      <c r="R497" s="56"/>
      <c r="S497" s="55"/>
      <c r="T497" s="55"/>
      <c r="U497" s="55"/>
      <c r="V497" s="55"/>
    </row>
    <row r="498" spans="1:22" x14ac:dyDescent="0.25">
      <c r="A498" s="2"/>
      <c r="B498" s="2"/>
      <c r="C498" s="2"/>
      <c r="D498" s="2"/>
      <c r="E498" s="15"/>
      <c r="F498" s="45"/>
      <c r="G498" s="15"/>
      <c r="H498" s="63"/>
      <c r="I498" s="15"/>
      <c r="J498" s="15"/>
      <c r="K498" s="19"/>
      <c r="L498" s="23"/>
      <c r="M498" s="19"/>
      <c r="N498" s="19"/>
      <c r="O498" s="19"/>
      <c r="P498" s="19"/>
      <c r="Q498" s="55"/>
      <c r="R498" s="56"/>
      <c r="S498" s="55"/>
      <c r="T498" s="55"/>
      <c r="U498" s="55"/>
      <c r="V498" s="55"/>
    </row>
  </sheetData>
  <printOptions gridLines="1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64"/>
  <sheetViews>
    <sheetView zoomScale="98" zoomScaleNormal="98" zoomScalePageLayoutView="125" workbookViewId="0">
      <pane ySplit="2" topLeftCell="A237" activePane="bottomLeft" state="frozen"/>
      <selection pane="bottomLeft" activeCell="O247" sqref="O247:O264"/>
    </sheetView>
  </sheetViews>
  <sheetFormatPr defaultColWidth="8.85546875" defaultRowHeight="15" x14ac:dyDescent="0.25"/>
  <cols>
    <col min="1" max="1" width="12.42578125" style="4" bestFit="1" customWidth="1"/>
    <col min="2" max="2" width="12.85546875" style="9" customWidth="1"/>
    <col min="3" max="3" width="10.42578125" style="4" bestFit="1" customWidth="1"/>
    <col min="4" max="4" width="8.42578125" style="4" bestFit="1" customWidth="1"/>
    <col min="5" max="5" width="16.7109375" style="4" bestFit="1" customWidth="1"/>
    <col min="6" max="6" width="8.85546875" style="4"/>
    <col min="7" max="7" width="4.42578125" style="4" customWidth="1"/>
    <col min="8" max="9" width="15.85546875" style="4" bestFit="1" customWidth="1"/>
    <col min="10" max="10" width="10.7109375" style="4" bestFit="1" customWidth="1"/>
    <col min="11" max="11" width="11.85546875" style="4" bestFit="1" customWidth="1"/>
    <col min="12" max="12" width="8.85546875" style="4"/>
    <col min="13" max="13" width="4.28515625" style="4" customWidth="1"/>
    <col min="14" max="15" width="14.28515625" style="4" bestFit="1" customWidth="1"/>
    <col min="16" max="16" width="10.7109375" style="4" bestFit="1" customWidth="1"/>
    <col min="17" max="17" width="11.7109375" style="4" bestFit="1" customWidth="1"/>
    <col min="18" max="18" width="8.85546875" style="4"/>
    <col min="19" max="19" width="4.42578125" style="4" customWidth="1"/>
    <col min="20" max="21" width="14.140625" style="4" bestFit="1" customWidth="1"/>
    <col min="22" max="22" width="10.42578125" style="4" bestFit="1" customWidth="1"/>
    <col min="23" max="16384" width="8.85546875" style="4"/>
  </cols>
  <sheetData>
    <row r="1" spans="1:22" x14ac:dyDescent="0.25">
      <c r="A1" s="3" t="s">
        <v>11</v>
      </c>
      <c r="B1" s="114" t="s">
        <v>10</v>
      </c>
    </row>
    <row r="2" spans="1:22" s="5" customFormat="1" x14ac:dyDescent="0.25">
      <c r="A2" s="5" t="s">
        <v>2</v>
      </c>
      <c r="B2" s="114" t="s">
        <v>4</v>
      </c>
      <c r="C2" s="5" t="s">
        <v>5</v>
      </c>
      <c r="D2" s="5" t="s">
        <v>69</v>
      </c>
      <c r="E2" s="14" t="s">
        <v>63</v>
      </c>
      <c r="F2" s="44" t="s">
        <v>7</v>
      </c>
      <c r="G2" s="14" t="s">
        <v>8</v>
      </c>
      <c r="H2" s="62" t="s">
        <v>62</v>
      </c>
      <c r="I2" s="14" t="s">
        <v>64</v>
      </c>
      <c r="J2" s="14" t="s">
        <v>29</v>
      </c>
      <c r="K2" s="18" t="s">
        <v>14</v>
      </c>
      <c r="L2" s="22" t="s">
        <v>7</v>
      </c>
      <c r="M2" s="18" t="s">
        <v>8</v>
      </c>
      <c r="N2" s="18" t="s">
        <v>30</v>
      </c>
      <c r="O2" s="18" t="s">
        <v>66</v>
      </c>
      <c r="P2" s="18" t="s">
        <v>29</v>
      </c>
      <c r="Q2" s="53" t="s">
        <v>76</v>
      </c>
      <c r="R2" s="54" t="s">
        <v>7</v>
      </c>
      <c r="S2" s="53" t="s">
        <v>8</v>
      </c>
      <c r="T2" s="53" t="s">
        <v>77</v>
      </c>
      <c r="U2" s="53" t="s">
        <v>78</v>
      </c>
      <c r="V2" s="53" t="s">
        <v>29</v>
      </c>
    </row>
    <row r="3" spans="1:22" x14ac:dyDescent="0.25">
      <c r="A3" s="2">
        <v>1</v>
      </c>
      <c r="B3" s="8">
        <v>42097</v>
      </c>
      <c r="C3" s="2">
        <v>0.05</v>
      </c>
      <c r="D3" s="2">
        <v>3</v>
      </c>
      <c r="E3" s="15">
        <v>28.428999999999998</v>
      </c>
      <c r="F3" s="45">
        <v>60</v>
      </c>
      <c r="G3" s="15">
        <v>20</v>
      </c>
      <c r="H3" s="63">
        <f>(E3*F3*G3)/C3</f>
        <v>682296</v>
      </c>
      <c r="I3" s="48">
        <f t="shared" ref="I3:I64" si="0">H3/1000</f>
        <v>682.29600000000005</v>
      </c>
      <c r="J3" s="16"/>
      <c r="K3" s="19">
        <v>4.2409999999999997</v>
      </c>
      <c r="L3" s="23">
        <v>180</v>
      </c>
      <c r="M3" s="19">
        <v>20</v>
      </c>
      <c r="N3" s="64">
        <f>(K3*L3*M3)/C3</f>
        <v>305351.99999999994</v>
      </c>
      <c r="O3" s="49">
        <f t="shared" ref="O3:O4" si="1">N3/1000</f>
        <v>305.35199999999992</v>
      </c>
      <c r="P3" s="20"/>
      <c r="Q3" s="55">
        <v>34.587000000000003</v>
      </c>
      <c r="R3" s="56">
        <v>20</v>
      </c>
      <c r="S3" s="55">
        <v>50</v>
      </c>
      <c r="T3" s="55">
        <f>(Q3*R3*S3)/C3</f>
        <v>691740</v>
      </c>
      <c r="U3" s="57">
        <f t="shared" ref="U3:U19" si="2">T3/1000</f>
        <v>691.74</v>
      </c>
      <c r="V3" s="58"/>
    </row>
    <row r="4" spans="1:22" x14ac:dyDescent="0.25">
      <c r="A4" s="2">
        <v>2</v>
      </c>
      <c r="B4" s="8">
        <v>42098</v>
      </c>
      <c r="C4" s="2">
        <v>4.8300000000000003E-2</v>
      </c>
      <c r="D4" s="2">
        <v>3</v>
      </c>
      <c r="E4" s="15">
        <v>11.412000000000001</v>
      </c>
      <c r="F4" s="45">
        <v>60</v>
      </c>
      <c r="G4" s="15">
        <v>20</v>
      </c>
      <c r="H4" s="63">
        <f t="shared" ref="H4:H67" si="3">(E4*F4*G4)/C4</f>
        <v>283527.95031055901</v>
      </c>
      <c r="I4" s="48">
        <f t="shared" si="0"/>
        <v>283.52795031055899</v>
      </c>
      <c r="J4" s="16"/>
      <c r="K4" s="19">
        <v>2.6970000000000001</v>
      </c>
      <c r="L4" s="23">
        <v>180</v>
      </c>
      <c r="M4" s="19">
        <v>20</v>
      </c>
      <c r="N4" s="64">
        <f t="shared" ref="N4:N67" si="4">(K4*L4*M4)/C4</f>
        <v>201018.63354037268</v>
      </c>
      <c r="O4" s="49">
        <f t="shared" si="1"/>
        <v>201.01863354037269</v>
      </c>
      <c r="P4" s="20"/>
      <c r="Q4" s="55">
        <v>87.227000000000004</v>
      </c>
      <c r="R4" s="56">
        <v>20</v>
      </c>
      <c r="S4" s="55">
        <v>50</v>
      </c>
      <c r="T4" s="55">
        <f t="shared" ref="T4:T67" si="5">(Q4*R4*S4)/C4</f>
        <v>1805942.0289855071</v>
      </c>
      <c r="U4" s="57">
        <f t="shared" si="2"/>
        <v>1805.942028985507</v>
      </c>
      <c r="V4" s="58"/>
    </row>
    <row r="5" spans="1:22" x14ac:dyDescent="0.25">
      <c r="A5" s="2">
        <v>3</v>
      </c>
      <c r="B5" s="8">
        <v>42099</v>
      </c>
      <c r="C5" s="2">
        <v>5.1799999999999999E-2</v>
      </c>
      <c r="D5" s="2">
        <v>3</v>
      </c>
      <c r="E5" s="15">
        <v>6.8390000000000004</v>
      </c>
      <c r="F5" s="45">
        <v>60</v>
      </c>
      <c r="G5" s="15">
        <v>20</v>
      </c>
      <c r="H5" s="63">
        <f t="shared" si="3"/>
        <v>158432.43243243246</v>
      </c>
      <c r="I5" s="48">
        <f t="shared" si="0"/>
        <v>158.43243243243245</v>
      </c>
      <c r="J5" s="16"/>
      <c r="K5" s="19">
        <v>2.2879999999999998</v>
      </c>
      <c r="L5" s="23">
        <v>180</v>
      </c>
      <c r="M5" s="19">
        <v>20</v>
      </c>
      <c r="N5" s="64">
        <f t="shared" si="4"/>
        <v>159011.58301158299</v>
      </c>
      <c r="O5" s="49">
        <f>N5/1000</f>
        <v>159.01158301158299</v>
      </c>
      <c r="P5" s="20"/>
      <c r="Q5" s="55">
        <v>26.111000000000001</v>
      </c>
      <c r="R5" s="56">
        <v>20</v>
      </c>
      <c r="S5" s="55">
        <v>50</v>
      </c>
      <c r="T5" s="55">
        <f t="shared" si="5"/>
        <v>504073.35907335911</v>
      </c>
      <c r="U5" s="57">
        <f t="shared" si="2"/>
        <v>504.07335907335909</v>
      </c>
      <c r="V5" s="58"/>
    </row>
    <row r="6" spans="1:22" x14ac:dyDescent="0.25">
      <c r="A6" s="2">
        <v>4</v>
      </c>
      <c r="B6" s="8">
        <v>42100</v>
      </c>
      <c r="C6" s="2">
        <v>4.9599999999999998E-2</v>
      </c>
      <c r="D6" s="2">
        <v>3</v>
      </c>
      <c r="E6" s="15">
        <v>14.234999999999999</v>
      </c>
      <c r="F6" s="45">
        <v>60</v>
      </c>
      <c r="G6" s="15">
        <v>20</v>
      </c>
      <c r="H6" s="63">
        <f t="shared" si="3"/>
        <v>344395.16129032261</v>
      </c>
      <c r="I6" s="48">
        <f t="shared" si="0"/>
        <v>344.39516129032262</v>
      </c>
      <c r="J6" s="16"/>
      <c r="K6" s="19">
        <v>2.8929999999999998</v>
      </c>
      <c r="L6" s="23">
        <v>180</v>
      </c>
      <c r="M6" s="19">
        <v>20</v>
      </c>
      <c r="N6" s="64">
        <f t="shared" si="4"/>
        <v>209975.80645161291</v>
      </c>
      <c r="O6" s="49">
        <f t="shared" ref="O6:O69" si="6">N6/1000</f>
        <v>209.9758064516129</v>
      </c>
      <c r="P6" s="20"/>
      <c r="Q6" s="55">
        <v>38.997</v>
      </c>
      <c r="R6" s="56">
        <v>20</v>
      </c>
      <c r="S6" s="55">
        <v>50</v>
      </c>
      <c r="T6" s="55">
        <f t="shared" si="5"/>
        <v>786229.83870967745</v>
      </c>
      <c r="U6" s="57">
        <f t="shared" si="2"/>
        <v>786.22983870967744</v>
      </c>
      <c r="V6" s="58"/>
    </row>
    <row r="7" spans="1:22" x14ac:dyDescent="0.25">
      <c r="A7" s="2">
        <v>5</v>
      </c>
      <c r="B7" s="8">
        <v>42101</v>
      </c>
      <c r="C7" s="2">
        <v>5.0299999999999997E-2</v>
      </c>
      <c r="D7" s="2">
        <v>3</v>
      </c>
      <c r="E7" s="15">
        <v>19.350999999999999</v>
      </c>
      <c r="F7" s="45">
        <v>60</v>
      </c>
      <c r="G7" s="15">
        <v>20</v>
      </c>
      <c r="H7" s="63">
        <f t="shared" si="3"/>
        <v>461654.07554671966</v>
      </c>
      <c r="I7" s="48">
        <f t="shared" si="0"/>
        <v>461.65407554671964</v>
      </c>
      <c r="J7" s="16"/>
      <c r="K7" s="19">
        <v>2.81</v>
      </c>
      <c r="L7" s="23">
        <v>180</v>
      </c>
      <c r="M7" s="19">
        <v>20</v>
      </c>
      <c r="N7" s="64">
        <f t="shared" si="4"/>
        <v>201113.32007952288</v>
      </c>
      <c r="O7" s="49">
        <f t="shared" si="6"/>
        <v>201.11332007952288</v>
      </c>
      <c r="P7" s="20"/>
      <c r="Q7" s="55">
        <v>63.905999999999999</v>
      </c>
      <c r="R7" s="56">
        <v>20</v>
      </c>
      <c r="S7" s="55">
        <v>50</v>
      </c>
      <c r="T7" s="55">
        <f t="shared" si="5"/>
        <v>1270497.017892644</v>
      </c>
      <c r="U7" s="57">
        <f t="shared" si="2"/>
        <v>1270.497017892644</v>
      </c>
      <c r="V7" s="58"/>
    </row>
    <row r="8" spans="1:22" x14ac:dyDescent="0.25">
      <c r="A8" s="2">
        <v>6</v>
      </c>
      <c r="B8" s="8">
        <v>42102</v>
      </c>
      <c r="C8" s="2">
        <v>4.8800000000000003E-2</v>
      </c>
      <c r="D8" s="2">
        <v>3</v>
      </c>
      <c r="E8" s="15">
        <v>17.463000000000001</v>
      </c>
      <c r="F8" s="45">
        <v>60</v>
      </c>
      <c r="G8" s="15">
        <v>20</v>
      </c>
      <c r="H8" s="63">
        <f t="shared" si="3"/>
        <v>429418.03278688516</v>
      </c>
      <c r="I8" s="48">
        <f t="shared" si="0"/>
        <v>429.41803278688514</v>
      </c>
      <c r="J8" s="16"/>
      <c r="K8" s="19">
        <v>2.7490000000000001</v>
      </c>
      <c r="L8" s="23">
        <v>180</v>
      </c>
      <c r="M8" s="19">
        <v>20</v>
      </c>
      <c r="N8" s="64">
        <f t="shared" si="4"/>
        <v>202795.0819672131</v>
      </c>
      <c r="O8" s="49">
        <f t="shared" si="6"/>
        <v>202.79508196721309</v>
      </c>
      <c r="P8" s="20"/>
      <c r="Q8" s="55">
        <v>32.366</v>
      </c>
      <c r="R8" s="56">
        <v>20</v>
      </c>
      <c r="S8" s="55">
        <v>50</v>
      </c>
      <c r="T8" s="55">
        <f t="shared" si="5"/>
        <v>663237.70491803263</v>
      </c>
      <c r="U8" s="57">
        <f t="shared" si="2"/>
        <v>663.23770491803259</v>
      </c>
      <c r="V8" s="58"/>
    </row>
    <row r="9" spans="1:22" x14ac:dyDescent="0.25">
      <c r="A9" s="2">
        <v>7</v>
      </c>
      <c r="B9" s="8">
        <v>42103</v>
      </c>
      <c r="C9" s="2">
        <v>0.05</v>
      </c>
      <c r="D9" s="2">
        <v>3</v>
      </c>
      <c r="E9" s="15">
        <v>12.529</v>
      </c>
      <c r="F9" s="45">
        <v>60</v>
      </c>
      <c r="G9" s="15">
        <v>20</v>
      </c>
      <c r="H9" s="63">
        <f t="shared" si="3"/>
        <v>300695.99999999994</v>
      </c>
      <c r="I9" s="48">
        <f t="shared" si="0"/>
        <v>300.69599999999997</v>
      </c>
      <c r="J9" s="16"/>
      <c r="K9" s="19">
        <v>2.2069999999999999</v>
      </c>
      <c r="L9" s="23">
        <v>180</v>
      </c>
      <c r="M9" s="19">
        <v>20</v>
      </c>
      <c r="N9" s="64">
        <f t="shared" si="4"/>
        <v>158904</v>
      </c>
      <c r="O9" s="49">
        <f t="shared" si="6"/>
        <v>158.904</v>
      </c>
      <c r="P9" s="20"/>
      <c r="Q9" s="55">
        <v>103.392</v>
      </c>
      <c r="R9" s="56">
        <v>20</v>
      </c>
      <c r="S9" s="55">
        <v>50</v>
      </c>
      <c r="T9" s="55">
        <f t="shared" si="5"/>
        <v>2067840</v>
      </c>
      <c r="U9" s="57">
        <f t="shared" si="2"/>
        <v>2067.84</v>
      </c>
      <c r="V9" s="58"/>
    </row>
    <row r="10" spans="1:22" x14ac:dyDescent="0.25">
      <c r="A10" s="2">
        <v>8</v>
      </c>
      <c r="B10" s="8">
        <v>42104</v>
      </c>
      <c r="C10" s="2">
        <v>5.1799999999999999E-2</v>
      </c>
      <c r="D10" s="2">
        <v>3</v>
      </c>
      <c r="E10" s="15">
        <v>16.425000000000001</v>
      </c>
      <c r="F10" s="45">
        <v>60</v>
      </c>
      <c r="G10" s="15">
        <v>20</v>
      </c>
      <c r="H10" s="63">
        <f t="shared" si="3"/>
        <v>380501.93050193053</v>
      </c>
      <c r="I10" s="48">
        <f t="shared" si="0"/>
        <v>380.50193050193053</v>
      </c>
      <c r="J10" s="16"/>
      <c r="K10" s="19">
        <v>2.3580000000000001</v>
      </c>
      <c r="L10" s="23">
        <v>180</v>
      </c>
      <c r="M10" s="19">
        <v>20</v>
      </c>
      <c r="N10" s="64">
        <f t="shared" si="4"/>
        <v>163876.44787644787</v>
      </c>
      <c r="O10" s="49">
        <f t="shared" si="6"/>
        <v>163.87644787644788</v>
      </c>
      <c r="P10" s="20"/>
      <c r="Q10" s="55">
        <v>33.726999999999997</v>
      </c>
      <c r="R10" s="56">
        <v>20</v>
      </c>
      <c r="S10" s="55">
        <v>50</v>
      </c>
      <c r="T10" s="55">
        <f t="shared" si="5"/>
        <v>651100.38610038615</v>
      </c>
      <c r="U10" s="57">
        <f t="shared" si="2"/>
        <v>651.10038610038612</v>
      </c>
      <c r="V10" s="58"/>
    </row>
    <row r="11" spans="1:22" x14ac:dyDescent="0.25">
      <c r="A11" s="2">
        <v>9</v>
      </c>
      <c r="B11" s="8">
        <v>42105</v>
      </c>
      <c r="C11" s="2">
        <v>4.9700000000000001E-2</v>
      </c>
      <c r="D11" s="2">
        <v>3</v>
      </c>
      <c r="E11" s="15">
        <v>9.7880000000000003</v>
      </c>
      <c r="F11" s="45">
        <v>60</v>
      </c>
      <c r="G11" s="15">
        <v>20</v>
      </c>
      <c r="H11" s="63">
        <f t="shared" si="3"/>
        <v>236329.97987927563</v>
      </c>
      <c r="I11" s="48">
        <f t="shared" si="0"/>
        <v>236.32997987927564</v>
      </c>
      <c r="J11" s="16"/>
      <c r="K11" s="19">
        <v>1.788</v>
      </c>
      <c r="L11" s="23">
        <v>180</v>
      </c>
      <c r="M11" s="19">
        <v>20</v>
      </c>
      <c r="N11" s="64">
        <f t="shared" si="4"/>
        <v>129513.07847082497</v>
      </c>
      <c r="O11" s="49">
        <f t="shared" si="6"/>
        <v>129.51307847082498</v>
      </c>
      <c r="P11" s="20"/>
      <c r="Q11" s="55">
        <v>20.013000000000002</v>
      </c>
      <c r="R11" s="56">
        <v>20</v>
      </c>
      <c r="S11" s="55">
        <v>50</v>
      </c>
      <c r="T11" s="55">
        <f t="shared" si="5"/>
        <v>402676.05633802823</v>
      </c>
      <c r="U11" s="57">
        <f t="shared" si="2"/>
        <v>402.67605633802822</v>
      </c>
      <c r="V11" s="58"/>
    </row>
    <row r="12" spans="1:22" x14ac:dyDescent="0.25">
      <c r="A12" s="2">
        <v>10</v>
      </c>
      <c r="B12" s="8">
        <v>42106</v>
      </c>
      <c r="C12" s="2">
        <v>4.8599999999999997E-2</v>
      </c>
      <c r="D12" s="2">
        <v>3</v>
      </c>
      <c r="E12" s="15">
        <v>6.2309999999999999</v>
      </c>
      <c r="F12" s="45">
        <v>60</v>
      </c>
      <c r="G12" s="15">
        <v>20</v>
      </c>
      <c r="H12" s="63">
        <f t="shared" si="3"/>
        <v>153851.85185185188</v>
      </c>
      <c r="I12" s="48">
        <f t="shared" si="0"/>
        <v>153.85185185185188</v>
      </c>
      <c r="J12" s="16"/>
      <c r="K12" s="19">
        <v>1.353</v>
      </c>
      <c r="L12" s="23">
        <v>180</v>
      </c>
      <c r="M12" s="19">
        <v>20</v>
      </c>
      <c r="N12" s="64">
        <f t="shared" si="4"/>
        <v>100222.22222222223</v>
      </c>
      <c r="O12" s="49">
        <f t="shared" si="6"/>
        <v>100.22222222222223</v>
      </c>
      <c r="P12" s="20"/>
      <c r="Q12" s="55">
        <v>33.450000000000003</v>
      </c>
      <c r="R12" s="56">
        <v>20</v>
      </c>
      <c r="S12" s="55">
        <v>50</v>
      </c>
      <c r="T12" s="55">
        <f t="shared" si="5"/>
        <v>688271.60493827169</v>
      </c>
      <c r="U12" s="57">
        <f t="shared" si="2"/>
        <v>688.27160493827171</v>
      </c>
      <c r="V12" s="58"/>
    </row>
    <row r="13" spans="1:22" x14ac:dyDescent="0.25">
      <c r="A13" s="2">
        <v>11</v>
      </c>
      <c r="B13" s="8">
        <v>42107</v>
      </c>
      <c r="C13" s="2">
        <v>5.1999999999999998E-2</v>
      </c>
      <c r="D13" s="2">
        <v>3</v>
      </c>
      <c r="E13" s="15">
        <v>12.805</v>
      </c>
      <c r="F13" s="45">
        <v>60</v>
      </c>
      <c r="G13" s="15">
        <v>20</v>
      </c>
      <c r="H13" s="63">
        <f t="shared" si="3"/>
        <v>295500</v>
      </c>
      <c r="I13" s="48">
        <f t="shared" si="0"/>
        <v>295.5</v>
      </c>
      <c r="J13" s="16"/>
      <c r="K13" s="19">
        <v>1.5389999999999999</v>
      </c>
      <c r="L13" s="23">
        <v>180</v>
      </c>
      <c r="M13" s="19">
        <v>20</v>
      </c>
      <c r="N13" s="64">
        <f t="shared" si="4"/>
        <v>106546.15384615384</v>
      </c>
      <c r="O13" s="49">
        <f t="shared" si="6"/>
        <v>106.54615384615384</v>
      </c>
      <c r="P13" s="20"/>
      <c r="Q13" s="55">
        <v>42.667999999999999</v>
      </c>
      <c r="R13" s="56">
        <v>20</v>
      </c>
      <c r="S13" s="55">
        <v>50</v>
      </c>
      <c r="T13" s="55">
        <f t="shared" si="5"/>
        <v>820538.46153846162</v>
      </c>
      <c r="U13" s="57">
        <f t="shared" si="2"/>
        <v>820.53846153846166</v>
      </c>
      <c r="V13" s="58"/>
    </row>
    <row r="14" spans="1:22" x14ac:dyDescent="0.25">
      <c r="A14" s="2">
        <v>12</v>
      </c>
      <c r="B14" s="8">
        <v>42108</v>
      </c>
      <c r="C14" s="2">
        <v>4.82E-2</v>
      </c>
      <c r="D14" s="2">
        <v>3</v>
      </c>
      <c r="E14" s="15">
        <v>12.218</v>
      </c>
      <c r="F14" s="45">
        <v>60</v>
      </c>
      <c r="G14" s="15">
        <v>20</v>
      </c>
      <c r="H14" s="63">
        <f t="shared" si="3"/>
        <v>304182.57261410792</v>
      </c>
      <c r="I14" s="48">
        <f t="shared" si="0"/>
        <v>304.18257261410793</v>
      </c>
      <c r="J14" s="16"/>
      <c r="K14" s="19">
        <v>2.0289999999999999</v>
      </c>
      <c r="L14" s="23">
        <v>180</v>
      </c>
      <c r="M14" s="19">
        <v>20</v>
      </c>
      <c r="N14" s="64">
        <f t="shared" si="4"/>
        <v>151543.56846473028</v>
      </c>
      <c r="O14" s="49">
        <f t="shared" si="6"/>
        <v>151.54356846473027</v>
      </c>
      <c r="P14" s="20"/>
      <c r="Q14" s="55">
        <v>47.573</v>
      </c>
      <c r="R14" s="56">
        <v>20</v>
      </c>
      <c r="S14" s="55">
        <v>50</v>
      </c>
      <c r="T14" s="55">
        <f t="shared" si="5"/>
        <v>986991.70124481327</v>
      </c>
      <c r="U14" s="57">
        <f t="shared" si="2"/>
        <v>986.99170124481327</v>
      </c>
      <c r="V14" s="58"/>
    </row>
    <row r="15" spans="1:22" x14ac:dyDescent="0.25">
      <c r="A15" s="2">
        <v>13</v>
      </c>
      <c r="B15" s="8">
        <v>42109</v>
      </c>
      <c r="C15" s="2">
        <v>5.1799999999999999E-2</v>
      </c>
      <c r="D15" s="2">
        <v>3</v>
      </c>
      <c r="E15" s="15">
        <v>22.670999999999999</v>
      </c>
      <c r="F15" s="45">
        <v>60</v>
      </c>
      <c r="G15" s="15">
        <v>20</v>
      </c>
      <c r="H15" s="63">
        <f t="shared" si="3"/>
        <v>525196.91119691124</v>
      </c>
      <c r="I15" s="48">
        <f t="shared" si="0"/>
        <v>525.19691119691129</v>
      </c>
      <c r="J15" s="16"/>
      <c r="K15" s="19">
        <v>1.82</v>
      </c>
      <c r="L15" s="23">
        <v>180</v>
      </c>
      <c r="M15" s="19">
        <v>20</v>
      </c>
      <c r="N15" s="64">
        <f t="shared" si="4"/>
        <v>126486.48648648649</v>
      </c>
      <c r="O15" s="49">
        <f t="shared" si="6"/>
        <v>126.4864864864865</v>
      </c>
      <c r="P15" s="20"/>
      <c r="Q15" s="55">
        <v>41.512</v>
      </c>
      <c r="R15" s="56">
        <v>20</v>
      </c>
      <c r="S15" s="55">
        <v>50</v>
      </c>
      <c r="T15" s="55">
        <f t="shared" si="5"/>
        <v>801389.96138996142</v>
      </c>
      <c r="U15" s="57">
        <f t="shared" si="2"/>
        <v>801.3899613899614</v>
      </c>
      <c r="V15" s="58"/>
    </row>
    <row r="16" spans="1:22" x14ac:dyDescent="0.25">
      <c r="A16" s="2">
        <v>14</v>
      </c>
      <c r="B16" s="8">
        <v>42111</v>
      </c>
      <c r="C16" s="2">
        <v>5.0799999999999998E-2</v>
      </c>
      <c r="D16" s="2">
        <v>3</v>
      </c>
      <c r="E16" s="15">
        <v>12.824</v>
      </c>
      <c r="F16" s="45">
        <v>60</v>
      </c>
      <c r="G16" s="15">
        <v>20</v>
      </c>
      <c r="H16" s="63">
        <f t="shared" si="3"/>
        <v>302929.13385826774</v>
      </c>
      <c r="I16" s="48">
        <f t="shared" si="0"/>
        <v>302.92913385826773</v>
      </c>
      <c r="J16" s="16"/>
      <c r="K16" s="19">
        <v>1.5169999999999999</v>
      </c>
      <c r="L16" s="23">
        <v>180</v>
      </c>
      <c r="M16" s="19">
        <v>20</v>
      </c>
      <c r="N16" s="64">
        <f t="shared" si="4"/>
        <v>107503.93700787402</v>
      </c>
      <c r="O16" s="49">
        <f t="shared" si="6"/>
        <v>107.50393700787401</v>
      </c>
      <c r="P16" s="20"/>
      <c r="Q16" s="55">
        <v>59.468000000000004</v>
      </c>
      <c r="R16" s="56">
        <v>20</v>
      </c>
      <c r="S16" s="55">
        <v>50</v>
      </c>
      <c r="T16" s="55">
        <f t="shared" si="5"/>
        <v>1170629.9212598428</v>
      </c>
      <c r="U16" s="57">
        <f t="shared" si="2"/>
        <v>1170.6299212598428</v>
      </c>
      <c r="V16" s="58"/>
    </row>
    <row r="17" spans="1:22" x14ac:dyDescent="0.25">
      <c r="A17" s="2">
        <v>15</v>
      </c>
      <c r="B17" s="8">
        <v>42112</v>
      </c>
      <c r="C17" s="2">
        <v>4.9099999999999998E-2</v>
      </c>
      <c r="D17" s="2">
        <v>3</v>
      </c>
      <c r="E17" s="15">
        <v>23.120999999999999</v>
      </c>
      <c r="F17" s="45">
        <v>60</v>
      </c>
      <c r="G17" s="15">
        <v>20</v>
      </c>
      <c r="H17" s="63">
        <f t="shared" si="3"/>
        <v>565075.35641547863</v>
      </c>
      <c r="I17" s="48">
        <f t="shared" si="0"/>
        <v>565.07535641547861</v>
      </c>
      <c r="J17" s="16"/>
      <c r="K17" s="19">
        <v>1.349</v>
      </c>
      <c r="L17" s="23">
        <v>180</v>
      </c>
      <c r="M17" s="19">
        <v>20</v>
      </c>
      <c r="N17" s="64">
        <f t="shared" si="4"/>
        <v>98908.350305498985</v>
      </c>
      <c r="O17" s="49">
        <f t="shared" si="6"/>
        <v>98.908350305498985</v>
      </c>
      <c r="P17" s="20"/>
      <c r="Q17" s="55">
        <v>37.915999999999997</v>
      </c>
      <c r="R17" s="56">
        <v>20</v>
      </c>
      <c r="S17" s="55">
        <v>50</v>
      </c>
      <c r="T17" s="55">
        <f t="shared" si="5"/>
        <v>772219.95926680253</v>
      </c>
      <c r="U17" s="57">
        <f t="shared" si="2"/>
        <v>772.21995926680256</v>
      </c>
      <c r="V17" s="58"/>
    </row>
    <row r="18" spans="1:22" x14ac:dyDescent="0.25">
      <c r="A18" s="2">
        <v>16</v>
      </c>
      <c r="B18" s="8">
        <v>42113</v>
      </c>
      <c r="C18" s="2">
        <v>5.0700000000000002E-2</v>
      </c>
      <c r="D18" s="2">
        <v>3</v>
      </c>
      <c r="E18" s="15">
        <v>15.335000000000001</v>
      </c>
      <c r="F18" s="45">
        <v>60</v>
      </c>
      <c r="G18" s="15">
        <v>20</v>
      </c>
      <c r="H18" s="63">
        <f t="shared" si="3"/>
        <v>362958.5798816568</v>
      </c>
      <c r="I18" s="48">
        <f t="shared" si="0"/>
        <v>362.95857988165682</v>
      </c>
      <c r="J18" s="16"/>
      <c r="K18" s="19">
        <v>1.554</v>
      </c>
      <c r="L18" s="23">
        <v>180</v>
      </c>
      <c r="M18" s="19">
        <v>20</v>
      </c>
      <c r="N18" s="64">
        <f t="shared" si="4"/>
        <v>110343.19526627219</v>
      </c>
      <c r="O18" s="49">
        <f t="shared" si="6"/>
        <v>110.34319526627219</v>
      </c>
      <c r="P18" s="20"/>
      <c r="Q18" s="55">
        <v>26.137</v>
      </c>
      <c r="R18" s="56">
        <v>20</v>
      </c>
      <c r="S18" s="55">
        <v>50</v>
      </c>
      <c r="T18" s="55">
        <f t="shared" si="5"/>
        <v>515522.68244575936</v>
      </c>
      <c r="U18" s="57">
        <f t="shared" si="2"/>
        <v>515.52268244575941</v>
      </c>
      <c r="V18" s="58"/>
    </row>
    <row r="19" spans="1:22" x14ac:dyDescent="0.25">
      <c r="A19" s="2">
        <v>17</v>
      </c>
      <c r="B19" s="8">
        <v>42114</v>
      </c>
      <c r="C19" s="2">
        <v>5.0700000000000002E-2</v>
      </c>
      <c r="D19" s="2">
        <v>3</v>
      </c>
      <c r="E19" s="15">
        <v>24.446000000000002</v>
      </c>
      <c r="F19" s="45">
        <v>60</v>
      </c>
      <c r="G19" s="15">
        <v>20</v>
      </c>
      <c r="H19" s="63">
        <f t="shared" si="3"/>
        <v>578603.55029585795</v>
      </c>
      <c r="I19" s="48">
        <f t="shared" si="0"/>
        <v>578.60355029585799</v>
      </c>
      <c r="J19" s="16"/>
      <c r="K19" s="19">
        <v>3.7440000000000002</v>
      </c>
      <c r="L19" s="23">
        <v>180</v>
      </c>
      <c r="M19" s="19">
        <v>20</v>
      </c>
      <c r="N19" s="64">
        <f t="shared" si="4"/>
        <v>265846.15384615387</v>
      </c>
      <c r="O19" s="49">
        <f t="shared" si="6"/>
        <v>265.84615384615387</v>
      </c>
      <c r="P19" s="20"/>
      <c r="Q19" s="55">
        <v>65.608000000000004</v>
      </c>
      <c r="R19" s="56">
        <v>20</v>
      </c>
      <c r="S19" s="55">
        <v>50</v>
      </c>
      <c r="T19" s="55">
        <f t="shared" si="5"/>
        <v>1294043.392504931</v>
      </c>
      <c r="U19" s="57">
        <f t="shared" si="2"/>
        <v>1294.043392504931</v>
      </c>
      <c r="V19" s="58"/>
    </row>
    <row r="20" spans="1:22" x14ac:dyDescent="0.25">
      <c r="A20" s="2">
        <v>18</v>
      </c>
      <c r="B20" s="8">
        <v>42115</v>
      </c>
      <c r="C20" s="2">
        <v>4.8599999999999997E-2</v>
      </c>
      <c r="D20" s="2">
        <v>3</v>
      </c>
      <c r="E20" s="15">
        <v>25.3</v>
      </c>
      <c r="F20" s="45">
        <v>60</v>
      </c>
      <c r="G20" s="15">
        <v>20</v>
      </c>
      <c r="H20" s="63">
        <f t="shared" si="3"/>
        <v>624691.35802469135</v>
      </c>
      <c r="I20" s="48">
        <f t="shared" si="0"/>
        <v>624.69135802469134</v>
      </c>
      <c r="J20" s="16"/>
      <c r="K20" s="19">
        <v>2.2160000000000002</v>
      </c>
      <c r="L20" s="23">
        <v>180</v>
      </c>
      <c r="M20" s="19">
        <v>20</v>
      </c>
      <c r="N20" s="64">
        <f t="shared" si="4"/>
        <v>164148.14814814818</v>
      </c>
      <c r="O20" s="49">
        <f t="shared" si="6"/>
        <v>164.14814814814818</v>
      </c>
      <c r="P20" s="20"/>
      <c r="Q20" s="55">
        <v>134.863</v>
      </c>
      <c r="R20" s="56">
        <v>20</v>
      </c>
      <c r="S20" s="55">
        <v>50</v>
      </c>
      <c r="T20" s="55">
        <f t="shared" si="5"/>
        <v>2774958.8477366255</v>
      </c>
      <c r="U20" s="57">
        <f t="shared" ref="U20:U83" si="7">T20/1000</f>
        <v>2774.9588477366256</v>
      </c>
      <c r="V20" s="55"/>
    </row>
    <row r="21" spans="1:22" x14ac:dyDescent="0.25">
      <c r="A21" s="2">
        <v>19</v>
      </c>
      <c r="B21" s="8">
        <v>42116</v>
      </c>
      <c r="C21" s="2">
        <v>5.0299999999999997E-2</v>
      </c>
      <c r="D21" s="2">
        <v>3</v>
      </c>
      <c r="E21" s="15">
        <v>14.506</v>
      </c>
      <c r="F21" s="45">
        <v>60</v>
      </c>
      <c r="G21" s="15">
        <v>20</v>
      </c>
      <c r="H21" s="63">
        <f t="shared" si="3"/>
        <v>346067.59443339962</v>
      </c>
      <c r="I21" s="48">
        <f t="shared" si="0"/>
        <v>346.06759443339962</v>
      </c>
      <c r="J21" s="16"/>
      <c r="K21" s="19">
        <v>1.76</v>
      </c>
      <c r="L21" s="23">
        <v>180</v>
      </c>
      <c r="M21" s="19">
        <v>20</v>
      </c>
      <c r="N21" s="64">
        <f t="shared" si="4"/>
        <v>125964.21471172963</v>
      </c>
      <c r="O21" s="49">
        <f t="shared" si="6"/>
        <v>125.96421471172962</v>
      </c>
      <c r="P21" s="20"/>
      <c r="Q21" s="55">
        <v>69.816999999999993</v>
      </c>
      <c r="R21" s="56">
        <v>20</v>
      </c>
      <c r="S21" s="55">
        <v>50</v>
      </c>
      <c r="T21" s="55">
        <f t="shared" si="5"/>
        <v>1388011.9284294236</v>
      </c>
      <c r="U21" s="57">
        <f t="shared" si="7"/>
        <v>1388.0119284294235</v>
      </c>
      <c r="V21" s="55"/>
    </row>
    <row r="22" spans="1:22" x14ac:dyDescent="0.25">
      <c r="A22" s="2">
        <v>20</v>
      </c>
      <c r="B22" s="8">
        <v>42117</v>
      </c>
      <c r="C22" s="2">
        <v>4.9000000000000002E-2</v>
      </c>
      <c r="D22" s="2">
        <v>3</v>
      </c>
      <c r="E22" s="15">
        <v>19.2</v>
      </c>
      <c r="F22" s="45">
        <v>60</v>
      </c>
      <c r="G22" s="15">
        <v>20</v>
      </c>
      <c r="H22" s="63">
        <f t="shared" si="3"/>
        <v>470204.08163265302</v>
      </c>
      <c r="I22" s="48">
        <f t="shared" si="0"/>
        <v>470.20408163265301</v>
      </c>
      <c r="J22" s="16"/>
      <c r="K22" s="19">
        <v>2.0049999999999999</v>
      </c>
      <c r="L22" s="23">
        <v>180</v>
      </c>
      <c r="M22" s="19">
        <v>20</v>
      </c>
      <c r="N22" s="64">
        <f t="shared" si="4"/>
        <v>147306.12244897959</v>
      </c>
      <c r="O22" s="49">
        <f t="shared" si="6"/>
        <v>147.30612244897958</v>
      </c>
      <c r="P22" s="20"/>
      <c r="Q22" s="55">
        <v>69.52</v>
      </c>
      <c r="R22" s="56">
        <v>20</v>
      </c>
      <c r="S22" s="55">
        <v>50</v>
      </c>
      <c r="T22" s="55">
        <f t="shared" si="5"/>
        <v>1418775.5102040817</v>
      </c>
      <c r="U22" s="57">
        <f t="shared" si="7"/>
        <v>1418.7755102040817</v>
      </c>
      <c r="V22" s="55"/>
    </row>
    <row r="23" spans="1:22" x14ac:dyDescent="0.25">
      <c r="A23" s="2">
        <v>21</v>
      </c>
      <c r="B23" s="8">
        <v>42118</v>
      </c>
      <c r="C23" s="2">
        <v>5.1400000000000001E-2</v>
      </c>
      <c r="D23" s="2">
        <v>3</v>
      </c>
      <c r="E23" s="15">
        <v>18.399999999999999</v>
      </c>
      <c r="F23" s="45">
        <v>60</v>
      </c>
      <c r="G23" s="15">
        <v>20</v>
      </c>
      <c r="H23" s="63">
        <f t="shared" si="3"/>
        <v>429571.98443579767</v>
      </c>
      <c r="I23" s="48">
        <f t="shared" si="0"/>
        <v>429.57198443579767</v>
      </c>
      <c r="J23" s="16"/>
      <c r="K23" s="19">
        <v>2.1019999999999999</v>
      </c>
      <c r="L23" s="23">
        <v>180</v>
      </c>
      <c r="M23" s="19">
        <v>20</v>
      </c>
      <c r="N23" s="64">
        <f t="shared" si="4"/>
        <v>147221.78988326844</v>
      </c>
      <c r="O23" s="49">
        <f t="shared" si="6"/>
        <v>147.22178988326846</v>
      </c>
      <c r="P23" s="20"/>
      <c r="Q23" s="55">
        <v>57.390999999999998</v>
      </c>
      <c r="R23" s="56">
        <v>20</v>
      </c>
      <c r="S23" s="55">
        <v>50</v>
      </c>
      <c r="T23" s="55">
        <f t="shared" si="5"/>
        <v>1116556.4202334629</v>
      </c>
      <c r="U23" s="57">
        <f t="shared" si="7"/>
        <v>1116.5564202334629</v>
      </c>
      <c r="V23" s="55"/>
    </row>
    <row r="24" spans="1:22" x14ac:dyDescent="0.25">
      <c r="A24" s="2">
        <v>22</v>
      </c>
      <c r="B24" s="8">
        <v>42119</v>
      </c>
      <c r="C24" s="2">
        <v>5.1499999999999997E-2</v>
      </c>
      <c r="D24" s="2">
        <v>3</v>
      </c>
      <c r="E24" s="15">
        <v>28.024999999999999</v>
      </c>
      <c r="F24" s="45">
        <v>60</v>
      </c>
      <c r="G24" s="15">
        <v>20</v>
      </c>
      <c r="H24" s="63">
        <f t="shared" si="3"/>
        <v>653009.70873786416</v>
      </c>
      <c r="I24" s="48">
        <f t="shared" si="0"/>
        <v>653.00970873786412</v>
      </c>
      <c r="J24" s="16"/>
      <c r="K24" s="19">
        <v>2.2879999999999998</v>
      </c>
      <c r="L24" s="23">
        <v>180</v>
      </c>
      <c r="M24" s="19">
        <v>20</v>
      </c>
      <c r="N24" s="64">
        <f t="shared" si="4"/>
        <v>159937.86407766989</v>
      </c>
      <c r="O24" s="49">
        <f t="shared" si="6"/>
        <v>159.9378640776699</v>
      </c>
      <c r="P24" s="20"/>
      <c r="Q24" s="55">
        <v>88.18</v>
      </c>
      <c r="R24" s="56">
        <v>20</v>
      </c>
      <c r="S24" s="55">
        <v>50</v>
      </c>
      <c r="T24" s="55">
        <f t="shared" si="5"/>
        <v>1712233.009708738</v>
      </c>
      <c r="U24" s="57">
        <f t="shared" si="7"/>
        <v>1712.2330097087379</v>
      </c>
      <c r="V24" s="55"/>
    </row>
    <row r="25" spans="1:22" x14ac:dyDescent="0.25">
      <c r="A25" s="2">
        <v>23</v>
      </c>
      <c r="B25" s="8">
        <v>42120</v>
      </c>
      <c r="C25" s="2">
        <v>5.1200000000000002E-2</v>
      </c>
      <c r="D25" s="2">
        <v>3</v>
      </c>
      <c r="E25" s="15">
        <v>17.553999999999998</v>
      </c>
      <c r="F25" s="45">
        <v>60</v>
      </c>
      <c r="G25" s="15">
        <v>20</v>
      </c>
      <c r="H25" s="63">
        <f t="shared" si="3"/>
        <v>411421.87499999994</v>
      </c>
      <c r="I25" s="48">
        <f t="shared" si="0"/>
        <v>411.42187499999994</v>
      </c>
      <c r="J25" s="16"/>
      <c r="K25" s="19">
        <v>2.7120000000000002</v>
      </c>
      <c r="L25" s="23">
        <v>180</v>
      </c>
      <c r="M25" s="19">
        <v>20</v>
      </c>
      <c r="N25" s="64">
        <f t="shared" si="4"/>
        <v>190687.5</v>
      </c>
      <c r="O25" s="49">
        <f t="shared" si="6"/>
        <v>190.6875</v>
      </c>
      <c r="P25" s="20"/>
      <c r="Q25" s="55">
        <v>25.806999999999999</v>
      </c>
      <c r="R25" s="56">
        <v>20</v>
      </c>
      <c r="S25" s="55">
        <v>50</v>
      </c>
      <c r="T25" s="55">
        <f t="shared" si="5"/>
        <v>504042.96875</v>
      </c>
      <c r="U25" s="57">
        <f t="shared" si="7"/>
        <v>504.04296875</v>
      </c>
      <c r="V25" s="55"/>
    </row>
    <row r="26" spans="1:22" x14ac:dyDescent="0.25">
      <c r="A26" s="2">
        <v>24</v>
      </c>
      <c r="B26" s="8">
        <v>42121</v>
      </c>
      <c r="C26" s="2">
        <v>5.0299999999999997E-2</v>
      </c>
      <c r="D26" s="2">
        <v>3</v>
      </c>
      <c r="E26" s="15">
        <v>8.5069999999999997</v>
      </c>
      <c r="F26" s="45">
        <v>60</v>
      </c>
      <c r="G26" s="15">
        <v>20</v>
      </c>
      <c r="H26" s="63">
        <f t="shared" si="3"/>
        <v>202950.29821073558</v>
      </c>
      <c r="I26" s="48">
        <f t="shared" si="0"/>
        <v>202.95029821073558</v>
      </c>
      <c r="J26" s="16"/>
      <c r="K26" s="19">
        <v>1.728</v>
      </c>
      <c r="L26" s="23">
        <v>180</v>
      </c>
      <c r="M26" s="19">
        <v>20</v>
      </c>
      <c r="N26" s="64">
        <f t="shared" si="4"/>
        <v>123673.95626242546</v>
      </c>
      <c r="O26" s="49">
        <f t="shared" si="6"/>
        <v>123.67395626242546</v>
      </c>
      <c r="P26" s="20"/>
      <c r="Q26" s="55">
        <v>51.232999999999997</v>
      </c>
      <c r="R26" s="56">
        <v>20</v>
      </c>
      <c r="S26" s="55">
        <v>50</v>
      </c>
      <c r="T26" s="55">
        <f t="shared" si="5"/>
        <v>1018548.707753479</v>
      </c>
      <c r="U26" s="57">
        <f t="shared" si="7"/>
        <v>1018.548707753479</v>
      </c>
      <c r="V26" s="55"/>
    </row>
    <row r="27" spans="1:22" x14ac:dyDescent="0.25">
      <c r="A27" s="2">
        <v>25</v>
      </c>
      <c r="B27" s="8">
        <v>42122</v>
      </c>
      <c r="C27" s="2">
        <v>5.0999999999999997E-2</v>
      </c>
      <c r="D27" s="2">
        <v>3</v>
      </c>
      <c r="E27" s="15">
        <v>25.532</v>
      </c>
      <c r="F27" s="45">
        <v>60</v>
      </c>
      <c r="G27" s="15">
        <v>20</v>
      </c>
      <c r="H27" s="63">
        <f t="shared" si="3"/>
        <v>600752.9411764706</v>
      </c>
      <c r="I27" s="48">
        <f t="shared" si="0"/>
        <v>600.75294117647059</v>
      </c>
      <c r="J27" s="16"/>
      <c r="K27" s="19">
        <v>2.7080000000000002</v>
      </c>
      <c r="L27" s="23">
        <v>180</v>
      </c>
      <c r="M27" s="19">
        <v>20</v>
      </c>
      <c r="N27" s="64">
        <f t="shared" si="4"/>
        <v>191152.94117647063</v>
      </c>
      <c r="O27" s="49">
        <f t="shared" si="6"/>
        <v>191.15294117647062</v>
      </c>
      <c r="P27" s="20"/>
      <c r="Q27" s="55">
        <v>46.027999999999999</v>
      </c>
      <c r="R27" s="56">
        <v>20</v>
      </c>
      <c r="S27" s="55">
        <v>50</v>
      </c>
      <c r="T27" s="55">
        <f t="shared" si="5"/>
        <v>902509.80392156867</v>
      </c>
      <c r="U27" s="57">
        <f t="shared" si="7"/>
        <v>902.50980392156862</v>
      </c>
      <c r="V27" s="55"/>
    </row>
    <row r="28" spans="1:22" x14ac:dyDescent="0.25">
      <c r="A28" s="2">
        <v>26</v>
      </c>
      <c r="B28" s="8">
        <v>42125</v>
      </c>
      <c r="C28" s="2">
        <v>5.1400000000000001E-2</v>
      </c>
      <c r="D28" s="2">
        <v>3</v>
      </c>
      <c r="E28" s="15">
        <v>11.932</v>
      </c>
      <c r="F28" s="45">
        <v>60</v>
      </c>
      <c r="G28" s="15">
        <v>20</v>
      </c>
      <c r="H28" s="63">
        <f t="shared" si="3"/>
        <v>278568.09338521404</v>
      </c>
      <c r="I28" s="48">
        <f t="shared" si="0"/>
        <v>278.56809338521407</v>
      </c>
      <c r="J28" s="16"/>
      <c r="K28" s="19">
        <v>1.4119999999999999</v>
      </c>
      <c r="L28" s="23">
        <v>180</v>
      </c>
      <c r="M28" s="19">
        <v>20</v>
      </c>
      <c r="N28" s="64">
        <f t="shared" si="4"/>
        <v>98894.941634241244</v>
      </c>
      <c r="O28" s="49">
        <f t="shared" si="6"/>
        <v>98.894941634241249</v>
      </c>
      <c r="P28" s="20"/>
      <c r="Q28" s="55">
        <v>15.484</v>
      </c>
      <c r="R28" s="56">
        <v>20</v>
      </c>
      <c r="S28" s="55">
        <v>50</v>
      </c>
      <c r="T28" s="55">
        <f t="shared" si="5"/>
        <v>301245.1361867704</v>
      </c>
      <c r="U28" s="57">
        <f t="shared" si="7"/>
        <v>301.24513618677042</v>
      </c>
      <c r="V28" s="55"/>
    </row>
    <row r="29" spans="1:22" x14ac:dyDescent="0.25">
      <c r="A29" s="2">
        <v>27</v>
      </c>
      <c r="B29" s="8">
        <v>42126</v>
      </c>
      <c r="C29" s="2">
        <v>4.9700000000000001E-2</v>
      </c>
      <c r="D29" s="2">
        <v>3</v>
      </c>
      <c r="E29" s="15">
        <v>11.808999999999999</v>
      </c>
      <c r="F29" s="45">
        <v>60</v>
      </c>
      <c r="G29" s="15">
        <v>20</v>
      </c>
      <c r="H29" s="63">
        <f t="shared" si="3"/>
        <v>285126.76056338026</v>
      </c>
      <c r="I29" s="48">
        <f t="shared" si="0"/>
        <v>285.12676056338029</v>
      </c>
      <c r="J29" s="16"/>
      <c r="K29" s="19">
        <v>2.0670000000000002</v>
      </c>
      <c r="L29" s="23">
        <v>180</v>
      </c>
      <c r="M29" s="19">
        <v>20</v>
      </c>
      <c r="N29" s="64">
        <f t="shared" si="4"/>
        <v>149722.33400402416</v>
      </c>
      <c r="O29" s="49">
        <f t="shared" si="6"/>
        <v>149.72233400402416</v>
      </c>
      <c r="P29" s="20"/>
      <c r="Q29" s="55">
        <v>38.658000000000001</v>
      </c>
      <c r="R29" s="56">
        <v>20</v>
      </c>
      <c r="S29" s="55">
        <v>50</v>
      </c>
      <c r="T29" s="55">
        <f t="shared" si="5"/>
        <v>777826.96177062392</v>
      </c>
      <c r="U29" s="57">
        <f t="shared" si="7"/>
        <v>777.82696177062394</v>
      </c>
      <c r="V29" s="55"/>
    </row>
    <row r="30" spans="1:22" x14ac:dyDescent="0.25">
      <c r="A30" s="2">
        <v>28</v>
      </c>
      <c r="B30" s="8">
        <v>42127</v>
      </c>
      <c r="C30" s="2">
        <v>5.2299999999999999E-2</v>
      </c>
      <c r="D30" s="2">
        <v>3</v>
      </c>
      <c r="E30" s="15">
        <v>16.565000000000001</v>
      </c>
      <c r="F30" s="45">
        <v>60</v>
      </c>
      <c r="G30" s="15">
        <v>20</v>
      </c>
      <c r="H30" s="63">
        <f t="shared" si="3"/>
        <v>380076.48183556407</v>
      </c>
      <c r="I30" s="48">
        <f t="shared" si="0"/>
        <v>380.0764818355641</v>
      </c>
      <c r="J30" s="16"/>
      <c r="K30" s="19">
        <v>2.1480000000000001</v>
      </c>
      <c r="L30" s="23">
        <v>180</v>
      </c>
      <c r="M30" s="19">
        <v>20</v>
      </c>
      <c r="N30" s="64">
        <f t="shared" si="4"/>
        <v>147854.68451242833</v>
      </c>
      <c r="O30" s="49">
        <f t="shared" si="6"/>
        <v>147.85468451242832</v>
      </c>
      <c r="P30" s="20"/>
      <c r="Q30" s="55">
        <v>72.325000000000003</v>
      </c>
      <c r="R30" s="56">
        <v>20</v>
      </c>
      <c r="S30" s="55">
        <v>50</v>
      </c>
      <c r="T30" s="55">
        <f t="shared" si="5"/>
        <v>1382887.1892925431</v>
      </c>
      <c r="U30" s="57">
        <f t="shared" si="7"/>
        <v>1382.8871892925431</v>
      </c>
      <c r="V30" s="55"/>
    </row>
    <row r="31" spans="1:22" x14ac:dyDescent="0.25">
      <c r="A31" s="2">
        <v>29</v>
      </c>
      <c r="B31" s="8">
        <v>42128</v>
      </c>
      <c r="C31" s="2">
        <v>5.1799999999999999E-2</v>
      </c>
      <c r="D31" s="11">
        <v>3</v>
      </c>
      <c r="E31" s="15">
        <v>15.445</v>
      </c>
      <c r="F31" s="45">
        <v>60</v>
      </c>
      <c r="G31" s="15">
        <v>20</v>
      </c>
      <c r="H31" s="63">
        <f t="shared" si="3"/>
        <v>357799.22779922781</v>
      </c>
      <c r="I31" s="48">
        <f t="shared" si="0"/>
        <v>357.79922779922782</v>
      </c>
      <c r="J31" s="16"/>
      <c r="K31" s="19">
        <v>1.746</v>
      </c>
      <c r="L31" s="23">
        <v>180</v>
      </c>
      <c r="M31" s="19">
        <v>20</v>
      </c>
      <c r="N31" s="64">
        <f t="shared" si="4"/>
        <v>121343.62934362933</v>
      </c>
      <c r="O31" s="49">
        <f t="shared" si="6"/>
        <v>121.34362934362933</v>
      </c>
      <c r="P31" s="20"/>
      <c r="Q31" s="55">
        <v>36.53</v>
      </c>
      <c r="R31" s="56">
        <v>20</v>
      </c>
      <c r="S31" s="55">
        <v>50</v>
      </c>
      <c r="T31" s="55">
        <f t="shared" si="5"/>
        <v>705212.35521235527</v>
      </c>
      <c r="U31" s="57">
        <f t="shared" si="7"/>
        <v>705.21235521235531</v>
      </c>
      <c r="V31" s="55"/>
    </row>
    <row r="32" spans="1:22" x14ac:dyDescent="0.25">
      <c r="A32" s="2">
        <v>30</v>
      </c>
      <c r="B32" s="8">
        <v>42129</v>
      </c>
      <c r="C32" s="2">
        <v>4.8099999999999997E-2</v>
      </c>
      <c r="D32" s="2">
        <v>3</v>
      </c>
      <c r="E32" s="15">
        <v>16.379000000000001</v>
      </c>
      <c r="F32" s="45">
        <v>60</v>
      </c>
      <c r="G32" s="15">
        <v>20</v>
      </c>
      <c r="H32" s="63">
        <f t="shared" si="3"/>
        <v>408623.70062370069</v>
      </c>
      <c r="I32" s="48">
        <f t="shared" si="0"/>
        <v>408.6237006237007</v>
      </c>
      <c r="J32" s="16"/>
      <c r="K32" s="19">
        <v>2.9929999999999999</v>
      </c>
      <c r="L32" s="23">
        <v>180</v>
      </c>
      <c r="M32" s="19">
        <v>20</v>
      </c>
      <c r="N32" s="64">
        <f t="shared" si="4"/>
        <v>224008.316008316</v>
      </c>
      <c r="O32" s="49">
        <f t="shared" si="6"/>
        <v>224.008316008316</v>
      </c>
      <c r="P32" s="20"/>
      <c r="Q32" s="55">
        <v>120.348</v>
      </c>
      <c r="R32" s="56">
        <v>20</v>
      </c>
      <c r="S32" s="55">
        <v>50</v>
      </c>
      <c r="T32" s="55">
        <f t="shared" si="5"/>
        <v>2502037.4220374222</v>
      </c>
      <c r="U32" s="57">
        <f t="shared" si="7"/>
        <v>2502.0374220374224</v>
      </c>
      <c r="V32" s="55"/>
    </row>
    <row r="33" spans="1:22" x14ac:dyDescent="0.25">
      <c r="A33" s="2">
        <v>31</v>
      </c>
      <c r="B33" s="8">
        <v>42130</v>
      </c>
      <c r="C33" s="2">
        <v>4.8500000000000001E-2</v>
      </c>
      <c r="D33" s="2">
        <v>3</v>
      </c>
      <c r="E33" s="15">
        <v>15.492000000000001</v>
      </c>
      <c r="F33" s="45">
        <v>60</v>
      </c>
      <c r="G33" s="15">
        <v>20</v>
      </c>
      <c r="H33" s="63">
        <f t="shared" si="3"/>
        <v>383307.2164948454</v>
      </c>
      <c r="I33" s="48">
        <f t="shared" si="0"/>
        <v>383.30721649484542</v>
      </c>
      <c r="J33" s="16"/>
      <c r="K33" s="19">
        <v>1.484</v>
      </c>
      <c r="L33" s="23">
        <v>180</v>
      </c>
      <c r="M33" s="19">
        <v>20</v>
      </c>
      <c r="N33" s="64">
        <f t="shared" si="4"/>
        <v>110152.57731958762</v>
      </c>
      <c r="O33" s="49">
        <f t="shared" si="6"/>
        <v>110.15257731958762</v>
      </c>
      <c r="P33" s="20"/>
      <c r="Q33" s="55">
        <v>38.884</v>
      </c>
      <c r="R33" s="56">
        <v>20</v>
      </c>
      <c r="S33" s="55">
        <v>50</v>
      </c>
      <c r="T33" s="55">
        <f t="shared" si="5"/>
        <v>801731.95876288658</v>
      </c>
      <c r="U33" s="57">
        <f t="shared" si="7"/>
        <v>801.73195876288662</v>
      </c>
      <c r="V33" s="55"/>
    </row>
    <row r="34" spans="1:22" x14ac:dyDescent="0.25">
      <c r="A34" s="2">
        <v>32</v>
      </c>
      <c r="B34" s="8">
        <v>42131</v>
      </c>
      <c r="C34" s="2">
        <v>5.1400000000000001E-2</v>
      </c>
      <c r="D34" s="2">
        <v>3</v>
      </c>
      <c r="E34" s="15">
        <v>13.823</v>
      </c>
      <c r="F34" s="45">
        <v>60</v>
      </c>
      <c r="G34" s="15">
        <v>20</v>
      </c>
      <c r="H34" s="63">
        <f t="shared" si="3"/>
        <v>322715.95330739295</v>
      </c>
      <c r="I34" s="48">
        <f t="shared" si="0"/>
        <v>322.71595330739297</v>
      </c>
      <c r="J34" s="16"/>
      <c r="K34" s="19">
        <v>1.6879999999999999</v>
      </c>
      <c r="L34" s="23">
        <v>180</v>
      </c>
      <c r="M34" s="19">
        <v>20</v>
      </c>
      <c r="N34" s="64">
        <f t="shared" si="4"/>
        <v>118225.68093385213</v>
      </c>
      <c r="O34" s="49">
        <f t="shared" si="6"/>
        <v>118.22568093385213</v>
      </c>
      <c r="P34" s="20"/>
      <c r="Q34" s="55">
        <v>35.057000000000002</v>
      </c>
      <c r="R34" s="56">
        <v>20</v>
      </c>
      <c r="S34" s="55">
        <v>50</v>
      </c>
      <c r="T34" s="55">
        <f t="shared" si="5"/>
        <v>682042.8015564204</v>
      </c>
      <c r="U34" s="57">
        <f t="shared" si="7"/>
        <v>682.04280155642039</v>
      </c>
      <c r="V34" s="55"/>
    </row>
    <row r="35" spans="1:22" x14ac:dyDescent="0.25">
      <c r="A35" s="2">
        <v>33</v>
      </c>
      <c r="B35" s="8">
        <v>42132</v>
      </c>
      <c r="C35" s="2">
        <v>4.8599999999999997E-2</v>
      </c>
      <c r="D35" s="2">
        <v>3</v>
      </c>
      <c r="E35" s="15">
        <v>18.015000000000001</v>
      </c>
      <c r="F35" s="45">
        <v>60</v>
      </c>
      <c r="G35" s="15">
        <v>20</v>
      </c>
      <c r="H35" s="63">
        <f t="shared" si="3"/>
        <v>444814.81481481483</v>
      </c>
      <c r="I35" s="48">
        <f t="shared" si="0"/>
        <v>444.81481481481484</v>
      </c>
      <c r="J35" s="16"/>
      <c r="K35" s="19">
        <v>2.7730000000000001</v>
      </c>
      <c r="L35" s="23">
        <v>180</v>
      </c>
      <c r="M35" s="19">
        <v>20</v>
      </c>
      <c r="N35" s="64">
        <f t="shared" si="4"/>
        <v>205407.40740740745</v>
      </c>
      <c r="O35" s="49">
        <f t="shared" si="6"/>
        <v>205.40740740740745</v>
      </c>
      <c r="P35" s="20"/>
      <c r="Q35" s="55">
        <v>34.268999999999998</v>
      </c>
      <c r="R35" s="56">
        <v>20</v>
      </c>
      <c r="S35" s="55">
        <v>50</v>
      </c>
      <c r="T35" s="55">
        <f t="shared" si="5"/>
        <v>705123.45679012348</v>
      </c>
      <c r="U35" s="57">
        <f t="shared" si="7"/>
        <v>705.12345679012344</v>
      </c>
      <c r="V35" s="55"/>
    </row>
    <row r="36" spans="1:22" x14ac:dyDescent="0.25">
      <c r="A36" s="2">
        <v>34</v>
      </c>
      <c r="B36" s="8">
        <v>42133</v>
      </c>
      <c r="C36" s="2">
        <v>5.0299999999999997E-2</v>
      </c>
      <c r="D36" s="2">
        <v>3</v>
      </c>
      <c r="E36" s="15">
        <v>29.356999999999999</v>
      </c>
      <c r="F36" s="45">
        <v>60</v>
      </c>
      <c r="G36" s="15">
        <v>20</v>
      </c>
      <c r="H36" s="63">
        <f t="shared" si="3"/>
        <v>700365.8051689862</v>
      </c>
      <c r="I36" s="48">
        <f t="shared" si="0"/>
        <v>700.36580516898618</v>
      </c>
      <c r="J36" s="16"/>
      <c r="K36" s="19">
        <v>3.1709999999999998</v>
      </c>
      <c r="L36" s="23">
        <v>180</v>
      </c>
      <c r="M36" s="19">
        <v>20</v>
      </c>
      <c r="N36" s="64">
        <f t="shared" si="4"/>
        <v>226950.29821073558</v>
      </c>
      <c r="O36" s="49">
        <f t="shared" si="6"/>
        <v>226.95029821073558</v>
      </c>
      <c r="P36" s="20"/>
      <c r="Q36" s="55">
        <v>66.869</v>
      </c>
      <c r="R36" s="56">
        <v>20</v>
      </c>
      <c r="S36" s="55">
        <v>50</v>
      </c>
      <c r="T36" s="55">
        <f t="shared" si="5"/>
        <v>1329403.5785288271</v>
      </c>
      <c r="U36" s="57">
        <f t="shared" si="7"/>
        <v>1329.403578528827</v>
      </c>
      <c r="V36" s="55"/>
    </row>
    <row r="37" spans="1:22" x14ac:dyDescent="0.25">
      <c r="A37" s="2">
        <v>35</v>
      </c>
      <c r="B37" s="8">
        <v>42134</v>
      </c>
      <c r="C37" s="2">
        <v>5.1999999999999998E-2</v>
      </c>
      <c r="D37" s="2">
        <v>3</v>
      </c>
      <c r="E37" s="15">
        <v>13.552</v>
      </c>
      <c r="F37" s="45">
        <v>60</v>
      </c>
      <c r="G37" s="15">
        <v>20</v>
      </c>
      <c r="H37" s="63">
        <f t="shared" si="3"/>
        <v>312738.46153846156</v>
      </c>
      <c r="I37" s="48">
        <f t="shared" si="0"/>
        <v>312.73846153846154</v>
      </c>
      <c r="J37" s="16"/>
      <c r="K37" s="19">
        <v>2.04</v>
      </c>
      <c r="L37" s="23">
        <v>180</v>
      </c>
      <c r="M37" s="19">
        <v>20</v>
      </c>
      <c r="N37" s="64">
        <f t="shared" si="4"/>
        <v>141230.76923076925</v>
      </c>
      <c r="O37" s="49">
        <f t="shared" si="6"/>
        <v>141.23076923076925</v>
      </c>
      <c r="P37" s="20"/>
      <c r="Q37" s="55">
        <v>17.584</v>
      </c>
      <c r="R37" s="56">
        <v>20</v>
      </c>
      <c r="S37" s="55">
        <v>50</v>
      </c>
      <c r="T37" s="55">
        <f t="shared" si="5"/>
        <v>338153.84615384619</v>
      </c>
      <c r="U37" s="57">
        <f t="shared" si="7"/>
        <v>338.15384615384619</v>
      </c>
      <c r="V37" s="55"/>
    </row>
    <row r="38" spans="1:22" x14ac:dyDescent="0.25">
      <c r="A38" s="2">
        <v>36</v>
      </c>
      <c r="B38" s="8">
        <v>42135</v>
      </c>
      <c r="C38" s="2">
        <v>4.9000000000000002E-2</v>
      </c>
      <c r="D38" s="2">
        <v>3</v>
      </c>
      <c r="E38" s="15">
        <v>17.393000000000001</v>
      </c>
      <c r="F38" s="45">
        <v>60</v>
      </c>
      <c r="G38" s="15">
        <v>20</v>
      </c>
      <c r="H38" s="63">
        <f t="shared" si="3"/>
        <v>425951.0204081632</v>
      </c>
      <c r="I38" s="48">
        <f t="shared" si="0"/>
        <v>425.95102040816317</v>
      </c>
      <c r="J38" s="16"/>
      <c r="K38" s="19">
        <v>2.343</v>
      </c>
      <c r="L38" s="23">
        <v>180</v>
      </c>
      <c r="M38" s="19">
        <v>20</v>
      </c>
      <c r="N38" s="64">
        <f t="shared" si="4"/>
        <v>172138.77551020405</v>
      </c>
      <c r="O38" s="49">
        <f t="shared" si="6"/>
        <v>172.13877551020406</v>
      </c>
      <c r="P38" s="20"/>
      <c r="Q38" s="55">
        <v>27.824999999999999</v>
      </c>
      <c r="R38" s="56">
        <v>20</v>
      </c>
      <c r="S38" s="55">
        <v>50</v>
      </c>
      <c r="T38" s="55">
        <f t="shared" si="5"/>
        <v>567857.14285714284</v>
      </c>
      <c r="U38" s="57">
        <f t="shared" si="7"/>
        <v>567.85714285714289</v>
      </c>
      <c r="V38" s="55"/>
    </row>
    <row r="39" spans="1:22" x14ac:dyDescent="0.25">
      <c r="A39" s="2">
        <v>37</v>
      </c>
      <c r="B39" s="8">
        <v>42136</v>
      </c>
      <c r="C39" s="2">
        <v>5.1700000000000003E-2</v>
      </c>
      <c r="D39" s="2">
        <v>3</v>
      </c>
      <c r="E39" s="15">
        <v>33.906999999999996</v>
      </c>
      <c r="F39" s="45">
        <v>60</v>
      </c>
      <c r="G39" s="15">
        <v>20</v>
      </c>
      <c r="H39" s="63">
        <f t="shared" si="3"/>
        <v>787009.67117988376</v>
      </c>
      <c r="I39" s="48">
        <f t="shared" si="0"/>
        <v>787.00967117988375</v>
      </c>
      <c r="J39" s="16"/>
      <c r="K39" s="19">
        <v>3.8730000000000002</v>
      </c>
      <c r="L39" s="23">
        <v>180</v>
      </c>
      <c r="M39" s="19">
        <v>20</v>
      </c>
      <c r="N39" s="64">
        <f t="shared" si="4"/>
        <v>269686.65377176012</v>
      </c>
      <c r="O39" s="49">
        <f t="shared" si="6"/>
        <v>269.68665377176012</v>
      </c>
      <c r="P39" s="20"/>
      <c r="Q39" s="55">
        <v>92.747</v>
      </c>
      <c r="R39" s="56">
        <v>20</v>
      </c>
      <c r="S39" s="55">
        <v>50</v>
      </c>
      <c r="T39" s="55">
        <f t="shared" si="5"/>
        <v>1793945.8413926498</v>
      </c>
      <c r="U39" s="57">
        <f t="shared" si="7"/>
        <v>1793.9458413926498</v>
      </c>
      <c r="V39" s="55"/>
    </row>
    <row r="40" spans="1:22" x14ac:dyDescent="0.25">
      <c r="A40" s="2">
        <v>38</v>
      </c>
      <c r="B40" s="8">
        <v>42138</v>
      </c>
      <c r="C40" s="2">
        <v>5.16E-2</v>
      </c>
      <c r="D40" s="2">
        <v>3</v>
      </c>
      <c r="E40" s="15">
        <v>18.12</v>
      </c>
      <c r="F40" s="45">
        <v>60</v>
      </c>
      <c r="G40" s="15">
        <v>20</v>
      </c>
      <c r="H40" s="63">
        <f t="shared" si="3"/>
        <v>421395.34883720928</v>
      </c>
      <c r="I40" s="48">
        <f t="shared" si="0"/>
        <v>421.39534883720927</v>
      </c>
      <c r="J40" s="16"/>
      <c r="K40" s="19">
        <v>2.5939999999999999</v>
      </c>
      <c r="L40" s="23">
        <v>180</v>
      </c>
      <c r="M40" s="19">
        <v>20</v>
      </c>
      <c r="N40" s="64">
        <f t="shared" si="4"/>
        <v>180976.7441860465</v>
      </c>
      <c r="O40" s="49">
        <f t="shared" si="6"/>
        <v>180.97674418604652</v>
      </c>
      <c r="P40" s="20"/>
      <c r="Q40" s="55">
        <v>140.83000000000001</v>
      </c>
      <c r="R40" s="56">
        <v>20</v>
      </c>
      <c r="S40" s="55">
        <v>50</v>
      </c>
      <c r="T40" s="55">
        <f t="shared" si="5"/>
        <v>2729263.5658914736</v>
      </c>
      <c r="U40" s="57">
        <f t="shared" si="7"/>
        <v>2729.2635658914737</v>
      </c>
      <c r="V40" s="55"/>
    </row>
    <row r="41" spans="1:22" x14ac:dyDescent="0.25">
      <c r="A41" s="2">
        <v>39</v>
      </c>
      <c r="B41" s="8">
        <v>42139</v>
      </c>
      <c r="C41" s="2">
        <v>5.2200000000000003E-2</v>
      </c>
      <c r="D41" s="2">
        <v>3</v>
      </c>
      <c r="E41" s="15">
        <v>22.968</v>
      </c>
      <c r="F41" s="45">
        <v>60</v>
      </c>
      <c r="G41" s="15">
        <v>20</v>
      </c>
      <c r="H41" s="63">
        <f t="shared" si="3"/>
        <v>527999.99999999988</v>
      </c>
      <c r="I41" s="48">
        <f t="shared" si="0"/>
        <v>527.99999999999989</v>
      </c>
      <c r="J41" s="16"/>
      <c r="K41" s="19">
        <v>3.0619999999999998</v>
      </c>
      <c r="L41" s="23">
        <v>180</v>
      </c>
      <c r="M41" s="19">
        <v>20</v>
      </c>
      <c r="N41" s="64">
        <f t="shared" si="4"/>
        <v>211172.41379310342</v>
      </c>
      <c r="O41" s="49">
        <f t="shared" si="6"/>
        <v>211.17241379310343</v>
      </c>
      <c r="P41" s="20"/>
      <c r="Q41" s="55">
        <v>41.173999999999999</v>
      </c>
      <c r="R41" s="56">
        <v>20</v>
      </c>
      <c r="S41" s="55">
        <v>50</v>
      </c>
      <c r="T41" s="55">
        <f t="shared" si="5"/>
        <v>788773.94636015326</v>
      </c>
      <c r="U41" s="57">
        <f t="shared" si="7"/>
        <v>788.77394636015322</v>
      </c>
      <c r="V41" s="55"/>
    </row>
    <row r="42" spans="1:22" x14ac:dyDescent="0.25">
      <c r="A42" s="2">
        <v>40</v>
      </c>
      <c r="B42" s="8">
        <v>42140</v>
      </c>
      <c r="C42" s="2">
        <v>5.0700000000000002E-2</v>
      </c>
      <c r="D42" s="2">
        <v>3</v>
      </c>
      <c r="E42" s="15">
        <v>23.719000000000001</v>
      </c>
      <c r="F42" s="45">
        <v>60</v>
      </c>
      <c r="G42" s="15">
        <v>20</v>
      </c>
      <c r="H42" s="63">
        <f t="shared" si="3"/>
        <v>561396.44970414205</v>
      </c>
      <c r="I42" s="48">
        <f t="shared" si="0"/>
        <v>561.39644970414201</v>
      </c>
      <c r="J42" s="16"/>
      <c r="K42" s="19">
        <v>2.9769999999999999</v>
      </c>
      <c r="L42" s="23">
        <v>180</v>
      </c>
      <c r="M42" s="19">
        <v>20</v>
      </c>
      <c r="N42" s="64">
        <f t="shared" si="4"/>
        <v>211384.6153846154</v>
      </c>
      <c r="O42" s="49">
        <f t="shared" si="6"/>
        <v>211.38461538461542</v>
      </c>
      <c r="P42" s="20"/>
      <c r="Q42" s="55">
        <v>71.492000000000004</v>
      </c>
      <c r="R42" s="56">
        <v>20</v>
      </c>
      <c r="S42" s="55">
        <v>50</v>
      </c>
      <c r="T42" s="55">
        <f t="shared" si="5"/>
        <v>1410098.6193293885</v>
      </c>
      <c r="U42" s="57">
        <f t="shared" si="7"/>
        <v>1410.0986193293884</v>
      </c>
      <c r="V42" s="55"/>
    </row>
    <row r="43" spans="1:22" x14ac:dyDescent="0.25">
      <c r="A43" s="2">
        <v>41</v>
      </c>
      <c r="B43" s="8">
        <v>42141</v>
      </c>
      <c r="C43" s="2">
        <v>4.9299999999999997E-2</v>
      </c>
      <c r="D43" s="2">
        <v>3</v>
      </c>
      <c r="E43" s="15">
        <v>17.452000000000002</v>
      </c>
      <c r="F43" s="45">
        <v>60</v>
      </c>
      <c r="G43" s="15">
        <v>20</v>
      </c>
      <c r="H43" s="63">
        <f t="shared" si="3"/>
        <v>424795.13184584182</v>
      </c>
      <c r="I43" s="48">
        <f t="shared" si="0"/>
        <v>424.79513184584181</v>
      </c>
      <c r="J43" s="16"/>
      <c r="K43" s="19">
        <v>1.923</v>
      </c>
      <c r="L43" s="23">
        <v>180</v>
      </c>
      <c r="M43" s="19">
        <v>20</v>
      </c>
      <c r="N43" s="64">
        <f t="shared" si="4"/>
        <v>140421.90669371196</v>
      </c>
      <c r="O43" s="49">
        <f t="shared" si="6"/>
        <v>140.42190669371197</v>
      </c>
      <c r="P43" s="20"/>
      <c r="Q43" s="55">
        <v>54.069000000000003</v>
      </c>
      <c r="R43" s="56">
        <v>20</v>
      </c>
      <c r="S43" s="55">
        <v>50</v>
      </c>
      <c r="T43" s="55">
        <f t="shared" si="5"/>
        <v>1096734.2799188644</v>
      </c>
      <c r="U43" s="57">
        <f t="shared" si="7"/>
        <v>1096.7342799188643</v>
      </c>
      <c r="V43" s="55"/>
    </row>
    <row r="44" spans="1:22" x14ac:dyDescent="0.25">
      <c r="A44" s="2">
        <v>42</v>
      </c>
      <c r="B44" s="8">
        <v>42142</v>
      </c>
      <c r="C44" s="2">
        <v>5.1999999999999998E-2</v>
      </c>
      <c r="D44" s="2">
        <v>3</v>
      </c>
      <c r="E44" s="15">
        <v>14.936</v>
      </c>
      <c r="F44" s="45">
        <v>60</v>
      </c>
      <c r="G44" s="15">
        <v>20</v>
      </c>
      <c r="H44" s="63">
        <f t="shared" si="3"/>
        <v>344676.92307692312</v>
      </c>
      <c r="I44" s="48">
        <f t="shared" si="0"/>
        <v>344.67692307692312</v>
      </c>
      <c r="J44" s="16"/>
      <c r="K44" s="19">
        <v>2.39</v>
      </c>
      <c r="L44" s="23">
        <v>180</v>
      </c>
      <c r="M44" s="19">
        <v>20</v>
      </c>
      <c r="N44" s="64">
        <f t="shared" si="4"/>
        <v>165461.53846153847</v>
      </c>
      <c r="O44" s="49">
        <f t="shared" si="6"/>
        <v>165.46153846153848</v>
      </c>
      <c r="P44" s="20"/>
      <c r="Q44" s="55">
        <v>57.701999999999998</v>
      </c>
      <c r="R44" s="56">
        <v>20</v>
      </c>
      <c r="S44" s="55">
        <v>50</v>
      </c>
      <c r="T44" s="55">
        <f t="shared" si="5"/>
        <v>1109653.8461538462</v>
      </c>
      <c r="U44" s="57">
        <f t="shared" si="7"/>
        <v>1109.6538461538462</v>
      </c>
      <c r="V44" s="55"/>
    </row>
    <row r="45" spans="1:22" x14ac:dyDescent="0.25">
      <c r="A45" s="2">
        <v>43</v>
      </c>
      <c r="B45" s="8">
        <v>42143</v>
      </c>
      <c r="C45" s="2">
        <v>4.8000000000000001E-2</v>
      </c>
      <c r="D45" s="2">
        <v>3</v>
      </c>
      <c r="E45" s="15">
        <v>21.757999999999999</v>
      </c>
      <c r="F45" s="45">
        <v>60</v>
      </c>
      <c r="G45" s="15">
        <v>20</v>
      </c>
      <c r="H45" s="63">
        <f t="shared" si="3"/>
        <v>543950</v>
      </c>
      <c r="I45" s="48">
        <f t="shared" si="0"/>
        <v>543.95000000000005</v>
      </c>
      <c r="J45" s="16"/>
      <c r="K45" s="19">
        <v>1.87</v>
      </c>
      <c r="L45" s="23">
        <v>180</v>
      </c>
      <c r="M45" s="19">
        <v>20</v>
      </c>
      <c r="N45" s="64">
        <f t="shared" si="4"/>
        <v>140250</v>
      </c>
      <c r="O45" s="49">
        <f t="shared" si="6"/>
        <v>140.25</v>
      </c>
      <c r="P45" s="20"/>
      <c r="Q45" s="55">
        <v>44.006</v>
      </c>
      <c r="R45" s="56">
        <v>20</v>
      </c>
      <c r="S45" s="55">
        <v>50</v>
      </c>
      <c r="T45" s="55">
        <f t="shared" si="5"/>
        <v>916791.66666666663</v>
      </c>
      <c r="U45" s="57">
        <f t="shared" si="7"/>
        <v>916.79166666666663</v>
      </c>
      <c r="V45" s="55"/>
    </row>
    <row r="46" spans="1:22" x14ac:dyDescent="0.25">
      <c r="A46" s="2">
        <v>44</v>
      </c>
      <c r="B46" s="8">
        <v>42144</v>
      </c>
      <c r="C46" s="2">
        <v>5.1200000000000002E-2</v>
      </c>
      <c r="D46" s="2">
        <v>3</v>
      </c>
      <c r="E46" s="15">
        <v>20.096</v>
      </c>
      <c r="F46" s="45">
        <v>60</v>
      </c>
      <c r="G46" s="15">
        <v>20</v>
      </c>
      <c r="H46" s="63">
        <f t="shared" si="3"/>
        <v>471000</v>
      </c>
      <c r="I46" s="48">
        <f t="shared" si="0"/>
        <v>471</v>
      </c>
      <c r="J46" s="16"/>
      <c r="K46" s="19">
        <v>2.048</v>
      </c>
      <c r="L46" s="23">
        <v>180</v>
      </c>
      <c r="M46" s="19">
        <v>20</v>
      </c>
      <c r="N46" s="64">
        <f t="shared" si="4"/>
        <v>143999.99999999997</v>
      </c>
      <c r="O46" s="49">
        <f t="shared" si="6"/>
        <v>143.99999999999997</v>
      </c>
      <c r="P46" s="20"/>
      <c r="Q46" s="55">
        <v>35.436999999999998</v>
      </c>
      <c r="R46" s="56">
        <v>20</v>
      </c>
      <c r="S46" s="55">
        <v>50</v>
      </c>
      <c r="T46" s="55">
        <f t="shared" si="5"/>
        <v>692128.90625</v>
      </c>
      <c r="U46" s="57">
        <f t="shared" si="7"/>
        <v>692.12890625</v>
      </c>
      <c r="V46" s="55"/>
    </row>
    <row r="47" spans="1:22" x14ac:dyDescent="0.25">
      <c r="A47" s="2">
        <v>45</v>
      </c>
      <c r="B47" s="8">
        <v>42145</v>
      </c>
      <c r="C47" s="2">
        <v>5.0500000000000003E-2</v>
      </c>
      <c r="D47" s="2">
        <v>3</v>
      </c>
      <c r="E47" s="15">
        <v>11.385999999999999</v>
      </c>
      <c r="F47" s="45">
        <v>60</v>
      </c>
      <c r="G47" s="15">
        <v>20</v>
      </c>
      <c r="H47" s="63">
        <f t="shared" si="3"/>
        <v>270558.41584158409</v>
      </c>
      <c r="I47" s="48">
        <f t="shared" si="0"/>
        <v>270.55841584158412</v>
      </c>
      <c r="J47" s="16"/>
      <c r="K47" s="19">
        <v>1.738</v>
      </c>
      <c r="L47" s="23">
        <v>180</v>
      </c>
      <c r="M47" s="19">
        <v>20</v>
      </c>
      <c r="N47" s="64">
        <f t="shared" si="4"/>
        <v>123897.02970297028</v>
      </c>
      <c r="O47" s="49">
        <f t="shared" si="6"/>
        <v>123.89702970297027</v>
      </c>
      <c r="P47" s="20"/>
      <c r="Q47" s="55">
        <v>23.119</v>
      </c>
      <c r="R47" s="56">
        <v>20</v>
      </c>
      <c r="S47" s="55">
        <v>50</v>
      </c>
      <c r="T47" s="55">
        <f t="shared" si="5"/>
        <v>457801.98019801977</v>
      </c>
      <c r="U47" s="57">
        <f t="shared" si="7"/>
        <v>457.80198019801975</v>
      </c>
      <c r="V47" s="55"/>
    </row>
    <row r="48" spans="1:22" x14ac:dyDescent="0.25">
      <c r="A48" s="2">
        <v>46</v>
      </c>
      <c r="B48" s="8">
        <v>42146</v>
      </c>
      <c r="C48" s="2">
        <v>5.16E-2</v>
      </c>
      <c r="D48" s="2">
        <v>3</v>
      </c>
      <c r="E48" s="15">
        <v>11.542999999999999</v>
      </c>
      <c r="F48" s="45">
        <v>60</v>
      </c>
      <c r="G48" s="15">
        <v>20</v>
      </c>
      <c r="H48" s="63">
        <f t="shared" si="3"/>
        <v>268441.86046511628</v>
      </c>
      <c r="I48" s="48">
        <f t="shared" si="0"/>
        <v>268.44186046511629</v>
      </c>
      <c r="J48" s="16"/>
      <c r="K48" s="19">
        <v>2.5059999999999998</v>
      </c>
      <c r="L48" s="23">
        <v>180</v>
      </c>
      <c r="M48" s="19">
        <v>20</v>
      </c>
      <c r="N48" s="64">
        <f t="shared" si="4"/>
        <v>174837.20930232559</v>
      </c>
      <c r="O48" s="49">
        <f t="shared" si="6"/>
        <v>174.83720930232559</v>
      </c>
      <c r="P48" s="20"/>
      <c r="Q48" s="55">
        <v>40.609000000000002</v>
      </c>
      <c r="R48" s="56">
        <v>20</v>
      </c>
      <c r="S48" s="55">
        <v>50</v>
      </c>
      <c r="T48" s="55">
        <f t="shared" si="5"/>
        <v>786996.12403100776</v>
      </c>
      <c r="U48" s="57">
        <f t="shared" si="7"/>
        <v>786.99612403100775</v>
      </c>
      <c r="V48" s="55"/>
    </row>
    <row r="49" spans="1:22" x14ac:dyDescent="0.25">
      <c r="A49" s="2">
        <v>47</v>
      </c>
      <c r="B49" s="8">
        <v>42147</v>
      </c>
      <c r="C49" s="2">
        <v>5.1200000000000002E-2</v>
      </c>
      <c r="D49" s="2">
        <v>3</v>
      </c>
      <c r="E49" s="15">
        <v>19.747</v>
      </c>
      <c r="F49" s="45">
        <v>60</v>
      </c>
      <c r="G49" s="15">
        <v>20</v>
      </c>
      <c r="H49" s="63">
        <f t="shared" si="3"/>
        <v>462820.31249999994</v>
      </c>
      <c r="I49" s="48">
        <f t="shared" si="0"/>
        <v>462.82031249999994</v>
      </c>
      <c r="J49" s="16"/>
      <c r="K49" s="19">
        <v>3.4409999999999998</v>
      </c>
      <c r="L49" s="23">
        <v>180</v>
      </c>
      <c r="M49" s="19">
        <v>20</v>
      </c>
      <c r="N49" s="64">
        <f t="shared" si="4"/>
        <v>241945.3125</v>
      </c>
      <c r="O49" s="49">
        <f t="shared" si="6"/>
        <v>241.9453125</v>
      </c>
      <c r="P49" s="20"/>
      <c r="Q49" s="55">
        <v>31.158000000000001</v>
      </c>
      <c r="R49" s="56">
        <v>20</v>
      </c>
      <c r="S49" s="55">
        <v>50</v>
      </c>
      <c r="T49" s="55">
        <f t="shared" si="5"/>
        <v>608554.6875</v>
      </c>
      <c r="U49" s="57">
        <f t="shared" si="7"/>
        <v>608.5546875</v>
      </c>
      <c r="V49" s="55"/>
    </row>
    <row r="50" spans="1:22" x14ac:dyDescent="0.25">
      <c r="A50" s="2">
        <v>48</v>
      </c>
      <c r="B50" s="8">
        <v>42148</v>
      </c>
      <c r="C50" s="2">
        <v>5.0900000000000001E-2</v>
      </c>
      <c r="D50" s="2">
        <v>3</v>
      </c>
      <c r="E50" s="15">
        <v>25.084</v>
      </c>
      <c r="F50" s="45">
        <v>60</v>
      </c>
      <c r="G50" s="15">
        <v>20</v>
      </c>
      <c r="H50" s="63">
        <f t="shared" si="3"/>
        <v>591371.31630648323</v>
      </c>
      <c r="I50" s="48">
        <f t="shared" si="0"/>
        <v>591.37131630648321</v>
      </c>
      <c r="J50" s="16"/>
      <c r="K50" s="19">
        <v>3.4689999999999999</v>
      </c>
      <c r="L50" s="23">
        <v>180</v>
      </c>
      <c r="M50" s="19">
        <v>20</v>
      </c>
      <c r="N50" s="64">
        <f t="shared" si="4"/>
        <v>245351.66994106089</v>
      </c>
      <c r="O50" s="49">
        <f t="shared" si="6"/>
        <v>245.35166994106089</v>
      </c>
      <c r="P50" s="20"/>
      <c r="Q50" s="55">
        <v>44.915999999999997</v>
      </c>
      <c r="R50" s="56">
        <v>20</v>
      </c>
      <c r="S50" s="55">
        <v>50</v>
      </c>
      <c r="T50" s="55">
        <f t="shared" si="5"/>
        <v>882436.14931237721</v>
      </c>
      <c r="U50" s="57">
        <f t="shared" si="7"/>
        <v>882.43614931237721</v>
      </c>
      <c r="V50" s="55"/>
    </row>
    <row r="51" spans="1:22" x14ac:dyDescent="0.25">
      <c r="A51" s="2">
        <v>49</v>
      </c>
      <c r="B51" s="8">
        <v>42149</v>
      </c>
      <c r="C51" s="2">
        <v>5.0500000000000003E-2</v>
      </c>
      <c r="D51" s="2"/>
      <c r="E51" s="15">
        <v>28.582000000000001</v>
      </c>
      <c r="F51" s="45">
        <v>60</v>
      </c>
      <c r="G51" s="15">
        <v>20</v>
      </c>
      <c r="H51" s="63">
        <f t="shared" si="3"/>
        <v>679176.23762376234</v>
      </c>
      <c r="I51" s="48">
        <f t="shared" si="0"/>
        <v>679.17623762376229</v>
      </c>
      <c r="J51" s="16"/>
      <c r="K51" s="19">
        <v>2.9969999999999999</v>
      </c>
      <c r="L51" s="23">
        <v>180</v>
      </c>
      <c r="M51" s="19">
        <v>20</v>
      </c>
      <c r="N51" s="64">
        <f t="shared" si="4"/>
        <v>213647.52475247523</v>
      </c>
      <c r="O51" s="49">
        <f t="shared" si="6"/>
        <v>213.64752475247522</v>
      </c>
      <c r="P51" s="20"/>
      <c r="Q51" s="55">
        <v>35.085000000000001</v>
      </c>
      <c r="R51" s="56">
        <v>20</v>
      </c>
      <c r="S51" s="55">
        <v>50</v>
      </c>
      <c r="T51" s="55">
        <f t="shared" si="5"/>
        <v>694752.47524752468</v>
      </c>
      <c r="U51" s="57">
        <f t="shared" si="7"/>
        <v>694.75247524752467</v>
      </c>
      <c r="V51" s="55"/>
    </row>
    <row r="52" spans="1:22" x14ac:dyDescent="0.25">
      <c r="A52" s="2">
        <v>50</v>
      </c>
      <c r="B52" s="8">
        <v>42150</v>
      </c>
      <c r="C52" s="2">
        <v>4.99E-2</v>
      </c>
      <c r="D52" s="2">
        <v>3</v>
      </c>
      <c r="E52" s="15">
        <v>12.657999999999999</v>
      </c>
      <c r="F52" s="45">
        <v>60</v>
      </c>
      <c r="G52" s="15">
        <v>20</v>
      </c>
      <c r="H52" s="63">
        <f t="shared" si="3"/>
        <v>304400.80160320643</v>
      </c>
      <c r="I52" s="48">
        <f t="shared" si="0"/>
        <v>304.40080160320645</v>
      </c>
      <c r="J52" s="16"/>
      <c r="K52" s="19">
        <v>3.0070000000000001</v>
      </c>
      <c r="L52" s="23">
        <v>180</v>
      </c>
      <c r="M52" s="19">
        <v>20</v>
      </c>
      <c r="N52" s="64">
        <f t="shared" si="4"/>
        <v>216937.87575150302</v>
      </c>
      <c r="O52" s="49">
        <f t="shared" si="6"/>
        <v>216.93787575150301</v>
      </c>
      <c r="P52" s="20"/>
      <c r="Q52" s="55">
        <v>33.305999999999997</v>
      </c>
      <c r="R52" s="56">
        <v>20</v>
      </c>
      <c r="S52" s="55">
        <v>50</v>
      </c>
      <c r="T52" s="55">
        <f t="shared" si="5"/>
        <v>667454.90981963917</v>
      </c>
      <c r="U52" s="57">
        <f t="shared" si="7"/>
        <v>667.45490981963917</v>
      </c>
      <c r="V52" s="55"/>
    </row>
    <row r="53" spans="1:22" x14ac:dyDescent="0.25">
      <c r="A53" s="2">
        <v>51</v>
      </c>
      <c r="B53" s="8">
        <v>42151</v>
      </c>
      <c r="C53" s="2">
        <v>5.1299999999999998E-2</v>
      </c>
      <c r="D53" s="2">
        <v>3</v>
      </c>
      <c r="E53" s="15">
        <v>17.172000000000001</v>
      </c>
      <c r="F53" s="45">
        <v>60</v>
      </c>
      <c r="G53" s="15">
        <v>20</v>
      </c>
      <c r="H53" s="63">
        <f t="shared" si="3"/>
        <v>401684.21052631579</v>
      </c>
      <c r="I53" s="48">
        <f t="shared" si="0"/>
        <v>401.68421052631578</v>
      </c>
      <c r="J53" s="16"/>
      <c r="K53" s="19">
        <v>1.492</v>
      </c>
      <c r="L53" s="23">
        <v>180</v>
      </c>
      <c r="M53" s="19">
        <v>20</v>
      </c>
      <c r="N53" s="64">
        <f t="shared" si="4"/>
        <v>104701.75438596492</v>
      </c>
      <c r="O53" s="49">
        <f t="shared" si="6"/>
        <v>104.70175438596492</v>
      </c>
      <c r="P53" s="20"/>
      <c r="Q53" s="55">
        <v>20.760999999999999</v>
      </c>
      <c r="R53" s="56">
        <v>20</v>
      </c>
      <c r="S53" s="55">
        <v>50</v>
      </c>
      <c r="T53" s="55">
        <f t="shared" si="5"/>
        <v>404697.85575048736</v>
      </c>
      <c r="U53" s="57">
        <f t="shared" si="7"/>
        <v>404.69785575048735</v>
      </c>
      <c r="V53" s="55"/>
    </row>
    <row r="54" spans="1:22" x14ac:dyDescent="0.25">
      <c r="A54" s="2">
        <v>52</v>
      </c>
      <c r="B54" s="8">
        <v>42152</v>
      </c>
      <c r="C54" s="2">
        <v>5.1700000000000003E-2</v>
      </c>
      <c r="D54" s="2">
        <v>3</v>
      </c>
      <c r="E54" s="15">
        <v>11.811999999999999</v>
      </c>
      <c r="F54" s="45">
        <v>60</v>
      </c>
      <c r="G54" s="15">
        <v>20</v>
      </c>
      <c r="H54" s="63">
        <f t="shared" si="3"/>
        <v>274166.34429400379</v>
      </c>
      <c r="I54" s="48">
        <f t="shared" si="0"/>
        <v>274.16634429400381</v>
      </c>
      <c r="J54" s="16"/>
      <c r="K54" s="19">
        <v>1.6890000000000001</v>
      </c>
      <c r="L54" s="23">
        <v>180</v>
      </c>
      <c r="M54" s="19">
        <v>20</v>
      </c>
      <c r="N54" s="64">
        <f t="shared" si="4"/>
        <v>117609.28433268858</v>
      </c>
      <c r="O54" s="49">
        <f t="shared" si="6"/>
        <v>117.60928433268857</v>
      </c>
      <c r="P54" s="20"/>
      <c r="Q54" s="55">
        <v>17.756</v>
      </c>
      <c r="R54" s="56">
        <v>20</v>
      </c>
      <c r="S54" s="55">
        <v>50</v>
      </c>
      <c r="T54" s="55">
        <f t="shared" si="5"/>
        <v>343442.9400386847</v>
      </c>
      <c r="U54" s="57">
        <f t="shared" si="7"/>
        <v>343.4429400386847</v>
      </c>
      <c r="V54" s="55"/>
    </row>
    <row r="55" spans="1:22" x14ac:dyDescent="0.25">
      <c r="A55" s="2">
        <v>53</v>
      </c>
      <c r="B55" s="8">
        <v>42153</v>
      </c>
      <c r="C55" s="2">
        <v>5.04E-2</v>
      </c>
      <c r="D55" s="2">
        <v>3</v>
      </c>
      <c r="E55" s="15">
        <v>28.873999999999999</v>
      </c>
      <c r="F55" s="45">
        <v>60</v>
      </c>
      <c r="G55" s="15">
        <v>20</v>
      </c>
      <c r="H55" s="63">
        <f t="shared" si="3"/>
        <v>687476.19047619042</v>
      </c>
      <c r="I55" s="48">
        <f t="shared" si="0"/>
        <v>687.47619047619037</v>
      </c>
      <c r="J55" s="16"/>
      <c r="K55" s="19">
        <v>4.0890000000000004</v>
      </c>
      <c r="L55" s="23">
        <v>180</v>
      </c>
      <c r="M55" s="19">
        <v>20</v>
      </c>
      <c r="N55" s="64">
        <f t="shared" si="4"/>
        <v>292071.42857142858</v>
      </c>
      <c r="O55" s="49">
        <f t="shared" si="6"/>
        <v>292.07142857142856</v>
      </c>
      <c r="P55" s="20"/>
      <c r="Q55" s="55">
        <v>71.644000000000005</v>
      </c>
      <c r="R55" s="56">
        <v>20</v>
      </c>
      <c r="S55" s="55">
        <v>50</v>
      </c>
      <c r="T55" s="55">
        <f t="shared" si="5"/>
        <v>1421507.9365079366</v>
      </c>
      <c r="U55" s="57">
        <f t="shared" si="7"/>
        <v>1421.5079365079366</v>
      </c>
      <c r="V55" s="55"/>
    </row>
    <row r="56" spans="1:22" x14ac:dyDescent="0.25">
      <c r="A56" s="2">
        <v>54</v>
      </c>
      <c r="B56" s="8">
        <v>42154</v>
      </c>
      <c r="C56" s="2">
        <v>4.9099999999999998E-2</v>
      </c>
      <c r="D56" s="2">
        <v>3</v>
      </c>
      <c r="E56" s="15">
        <v>13.475</v>
      </c>
      <c r="F56" s="45">
        <v>60</v>
      </c>
      <c r="G56" s="15">
        <v>20</v>
      </c>
      <c r="H56" s="63">
        <f t="shared" si="3"/>
        <v>329327.90224032587</v>
      </c>
      <c r="I56" s="48">
        <f t="shared" si="0"/>
        <v>329.3279022403259</v>
      </c>
      <c r="J56" s="16"/>
      <c r="K56" s="19">
        <v>2.4169999999999998</v>
      </c>
      <c r="L56" s="23">
        <v>180</v>
      </c>
      <c r="M56" s="19">
        <v>20</v>
      </c>
      <c r="N56" s="64">
        <f t="shared" si="4"/>
        <v>177213.84928716903</v>
      </c>
      <c r="O56" s="49">
        <f t="shared" si="6"/>
        <v>177.21384928716901</v>
      </c>
      <c r="P56" s="20"/>
      <c r="Q56" s="55">
        <v>51.792000000000002</v>
      </c>
      <c r="R56" s="56">
        <v>20</v>
      </c>
      <c r="S56" s="55">
        <v>50</v>
      </c>
      <c r="T56" s="55">
        <f t="shared" si="5"/>
        <v>1054826.8839103871</v>
      </c>
      <c r="U56" s="57">
        <f t="shared" si="7"/>
        <v>1054.8268839103871</v>
      </c>
      <c r="V56" s="55"/>
    </row>
    <row r="57" spans="1:22" x14ac:dyDescent="0.25">
      <c r="A57" s="2">
        <v>55</v>
      </c>
      <c r="B57" s="8">
        <v>42155</v>
      </c>
      <c r="C57" s="2">
        <v>5.1999999999999998E-2</v>
      </c>
      <c r="D57" s="2">
        <v>3</v>
      </c>
      <c r="E57" s="15">
        <v>18.123999999999999</v>
      </c>
      <c r="F57" s="45">
        <v>60</v>
      </c>
      <c r="G57" s="15">
        <v>20</v>
      </c>
      <c r="H57" s="63">
        <f t="shared" si="3"/>
        <v>418246.15384615376</v>
      </c>
      <c r="I57" s="48">
        <f t="shared" si="0"/>
        <v>418.24615384615373</v>
      </c>
      <c r="J57" s="16"/>
      <c r="K57" s="19">
        <v>2.6859999999999999</v>
      </c>
      <c r="L57" s="23">
        <v>180</v>
      </c>
      <c r="M57" s="19">
        <v>20</v>
      </c>
      <c r="N57" s="64">
        <f t="shared" si="4"/>
        <v>185953.84615384616</v>
      </c>
      <c r="O57" s="49">
        <f t="shared" si="6"/>
        <v>185.95384615384614</v>
      </c>
      <c r="P57" s="20"/>
      <c r="Q57" s="55">
        <v>53.258000000000003</v>
      </c>
      <c r="R57" s="56">
        <v>20</v>
      </c>
      <c r="S57" s="55">
        <v>50</v>
      </c>
      <c r="T57" s="55">
        <f t="shared" si="5"/>
        <v>1024192.3076923079</v>
      </c>
      <c r="U57" s="57">
        <f t="shared" si="7"/>
        <v>1024.1923076923078</v>
      </c>
      <c r="V57" s="55"/>
    </row>
    <row r="58" spans="1:22" x14ac:dyDescent="0.25">
      <c r="A58" s="2">
        <v>56</v>
      </c>
      <c r="B58" s="8">
        <v>42156</v>
      </c>
      <c r="C58" s="2">
        <v>4.87E-2</v>
      </c>
      <c r="D58" s="2">
        <v>3</v>
      </c>
      <c r="E58" s="15">
        <v>7.2910000000000004</v>
      </c>
      <c r="F58" s="45">
        <v>60</v>
      </c>
      <c r="G58" s="15">
        <v>20</v>
      </c>
      <c r="H58" s="63">
        <f t="shared" si="3"/>
        <v>179655.03080082138</v>
      </c>
      <c r="I58" s="48">
        <f t="shared" si="0"/>
        <v>179.65503080082138</v>
      </c>
      <c r="J58" s="16"/>
      <c r="K58" s="19">
        <v>1.68</v>
      </c>
      <c r="L58" s="23">
        <v>180</v>
      </c>
      <c r="M58" s="19">
        <v>20</v>
      </c>
      <c r="N58" s="64">
        <f t="shared" si="4"/>
        <v>124188.91170431211</v>
      </c>
      <c r="O58" s="49">
        <f t="shared" si="6"/>
        <v>124.1889117043121</v>
      </c>
      <c r="P58" s="20"/>
      <c r="Q58" s="55">
        <v>11.47</v>
      </c>
      <c r="R58" s="56">
        <v>20</v>
      </c>
      <c r="S58" s="55">
        <v>50</v>
      </c>
      <c r="T58" s="55">
        <f t="shared" si="5"/>
        <v>235523.61396303901</v>
      </c>
      <c r="U58" s="57">
        <f t="shared" si="7"/>
        <v>235.523613963039</v>
      </c>
      <c r="V58" s="55"/>
    </row>
    <row r="59" spans="1:22" x14ac:dyDescent="0.25">
      <c r="A59" s="2">
        <v>57</v>
      </c>
      <c r="B59" s="8">
        <v>42158</v>
      </c>
      <c r="C59" s="2">
        <v>5.0500000000000003E-2</v>
      </c>
      <c r="D59" s="2">
        <v>3</v>
      </c>
      <c r="E59" s="15">
        <v>23.870999999999999</v>
      </c>
      <c r="F59" s="45">
        <v>60</v>
      </c>
      <c r="G59" s="15">
        <v>20</v>
      </c>
      <c r="H59" s="63">
        <f t="shared" si="3"/>
        <v>567231.68316831684</v>
      </c>
      <c r="I59" s="48">
        <f t="shared" si="0"/>
        <v>567.23168316831686</v>
      </c>
      <c r="J59" s="16"/>
      <c r="K59" s="19">
        <v>3.7669999999999999</v>
      </c>
      <c r="L59" s="23">
        <v>180</v>
      </c>
      <c r="M59" s="19">
        <v>20</v>
      </c>
      <c r="N59" s="64">
        <f t="shared" si="4"/>
        <v>268538.61386138608</v>
      </c>
      <c r="O59" s="49">
        <f t="shared" si="6"/>
        <v>268.53861386138607</v>
      </c>
      <c r="P59" s="20"/>
      <c r="Q59" s="55">
        <v>123.572</v>
      </c>
      <c r="R59" s="56">
        <v>20</v>
      </c>
      <c r="S59" s="55">
        <v>50</v>
      </c>
      <c r="T59" s="55">
        <f t="shared" si="5"/>
        <v>2446970.2970297029</v>
      </c>
      <c r="U59" s="57">
        <f t="shared" si="7"/>
        <v>2446.970297029703</v>
      </c>
      <c r="V59" s="55"/>
    </row>
    <row r="60" spans="1:22" x14ac:dyDescent="0.25">
      <c r="A60" s="2">
        <v>58</v>
      </c>
      <c r="B60" s="8">
        <v>42159</v>
      </c>
      <c r="C60" s="2">
        <v>5.0099999999999999E-2</v>
      </c>
      <c r="D60" s="2">
        <v>3</v>
      </c>
      <c r="E60" s="15">
        <v>21.507999999999999</v>
      </c>
      <c r="F60" s="45">
        <v>60</v>
      </c>
      <c r="G60" s="15">
        <v>20</v>
      </c>
      <c r="H60" s="63">
        <f t="shared" si="3"/>
        <v>515161.67664670659</v>
      </c>
      <c r="I60" s="48">
        <f t="shared" si="0"/>
        <v>515.16167664670661</v>
      </c>
      <c r="J60" s="16"/>
      <c r="K60" s="19">
        <v>2.5150000000000001</v>
      </c>
      <c r="L60" s="23">
        <v>180</v>
      </c>
      <c r="M60" s="19">
        <v>20</v>
      </c>
      <c r="N60" s="64">
        <f t="shared" si="4"/>
        <v>180718.56287425151</v>
      </c>
      <c r="O60" s="49">
        <f t="shared" si="6"/>
        <v>180.71856287425152</v>
      </c>
      <c r="P60" s="20"/>
      <c r="Q60" s="55">
        <v>59.097000000000001</v>
      </c>
      <c r="R60" s="56">
        <v>20</v>
      </c>
      <c r="S60" s="55">
        <v>50</v>
      </c>
      <c r="T60" s="55">
        <f t="shared" si="5"/>
        <v>1179580.8383233533</v>
      </c>
      <c r="U60" s="57">
        <f t="shared" si="7"/>
        <v>1179.5808383233534</v>
      </c>
      <c r="V60" s="55"/>
    </row>
    <row r="61" spans="1:22" x14ac:dyDescent="0.25">
      <c r="A61" s="2">
        <v>59</v>
      </c>
      <c r="B61" s="8">
        <v>42160</v>
      </c>
      <c r="C61" s="2">
        <v>4.9200000000000001E-2</v>
      </c>
      <c r="D61" s="2">
        <v>3</v>
      </c>
      <c r="E61" s="15">
        <v>13.523</v>
      </c>
      <c r="F61" s="45">
        <v>60</v>
      </c>
      <c r="G61" s="15">
        <v>20</v>
      </c>
      <c r="H61" s="63">
        <f t="shared" si="3"/>
        <v>329829.26829268294</v>
      </c>
      <c r="I61" s="48">
        <f t="shared" si="0"/>
        <v>329.82926829268297</v>
      </c>
      <c r="J61" s="16"/>
      <c r="K61" s="117"/>
      <c r="L61" s="23">
        <v>180</v>
      </c>
      <c r="M61" s="19">
        <v>20</v>
      </c>
      <c r="N61" s="64">
        <f t="shared" si="4"/>
        <v>0</v>
      </c>
      <c r="O61" s="49">
        <f t="shared" si="6"/>
        <v>0</v>
      </c>
      <c r="P61" s="20"/>
      <c r="Q61" s="55">
        <v>26.93</v>
      </c>
      <c r="R61" s="56">
        <v>20</v>
      </c>
      <c r="S61" s="55">
        <v>50</v>
      </c>
      <c r="T61" s="55">
        <f t="shared" si="5"/>
        <v>547357.72357723571</v>
      </c>
      <c r="U61" s="57">
        <f t="shared" si="7"/>
        <v>547.35772357723567</v>
      </c>
      <c r="V61" s="55"/>
    </row>
    <row r="62" spans="1:22" x14ac:dyDescent="0.25">
      <c r="A62" s="2">
        <v>60</v>
      </c>
      <c r="B62" s="8">
        <v>42161</v>
      </c>
      <c r="C62" s="2">
        <v>5.0900000000000001E-2</v>
      </c>
      <c r="D62" s="2">
        <v>3</v>
      </c>
      <c r="E62" s="15">
        <v>11.894</v>
      </c>
      <c r="F62" s="45">
        <v>60</v>
      </c>
      <c r="G62" s="15">
        <v>20</v>
      </c>
      <c r="H62" s="63">
        <f t="shared" si="3"/>
        <v>280408.64440078585</v>
      </c>
      <c r="I62" s="48">
        <f t="shared" si="0"/>
        <v>280.40864440078587</v>
      </c>
      <c r="J62" s="16"/>
      <c r="K62" s="116">
        <v>1.6519999999999999</v>
      </c>
      <c r="L62" s="23">
        <v>180</v>
      </c>
      <c r="M62" s="19">
        <v>20</v>
      </c>
      <c r="N62" s="64">
        <f t="shared" si="4"/>
        <v>116840.86444007856</v>
      </c>
      <c r="O62" s="49">
        <f t="shared" si="6"/>
        <v>116.84086444007856</v>
      </c>
      <c r="P62" s="20"/>
      <c r="Q62" s="55">
        <v>22.736000000000001</v>
      </c>
      <c r="R62" s="56">
        <v>20</v>
      </c>
      <c r="S62" s="55">
        <v>50</v>
      </c>
      <c r="T62" s="55">
        <f t="shared" si="5"/>
        <v>446679.76424361492</v>
      </c>
      <c r="U62" s="57">
        <f t="shared" si="7"/>
        <v>446.6797642436149</v>
      </c>
      <c r="V62" s="55"/>
    </row>
    <row r="63" spans="1:22" x14ac:dyDescent="0.25">
      <c r="A63" s="2">
        <v>61</v>
      </c>
      <c r="B63" s="8">
        <v>42162</v>
      </c>
      <c r="C63" s="2">
        <v>5.1900000000000002E-2</v>
      </c>
      <c r="D63" s="2">
        <v>3</v>
      </c>
      <c r="E63" s="15">
        <v>31.096</v>
      </c>
      <c r="F63" s="45">
        <v>60</v>
      </c>
      <c r="G63" s="15">
        <v>20</v>
      </c>
      <c r="H63" s="63">
        <f t="shared" si="3"/>
        <v>718982.65895953751</v>
      </c>
      <c r="I63" s="48">
        <f t="shared" si="0"/>
        <v>718.9826589595375</v>
      </c>
      <c r="J63" s="16"/>
      <c r="K63" s="116">
        <v>3.093</v>
      </c>
      <c r="L63" s="23">
        <v>180</v>
      </c>
      <c r="M63" s="19">
        <v>20</v>
      </c>
      <c r="N63" s="64">
        <f t="shared" si="4"/>
        <v>214543.35260115605</v>
      </c>
      <c r="O63" s="49">
        <f t="shared" si="6"/>
        <v>214.54335260115604</v>
      </c>
      <c r="P63" s="20"/>
      <c r="Q63" s="55">
        <v>93.281000000000006</v>
      </c>
      <c r="R63" s="56">
        <v>20</v>
      </c>
      <c r="S63" s="55">
        <v>50</v>
      </c>
      <c r="T63" s="55">
        <f t="shared" si="5"/>
        <v>1797321.7726396916</v>
      </c>
      <c r="U63" s="57">
        <f t="shared" si="7"/>
        <v>1797.3217726396915</v>
      </c>
      <c r="V63" s="55"/>
    </row>
    <row r="64" spans="1:22" x14ac:dyDescent="0.25">
      <c r="A64" s="2">
        <v>62</v>
      </c>
      <c r="B64" s="8">
        <v>42163</v>
      </c>
      <c r="C64" s="2">
        <v>5.21E-2</v>
      </c>
      <c r="D64" s="2">
        <v>3</v>
      </c>
      <c r="E64" s="15">
        <v>28.885999999999999</v>
      </c>
      <c r="F64" s="45">
        <v>60</v>
      </c>
      <c r="G64" s="15">
        <v>20</v>
      </c>
      <c r="H64" s="63">
        <f t="shared" si="3"/>
        <v>665320.53742802294</v>
      </c>
      <c r="I64" s="48">
        <f t="shared" si="0"/>
        <v>665.32053742802293</v>
      </c>
      <c r="J64" s="16"/>
      <c r="K64" s="116">
        <v>3.081</v>
      </c>
      <c r="L64" s="23">
        <v>180</v>
      </c>
      <c r="M64" s="19">
        <v>20</v>
      </c>
      <c r="N64" s="64">
        <f t="shared" si="4"/>
        <v>212890.59500959693</v>
      </c>
      <c r="O64" s="49">
        <f t="shared" si="6"/>
        <v>212.89059500959692</v>
      </c>
      <c r="P64" s="20"/>
      <c r="Q64" s="55">
        <v>76.045000000000002</v>
      </c>
      <c r="R64" s="56">
        <v>20</v>
      </c>
      <c r="S64" s="55">
        <v>50</v>
      </c>
      <c r="T64" s="55">
        <f t="shared" si="5"/>
        <v>1459596.9289827256</v>
      </c>
      <c r="U64" s="57">
        <f t="shared" si="7"/>
        <v>1459.5969289827256</v>
      </c>
      <c r="V64" s="55"/>
    </row>
    <row r="65" spans="1:22" x14ac:dyDescent="0.25">
      <c r="A65" s="2">
        <v>63</v>
      </c>
      <c r="B65" s="8">
        <v>42164</v>
      </c>
      <c r="C65" s="2">
        <v>5.1700000000000003E-2</v>
      </c>
      <c r="D65" s="2">
        <v>3</v>
      </c>
      <c r="E65" s="15">
        <v>24.939</v>
      </c>
      <c r="F65" s="45">
        <v>60</v>
      </c>
      <c r="G65" s="15">
        <v>20</v>
      </c>
      <c r="H65" s="63">
        <f t="shared" si="3"/>
        <v>578854.93230174074</v>
      </c>
      <c r="I65" s="48">
        <f t="shared" ref="I65:I80" si="8">H65/1000</f>
        <v>578.85493230174075</v>
      </c>
      <c r="J65" s="16"/>
      <c r="K65" s="116">
        <v>3.4710000000000001</v>
      </c>
      <c r="L65" s="23">
        <v>180</v>
      </c>
      <c r="M65" s="19">
        <v>20</v>
      </c>
      <c r="N65" s="64">
        <f t="shared" si="4"/>
        <v>241694.39071566728</v>
      </c>
      <c r="O65" s="49">
        <f t="shared" si="6"/>
        <v>241.69439071566728</v>
      </c>
      <c r="P65" s="20"/>
      <c r="Q65" s="55">
        <v>52.908999999999999</v>
      </c>
      <c r="R65" s="56">
        <v>20</v>
      </c>
      <c r="S65" s="55">
        <v>50</v>
      </c>
      <c r="T65" s="55">
        <f t="shared" si="5"/>
        <v>1023384.912959381</v>
      </c>
      <c r="U65" s="57">
        <f t="shared" si="7"/>
        <v>1023.384912959381</v>
      </c>
      <c r="V65" s="55"/>
    </row>
    <row r="66" spans="1:22" x14ac:dyDescent="0.25">
      <c r="A66" s="2">
        <v>64</v>
      </c>
      <c r="B66" s="8">
        <v>42165</v>
      </c>
      <c r="C66" s="2">
        <v>5.0700000000000002E-2</v>
      </c>
      <c r="D66" s="2">
        <v>3</v>
      </c>
      <c r="E66" s="15">
        <v>18.495000000000001</v>
      </c>
      <c r="F66" s="45">
        <v>60</v>
      </c>
      <c r="G66" s="15">
        <v>20</v>
      </c>
      <c r="H66" s="63">
        <f t="shared" si="3"/>
        <v>437751.47928994079</v>
      </c>
      <c r="I66" s="48">
        <f t="shared" si="8"/>
        <v>437.75147928994079</v>
      </c>
      <c r="J66" s="16"/>
      <c r="K66" s="116">
        <v>3.5790000000000002</v>
      </c>
      <c r="L66" s="23">
        <v>180</v>
      </c>
      <c r="M66" s="19">
        <v>20</v>
      </c>
      <c r="N66" s="64">
        <f t="shared" si="4"/>
        <v>254130.17751479291</v>
      </c>
      <c r="O66" s="49">
        <f t="shared" si="6"/>
        <v>254.1301775147929</v>
      </c>
      <c r="P66" s="20"/>
      <c r="Q66" s="55">
        <v>63.475999999999999</v>
      </c>
      <c r="R66" s="56">
        <v>20</v>
      </c>
      <c r="S66" s="55">
        <v>50</v>
      </c>
      <c r="T66" s="55">
        <f t="shared" si="5"/>
        <v>1251992.110453649</v>
      </c>
      <c r="U66" s="57">
        <f t="shared" si="7"/>
        <v>1251.992110453649</v>
      </c>
      <c r="V66" s="55"/>
    </row>
    <row r="67" spans="1:22" x14ac:dyDescent="0.25">
      <c r="A67" s="2">
        <v>65</v>
      </c>
      <c r="B67" s="8">
        <v>42166</v>
      </c>
      <c r="C67" s="2">
        <v>5.1200000000000002E-2</v>
      </c>
      <c r="D67" s="2">
        <v>3</v>
      </c>
      <c r="E67" s="15">
        <v>26.21</v>
      </c>
      <c r="F67" s="45">
        <v>60</v>
      </c>
      <c r="G67" s="15">
        <v>20</v>
      </c>
      <c r="H67" s="63">
        <f t="shared" si="3"/>
        <v>614296.875</v>
      </c>
      <c r="I67" s="48">
        <f t="shared" si="8"/>
        <v>614.296875</v>
      </c>
      <c r="J67" s="16"/>
      <c r="K67" s="116">
        <v>2.198</v>
      </c>
      <c r="L67" s="23">
        <v>180</v>
      </c>
      <c r="M67" s="19">
        <v>20</v>
      </c>
      <c r="N67" s="64">
        <f t="shared" si="4"/>
        <v>154546.87499999997</v>
      </c>
      <c r="O67" s="49">
        <f t="shared" si="6"/>
        <v>154.54687499999997</v>
      </c>
      <c r="P67" s="20"/>
      <c r="Q67" s="55">
        <v>42.061</v>
      </c>
      <c r="R67" s="56">
        <v>20</v>
      </c>
      <c r="S67" s="55">
        <v>50</v>
      </c>
      <c r="T67" s="55">
        <f t="shared" si="5"/>
        <v>821503.90625</v>
      </c>
      <c r="U67" s="57">
        <f t="shared" si="7"/>
        <v>821.50390625</v>
      </c>
      <c r="V67" s="55"/>
    </row>
    <row r="68" spans="1:22" x14ac:dyDescent="0.25">
      <c r="A68" s="2">
        <v>66</v>
      </c>
      <c r="B68" s="8">
        <v>42167</v>
      </c>
      <c r="C68" s="2">
        <v>4.8599999999999997E-2</v>
      </c>
      <c r="D68" s="2"/>
      <c r="E68" s="15">
        <v>31.911000000000001</v>
      </c>
      <c r="F68" s="45">
        <v>60</v>
      </c>
      <c r="G68" s="15">
        <v>20</v>
      </c>
      <c r="H68" s="63">
        <f t="shared" ref="H68:H86" si="9">(E68*F68*G68)/C68</f>
        <v>787925.92592592607</v>
      </c>
      <c r="I68" s="48">
        <f t="shared" si="8"/>
        <v>787.92592592592609</v>
      </c>
      <c r="J68" s="16"/>
      <c r="K68" s="116">
        <v>3.39</v>
      </c>
      <c r="L68" s="23">
        <v>180</v>
      </c>
      <c r="M68" s="19">
        <v>20</v>
      </c>
      <c r="N68" s="64">
        <f t="shared" ref="N68:N86" si="10">(K68*L68*M68)/C68</f>
        <v>251111.11111111112</v>
      </c>
      <c r="O68" s="49">
        <f t="shared" si="6"/>
        <v>251.11111111111111</v>
      </c>
      <c r="P68" s="20"/>
      <c r="Q68" s="55">
        <v>41.292000000000002</v>
      </c>
      <c r="R68" s="56">
        <v>20</v>
      </c>
      <c r="S68" s="55">
        <v>50</v>
      </c>
      <c r="T68" s="55">
        <f t="shared" ref="T68:T86" si="11">(Q68*R68*S68)/C68</f>
        <v>849629.62962962966</v>
      </c>
      <c r="U68" s="57">
        <f t="shared" si="7"/>
        <v>849.62962962962968</v>
      </c>
      <c r="V68" s="55"/>
    </row>
    <row r="69" spans="1:22" x14ac:dyDescent="0.25">
      <c r="A69" s="2">
        <v>67</v>
      </c>
      <c r="B69" s="8">
        <v>42168</v>
      </c>
      <c r="C69" s="2">
        <v>0.05</v>
      </c>
      <c r="D69" s="2">
        <v>3</v>
      </c>
      <c r="E69" s="15">
        <v>31.763999999999999</v>
      </c>
      <c r="F69" s="45">
        <v>60</v>
      </c>
      <c r="G69" s="15">
        <v>20</v>
      </c>
      <c r="H69" s="63">
        <f t="shared" si="9"/>
        <v>762335.99999999988</v>
      </c>
      <c r="I69" s="48">
        <f t="shared" si="8"/>
        <v>762.3359999999999</v>
      </c>
      <c r="J69" s="16"/>
      <c r="K69" s="116">
        <v>3.96</v>
      </c>
      <c r="L69" s="23">
        <v>180</v>
      </c>
      <c r="M69" s="19">
        <v>20</v>
      </c>
      <c r="N69" s="64">
        <f t="shared" si="10"/>
        <v>285120</v>
      </c>
      <c r="O69" s="49">
        <f t="shared" si="6"/>
        <v>285.12</v>
      </c>
      <c r="P69" s="20"/>
      <c r="Q69" s="55">
        <v>60.749000000000002</v>
      </c>
      <c r="R69" s="56">
        <v>20</v>
      </c>
      <c r="S69" s="55">
        <v>50</v>
      </c>
      <c r="T69" s="55">
        <f t="shared" si="11"/>
        <v>1214980</v>
      </c>
      <c r="U69" s="57">
        <f t="shared" si="7"/>
        <v>1214.98</v>
      </c>
      <c r="V69" s="55"/>
    </row>
    <row r="70" spans="1:22" x14ac:dyDescent="0.25">
      <c r="A70" s="2">
        <v>68</v>
      </c>
      <c r="B70" s="8">
        <v>42169</v>
      </c>
      <c r="C70" s="2">
        <v>4.9700000000000001E-2</v>
      </c>
      <c r="D70" s="2">
        <v>3</v>
      </c>
      <c r="E70" s="15">
        <v>30.606999999999999</v>
      </c>
      <c r="F70" s="45">
        <v>60</v>
      </c>
      <c r="G70" s="15">
        <v>20</v>
      </c>
      <c r="H70" s="63">
        <f t="shared" si="9"/>
        <v>739002.01207243465</v>
      </c>
      <c r="I70" s="48">
        <f t="shared" si="8"/>
        <v>739.0020120724347</v>
      </c>
      <c r="J70" s="16"/>
      <c r="K70" s="116">
        <v>1.8919999999999999</v>
      </c>
      <c r="L70" s="23">
        <v>180</v>
      </c>
      <c r="M70" s="19">
        <v>20</v>
      </c>
      <c r="N70" s="64">
        <f t="shared" si="10"/>
        <v>137046.27766599596</v>
      </c>
      <c r="O70" s="49">
        <f t="shared" ref="O70:O80" si="12">N70/1000</f>
        <v>137.04627766599597</v>
      </c>
      <c r="P70" s="20"/>
      <c r="Q70" s="55">
        <v>33.183999999999997</v>
      </c>
      <c r="R70" s="56">
        <v>20</v>
      </c>
      <c r="S70" s="55">
        <v>50</v>
      </c>
      <c r="T70" s="55">
        <f t="shared" si="11"/>
        <v>667686.11670020118</v>
      </c>
      <c r="U70" s="57">
        <f t="shared" si="7"/>
        <v>667.68611670020118</v>
      </c>
      <c r="V70" s="55"/>
    </row>
    <row r="71" spans="1:22" x14ac:dyDescent="0.25">
      <c r="A71" s="2">
        <v>69</v>
      </c>
      <c r="B71" s="8">
        <v>42170</v>
      </c>
      <c r="C71" s="2">
        <v>5.1700000000000003E-2</v>
      </c>
      <c r="D71" s="2">
        <v>3</v>
      </c>
      <c r="E71" s="15">
        <v>47.667000000000002</v>
      </c>
      <c r="F71" s="45">
        <v>60</v>
      </c>
      <c r="G71" s="15">
        <v>20</v>
      </c>
      <c r="H71" s="63">
        <f t="shared" si="9"/>
        <v>1106390.7156673113</v>
      </c>
      <c r="I71" s="48">
        <f t="shared" si="8"/>
        <v>1106.3907156673113</v>
      </c>
      <c r="J71" s="16"/>
      <c r="K71" s="116">
        <v>3.5430000000000001</v>
      </c>
      <c r="L71" s="23">
        <v>180</v>
      </c>
      <c r="M71" s="19">
        <v>20</v>
      </c>
      <c r="N71" s="64">
        <f t="shared" si="10"/>
        <v>246707.9303675048</v>
      </c>
      <c r="O71" s="49">
        <f t="shared" si="12"/>
        <v>246.70793036750479</v>
      </c>
      <c r="P71" s="20"/>
      <c r="Q71" s="55">
        <v>62.177999999999997</v>
      </c>
      <c r="R71" s="56">
        <v>20</v>
      </c>
      <c r="S71" s="55">
        <v>50</v>
      </c>
      <c r="T71" s="55">
        <f t="shared" si="11"/>
        <v>1202669.245647969</v>
      </c>
      <c r="U71" s="57">
        <f t="shared" si="7"/>
        <v>1202.6692456479689</v>
      </c>
      <c r="V71" s="55"/>
    </row>
    <row r="72" spans="1:22" x14ac:dyDescent="0.25">
      <c r="A72" s="2">
        <v>70</v>
      </c>
      <c r="B72" s="8">
        <v>42171</v>
      </c>
      <c r="C72" s="2">
        <v>4.8800000000000003E-2</v>
      </c>
      <c r="D72" s="2">
        <v>3</v>
      </c>
      <c r="E72" s="15">
        <v>40.002000000000002</v>
      </c>
      <c r="F72" s="45">
        <v>60</v>
      </c>
      <c r="G72" s="15">
        <v>20</v>
      </c>
      <c r="H72" s="63">
        <f t="shared" si="9"/>
        <v>983655.73770491814</v>
      </c>
      <c r="I72" s="48">
        <f t="shared" si="8"/>
        <v>983.65573770491812</v>
      </c>
      <c r="J72" s="16"/>
      <c r="K72" s="116">
        <v>2.2469999999999999</v>
      </c>
      <c r="L72" s="23">
        <v>180</v>
      </c>
      <c r="M72" s="19">
        <v>20</v>
      </c>
      <c r="N72" s="64">
        <f t="shared" si="10"/>
        <v>165762.2950819672</v>
      </c>
      <c r="O72" s="49">
        <f t="shared" si="12"/>
        <v>165.76229508196721</v>
      </c>
      <c r="P72" s="20"/>
      <c r="Q72" s="55">
        <v>15.571</v>
      </c>
      <c r="R72" s="56">
        <v>20</v>
      </c>
      <c r="S72" s="55">
        <v>50</v>
      </c>
      <c r="T72" s="55">
        <f t="shared" si="11"/>
        <v>319077.86885245901</v>
      </c>
      <c r="U72" s="57">
        <f t="shared" si="7"/>
        <v>319.07786885245901</v>
      </c>
      <c r="V72" s="55"/>
    </row>
    <row r="73" spans="1:22" x14ac:dyDescent="0.25">
      <c r="A73" s="2">
        <v>71</v>
      </c>
      <c r="B73" s="8">
        <v>42172</v>
      </c>
      <c r="C73" s="2">
        <v>4.9200000000000001E-2</v>
      </c>
      <c r="D73" s="2">
        <v>3</v>
      </c>
      <c r="E73" s="15">
        <v>34.189</v>
      </c>
      <c r="F73" s="45">
        <v>60</v>
      </c>
      <c r="G73" s="15">
        <v>20</v>
      </c>
      <c r="H73" s="63">
        <f t="shared" si="9"/>
        <v>833878.04878048785</v>
      </c>
      <c r="I73" s="48">
        <f t="shared" si="8"/>
        <v>833.8780487804878</v>
      </c>
      <c r="J73" s="16"/>
      <c r="K73" s="116">
        <v>2.738</v>
      </c>
      <c r="L73" s="23">
        <v>180</v>
      </c>
      <c r="M73" s="19">
        <v>20</v>
      </c>
      <c r="N73" s="64">
        <f t="shared" si="10"/>
        <v>200341.46341463414</v>
      </c>
      <c r="O73" s="49">
        <f t="shared" si="12"/>
        <v>200.34146341463415</v>
      </c>
      <c r="P73" s="20"/>
      <c r="Q73" s="55">
        <v>27.856999999999999</v>
      </c>
      <c r="R73" s="56">
        <v>20</v>
      </c>
      <c r="S73" s="55">
        <v>50</v>
      </c>
      <c r="T73" s="55">
        <f t="shared" si="11"/>
        <v>566199.18699186994</v>
      </c>
      <c r="U73" s="57">
        <f t="shared" si="7"/>
        <v>566.19918699186996</v>
      </c>
      <c r="V73" s="55"/>
    </row>
    <row r="74" spans="1:22" x14ac:dyDescent="0.25">
      <c r="A74" s="2">
        <v>72</v>
      </c>
      <c r="B74" s="8">
        <v>42173</v>
      </c>
      <c r="C74" s="2">
        <v>5.1900000000000002E-2</v>
      </c>
      <c r="D74" s="2">
        <v>3</v>
      </c>
      <c r="E74" s="15">
        <v>28.382000000000001</v>
      </c>
      <c r="F74" s="45">
        <v>60</v>
      </c>
      <c r="G74" s="15">
        <v>20</v>
      </c>
      <c r="H74" s="63">
        <f t="shared" si="9"/>
        <v>656231.21387283236</v>
      </c>
      <c r="I74" s="48">
        <f t="shared" si="8"/>
        <v>656.23121387283231</v>
      </c>
      <c r="J74" s="16"/>
      <c r="K74" s="116">
        <v>2.0830000000000002</v>
      </c>
      <c r="L74" s="23">
        <v>180</v>
      </c>
      <c r="M74" s="19">
        <v>20</v>
      </c>
      <c r="N74" s="64">
        <f t="shared" si="10"/>
        <v>144485.54913294798</v>
      </c>
      <c r="O74" s="49">
        <f t="shared" si="12"/>
        <v>144.48554913294799</v>
      </c>
      <c r="P74" s="20"/>
      <c r="Q74" s="55">
        <v>37.561</v>
      </c>
      <c r="R74" s="56">
        <v>20</v>
      </c>
      <c r="S74" s="55">
        <v>50</v>
      </c>
      <c r="T74" s="55">
        <f t="shared" si="11"/>
        <v>723718.68978805398</v>
      </c>
      <c r="U74" s="57">
        <f t="shared" si="7"/>
        <v>723.71868978805401</v>
      </c>
      <c r="V74" s="55"/>
    </row>
    <row r="75" spans="1:22" x14ac:dyDescent="0.25">
      <c r="A75" s="2">
        <v>73</v>
      </c>
      <c r="B75" s="8">
        <v>42174</v>
      </c>
      <c r="C75" s="2">
        <v>5.0299999999999997E-2</v>
      </c>
      <c r="D75" s="2">
        <v>3</v>
      </c>
      <c r="E75" s="15">
        <v>26.962</v>
      </c>
      <c r="F75" s="45">
        <v>60</v>
      </c>
      <c r="G75" s="15">
        <v>20</v>
      </c>
      <c r="H75" s="63">
        <f t="shared" si="9"/>
        <v>643228.62823061633</v>
      </c>
      <c r="I75" s="48">
        <f t="shared" si="8"/>
        <v>643.22862823061632</v>
      </c>
      <c r="J75" s="16"/>
      <c r="K75" s="116">
        <v>2.1320000000000001</v>
      </c>
      <c r="L75" s="23">
        <v>180</v>
      </c>
      <c r="M75" s="19">
        <v>20</v>
      </c>
      <c r="N75" s="64">
        <f t="shared" si="10"/>
        <v>152588.46918489068</v>
      </c>
      <c r="O75" s="49">
        <f t="shared" si="12"/>
        <v>152.58846918489067</v>
      </c>
      <c r="P75" s="20"/>
      <c r="Q75" s="55">
        <v>21.861000000000001</v>
      </c>
      <c r="R75" s="56">
        <v>20</v>
      </c>
      <c r="S75" s="55">
        <v>50</v>
      </c>
      <c r="T75" s="55">
        <f t="shared" si="11"/>
        <v>434612.32604373759</v>
      </c>
      <c r="U75" s="57">
        <f t="shared" si="7"/>
        <v>434.6123260437376</v>
      </c>
      <c r="V75" s="55"/>
    </row>
    <row r="76" spans="1:22" x14ac:dyDescent="0.25">
      <c r="A76" s="50" t="s">
        <v>71</v>
      </c>
      <c r="B76" s="8">
        <v>42176</v>
      </c>
      <c r="C76" s="2">
        <v>4.99E-2</v>
      </c>
      <c r="D76" s="2">
        <v>3</v>
      </c>
      <c r="E76" s="15">
        <v>23.221</v>
      </c>
      <c r="F76" s="45">
        <v>60</v>
      </c>
      <c r="G76" s="15">
        <v>20</v>
      </c>
      <c r="H76" s="63">
        <f t="shared" si="9"/>
        <v>558420.8416833668</v>
      </c>
      <c r="I76" s="48">
        <f t="shared" si="8"/>
        <v>558.4208416833668</v>
      </c>
      <c r="J76" s="16"/>
      <c r="K76" s="116">
        <v>2.3849999999999998</v>
      </c>
      <c r="L76" s="23">
        <v>180</v>
      </c>
      <c r="M76" s="19">
        <v>20</v>
      </c>
      <c r="N76" s="64">
        <f t="shared" si="10"/>
        <v>172064.12825651304</v>
      </c>
      <c r="O76" s="49">
        <f t="shared" si="12"/>
        <v>172.06412825651304</v>
      </c>
      <c r="P76" s="20"/>
      <c r="Q76" s="55">
        <v>36.817</v>
      </c>
      <c r="R76" s="56">
        <v>20</v>
      </c>
      <c r="S76" s="55">
        <v>50</v>
      </c>
      <c r="T76" s="55">
        <f t="shared" si="11"/>
        <v>737815.6312625251</v>
      </c>
      <c r="U76" s="57">
        <f t="shared" si="7"/>
        <v>737.81563126252513</v>
      </c>
      <c r="V76" s="55"/>
    </row>
    <row r="77" spans="1:22" x14ac:dyDescent="0.25">
      <c r="A77" s="50" t="s">
        <v>72</v>
      </c>
      <c r="B77" s="8">
        <v>42176</v>
      </c>
      <c r="C77" s="2">
        <v>4.9500000000000002E-2</v>
      </c>
      <c r="D77" s="2"/>
      <c r="E77" s="15">
        <v>20.83</v>
      </c>
      <c r="F77" s="45">
        <v>60</v>
      </c>
      <c r="G77" s="15">
        <v>20</v>
      </c>
      <c r="H77" s="63">
        <f t="shared" si="9"/>
        <v>504969.69696969696</v>
      </c>
      <c r="I77" s="48">
        <f t="shared" si="8"/>
        <v>504.96969696969694</v>
      </c>
      <c r="J77" s="16"/>
      <c r="K77" s="116">
        <v>2.6589999999999998</v>
      </c>
      <c r="L77" s="23">
        <v>180</v>
      </c>
      <c r="M77" s="19">
        <v>20</v>
      </c>
      <c r="N77" s="64">
        <f t="shared" si="10"/>
        <v>193381.81818181818</v>
      </c>
      <c r="O77" s="49">
        <f t="shared" si="12"/>
        <v>193.38181818181818</v>
      </c>
      <c r="P77" s="20"/>
      <c r="Q77" s="55">
        <v>27.507000000000001</v>
      </c>
      <c r="R77" s="56">
        <v>20</v>
      </c>
      <c r="S77" s="55">
        <v>50</v>
      </c>
      <c r="T77" s="55">
        <f t="shared" si="11"/>
        <v>555696.96969696973</v>
      </c>
      <c r="U77" s="57">
        <f t="shared" si="7"/>
        <v>555.69696969696975</v>
      </c>
      <c r="V77" s="55"/>
    </row>
    <row r="78" spans="1:22" x14ac:dyDescent="0.25">
      <c r="A78" s="2">
        <v>75</v>
      </c>
      <c r="B78" s="8">
        <v>42177</v>
      </c>
      <c r="C78" s="2">
        <v>4.9599999999999998E-2</v>
      </c>
      <c r="D78" s="2">
        <v>3</v>
      </c>
      <c r="E78" s="15">
        <v>27.37</v>
      </c>
      <c r="F78" s="45">
        <v>60</v>
      </c>
      <c r="G78" s="15">
        <v>20</v>
      </c>
      <c r="H78" s="63">
        <f t="shared" si="9"/>
        <v>662177.41935483878</v>
      </c>
      <c r="I78" s="48">
        <f t="shared" si="8"/>
        <v>662.17741935483878</v>
      </c>
      <c r="J78" s="16"/>
      <c r="K78" s="116">
        <v>2.3980000000000001</v>
      </c>
      <c r="L78" s="23">
        <v>180</v>
      </c>
      <c r="M78" s="19">
        <v>20</v>
      </c>
      <c r="N78" s="64">
        <f t="shared" si="10"/>
        <v>174048.38709677421</v>
      </c>
      <c r="O78" s="49">
        <f t="shared" si="12"/>
        <v>174.04838709677421</v>
      </c>
      <c r="P78" s="20"/>
      <c r="Q78" s="55">
        <v>54.631</v>
      </c>
      <c r="R78" s="56">
        <v>20</v>
      </c>
      <c r="S78" s="55">
        <v>50</v>
      </c>
      <c r="T78" s="55">
        <f t="shared" si="11"/>
        <v>1101431.451612903</v>
      </c>
      <c r="U78" s="57">
        <f t="shared" si="7"/>
        <v>1101.4314516129029</v>
      </c>
      <c r="V78" s="55"/>
    </row>
    <row r="79" spans="1:22" x14ac:dyDescent="0.25">
      <c r="A79" s="2">
        <v>76</v>
      </c>
      <c r="B79" s="8">
        <v>42178</v>
      </c>
      <c r="C79" s="2">
        <v>4.8099999999999997E-2</v>
      </c>
      <c r="D79" s="2">
        <v>3</v>
      </c>
      <c r="E79" s="15">
        <v>17.661999999999999</v>
      </c>
      <c r="F79" s="45">
        <v>60</v>
      </c>
      <c r="G79" s="15">
        <v>20</v>
      </c>
      <c r="H79" s="63">
        <f t="shared" si="9"/>
        <v>440632.01663201669</v>
      </c>
      <c r="I79" s="48">
        <f t="shared" si="8"/>
        <v>440.6320166320167</v>
      </c>
      <c r="J79" s="16"/>
      <c r="K79" s="116">
        <v>1.9359999999999999</v>
      </c>
      <c r="L79" s="23">
        <v>180</v>
      </c>
      <c r="M79" s="19">
        <v>20</v>
      </c>
      <c r="N79" s="64">
        <f t="shared" si="10"/>
        <v>144898.12889812893</v>
      </c>
      <c r="O79" s="49">
        <f t="shared" si="12"/>
        <v>144.89812889812893</v>
      </c>
      <c r="P79" s="20"/>
      <c r="Q79" s="55">
        <v>26.744</v>
      </c>
      <c r="R79" s="56">
        <v>20</v>
      </c>
      <c r="S79" s="55">
        <v>50</v>
      </c>
      <c r="T79" s="55">
        <f t="shared" si="11"/>
        <v>556008.316008316</v>
      </c>
      <c r="U79" s="57">
        <f t="shared" si="7"/>
        <v>556.008316008316</v>
      </c>
      <c r="V79" s="55"/>
    </row>
    <row r="80" spans="1:22" x14ac:dyDescent="0.25">
      <c r="A80" s="2">
        <v>77</v>
      </c>
      <c r="B80" s="8">
        <v>42179</v>
      </c>
      <c r="C80" s="2">
        <v>4.8000000000000001E-2</v>
      </c>
      <c r="D80" s="2">
        <v>3</v>
      </c>
      <c r="E80" s="15">
        <v>25.305</v>
      </c>
      <c r="F80" s="45">
        <v>60</v>
      </c>
      <c r="G80" s="15">
        <v>20</v>
      </c>
      <c r="H80" s="63">
        <f t="shared" si="9"/>
        <v>632625</v>
      </c>
      <c r="I80" s="48">
        <f t="shared" si="8"/>
        <v>632.625</v>
      </c>
      <c r="J80" s="16"/>
      <c r="K80" s="117"/>
      <c r="L80" s="23">
        <v>180</v>
      </c>
      <c r="M80" s="19">
        <v>20</v>
      </c>
      <c r="N80" s="64">
        <f t="shared" si="10"/>
        <v>0</v>
      </c>
      <c r="O80" s="49">
        <f t="shared" si="12"/>
        <v>0</v>
      </c>
      <c r="P80" s="20"/>
      <c r="Q80" s="55">
        <v>29.640999999999998</v>
      </c>
      <c r="R80" s="56">
        <v>20</v>
      </c>
      <c r="S80" s="55">
        <v>50</v>
      </c>
      <c r="T80" s="55">
        <f t="shared" si="11"/>
        <v>617520.83333333326</v>
      </c>
      <c r="U80" s="57">
        <f t="shared" si="7"/>
        <v>617.52083333333326</v>
      </c>
      <c r="V80" s="55"/>
    </row>
    <row r="81" spans="1:22" x14ac:dyDescent="0.25">
      <c r="A81" s="50" t="s">
        <v>73</v>
      </c>
      <c r="B81" s="8">
        <v>42180</v>
      </c>
      <c r="C81" s="2">
        <v>5.0999999999999997E-2</v>
      </c>
      <c r="D81" s="2"/>
      <c r="E81" s="15">
        <v>15.537000000000001</v>
      </c>
      <c r="F81" s="45">
        <v>60</v>
      </c>
      <c r="G81" s="15">
        <v>20</v>
      </c>
      <c r="H81" s="63">
        <f t="shared" si="9"/>
        <v>365576.47058823536</v>
      </c>
      <c r="I81" s="48">
        <f t="shared" ref="I81:I86" si="13">H81/1000</f>
        <v>365.57647058823534</v>
      </c>
      <c r="J81" s="16"/>
      <c r="K81" s="117"/>
      <c r="L81" s="23">
        <v>180</v>
      </c>
      <c r="M81" s="19">
        <v>20</v>
      </c>
      <c r="N81" s="64">
        <f t="shared" si="10"/>
        <v>0</v>
      </c>
      <c r="O81" s="49">
        <f t="shared" ref="O81:O86" si="14">N81/1000</f>
        <v>0</v>
      </c>
      <c r="P81" s="20"/>
      <c r="Q81" s="55">
        <v>42.722999999999999</v>
      </c>
      <c r="R81" s="56">
        <v>20</v>
      </c>
      <c r="S81" s="55">
        <v>50</v>
      </c>
      <c r="T81" s="55">
        <f t="shared" si="11"/>
        <v>837705.8823529412</v>
      </c>
      <c r="U81" s="57">
        <f t="shared" si="7"/>
        <v>837.70588235294122</v>
      </c>
      <c r="V81" s="55"/>
    </row>
    <row r="82" spans="1:22" x14ac:dyDescent="0.25">
      <c r="A82" s="50" t="s">
        <v>74</v>
      </c>
      <c r="B82" s="8">
        <v>42180</v>
      </c>
      <c r="C82" s="2">
        <v>5.1299999999999998E-2</v>
      </c>
      <c r="D82" s="2">
        <v>3</v>
      </c>
      <c r="E82" s="15">
        <v>10.282999999999999</v>
      </c>
      <c r="F82" s="45">
        <v>60</v>
      </c>
      <c r="G82" s="15">
        <v>20</v>
      </c>
      <c r="H82" s="63">
        <f t="shared" si="9"/>
        <v>240538.01169590646</v>
      </c>
      <c r="I82" s="48">
        <f t="shared" si="13"/>
        <v>240.53801169590645</v>
      </c>
      <c r="J82" s="16"/>
      <c r="K82" s="116">
        <v>2.3250000000000002</v>
      </c>
      <c r="L82" s="23">
        <v>180</v>
      </c>
      <c r="M82" s="19">
        <v>20</v>
      </c>
      <c r="N82" s="64">
        <f t="shared" si="10"/>
        <v>163157.89473684214</v>
      </c>
      <c r="O82" s="49">
        <f t="shared" si="14"/>
        <v>163.15789473684214</v>
      </c>
      <c r="P82" s="20"/>
      <c r="Q82" s="55">
        <v>41.869</v>
      </c>
      <c r="R82" s="56">
        <v>20</v>
      </c>
      <c r="S82" s="55">
        <v>50</v>
      </c>
      <c r="T82" s="55">
        <f t="shared" si="11"/>
        <v>816159.8440545809</v>
      </c>
      <c r="U82" s="57">
        <f t="shared" si="7"/>
        <v>816.15984405458084</v>
      </c>
      <c r="V82" s="55"/>
    </row>
    <row r="83" spans="1:22" x14ac:dyDescent="0.25">
      <c r="A83" s="2">
        <v>79</v>
      </c>
      <c r="B83" s="8">
        <v>42181</v>
      </c>
      <c r="C83" s="2">
        <v>4.8899999999999999E-2</v>
      </c>
      <c r="D83" s="2">
        <v>3</v>
      </c>
      <c r="E83" s="15">
        <v>18.036999999999999</v>
      </c>
      <c r="F83" s="45">
        <v>60</v>
      </c>
      <c r="G83" s="15">
        <v>20</v>
      </c>
      <c r="H83" s="63">
        <f t="shared" si="9"/>
        <v>442625.76687116566</v>
      </c>
      <c r="I83" s="48">
        <f t="shared" si="13"/>
        <v>442.62576687116564</v>
      </c>
      <c r="J83" s="16"/>
      <c r="K83" s="117"/>
      <c r="L83" s="23">
        <v>180</v>
      </c>
      <c r="M83" s="19">
        <v>20</v>
      </c>
      <c r="N83" s="64">
        <f t="shared" si="10"/>
        <v>0</v>
      </c>
      <c r="O83" s="49">
        <f t="shared" si="14"/>
        <v>0</v>
      </c>
      <c r="P83" s="20"/>
      <c r="Q83" s="55">
        <v>36.479999999999997</v>
      </c>
      <c r="R83" s="56">
        <v>20</v>
      </c>
      <c r="S83" s="55">
        <v>50</v>
      </c>
      <c r="T83" s="55">
        <f t="shared" si="11"/>
        <v>746012.26993865019</v>
      </c>
      <c r="U83" s="57">
        <f t="shared" si="7"/>
        <v>746.01226993865021</v>
      </c>
      <c r="V83" s="55"/>
    </row>
    <row r="84" spans="1:22" x14ac:dyDescent="0.25">
      <c r="A84" s="2">
        <v>80</v>
      </c>
      <c r="B84" s="8">
        <v>42182</v>
      </c>
      <c r="C84" s="2">
        <v>4.9000000000000002E-2</v>
      </c>
      <c r="D84" s="2">
        <v>3</v>
      </c>
      <c r="E84" s="15">
        <v>5.7729999999999997</v>
      </c>
      <c r="F84" s="45">
        <v>60</v>
      </c>
      <c r="G84" s="15">
        <v>20</v>
      </c>
      <c r="H84" s="63">
        <f t="shared" si="9"/>
        <v>141379.5918367347</v>
      </c>
      <c r="I84" s="48">
        <f t="shared" si="13"/>
        <v>141.3795918367347</v>
      </c>
      <c r="J84" s="16"/>
      <c r="K84" s="117"/>
      <c r="L84" s="23">
        <v>180</v>
      </c>
      <c r="M84" s="19">
        <v>20</v>
      </c>
      <c r="N84" s="64">
        <f t="shared" si="10"/>
        <v>0</v>
      </c>
      <c r="O84" s="49">
        <f t="shared" si="14"/>
        <v>0</v>
      </c>
      <c r="P84" s="20"/>
      <c r="Q84" s="55">
        <v>28.122</v>
      </c>
      <c r="R84" s="56">
        <v>20</v>
      </c>
      <c r="S84" s="55">
        <v>50</v>
      </c>
      <c r="T84" s="55">
        <f t="shared" si="11"/>
        <v>573918.36734693882</v>
      </c>
      <c r="U84" s="57">
        <f t="shared" ref="U84:U86" si="15">T84/1000</f>
        <v>573.91836734693879</v>
      </c>
      <c r="V84" s="55"/>
    </row>
    <row r="85" spans="1:22" x14ac:dyDescent="0.25">
      <c r="A85" s="2">
        <v>81</v>
      </c>
      <c r="B85" s="8">
        <v>42183</v>
      </c>
      <c r="C85" s="2">
        <v>4.9000000000000002E-2</v>
      </c>
      <c r="D85" s="2">
        <v>3</v>
      </c>
      <c r="E85" s="15">
        <v>24.451000000000001</v>
      </c>
      <c r="F85" s="45">
        <v>60</v>
      </c>
      <c r="G85" s="15">
        <v>20</v>
      </c>
      <c r="H85" s="63">
        <f t="shared" si="9"/>
        <v>598799.99999999988</v>
      </c>
      <c r="I85" s="48">
        <f t="shared" si="13"/>
        <v>598.79999999999984</v>
      </c>
      <c r="J85" s="16"/>
      <c r="K85" s="116">
        <v>3.4620000000000002</v>
      </c>
      <c r="L85" s="23">
        <v>180</v>
      </c>
      <c r="M85" s="19">
        <v>20</v>
      </c>
      <c r="N85" s="64">
        <f t="shared" si="10"/>
        <v>254351.02040816328</v>
      </c>
      <c r="O85" s="49">
        <f t="shared" si="14"/>
        <v>254.35102040816329</v>
      </c>
      <c r="P85" s="20"/>
      <c r="Q85" s="55">
        <v>47.210999999999999</v>
      </c>
      <c r="R85" s="56">
        <v>20</v>
      </c>
      <c r="S85" s="55">
        <v>50</v>
      </c>
      <c r="T85" s="55">
        <f t="shared" si="11"/>
        <v>963489.79591836734</v>
      </c>
      <c r="U85" s="57">
        <f t="shared" si="15"/>
        <v>963.48979591836735</v>
      </c>
      <c r="V85" s="55"/>
    </row>
    <row r="86" spans="1:22" x14ac:dyDescent="0.25">
      <c r="A86" s="2">
        <v>82</v>
      </c>
      <c r="B86" s="8">
        <v>42184</v>
      </c>
      <c r="C86" s="2">
        <v>5.0700000000000002E-2</v>
      </c>
      <c r="D86" s="2">
        <v>3</v>
      </c>
      <c r="E86" s="15">
        <v>17.326000000000001</v>
      </c>
      <c r="F86" s="45">
        <v>60</v>
      </c>
      <c r="G86" s="15">
        <v>20</v>
      </c>
      <c r="H86" s="63">
        <f t="shared" si="9"/>
        <v>410082.84023668634</v>
      </c>
      <c r="I86" s="48">
        <f t="shared" si="13"/>
        <v>410.08284023668637</v>
      </c>
      <c r="J86" s="16"/>
      <c r="K86" s="116">
        <v>2.488</v>
      </c>
      <c r="L86" s="23">
        <v>180</v>
      </c>
      <c r="M86" s="19">
        <v>20</v>
      </c>
      <c r="N86" s="64">
        <f t="shared" si="10"/>
        <v>176662.72189349111</v>
      </c>
      <c r="O86" s="49">
        <f t="shared" si="14"/>
        <v>176.6627218934911</v>
      </c>
      <c r="P86" s="20"/>
      <c r="Q86" s="55">
        <v>48.798999999999999</v>
      </c>
      <c r="R86" s="56">
        <v>20</v>
      </c>
      <c r="S86" s="55">
        <v>50</v>
      </c>
      <c r="T86" s="55">
        <f t="shared" si="11"/>
        <v>962504.93096646934</v>
      </c>
      <c r="U86" s="57">
        <f t="shared" si="15"/>
        <v>962.50493096646937</v>
      </c>
      <c r="V86" s="55"/>
    </row>
    <row r="87" spans="1:22" x14ac:dyDescent="0.25">
      <c r="A87" s="2">
        <v>83</v>
      </c>
      <c r="B87" s="93">
        <v>42185</v>
      </c>
      <c r="C87" s="11">
        <v>5.1400000000000001E-2</v>
      </c>
      <c r="D87" s="11"/>
      <c r="E87" s="15">
        <v>10.298999999999999</v>
      </c>
      <c r="F87" s="45">
        <v>60</v>
      </c>
      <c r="G87" s="15">
        <v>20</v>
      </c>
      <c r="H87" s="63">
        <f t="shared" ref="H87:H112" si="16">(E87*F87*G87)/C87</f>
        <v>240443.57976653695</v>
      </c>
      <c r="I87" s="48">
        <f t="shared" ref="I87:I112" si="17">H87/1000</f>
        <v>240.44357976653694</v>
      </c>
      <c r="J87" s="16"/>
      <c r="K87" s="19">
        <v>1.506</v>
      </c>
      <c r="L87" s="23">
        <v>180</v>
      </c>
      <c r="M87" s="19">
        <v>20</v>
      </c>
      <c r="N87" s="64">
        <f t="shared" ref="N87:N112" si="18">(K87*L87*M87)/C87</f>
        <v>105478.59922178987</v>
      </c>
      <c r="O87" s="49">
        <f t="shared" ref="O87:O112" si="19">N87/1000</f>
        <v>105.47859922178988</v>
      </c>
      <c r="P87" s="60"/>
      <c r="Q87" s="55">
        <v>19.762</v>
      </c>
      <c r="R87" s="56">
        <v>20</v>
      </c>
      <c r="S87" s="55">
        <v>50</v>
      </c>
      <c r="T87" s="55">
        <f t="shared" ref="T87:T112" si="20">(Q87*R87*S87)/C87</f>
        <v>384474.70817120624</v>
      </c>
      <c r="U87" s="57">
        <f t="shared" ref="U87:U112" si="21">T87/1000</f>
        <v>384.47470817120626</v>
      </c>
      <c r="V87" s="58"/>
    </row>
    <row r="88" spans="1:22" x14ac:dyDescent="0.25">
      <c r="A88" s="2">
        <v>84</v>
      </c>
      <c r="B88" s="93">
        <v>42186</v>
      </c>
      <c r="C88" s="11">
        <v>5.1700000000000003E-2</v>
      </c>
      <c r="D88" s="11"/>
      <c r="E88" s="15">
        <v>13.368</v>
      </c>
      <c r="F88" s="45">
        <v>60</v>
      </c>
      <c r="G88" s="15">
        <v>20</v>
      </c>
      <c r="H88" s="63">
        <f t="shared" si="16"/>
        <v>310282.39845261123</v>
      </c>
      <c r="I88" s="48">
        <f t="shared" si="17"/>
        <v>310.28239845261123</v>
      </c>
      <c r="J88" s="16"/>
      <c r="K88" s="19">
        <v>1.583</v>
      </c>
      <c r="L88" s="23">
        <v>180</v>
      </c>
      <c r="M88" s="19">
        <v>20</v>
      </c>
      <c r="N88" s="64">
        <f t="shared" si="18"/>
        <v>110228.23984526112</v>
      </c>
      <c r="O88" s="49">
        <f t="shared" si="19"/>
        <v>110.22823984526113</v>
      </c>
      <c r="P88" s="60"/>
      <c r="Q88" s="55">
        <v>45.624000000000002</v>
      </c>
      <c r="R88" s="56">
        <v>20</v>
      </c>
      <c r="S88" s="55">
        <v>50</v>
      </c>
      <c r="T88" s="55">
        <f t="shared" si="20"/>
        <v>882475.82205029007</v>
      </c>
      <c r="U88" s="57">
        <f t="shared" si="21"/>
        <v>882.47582205029005</v>
      </c>
      <c r="V88" s="58"/>
    </row>
    <row r="89" spans="1:22" x14ac:dyDescent="0.25">
      <c r="A89" s="2">
        <v>85</v>
      </c>
      <c r="B89" s="93">
        <v>42187</v>
      </c>
      <c r="C89" s="11">
        <v>5.1999999999999998E-2</v>
      </c>
      <c r="D89" s="11"/>
      <c r="E89" s="15">
        <v>12.36</v>
      </c>
      <c r="F89" s="45">
        <v>60</v>
      </c>
      <c r="G89" s="15">
        <v>20</v>
      </c>
      <c r="H89" s="63">
        <f t="shared" si="16"/>
        <v>285230.76923076919</v>
      </c>
      <c r="I89" s="48">
        <f t="shared" si="17"/>
        <v>285.23076923076917</v>
      </c>
      <c r="J89" s="16"/>
      <c r="K89" s="19">
        <v>1.6890000000000001</v>
      </c>
      <c r="L89" s="23">
        <v>180</v>
      </c>
      <c r="M89" s="19">
        <v>20</v>
      </c>
      <c r="N89" s="64">
        <f t="shared" si="18"/>
        <v>116930.76923076923</v>
      </c>
      <c r="O89" s="49">
        <f t="shared" si="19"/>
        <v>116.93076923076923</v>
      </c>
      <c r="P89" s="60"/>
      <c r="Q89" s="55">
        <v>18.309999999999999</v>
      </c>
      <c r="R89" s="56">
        <v>20</v>
      </c>
      <c r="S89" s="55">
        <v>50</v>
      </c>
      <c r="T89" s="55">
        <f t="shared" si="20"/>
        <v>352115.38461538462</v>
      </c>
      <c r="U89" s="57">
        <f t="shared" si="21"/>
        <v>352.11538461538464</v>
      </c>
      <c r="V89" s="58"/>
    </row>
    <row r="90" spans="1:22" x14ac:dyDescent="0.25">
      <c r="A90" s="2">
        <v>86</v>
      </c>
      <c r="B90" s="93">
        <v>42189</v>
      </c>
      <c r="C90" s="11">
        <v>4.9500000000000002E-2</v>
      </c>
      <c r="D90" s="11"/>
      <c r="E90" s="15">
        <v>11.802</v>
      </c>
      <c r="F90" s="45">
        <v>60</v>
      </c>
      <c r="G90" s="15">
        <v>20</v>
      </c>
      <c r="H90" s="63">
        <f t="shared" si="16"/>
        <v>286109.09090909088</v>
      </c>
      <c r="I90" s="48">
        <f t="shared" si="17"/>
        <v>286.10909090909087</v>
      </c>
      <c r="J90" s="16"/>
      <c r="K90" s="19">
        <v>1.843</v>
      </c>
      <c r="L90" s="23">
        <v>180</v>
      </c>
      <c r="M90" s="19">
        <v>20</v>
      </c>
      <c r="N90" s="64">
        <f t="shared" si="18"/>
        <v>134036.36363636365</v>
      </c>
      <c r="O90" s="49">
        <f t="shared" si="19"/>
        <v>134.03636363636366</v>
      </c>
      <c r="P90" s="60"/>
      <c r="Q90" s="55">
        <v>21.012</v>
      </c>
      <c r="R90" s="56">
        <v>20</v>
      </c>
      <c r="S90" s="55">
        <v>50</v>
      </c>
      <c r="T90" s="55">
        <f t="shared" si="20"/>
        <v>424484.84848484845</v>
      </c>
      <c r="U90" s="57">
        <f t="shared" si="21"/>
        <v>424.48484848484844</v>
      </c>
      <c r="V90" s="58"/>
    </row>
    <row r="91" spans="1:22" x14ac:dyDescent="0.25">
      <c r="A91" s="2">
        <v>87</v>
      </c>
      <c r="B91" s="93">
        <v>42190</v>
      </c>
      <c r="C91" s="11">
        <v>5.1400000000000001E-2</v>
      </c>
      <c r="D91" s="11"/>
      <c r="E91" s="15">
        <v>11.079000000000001</v>
      </c>
      <c r="F91" s="45">
        <v>60</v>
      </c>
      <c r="G91" s="15">
        <v>20</v>
      </c>
      <c r="H91" s="63">
        <f t="shared" si="16"/>
        <v>258653.69649805446</v>
      </c>
      <c r="I91" s="48">
        <f t="shared" si="17"/>
        <v>258.65369649805444</v>
      </c>
      <c r="J91" s="16"/>
      <c r="K91" s="19">
        <v>1.661</v>
      </c>
      <c r="L91" s="23">
        <v>180</v>
      </c>
      <c r="M91" s="19">
        <v>20</v>
      </c>
      <c r="N91" s="64">
        <f t="shared" si="18"/>
        <v>116334.63035019455</v>
      </c>
      <c r="O91" s="49">
        <f t="shared" si="19"/>
        <v>116.33463035019454</v>
      </c>
      <c r="P91" s="60"/>
      <c r="Q91" s="55">
        <v>24.821000000000002</v>
      </c>
      <c r="R91" s="56">
        <v>20</v>
      </c>
      <c r="S91" s="55">
        <v>50</v>
      </c>
      <c r="T91" s="55">
        <f t="shared" si="20"/>
        <v>482898.83268482488</v>
      </c>
      <c r="U91" s="57">
        <f t="shared" si="21"/>
        <v>482.89883268482487</v>
      </c>
      <c r="V91" s="58"/>
    </row>
    <row r="92" spans="1:22" x14ac:dyDescent="0.25">
      <c r="A92" s="2">
        <v>88</v>
      </c>
      <c r="B92" s="93">
        <v>42191</v>
      </c>
      <c r="C92" s="11">
        <v>0.05</v>
      </c>
      <c r="D92" s="11"/>
      <c r="E92" s="15">
        <v>11.4</v>
      </c>
      <c r="F92" s="45">
        <v>60</v>
      </c>
      <c r="G92" s="15">
        <v>20</v>
      </c>
      <c r="H92" s="63">
        <f t="shared" si="16"/>
        <v>273600</v>
      </c>
      <c r="I92" s="48">
        <f t="shared" si="17"/>
        <v>273.60000000000002</v>
      </c>
      <c r="J92" s="16"/>
      <c r="K92" s="19">
        <v>1.468</v>
      </c>
      <c r="L92" s="23">
        <v>180</v>
      </c>
      <c r="M92" s="19">
        <v>20</v>
      </c>
      <c r="N92" s="64">
        <f t="shared" si="18"/>
        <v>105696</v>
      </c>
      <c r="O92" s="49">
        <f t="shared" si="19"/>
        <v>105.696</v>
      </c>
      <c r="P92" s="60"/>
      <c r="Q92" s="55">
        <v>20.684000000000001</v>
      </c>
      <c r="R92" s="56">
        <v>20</v>
      </c>
      <c r="S92" s="55">
        <v>50</v>
      </c>
      <c r="T92" s="55">
        <f t="shared" si="20"/>
        <v>413680</v>
      </c>
      <c r="U92" s="57">
        <f t="shared" si="21"/>
        <v>413.68</v>
      </c>
      <c r="V92" s="58"/>
    </row>
    <row r="93" spans="1:22" x14ac:dyDescent="0.25">
      <c r="A93" s="2">
        <v>89</v>
      </c>
      <c r="B93" s="93">
        <v>42192</v>
      </c>
      <c r="C93" s="11">
        <v>5.0599999999999999E-2</v>
      </c>
      <c r="D93" s="11"/>
      <c r="E93" s="15">
        <v>17.759</v>
      </c>
      <c r="F93" s="45">
        <v>60</v>
      </c>
      <c r="G93" s="15">
        <v>20</v>
      </c>
      <c r="H93" s="63">
        <f t="shared" si="16"/>
        <v>421162.05533596838</v>
      </c>
      <c r="I93" s="48">
        <f t="shared" si="17"/>
        <v>421.16205533596838</v>
      </c>
      <c r="J93" s="16"/>
      <c r="K93" s="19">
        <v>3.1309999999999998</v>
      </c>
      <c r="L93" s="23">
        <v>180</v>
      </c>
      <c r="M93" s="19">
        <v>20</v>
      </c>
      <c r="N93" s="64">
        <f t="shared" si="18"/>
        <v>222758.89328063239</v>
      </c>
      <c r="O93" s="49">
        <f t="shared" si="19"/>
        <v>222.75889328063238</v>
      </c>
      <c r="P93" s="60"/>
      <c r="Q93" s="55">
        <v>34.941000000000003</v>
      </c>
      <c r="R93" s="56">
        <v>20</v>
      </c>
      <c r="S93" s="55">
        <v>50</v>
      </c>
      <c r="T93" s="55">
        <f t="shared" si="20"/>
        <v>690533.5968379447</v>
      </c>
      <c r="U93" s="57">
        <f t="shared" si="21"/>
        <v>690.53359683794474</v>
      </c>
      <c r="V93" s="58"/>
    </row>
    <row r="94" spans="1:22" x14ac:dyDescent="0.25">
      <c r="A94" s="2">
        <v>90</v>
      </c>
      <c r="B94" s="93">
        <v>42193</v>
      </c>
      <c r="C94" s="11">
        <v>4.82E-2</v>
      </c>
      <c r="D94" s="11"/>
      <c r="E94" s="15">
        <v>16.626000000000001</v>
      </c>
      <c r="F94" s="45">
        <v>60</v>
      </c>
      <c r="G94" s="15">
        <v>20</v>
      </c>
      <c r="H94" s="63">
        <f t="shared" si="16"/>
        <v>413925.31120331952</v>
      </c>
      <c r="I94" s="48">
        <f t="shared" si="17"/>
        <v>413.9253112033195</v>
      </c>
      <c r="J94" s="16"/>
      <c r="K94" s="19">
        <v>1.4910000000000001</v>
      </c>
      <c r="L94" s="23">
        <v>180</v>
      </c>
      <c r="M94" s="19">
        <v>20</v>
      </c>
      <c r="N94" s="64">
        <f t="shared" si="18"/>
        <v>111360.99585062242</v>
      </c>
      <c r="O94" s="49">
        <f t="shared" si="19"/>
        <v>111.36099585062242</v>
      </c>
      <c r="P94" s="60"/>
      <c r="Q94" s="55">
        <v>28.613</v>
      </c>
      <c r="R94" s="56">
        <v>20</v>
      </c>
      <c r="S94" s="55">
        <v>50</v>
      </c>
      <c r="T94" s="55">
        <f t="shared" si="20"/>
        <v>593630.70539419085</v>
      </c>
      <c r="U94" s="57">
        <f t="shared" si="21"/>
        <v>593.63070539419084</v>
      </c>
      <c r="V94" s="58"/>
    </row>
    <row r="95" spans="1:22" x14ac:dyDescent="0.25">
      <c r="A95" s="2">
        <v>91</v>
      </c>
      <c r="B95" s="93">
        <v>42194</v>
      </c>
      <c r="C95" s="11">
        <v>4.8000000000000001E-2</v>
      </c>
      <c r="D95" s="11"/>
      <c r="E95" s="15">
        <v>14.981</v>
      </c>
      <c r="F95" s="45">
        <v>60</v>
      </c>
      <c r="G95" s="15">
        <v>20</v>
      </c>
      <c r="H95" s="63">
        <f t="shared" si="16"/>
        <v>374525</v>
      </c>
      <c r="I95" s="48">
        <f t="shared" si="17"/>
        <v>374.52499999999998</v>
      </c>
      <c r="J95" s="16"/>
      <c r="K95" s="19">
        <v>4.4740000000000002</v>
      </c>
      <c r="L95" s="23">
        <v>180</v>
      </c>
      <c r="M95" s="19">
        <v>20</v>
      </c>
      <c r="N95" s="64">
        <f t="shared" si="18"/>
        <v>335550</v>
      </c>
      <c r="O95" s="49">
        <f t="shared" si="19"/>
        <v>335.55</v>
      </c>
      <c r="P95" s="60"/>
      <c r="Q95" s="55">
        <v>60.246000000000002</v>
      </c>
      <c r="R95" s="56">
        <v>20</v>
      </c>
      <c r="S95" s="55">
        <v>50</v>
      </c>
      <c r="T95" s="55">
        <f t="shared" si="20"/>
        <v>1255125</v>
      </c>
      <c r="U95" s="57">
        <f t="shared" si="21"/>
        <v>1255.125</v>
      </c>
      <c r="V95" s="58"/>
    </row>
    <row r="96" spans="1:22" x14ac:dyDescent="0.25">
      <c r="A96" s="2">
        <v>92</v>
      </c>
      <c r="B96" s="93">
        <v>42195</v>
      </c>
      <c r="C96" s="11">
        <v>5.2400000000000002E-2</v>
      </c>
      <c r="D96" s="11"/>
      <c r="E96" s="15">
        <v>21.51</v>
      </c>
      <c r="F96" s="45">
        <v>60</v>
      </c>
      <c r="G96" s="15">
        <v>20</v>
      </c>
      <c r="H96" s="63">
        <f t="shared" si="16"/>
        <v>492595.41984732827</v>
      </c>
      <c r="I96" s="48">
        <f t="shared" si="17"/>
        <v>492.59541984732829</v>
      </c>
      <c r="J96" s="16"/>
      <c r="K96" s="19">
        <v>2.3380000000000001</v>
      </c>
      <c r="L96" s="23">
        <v>180</v>
      </c>
      <c r="M96" s="19">
        <v>20</v>
      </c>
      <c r="N96" s="64">
        <f t="shared" si="18"/>
        <v>160625.95419847331</v>
      </c>
      <c r="O96" s="49">
        <f t="shared" si="19"/>
        <v>160.62595419847329</v>
      </c>
      <c r="P96" s="60"/>
      <c r="Q96" s="55">
        <v>47.701000000000001</v>
      </c>
      <c r="R96" s="56">
        <v>20</v>
      </c>
      <c r="S96" s="55">
        <v>50</v>
      </c>
      <c r="T96" s="55">
        <f t="shared" si="20"/>
        <v>910324.42748091603</v>
      </c>
      <c r="U96" s="57">
        <f t="shared" si="21"/>
        <v>910.32442748091603</v>
      </c>
      <c r="V96" s="58"/>
    </row>
    <row r="97" spans="1:22" x14ac:dyDescent="0.25">
      <c r="A97" s="2">
        <v>93</v>
      </c>
      <c r="B97" s="93">
        <v>42196</v>
      </c>
      <c r="C97" s="11">
        <v>5.1400000000000001E-2</v>
      </c>
      <c r="D97" s="11"/>
      <c r="E97" s="15">
        <v>45.401000000000003</v>
      </c>
      <c r="F97" s="45">
        <v>60</v>
      </c>
      <c r="G97" s="15">
        <v>20</v>
      </c>
      <c r="H97" s="63">
        <f t="shared" si="16"/>
        <v>1059945.5252918289</v>
      </c>
      <c r="I97" s="48">
        <f t="shared" si="17"/>
        <v>1059.945525291829</v>
      </c>
      <c r="J97" s="16"/>
      <c r="K97" s="19">
        <v>4.4400000000000004</v>
      </c>
      <c r="L97" s="23">
        <v>180</v>
      </c>
      <c r="M97" s="19">
        <v>20</v>
      </c>
      <c r="N97" s="64">
        <f t="shared" si="18"/>
        <v>310972.76264591439</v>
      </c>
      <c r="O97" s="49">
        <f t="shared" si="19"/>
        <v>310.97276264591437</v>
      </c>
      <c r="P97" s="60"/>
      <c r="Q97" s="55">
        <v>128.63</v>
      </c>
      <c r="R97" s="56">
        <v>20</v>
      </c>
      <c r="S97" s="55">
        <v>50</v>
      </c>
      <c r="T97" s="55">
        <f t="shared" si="20"/>
        <v>2502529.1828793772</v>
      </c>
      <c r="U97" s="57">
        <f t="shared" si="21"/>
        <v>2502.529182879377</v>
      </c>
      <c r="V97" s="58"/>
    </row>
    <row r="98" spans="1:22" x14ac:dyDescent="0.25">
      <c r="A98" s="2">
        <v>94</v>
      </c>
      <c r="B98" s="93">
        <v>42197</v>
      </c>
      <c r="C98" s="11">
        <v>5.1700000000000003E-2</v>
      </c>
      <c r="D98" s="11"/>
      <c r="E98" s="15">
        <v>22.568999999999999</v>
      </c>
      <c r="F98" s="45">
        <v>60</v>
      </c>
      <c r="G98" s="15">
        <v>20</v>
      </c>
      <c r="H98" s="63">
        <f t="shared" si="16"/>
        <v>523845.26112185675</v>
      </c>
      <c r="I98" s="48">
        <f t="shared" si="17"/>
        <v>523.84526112185677</v>
      </c>
      <c r="J98" s="16"/>
      <c r="K98" s="19">
        <v>2.8559999999999999</v>
      </c>
      <c r="L98" s="23">
        <v>180</v>
      </c>
      <c r="M98" s="19">
        <v>20</v>
      </c>
      <c r="N98" s="64">
        <f t="shared" si="18"/>
        <v>198870.4061895551</v>
      </c>
      <c r="O98" s="49">
        <f t="shared" si="19"/>
        <v>198.8704061895551</v>
      </c>
      <c r="P98" s="60"/>
      <c r="Q98" s="55">
        <v>57.963000000000001</v>
      </c>
      <c r="R98" s="56">
        <v>20</v>
      </c>
      <c r="S98" s="55">
        <v>50</v>
      </c>
      <c r="T98" s="55">
        <f t="shared" si="20"/>
        <v>1121141.1992263056</v>
      </c>
      <c r="U98" s="57">
        <f t="shared" si="21"/>
        <v>1121.1411992263056</v>
      </c>
      <c r="V98" s="58"/>
    </row>
    <row r="99" spans="1:22" x14ac:dyDescent="0.25">
      <c r="A99" s="50" t="s">
        <v>96</v>
      </c>
      <c r="B99" s="93">
        <v>42198</v>
      </c>
      <c r="C99" s="11">
        <v>5.1999999999999998E-2</v>
      </c>
      <c r="D99" s="11"/>
      <c r="E99" s="15">
        <v>19.93</v>
      </c>
      <c r="F99" s="45">
        <v>60</v>
      </c>
      <c r="G99" s="15">
        <v>20</v>
      </c>
      <c r="H99" s="63">
        <f t="shared" si="16"/>
        <v>459923.07692307694</v>
      </c>
      <c r="I99" s="48">
        <f t="shared" si="17"/>
        <v>459.92307692307696</v>
      </c>
      <c r="J99" s="16"/>
      <c r="K99" s="19">
        <v>2.984</v>
      </c>
      <c r="L99" s="23">
        <v>180</v>
      </c>
      <c r="M99" s="19">
        <v>20</v>
      </c>
      <c r="N99" s="64">
        <f t="shared" si="18"/>
        <v>206584.61538461538</v>
      </c>
      <c r="O99" s="49">
        <f t="shared" si="19"/>
        <v>206.58461538461538</v>
      </c>
      <c r="P99" s="60"/>
      <c r="Q99" s="55">
        <v>57.238999999999997</v>
      </c>
      <c r="R99" s="56">
        <v>20</v>
      </c>
      <c r="S99" s="55">
        <v>50</v>
      </c>
      <c r="T99" s="55">
        <f t="shared" si="20"/>
        <v>1100750</v>
      </c>
      <c r="U99" s="57">
        <f t="shared" si="21"/>
        <v>1100.75</v>
      </c>
      <c r="V99" s="58"/>
    </row>
    <row r="100" spans="1:22" x14ac:dyDescent="0.25">
      <c r="A100" s="50" t="s">
        <v>97</v>
      </c>
      <c r="B100" s="93">
        <v>42198</v>
      </c>
      <c r="C100" s="11">
        <v>4.82E-2</v>
      </c>
      <c r="D100" s="11"/>
      <c r="E100" s="15">
        <v>15.946999999999999</v>
      </c>
      <c r="F100" s="45">
        <v>60</v>
      </c>
      <c r="G100" s="15">
        <v>20</v>
      </c>
      <c r="H100" s="63">
        <f t="shared" si="16"/>
        <v>397020.74688796676</v>
      </c>
      <c r="I100" s="48">
        <f t="shared" si="17"/>
        <v>397.02074688796677</v>
      </c>
      <c r="J100" s="16"/>
      <c r="K100" s="19">
        <v>1.889</v>
      </c>
      <c r="L100" s="23">
        <v>180</v>
      </c>
      <c r="M100" s="19">
        <v>20</v>
      </c>
      <c r="N100" s="64">
        <f t="shared" si="18"/>
        <v>141087.13692946057</v>
      </c>
      <c r="O100" s="49">
        <f t="shared" si="19"/>
        <v>141.08713692946057</v>
      </c>
      <c r="P100" s="60"/>
      <c r="Q100" s="55">
        <v>37.436</v>
      </c>
      <c r="R100" s="56">
        <v>20</v>
      </c>
      <c r="S100" s="55">
        <v>50</v>
      </c>
      <c r="T100" s="55">
        <f t="shared" si="20"/>
        <v>776680.49792531121</v>
      </c>
      <c r="U100" s="57">
        <f t="shared" si="21"/>
        <v>776.68049792531122</v>
      </c>
      <c r="V100" s="58"/>
    </row>
    <row r="101" spans="1:22" x14ac:dyDescent="0.25">
      <c r="A101" s="2">
        <v>96</v>
      </c>
      <c r="B101" s="93">
        <v>42199</v>
      </c>
      <c r="C101" s="11">
        <v>5.1999999999999998E-2</v>
      </c>
      <c r="D101" s="11"/>
      <c r="E101" s="15">
        <v>21.954999999999998</v>
      </c>
      <c r="F101" s="45">
        <v>60</v>
      </c>
      <c r="G101" s="15">
        <v>20</v>
      </c>
      <c r="H101" s="63">
        <f t="shared" si="16"/>
        <v>506653.84615384619</v>
      </c>
      <c r="I101" s="48">
        <f t="shared" si="17"/>
        <v>506.65384615384619</v>
      </c>
      <c r="J101" s="16"/>
      <c r="K101" s="19">
        <v>1.7110000000000001</v>
      </c>
      <c r="L101" s="23">
        <v>180</v>
      </c>
      <c r="M101" s="19">
        <v>20</v>
      </c>
      <c r="N101" s="64">
        <f t="shared" si="18"/>
        <v>118453.84615384617</v>
      </c>
      <c r="O101" s="49">
        <f t="shared" si="19"/>
        <v>118.45384615384617</v>
      </c>
      <c r="P101" s="60"/>
      <c r="Q101" s="55">
        <v>41.841000000000001</v>
      </c>
      <c r="R101" s="56">
        <v>20</v>
      </c>
      <c r="S101" s="55">
        <v>50</v>
      </c>
      <c r="T101" s="55">
        <f t="shared" si="20"/>
        <v>804634.61538461538</v>
      </c>
      <c r="U101" s="57">
        <f t="shared" si="21"/>
        <v>804.63461538461536</v>
      </c>
      <c r="V101" s="58"/>
    </row>
    <row r="102" spans="1:22" x14ac:dyDescent="0.25">
      <c r="A102" s="2">
        <v>97</v>
      </c>
      <c r="B102" s="93">
        <v>42200</v>
      </c>
      <c r="C102" s="11">
        <v>4.99E-2</v>
      </c>
      <c r="D102" s="11"/>
      <c r="E102" s="15">
        <v>16.231000000000002</v>
      </c>
      <c r="F102" s="45">
        <v>60</v>
      </c>
      <c r="G102" s="15">
        <v>20</v>
      </c>
      <c r="H102" s="63">
        <f t="shared" si="16"/>
        <v>390324.6492985973</v>
      </c>
      <c r="I102" s="48">
        <f t="shared" si="17"/>
        <v>390.32464929859731</v>
      </c>
      <c r="J102" s="16"/>
      <c r="K102" s="19">
        <v>2.0129999999999999</v>
      </c>
      <c r="L102" s="23">
        <v>180</v>
      </c>
      <c r="M102" s="19">
        <v>20</v>
      </c>
      <c r="N102" s="64">
        <f t="shared" si="18"/>
        <v>145226.4529058116</v>
      </c>
      <c r="O102" s="49">
        <f t="shared" si="19"/>
        <v>145.22645290581161</v>
      </c>
      <c r="P102" s="60"/>
      <c r="Q102" s="55">
        <v>53.314999999999998</v>
      </c>
      <c r="R102" s="56">
        <v>20</v>
      </c>
      <c r="S102" s="55">
        <v>50</v>
      </c>
      <c r="T102" s="55">
        <f t="shared" si="20"/>
        <v>1068436.873747495</v>
      </c>
      <c r="U102" s="57">
        <f t="shared" si="21"/>
        <v>1068.4368737474949</v>
      </c>
      <c r="V102" s="58"/>
    </row>
    <row r="103" spans="1:22" x14ac:dyDescent="0.25">
      <c r="A103" s="2">
        <v>98</v>
      </c>
      <c r="B103" s="93">
        <v>42201</v>
      </c>
      <c r="C103" s="11">
        <v>5.1400000000000001E-2</v>
      </c>
      <c r="D103" s="11"/>
      <c r="E103" s="15">
        <v>28.623000000000001</v>
      </c>
      <c r="F103" s="45">
        <v>60</v>
      </c>
      <c r="G103" s="15">
        <v>20</v>
      </c>
      <c r="H103" s="63">
        <f t="shared" si="16"/>
        <v>668241.24513618683</v>
      </c>
      <c r="I103" s="48">
        <f t="shared" si="17"/>
        <v>668.24124513618688</v>
      </c>
      <c r="J103" s="16"/>
      <c r="K103" s="19">
        <v>3.2970000000000002</v>
      </c>
      <c r="L103" s="23">
        <v>180</v>
      </c>
      <c r="M103" s="19">
        <v>20</v>
      </c>
      <c r="N103" s="64">
        <f t="shared" si="18"/>
        <v>230918.28793774321</v>
      </c>
      <c r="O103" s="49">
        <f t="shared" si="19"/>
        <v>230.9182879377432</v>
      </c>
      <c r="P103" s="60"/>
      <c r="Q103" s="55">
        <v>95.781999999999996</v>
      </c>
      <c r="R103" s="56">
        <v>20</v>
      </c>
      <c r="S103" s="55">
        <v>50</v>
      </c>
      <c r="T103" s="55">
        <f t="shared" si="20"/>
        <v>1863463.0350194552</v>
      </c>
      <c r="U103" s="57">
        <f t="shared" si="21"/>
        <v>1863.4630350194552</v>
      </c>
      <c r="V103" s="58"/>
    </row>
    <row r="104" spans="1:22" x14ac:dyDescent="0.25">
      <c r="A104" s="2">
        <v>99</v>
      </c>
      <c r="B104" s="93">
        <v>42202</v>
      </c>
      <c r="C104" s="11">
        <v>5.0299999999999997E-2</v>
      </c>
      <c r="D104" s="11"/>
      <c r="E104" s="15">
        <v>18.143999999999998</v>
      </c>
      <c r="F104" s="45">
        <v>60</v>
      </c>
      <c r="G104" s="15">
        <v>20</v>
      </c>
      <c r="H104" s="63">
        <f t="shared" si="16"/>
        <v>432858.84691848903</v>
      </c>
      <c r="I104" s="48">
        <f t="shared" si="17"/>
        <v>432.85884691848901</v>
      </c>
      <c r="J104" s="16"/>
      <c r="K104" s="19">
        <v>1.758</v>
      </c>
      <c r="L104" s="23">
        <v>180</v>
      </c>
      <c r="M104" s="19">
        <v>20</v>
      </c>
      <c r="N104" s="64">
        <f t="shared" si="18"/>
        <v>125821.07355864812</v>
      </c>
      <c r="O104" s="49">
        <f t="shared" si="19"/>
        <v>125.82107355864812</v>
      </c>
      <c r="P104" s="60"/>
      <c r="Q104" s="55">
        <v>42.576000000000001</v>
      </c>
      <c r="R104" s="56">
        <v>20</v>
      </c>
      <c r="S104" s="55">
        <v>50</v>
      </c>
      <c r="T104" s="55">
        <f t="shared" si="20"/>
        <v>846441.35188866802</v>
      </c>
      <c r="U104" s="57">
        <f t="shared" si="21"/>
        <v>846.44135188866801</v>
      </c>
      <c r="V104" s="58"/>
    </row>
    <row r="105" spans="1:22" x14ac:dyDescent="0.25">
      <c r="A105" s="2">
        <v>100</v>
      </c>
      <c r="B105" s="93">
        <v>42203</v>
      </c>
      <c r="C105" s="11">
        <v>4.8399999999999999E-2</v>
      </c>
      <c r="D105" s="11"/>
      <c r="E105" s="15">
        <v>20.009</v>
      </c>
      <c r="F105" s="45">
        <v>60</v>
      </c>
      <c r="G105" s="15">
        <v>20</v>
      </c>
      <c r="H105" s="63">
        <f t="shared" si="16"/>
        <v>496090.90909090912</v>
      </c>
      <c r="I105" s="48">
        <f t="shared" si="17"/>
        <v>496.09090909090912</v>
      </c>
      <c r="J105" s="16"/>
      <c r="K105" s="19">
        <v>1.0049999999999999</v>
      </c>
      <c r="L105" s="23">
        <v>180</v>
      </c>
      <c r="M105" s="19">
        <v>20</v>
      </c>
      <c r="N105" s="64">
        <f t="shared" si="18"/>
        <v>74752.066115702473</v>
      </c>
      <c r="O105" s="49">
        <f t="shared" si="19"/>
        <v>74.752066115702476</v>
      </c>
      <c r="P105" s="60"/>
      <c r="Q105" s="55">
        <v>36.840000000000003</v>
      </c>
      <c r="R105" s="56">
        <v>20</v>
      </c>
      <c r="S105" s="55">
        <v>50</v>
      </c>
      <c r="T105" s="55">
        <f t="shared" si="20"/>
        <v>761157.02479338844</v>
      </c>
      <c r="U105" s="57">
        <f t="shared" si="21"/>
        <v>761.15702479338847</v>
      </c>
      <c r="V105" s="58"/>
    </row>
    <row r="106" spans="1:22" x14ac:dyDescent="0.25">
      <c r="A106" s="2">
        <v>101</v>
      </c>
      <c r="B106" s="93">
        <v>42204</v>
      </c>
      <c r="C106" s="11">
        <v>4.9599999999999998E-2</v>
      </c>
      <c r="D106" s="11"/>
      <c r="E106" s="15">
        <v>24.978000000000002</v>
      </c>
      <c r="F106" s="45">
        <v>60</v>
      </c>
      <c r="G106" s="15">
        <v>20</v>
      </c>
      <c r="H106" s="63">
        <f t="shared" si="16"/>
        <v>604306.45161290327</v>
      </c>
      <c r="I106" s="48">
        <f t="shared" si="17"/>
        <v>604.30645161290329</v>
      </c>
      <c r="J106" s="16"/>
      <c r="K106" s="19">
        <v>2.6989999999999998</v>
      </c>
      <c r="L106" s="23">
        <v>180</v>
      </c>
      <c r="M106" s="19">
        <v>20</v>
      </c>
      <c r="N106" s="64">
        <f t="shared" si="18"/>
        <v>195895.16129032258</v>
      </c>
      <c r="O106" s="49">
        <f t="shared" si="19"/>
        <v>195.89516129032256</v>
      </c>
      <c r="P106" s="60"/>
      <c r="Q106" s="55">
        <v>44.201000000000001</v>
      </c>
      <c r="R106" s="56">
        <v>20</v>
      </c>
      <c r="S106" s="55">
        <v>50</v>
      </c>
      <c r="T106" s="55">
        <f t="shared" si="20"/>
        <v>891149.19354838715</v>
      </c>
      <c r="U106" s="57">
        <f t="shared" si="21"/>
        <v>891.14919354838719</v>
      </c>
      <c r="V106" s="58"/>
    </row>
    <row r="107" spans="1:22" x14ac:dyDescent="0.25">
      <c r="A107" s="2">
        <v>102</v>
      </c>
      <c r="B107" s="93">
        <v>42205</v>
      </c>
      <c r="C107" s="11">
        <v>5.04E-2</v>
      </c>
      <c r="D107" s="11"/>
      <c r="E107" s="15">
        <v>15.692</v>
      </c>
      <c r="F107" s="45">
        <v>60</v>
      </c>
      <c r="G107" s="15">
        <v>20</v>
      </c>
      <c r="H107" s="63">
        <f t="shared" si="16"/>
        <v>373619.04761904763</v>
      </c>
      <c r="I107" s="48">
        <f t="shared" si="17"/>
        <v>373.61904761904765</v>
      </c>
      <c r="J107" s="16"/>
      <c r="K107" s="19">
        <v>1.4219999999999999</v>
      </c>
      <c r="L107" s="23">
        <v>180</v>
      </c>
      <c r="M107" s="19">
        <v>20</v>
      </c>
      <c r="N107" s="64">
        <f t="shared" si="18"/>
        <v>101571.42857142857</v>
      </c>
      <c r="O107" s="49">
        <f t="shared" si="19"/>
        <v>101.57142857142857</v>
      </c>
      <c r="P107" s="60"/>
      <c r="Q107" s="55">
        <v>18.943000000000001</v>
      </c>
      <c r="R107" s="56">
        <v>20</v>
      </c>
      <c r="S107" s="55">
        <v>50</v>
      </c>
      <c r="T107" s="55">
        <f t="shared" si="20"/>
        <v>375853.17460317462</v>
      </c>
      <c r="U107" s="57">
        <f t="shared" si="21"/>
        <v>375.85317460317464</v>
      </c>
      <c r="V107" s="58"/>
    </row>
    <row r="108" spans="1:22" x14ac:dyDescent="0.25">
      <c r="A108" s="2">
        <v>103</v>
      </c>
      <c r="B108" s="93">
        <v>42206</v>
      </c>
      <c r="C108" s="11">
        <v>4.9799999999999997E-2</v>
      </c>
      <c r="D108" s="11"/>
      <c r="E108" s="15">
        <v>18.521999999999998</v>
      </c>
      <c r="F108" s="45">
        <v>60</v>
      </c>
      <c r="G108" s="15">
        <v>20</v>
      </c>
      <c r="H108" s="63">
        <f t="shared" si="16"/>
        <v>446313.2530120482</v>
      </c>
      <c r="I108" s="48">
        <f t="shared" si="17"/>
        <v>446.31325301204822</v>
      </c>
      <c r="J108" s="16"/>
      <c r="K108" s="19">
        <v>1.7569999999999999</v>
      </c>
      <c r="L108" s="23">
        <v>180</v>
      </c>
      <c r="M108" s="19">
        <v>20</v>
      </c>
      <c r="N108" s="64">
        <f t="shared" si="18"/>
        <v>127012.04819277109</v>
      </c>
      <c r="O108" s="49">
        <f t="shared" si="19"/>
        <v>127.01204819277109</v>
      </c>
      <c r="P108" s="60"/>
      <c r="Q108" s="55">
        <v>23.518000000000001</v>
      </c>
      <c r="R108" s="56">
        <v>20</v>
      </c>
      <c r="S108" s="55">
        <v>50</v>
      </c>
      <c r="T108" s="55">
        <f t="shared" si="20"/>
        <v>472248.99598393578</v>
      </c>
      <c r="U108" s="57">
        <f t="shared" si="21"/>
        <v>472.2489959839358</v>
      </c>
      <c r="V108" s="58"/>
    </row>
    <row r="109" spans="1:22" x14ac:dyDescent="0.25">
      <c r="A109" s="2">
        <v>104</v>
      </c>
      <c r="B109" s="93">
        <v>42207</v>
      </c>
      <c r="C109" s="11">
        <v>5.0999999999999997E-2</v>
      </c>
      <c r="D109" s="11"/>
      <c r="E109" s="15">
        <v>26.326000000000001</v>
      </c>
      <c r="F109" s="45">
        <v>60</v>
      </c>
      <c r="G109" s="15">
        <v>20</v>
      </c>
      <c r="H109" s="63">
        <f t="shared" si="16"/>
        <v>619435.29411764699</v>
      </c>
      <c r="I109" s="48">
        <f t="shared" si="17"/>
        <v>619.435294117647</v>
      </c>
      <c r="J109" s="16"/>
      <c r="K109" s="19">
        <v>2.6509999999999998</v>
      </c>
      <c r="L109" s="23">
        <v>180</v>
      </c>
      <c r="M109" s="19">
        <v>20</v>
      </c>
      <c r="N109" s="64">
        <f t="shared" si="18"/>
        <v>187129.41176470587</v>
      </c>
      <c r="O109" s="49">
        <f t="shared" si="19"/>
        <v>187.12941176470588</v>
      </c>
      <c r="P109" s="60"/>
      <c r="Q109" s="55">
        <v>41.731000000000002</v>
      </c>
      <c r="R109" s="56">
        <v>20</v>
      </c>
      <c r="S109" s="55">
        <v>50</v>
      </c>
      <c r="T109" s="55">
        <f t="shared" si="20"/>
        <v>818254.90196078434</v>
      </c>
      <c r="U109" s="57">
        <f t="shared" si="21"/>
        <v>818.25490196078431</v>
      </c>
      <c r="V109" s="58"/>
    </row>
    <row r="110" spans="1:22" x14ac:dyDescent="0.25">
      <c r="A110" s="2">
        <v>105</v>
      </c>
      <c r="B110" s="93">
        <v>42208</v>
      </c>
      <c r="C110" s="11">
        <v>5.21E-2</v>
      </c>
      <c r="D110" s="11"/>
      <c r="E110" s="15">
        <v>9.8079999999999998</v>
      </c>
      <c r="F110" s="45">
        <v>60</v>
      </c>
      <c r="G110" s="15">
        <v>20</v>
      </c>
      <c r="H110" s="63">
        <f t="shared" si="16"/>
        <v>225904.03071017275</v>
      </c>
      <c r="I110" s="48">
        <f t="shared" si="17"/>
        <v>225.90403071017275</v>
      </c>
      <c r="J110" s="16"/>
      <c r="K110" s="19">
        <v>1.373</v>
      </c>
      <c r="L110" s="23">
        <v>180</v>
      </c>
      <c r="M110" s="19">
        <v>20</v>
      </c>
      <c r="N110" s="64">
        <f t="shared" si="18"/>
        <v>94871.401151631464</v>
      </c>
      <c r="O110" s="49">
        <f t="shared" si="19"/>
        <v>94.87140115163146</v>
      </c>
      <c r="P110" s="60"/>
      <c r="Q110" s="55">
        <v>21.494</v>
      </c>
      <c r="R110" s="56">
        <v>20</v>
      </c>
      <c r="S110" s="55">
        <v>50</v>
      </c>
      <c r="T110" s="55">
        <f t="shared" si="20"/>
        <v>412552.78310940496</v>
      </c>
      <c r="U110" s="57">
        <f t="shared" si="21"/>
        <v>412.55278310940497</v>
      </c>
      <c r="V110" s="58"/>
    </row>
    <row r="111" spans="1:22" x14ac:dyDescent="0.25">
      <c r="A111" s="2">
        <v>106</v>
      </c>
      <c r="B111" s="93">
        <v>42209</v>
      </c>
      <c r="C111" s="11">
        <v>4.8399999999999999E-2</v>
      </c>
      <c r="D111" s="11"/>
      <c r="E111" s="15">
        <v>21.623000000000001</v>
      </c>
      <c r="F111" s="45">
        <v>60</v>
      </c>
      <c r="G111" s="15">
        <v>20</v>
      </c>
      <c r="H111" s="63">
        <f t="shared" si="16"/>
        <v>536107.43801652896</v>
      </c>
      <c r="I111" s="48">
        <f t="shared" si="17"/>
        <v>536.10743801652893</v>
      </c>
      <c r="J111" s="16"/>
      <c r="K111" s="19">
        <v>2.613</v>
      </c>
      <c r="L111" s="23">
        <v>180</v>
      </c>
      <c r="M111" s="19">
        <v>20</v>
      </c>
      <c r="N111" s="64">
        <f t="shared" si="18"/>
        <v>194355.37190082643</v>
      </c>
      <c r="O111" s="49">
        <f t="shared" si="19"/>
        <v>194.35537190082644</v>
      </c>
      <c r="P111" s="60"/>
      <c r="Q111" s="55">
        <v>55.649000000000001</v>
      </c>
      <c r="R111" s="56">
        <v>20</v>
      </c>
      <c r="S111" s="55">
        <v>50</v>
      </c>
      <c r="T111" s="55">
        <f t="shared" si="20"/>
        <v>1149772.7272727273</v>
      </c>
      <c r="U111" s="57">
        <f t="shared" si="21"/>
        <v>1149.7727272727273</v>
      </c>
      <c r="V111" s="58"/>
    </row>
    <row r="112" spans="1:22" x14ac:dyDescent="0.25">
      <c r="A112" s="2">
        <v>107</v>
      </c>
      <c r="B112" s="93">
        <v>42210</v>
      </c>
      <c r="C112" s="11">
        <v>4.8500000000000001E-2</v>
      </c>
      <c r="D112" s="11"/>
      <c r="E112" s="15">
        <v>18.891999999999999</v>
      </c>
      <c r="F112" s="45">
        <v>60</v>
      </c>
      <c r="G112" s="15">
        <v>20</v>
      </c>
      <c r="H112" s="63">
        <f t="shared" si="16"/>
        <v>467430.92783505155</v>
      </c>
      <c r="I112" s="48">
        <f t="shared" si="17"/>
        <v>467.43092783505153</v>
      </c>
      <c r="J112" s="16"/>
      <c r="K112" s="19">
        <v>2.629</v>
      </c>
      <c r="L112" s="23">
        <v>180</v>
      </c>
      <c r="M112" s="19">
        <v>20</v>
      </c>
      <c r="N112" s="64">
        <f t="shared" si="18"/>
        <v>195142.26804123714</v>
      </c>
      <c r="O112" s="49">
        <f t="shared" si="19"/>
        <v>195.14226804123714</v>
      </c>
      <c r="P112" s="60"/>
      <c r="Q112" s="55">
        <v>39.972999999999999</v>
      </c>
      <c r="R112" s="56">
        <v>20</v>
      </c>
      <c r="S112" s="55">
        <v>50</v>
      </c>
      <c r="T112" s="55">
        <f t="shared" si="20"/>
        <v>824185.5670103092</v>
      </c>
      <c r="U112" s="57">
        <f t="shared" si="21"/>
        <v>824.18556701030923</v>
      </c>
      <c r="V112" s="58"/>
    </row>
    <row r="113" spans="1:22" x14ac:dyDescent="0.25">
      <c r="A113" s="2">
        <v>108</v>
      </c>
      <c r="B113" s="93">
        <v>42211</v>
      </c>
      <c r="C113" s="11">
        <v>5.1299999999999998E-2</v>
      </c>
      <c r="D113" s="11"/>
      <c r="E113" s="15">
        <v>5.2539999999999996</v>
      </c>
      <c r="F113" s="45">
        <v>60</v>
      </c>
      <c r="G113" s="15">
        <v>20</v>
      </c>
      <c r="H113" s="63">
        <f t="shared" ref="H113:H138" si="22">(E113*F113*G113)/C113</f>
        <v>122900.58479532163</v>
      </c>
      <c r="I113" s="48">
        <f t="shared" ref="I113:I138" si="23">H113/1000</f>
        <v>122.90058479532163</v>
      </c>
      <c r="J113" s="16"/>
      <c r="K113" s="19">
        <v>0.94299999999999995</v>
      </c>
      <c r="L113" s="23">
        <v>180</v>
      </c>
      <c r="M113" s="19">
        <v>20</v>
      </c>
      <c r="N113" s="64">
        <f t="shared" ref="N113:N149" si="24">(K113*L113*M113)/C113</f>
        <v>66175.438596491222</v>
      </c>
      <c r="O113" s="49">
        <f t="shared" ref="O113:O149" si="25">N113/1000</f>
        <v>66.175438596491219</v>
      </c>
      <c r="P113" s="60"/>
      <c r="Q113" s="55">
        <v>17.651</v>
      </c>
      <c r="R113" s="56">
        <v>20</v>
      </c>
      <c r="S113" s="55">
        <v>50</v>
      </c>
      <c r="T113" s="55">
        <f t="shared" ref="T113:T138" si="26">(Q113*R113*S113)/C113</f>
        <v>344074.0740740741</v>
      </c>
      <c r="U113" s="57">
        <f t="shared" ref="U113:U138" si="27">T113/1000</f>
        <v>344.07407407407408</v>
      </c>
      <c r="V113" s="58"/>
    </row>
    <row r="114" spans="1:22" x14ac:dyDescent="0.25">
      <c r="A114" s="2">
        <v>109</v>
      </c>
      <c r="B114" s="93">
        <v>42212</v>
      </c>
      <c r="C114" s="11">
        <v>5.1999999999999998E-2</v>
      </c>
      <c r="D114" s="11"/>
      <c r="E114" s="15">
        <v>13.455</v>
      </c>
      <c r="F114" s="45">
        <v>60</v>
      </c>
      <c r="G114" s="15">
        <v>20</v>
      </c>
      <c r="H114" s="63">
        <f t="shared" si="22"/>
        <v>310500</v>
      </c>
      <c r="I114" s="48">
        <f t="shared" si="23"/>
        <v>310.5</v>
      </c>
      <c r="J114" s="16"/>
      <c r="K114" s="19">
        <v>1.84</v>
      </c>
      <c r="L114" s="23">
        <v>180</v>
      </c>
      <c r="M114" s="19">
        <v>20</v>
      </c>
      <c r="N114" s="64">
        <f t="shared" si="24"/>
        <v>127384.61538461539</v>
      </c>
      <c r="O114" s="49">
        <f t="shared" si="25"/>
        <v>127.38461538461539</v>
      </c>
      <c r="P114" s="60"/>
      <c r="Q114" s="55">
        <v>32.546999999999997</v>
      </c>
      <c r="R114" s="56">
        <v>20</v>
      </c>
      <c r="S114" s="55">
        <v>50</v>
      </c>
      <c r="T114" s="55">
        <f t="shared" si="26"/>
        <v>625903.84615384613</v>
      </c>
      <c r="U114" s="57">
        <f t="shared" si="27"/>
        <v>625.90384615384608</v>
      </c>
      <c r="V114" s="58"/>
    </row>
    <row r="115" spans="1:22" x14ac:dyDescent="0.25">
      <c r="A115" s="2">
        <v>110</v>
      </c>
      <c r="B115" s="93">
        <v>42213</v>
      </c>
      <c r="C115" s="11">
        <v>4.9700000000000001E-2</v>
      </c>
      <c r="D115" s="11"/>
      <c r="E115" s="15">
        <v>3.1930000000000001</v>
      </c>
      <c r="F115" s="45">
        <v>60</v>
      </c>
      <c r="G115" s="15">
        <v>20</v>
      </c>
      <c r="H115" s="63">
        <f t="shared" si="22"/>
        <v>77094.567404426562</v>
      </c>
      <c r="I115" s="48">
        <f t="shared" si="23"/>
        <v>77.094567404426556</v>
      </c>
      <c r="J115" s="16"/>
      <c r="K115" s="19">
        <v>1.2010000000000001</v>
      </c>
      <c r="L115" s="23">
        <v>180</v>
      </c>
      <c r="M115" s="19">
        <v>20</v>
      </c>
      <c r="N115" s="64">
        <f t="shared" si="24"/>
        <v>86993.963782696184</v>
      </c>
      <c r="O115" s="49">
        <f t="shared" si="25"/>
        <v>86.993963782696184</v>
      </c>
      <c r="P115" s="20"/>
      <c r="Q115" s="55">
        <v>17.428000000000001</v>
      </c>
      <c r="R115" s="56">
        <v>20</v>
      </c>
      <c r="S115" s="55">
        <v>50</v>
      </c>
      <c r="T115" s="55">
        <f t="shared" si="26"/>
        <v>350663.98390342051</v>
      </c>
      <c r="U115" s="57">
        <f t="shared" si="27"/>
        <v>350.6639839034205</v>
      </c>
      <c r="V115" s="58"/>
    </row>
    <row r="116" spans="1:22" x14ac:dyDescent="0.25">
      <c r="A116" s="2">
        <v>111</v>
      </c>
      <c r="B116" s="93">
        <v>42214</v>
      </c>
      <c r="C116" s="11">
        <v>5.16E-2</v>
      </c>
      <c r="D116" s="11"/>
      <c r="E116" s="15">
        <v>10.747999999999999</v>
      </c>
      <c r="F116" s="45">
        <v>60</v>
      </c>
      <c r="G116" s="15">
        <v>20</v>
      </c>
      <c r="H116" s="63">
        <f t="shared" si="22"/>
        <v>249953.48837209304</v>
      </c>
      <c r="I116" s="48">
        <f t="shared" si="23"/>
        <v>249.95348837209303</v>
      </c>
      <c r="J116" s="16"/>
      <c r="K116" s="19">
        <v>2.754</v>
      </c>
      <c r="L116" s="23">
        <v>180</v>
      </c>
      <c r="M116" s="19">
        <v>20</v>
      </c>
      <c r="N116" s="64">
        <f t="shared" si="24"/>
        <v>192139.53488372095</v>
      </c>
      <c r="O116" s="49">
        <f t="shared" si="25"/>
        <v>192.13953488372096</v>
      </c>
      <c r="P116" s="20"/>
      <c r="Q116" s="55">
        <v>43.439</v>
      </c>
      <c r="R116" s="56">
        <v>20</v>
      </c>
      <c r="S116" s="55">
        <v>50</v>
      </c>
      <c r="T116" s="55">
        <f t="shared" si="26"/>
        <v>841841.08527131786</v>
      </c>
      <c r="U116" s="57">
        <f t="shared" si="27"/>
        <v>841.84108527131787</v>
      </c>
      <c r="V116" s="58"/>
    </row>
    <row r="117" spans="1:22" x14ac:dyDescent="0.25">
      <c r="A117" s="2">
        <v>112</v>
      </c>
      <c r="B117" s="93">
        <v>42215</v>
      </c>
      <c r="C117" s="11">
        <v>4.9000000000000002E-2</v>
      </c>
      <c r="D117" s="11"/>
      <c r="E117" s="15">
        <v>34.765000000000001</v>
      </c>
      <c r="F117" s="45">
        <v>60</v>
      </c>
      <c r="G117" s="15">
        <v>20</v>
      </c>
      <c r="H117" s="63">
        <f t="shared" si="22"/>
        <v>851387.75510204083</v>
      </c>
      <c r="I117" s="48">
        <f t="shared" si="23"/>
        <v>851.38775510204084</v>
      </c>
      <c r="J117" s="16"/>
      <c r="K117" s="19">
        <v>1.702</v>
      </c>
      <c r="L117" s="23">
        <v>180</v>
      </c>
      <c r="M117" s="19">
        <v>20</v>
      </c>
      <c r="N117" s="64">
        <f t="shared" ref="N117:N129" si="28">(K117*L117*M117)/C117</f>
        <v>125044.89795918368</v>
      </c>
      <c r="O117" s="49">
        <f t="shared" si="25"/>
        <v>125.04489795918369</v>
      </c>
      <c r="P117" s="20"/>
      <c r="Q117" s="55">
        <v>29.946999999999999</v>
      </c>
      <c r="R117" s="56">
        <v>20</v>
      </c>
      <c r="S117" s="55">
        <v>50</v>
      </c>
      <c r="T117" s="55">
        <f t="shared" si="26"/>
        <v>611163.26530612237</v>
      </c>
      <c r="U117" s="57">
        <f t="shared" si="27"/>
        <v>611.16326530612241</v>
      </c>
      <c r="V117" s="58"/>
    </row>
    <row r="118" spans="1:22" x14ac:dyDescent="0.25">
      <c r="A118" s="2">
        <v>113</v>
      </c>
      <c r="B118" s="93">
        <v>42216</v>
      </c>
      <c r="C118" s="11">
        <v>5.0999999999999997E-2</v>
      </c>
      <c r="D118" s="11"/>
      <c r="E118" s="15">
        <v>19.417000000000002</v>
      </c>
      <c r="F118" s="45">
        <v>60</v>
      </c>
      <c r="G118" s="15">
        <v>20</v>
      </c>
      <c r="H118" s="63">
        <f t="shared" si="22"/>
        <v>456870.58823529416</v>
      </c>
      <c r="I118" s="48">
        <f t="shared" si="23"/>
        <v>456.87058823529418</v>
      </c>
      <c r="J118" s="16"/>
      <c r="K118" s="19">
        <v>2.2429999999999999</v>
      </c>
      <c r="L118" s="23">
        <v>180</v>
      </c>
      <c r="M118" s="19">
        <v>20</v>
      </c>
      <c r="N118" s="64">
        <f t="shared" si="28"/>
        <v>158329.41176470587</v>
      </c>
      <c r="O118" s="49">
        <f t="shared" si="25"/>
        <v>158.32941176470587</v>
      </c>
      <c r="P118" s="20"/>
      <c r="Q118" s="55">
        <v>63.752000000000002</v>
      </c>
      <c r="R118" s="56">
        <v>20</v>
      </c>
      <c r="S118" s="55">
        <v>50</v>
      </c>
      <c r="T118" s="55">
        <f t="shared" si="26"/>
        <v>1250039.2156862747</v>
      </c>
      <c r="U118" s="57">
        <f t="shared" si="27"/>
        <v>1250.0392156862747</v>
      </c>
      <c r="V118" s="58"/>
    </row>
    <row r="119" spans="1:22" x14ac:dyDescent="0.25">
      <c r="A119" s="2">
        <v>114</v>
      </c>
      <c r="B119" s="93">
        <v>42217</v>
      </c>
      <c r="C119" s="11">
        <v>5.1999999999999998E-2</v>
      </c>
      <c r="D119" s="11"/>
      <c r="E119" s="15">
        <v>11.861000000000001</v>
      </c>
      <c r="F119" s="45">
        <v>60</v>
      </c>
      <c r="G119" s="15">
        <v>20</v>
      </c>
      <c r="H119" s="63">
        <f t="shared" si="22"/>
        <v>273715.38461538462</v>
      </c>
      <c r="I119" s="48">
        <f t="shared" si="23"/>
        <v>273.71538461538461</v>
      </c>
      <c r="J119" s="16"/>
      <c r="K119" s="19">
        <v>1.919</v>
      </c>
      <c r="L119" s="23">
        <v>180</v>
      </c>
      <c r="M119" s="19">
        <v>20</v>
      </c>
      <c r="N119" s="64">
        <f t="shared" si="28"/>
        <v>132853.84615384616</v>
      </c>
      <c r="O119" s="49">
        <f t="shared" si="25"/>
        <v>132.85384615384615</v>
      </c>
      <c r="P119" s="20"/>
      <c r="Q119" s="55">
        <v>23.702999999999999</v>
      </c>
      <c r="R119" s="56">
        <v>20</v>
      </c>
      <c r="S119" s="55">
        <v>50</v>
      </c>
      <c r="T119" s="55">
        <f t="shared" si="26"/>
        <v>455826.92307692312</v>
      </c>
      <c r="U119" s="57">
        <f t="shared" si="27"/>
        <v>455.82692307692309</v>
      </c>
      <c r="V119" s="58"/>
    </row>
    <row r="120" spans="1:22" x14ac:dyDescent="0.25">
      <c r="A120" s="2">
        <v>115</v>
      </c>
      <c r="B120" s="93">
        <v>42218</v>
      </c>
      <c r="C120" s="11">
        <v>5.0099999999999999E-2</v>
      </c>
      <c r="D120" s="11"/>
      <c r="E120" s="15">
        <v>10.048</v>
      </c>
      <c r="F120" s="45">
        <v>60</v>
      </c>
      <c r="G120" s="15">
        <v>20</v>
      </c>
      <c r="H120" s="63">
        <f t="shared" si="22"/>
        <v>240670.65868263473</v>
      </c>
      <c r="I120" s="48">
        <f t="shared" si="23"/>
        <v>240.67065868263472</v>
      </c>
      <c r="J120" s="16"/>
      <c r="K120" s="19">
        <v>2.11</v>
      </c>
      <c r="L120" s="23">
        <v>180</v>
      </c>
      <c r="M120" s="19">
        <v>20</v>
      </c>
      <c r="N120" s="64">
        <f t="shared" si="28"/>
        <v>151616.76646706584</v>
      </c>
      <c r="O120" s="49">
        <f t="shared" si="25"/>
        <v>151.61676646706584</v>
      </c>
      <c r="P120" s="20"/>
      <c r="Q120" s="55">
        <v>27.38</v>
      </c>
      <c r="R120" s="56">
        <v>20</v>
      </c>
      <c r="S120" s="55">
        <v>50</v>
      </c>
      <c r="T120" s="55">
        <f t="shared" si="26"/>
        <v>546506.98602794413</v>
      </c>
      <c r="U120" s="57">
        <f t="shared" si="27"/>
        <v>546.50698602794409</v>
      </c>
      <c r="V120" s="58"/>
    </row>
    <row r="121" spans="1:22" x14ac:dyDescent="0.25">
      <c r="A121" s="2">
        <v>116</v>
      </c>
      <c r="B121" s="93">
        <v>42219</v>
      </c>
      <c r="C121" s="11">
        <v>5.0500000000000003E-2</v>
      </c>
      <c r="D121" s="11"/>
      <c r="E121" s="47">
        <v>7.2750000000000004</v>
      </c>
      <c r="F121" s="45">
        <v>60</v>
      </c>
      <c r="G121" s="15">
        <v>20</v>
      </c>
      <c r="H121" s="63">
        <f t="shared" si="22"/>
        <v>172871.28712871287</v>
      </c>
      <c r="I121" s="48">
        <f t="shared" si="23"/>
        <v>172.87128712871288</v>
      </c>
      <c r="J121" s="16"/>
      <c r="K121" s="19">
        <v>1.7629999999999999</v>
      </c>
      <c r="L121" s="23">
        <v>180</v>
      </c>
      <c r="M121" s="19">
        <v>20</v>
      </c>
      <c r="N121" s="64">
        <f t="shared" si="28"/>
        <v>125679.20792079206</v>
      </c>
      <c r="O121" s="49">
        <f t="shared" si="25"/>
        <v>125.67920792079207</v>
      </c>
      <c r="P121" s="20"/>
      <c r="Q121" s="55">
        <v>21.300999999999998</v>
      </c>
      <c r="R121" s="56">
        <v>20</v>
      </c>
      <c r="S121" s="55">
        <v>50</v>
      </c>
      <c r="T121" s="55">
        <f t="shared" si="26"/>
        <v>421801.98019801977</v>
      </c>
      <c r="U121" s="57">
        <f t="shared" si="27"/>
        <v>421.80198019801975</v>
      </c>
      <c r="V121" s="58"/>
    </row>
    <row r="122" spans="1:22" x14ac:dyDescent="0.25">
      <c r="A122" s="2">
        <v>117</v>
      </c>
      <c r="B122" s="93">
        <v>42220</v>
      </c>
      <c r="C122" s="11">
        <v>5.0099999999999999E-2</v>
      </c>
      <c r="D122" s="11"/>
      <c r="E122" s="15">
        <v>15.478</v>
      </c>
      <c r="F122" s="45">
        <v>60</v>
      </c>
      <c r="G122" s="15">
        <v>20</v>
      </c>
      <c r="H122" s="63">
        <f t="shared" si="22"/>
        <v>370730.53892215568</v>
      </c>
      <c r="I122" s="48">
        <f t="shared" si="23"/>
        <v>370.73053892215569</v>
      </c>
      <c r="J122" s="16"/>
      <c r="K122" s="19">
        <v>2.5459999999999998</v>
      </c>
      <c r="L122" s="23">
        <v>180</v>
      </c>
      <c r="M122" s="19">
        <v>20</v>
      </c>
      <c r="N122" s="64">
        <f t="shared" si="28"/>
        <v>182946.10778443111</v>
      </c>
      <c r="O122" s="49">
        <f t="shared" si="25"/>
        <v>182.94610778443112</v>
      </c>
      <c r="P122" s="20"/>
      <c r="Q122" s="55">
        <v>36.616</v>
      </c>
      <c r="R122" s="56">
        <v>20</v>
      </c>
      <c r="S122" s="55">
        <v>50</v>
      </c>
      <c r="T122" s="55">
        <f t="shared" si="26"/>
        <v>730858.28343313374</v>
      </c>
      <c r="U122" s="57">
        <f t="shared" si="27"/>
        <v>730.85828343313369</v>
      </c>
      <c r="V122" s="58"/>
    </row>
    <row r="123" spans="1:22" x14ac:dyDescent="0.25">
      <c r="A123" s="2">
        <v>118</v>
      </c>
      <c r="B123" s="93">
        <v>42221</v>
      </c>
      <c r="C123" s="11">
        <v>4.8399999999999999E-2</v>
      </c>
      <c r="D123" s="11"/>
      <c r="E123" s="15">
        <v>11.634</v>
      </c>
      <c r="F123" s="45">
        <v>60</v>
      </c>
      <c r="G123" s="15">
        <v>20</v>
      </c>
      <c r="H123" s="63">
        <f t="shared" si="22"/>
        <v>288446.28099173552</v>
      </c>
      <c r="I123" s="48">
        <f t="shared" si="23"/>
        <v>288.44628099173553</v>
      </c>
      <c r="J123" s="16"/>
      <c r="K123" s="19">
        <v>1.5309999999999999</v>
      </c>
      <c r="L123" s="23">
        <v>180</v>
      </c>
      <c r="M123" s="19">
        <v>20</v>
      </c>
      <c r="N123" s="64">
        <f t="shared" si="28"/>
        <v>113876.03305785124</v>
      </c>
      <c r="O123" s="49">
        <f t="shared" si="25"/>
        <v>113.87603305785123</v>
      </c>
      <c r="P123" s="20"/>
      <c r="Q123" s="55">
        <v>23.74</v>
      </c>
      <c r="R123" s="56">
        <v>20</v>
      </c>
      <c r="S123" s="55">
        <v>50</v>
      </c>
      <c r="T123" s="55">
        <f t="shared" si="26"/>
        <v>490495.867768595</v>
      </c>
      <c r="U123" s="57">
        <f t="shared" si="27"/>
        <v>490.49586776859502</v>
      </c>
      <c r="V123" s="58"/>
    </row>
    <row r="124" spans="1:22" x14ac:dyDescent="0.25">
      <c r="A124" s="2">
        <v>119</v>
      </c>
      <c r="B124" s="93">
        <v>42222</v>
      </c>
      <c r="C124" s="11">
        <v>5.0200000000000002E-2</v>
      </c>
      <c r="D124" s="11"/>
      <c r="E124" s="15">
        <v>6.4859999999999998</v>
      </c>
      <c r="F124" s="45">
        <v>60</v>
      </c>
      <c r="G124" s="15">
        <v>20</v>
      </c>
      <c r="H124" s="63">
        <f t="shared" si="22"/>
        <v>155043.8247011952</v>
      </c>
      <c r="I124" s="48">
        <f t="shared" si="23"/>
        <v>155.04382470119521</v>
      </c>
      <c r="J124" s="16"/>
      <c r="K124" s="19">
        <v>1.2669999999999999</v>
      </c>
      <c r="L124" s="23">
        <v>180</v>
      </c>
      <c r="M124" s="19">
        <v>20</v>
      </c>
      <c r="N124" s="64">
        <f t="shared" si="28"/>
        <v>90860.557768924293</v>
      </c>
      <c r="O124" s="49">
        <f t="shared" si="25"/>
        <v>90.860557768924295</v>
      </c>
      <c r="P124" s="20"/>
      <c r="Q124" s="55">
        <v>15.581</v>
      </c>
      <c r="R124" s="56">
        <v>20</v>
      </c>
      <c r="S124" s="55">
        <v>50</v>
      </c>
      <c r="T124" s="55">
        <f t="shared" si="26"/>
        <v>310378.48605577688</v>
      </c>
      <c r="U124" s="57">
        <f t="shared" si="27"/>
        <v>310.37848605577688</v>
      </c>
      <c r="V124" s="58"/>
    </row>
    <row r="125" spans="1:22" x14ac:dyDescent="0.25">
      <c r="A125" s="2">
        <v>120</v>
      </c>
      <c r="B125" s="93">
        <v>42223</v>
      </c>
      <c r="C125" s="11">
        <v>4.87E-2</v>
      </c>
      <c r="D125" s="11"/>
      <c r="E125" s="15">
        <v>13.874000000000001</v>
      </c>
      <c r="F125" s="45">
        <v>60</v>
      </c>
      <c r="G125" s="15">
        <v>20</v>
      </c>
      <c r="H125" s="63">
        <f t="shared" si="22"/>
        <v>341864.47638603701</v>
      </c>
      <c r="I125" s="48">
        <f t="shared" si="23"/>
        <v>341.86447638603704</v>
      </c>
      <c r="J125" s="16"/>
      <c r="K125" s="17">
        <v>2.3620000000000001</v>
      </c>
      <c r="L125" s="23">
        <v>180</v>
      </c>
      <c r="M125" s="19">
        <v>20</v>
      </c>
      <c r="N125" s="64">
        <f t="shared" si="28"/>
        <v>174603.69609856265</v>
      </c>
      <c r="O125" s="49">
        <f t="shared" si="25"/>
        <v>174.60369609856264</v>
      </c>
      <c r="P125" s="20"/>
      <c r="Q125" s="55">
        <v>34.64</v>
      </c>
      <c r="R125" s="56">
        <v>20</v>
      </c>
      <c r="S125" s="55">
        <v>50</v>
      </c>
      <c r="T125" s="55">
        <f t="shared" si="26"/>
        <v>711293.63449691993</v>
      </c>
      <c r="U125" s="57">
        <f t="shared" si="27"/>
        <v>711.29363449691994</v>
      </c>
      <c r="V125" s="58"/>
    </row>
    <row r="126" spans="1:22" x14ac:dyDescent="0.25">
      <c r="A126" s="2">
        <v>121</v>
      </c>
      <c r="B126" s="93">
        <v>42224</v>
      </c>
      <c r="C126" s="11">
        <v>5.1999999999999998E-2</v>
      </c>
      <c r="D126" s="11"/>
      <c r="E126" s="15">
        <v>15.656000000000001</v>
      </c>
      <c r="F126" s="45">
        <v>60</v>
      </c>
      <c r="G126" s="15">
        <v>20</v>
      </c>
      <c r="H126" s="63">
        <f t="shared" si="22"/>
        <v>361292.30769230775</v>
      </c>
      <c r="I126" s="48">
        <f t="shared" si="23"/>
        <v>361.29230769230776</v>
      </c>
      <c r="J126" s="16"/>
      <c r="K126" s="19">
        <v>1.073</v>
      </c>
      <c r="L126" s="23">
        <v>180</v>
      </c>
      <c r="M126" s="19">
        <v>20</v>
      </c>
      <c r="N126" s="64">
        <f t="shared" si="28"/>
        <v>74284.615384615376</v>
      </c>
      <c r="O126" s="49">
        <f t="shared" si="25"/>
        <v>74.284615384615378</v>
      </c>
      <c r="P126" s="20"/>
      <c r="Q126" s="55">
        <v>20.943999999999999</v>
      </c>
      <c r="R126" s="56">
        <v>20</v>
      </c>
      <c r="S126" s="55">
        <v>50</v>
      </c>
      <c r="T126" s="55">
        <f t="shared" si="26"/>
        <v>402769.23076923081</v>
      </c>
      <c r="U126" s="57">
        <f t="shared" si="27"/>
        <v>402.76923076923083</v>
      </c>
      <c r="V126" s="58"/>
    </row>
    <row r="127" spans="1:22" x14ac:dyDescent="0.25">
      <c r="A127" s="2">
        <v>122</v>
      </c>
      <c r="B127" s="93">
        <v>42225</v>
      </c>
      <c r="C127" s="11">
        <v>5.0299999999999997E-2</v>
      </c>
      <c r="D127" s="11"/>
      <c r="E127" s="15">
        <v>22.184000000000001</v>
      </c>
      <c r="F127" s="45">
        <v>60</v>
      </c>
      <c r="G127" s="15">
        <v>20</v>
      </c>
      <c r="H127" s="63">
        <f t="shared" si="22"/>
        <v>529240.55666003982</v>
      </c>
      <c r="I127" s="48">
        <f t="shared" si="23"/>
        <v>529.24055666003983</v>
      </c>
      <c r="J127" s="16"/>
      <c r="K127" s="19">
        <v>2.2400000000000002</v>
      </c>
      <c r="L127" s="23">
        <v>180</v>
      </c>
      <c r="M127" s="19">
        <v>20</v>
      </c>
      <c r="N127" s="64">
        <f t="shared" si="28"/>
        <v>160318.09145129228</v>
      </c>
      <c r="O127" s="49">
        <f t="shared" si="25"/>
        <v>160.31809145129228</v>
      </c>
      <c r="P127" s="20"/>
      <c r="Q127" s="55">
        <v>42.052999999999997</v>
      </c>
      <c r="R127" s="56">
        <v>20</v>
      </c>
      <c r="S127" s="55">
        <v>50</v>
      </c>
      <c r="T127" s="55">
        <f t="shared" si="26"/>
        <v>836043.73757455277</v>
      </c>
      <c r="U127" s="57">
        <f t="shared" si="27"/>
        <v>836.04373757455278</v>
      </c>
      <c r="V127" s="58"/>
    </row>
    <row r="128" spans="1:22" x14ac:dyDescent="0.25">
      <c r="A128" s="2">
        <v>123</v>
      </c>
      <c r="B128" s="93">
        <v>42226</v>
      </c>
      <c r="C128" s="11">
        <v>0.05</v>
      </c>
      <c r="D128" s="11"/>
      <c r="E128" s="15">
        <v>5.2759999999999998</v>
      </c>
      <c r="F128" s="45">
        <v>60</v>
      </c>
      <c r="G128" s="15">
        <v>20</v>
      </c>
      <c r="H128" s="63">
        <f t="shared" si="22"/>
        <v>126623.99999999999</v>
      </c>
      <c r="I128" s="48">
        <f t="shared" si="23"/>
        <v>126.62399999999998</v>
      </c>
      <c r="J128" s="16"/>
      <c r="K128" s="65"/>
      <c r="L128" s="23">
        <v>180</v>
      </c>
      <c r="M128" s="19">
        <v>20</v>
      </c>
      <c r="N128" s="64">
        <f t="shared" si="28"/>
        <v>0</v>
      </c>
      <c r="O128" s="49">
        <f t="shared" si="25"/>
        <v>0</v>
      </c>
      <c r="P128" s="20"/>
      <c r="Q128" s="55">
        <v>12.521000000000001</v>
      </c>
      <c r="R128" s="56">
        <v>20</v>
      </c>
      <c r="S128" s="55">
        <v>50</v>
      </c>
      <c r="T128" s="55">
        <f t="shared" si="26"/>
        <v>250420</v>
      </c>
      <c r="U128" s="57">
        <f t="shared" si="27"/>
        <v>250.42</v>
      </c>
      <c r="V128" s="58"/>
    </row>
    <row r="129" spans="1:22" x14ac:dyDescent="0.25">
      <c r="A129" s="2">
        <v>124</v>
      </c>
      <c r="B129" s="93">
        <v>42227</v>
      </c>
      <c r="C129" s="11">
        <v>5.0200000000000002E-2</v>
      </c>
      <c r="D129" s="11"/>
      <c r="E129" s="15">
        <v>6.2279999999999998</v>
      </c>
      <c r="F129" s="45">
        <v>60</v>
      </c>
      <c r="G129" s="15">
        <v>20</v>
      </c>
      <c r="H129" s="63">
        <f t="shared" si="22"/>
        <v>148876.49402390438</v>
      </c>
      <c r="I129" s="48">
        <f t="shared" si="23"/>
        <v>148.87649402390437</v>
      </c>
      <c r="J129" s="16"/>
      <c r="K129" s="19">
        <v>1.2549999999999999</v>
      </c>
      <c r="L129" s="23">
        <v>180</v>
      </c>
      <c r="M129" s="19">
        <v>20</v>
      </c>
      <c r="N129" s="64">
        <f t="shared" si="28"/>
        <v>90000</v>
      </c>
      <c r="O129" s="49">
        <f t="shared" si="25"/>
        <v>90</v>
      </c>
      <c r="P129" s="20"/>
      <c r="Q129" s="55">
        <v>20.344999999999999</v>
      </c>
      <c r="R129" s="56">
        <v>20</v>
      </c>
      <c r="S129" s="55">
        <v>50</v>
      </c>
      <c r="T129" s="55">
        <f t="shared" si="26"/>
        <v>405278.88446215139</v>
      </c>
      <c r="U129" s="57">
        <f t="shared" si="27"/>
        <v>405.27888446215138</v>
      </c>
      <c r="V129" s="58"/>
    </row>
    <row r="130" spans="1:22" x14ac:dyDescent="0.25">
      <c r="A130" s="2">
        <v>125</v>
      </c>
      <c r="B130" s="93">
        <v>42228</v>
      </c>
      <c r="C130" s="94">
        <v>0.05</v>
      </c>
      <c r="D130" s="11"/>
      <c r="E130" s="15">
        <v>26.196000000000002</v>
      </c>
      <c r="F130" s="45">
        <v>60</v>
      </c>
      <c r="G130" s="15">
        <v>20</v>
      </c>
      <c r="H130" s="63">
        <f t="shared" si="22"/>
        <v>628704</v>
      </c>
      <c r="I130" s="48">
        <f t="shared" si="23"/>
        <v>628.70399999999995</v>
      </c>
      <c r="J130" s="16"/>
      <c r="K130" s="19">
        <v>2.6589999999999998</v>
      </c>
      <c r="L130" s="23">
        <v>180</v>
      </c>
      <c r="M130" s="19">
        <v>20</v>
      </c>
      <c r="N130" s="64">
        <f t="shared" si="24"/>
        <v>191447.99999999997</v>
      </c>
      <c r="O130" s="49">
        <f t="shared" si="25"/>
        <v>191.44799999999998</v>
      </c>
      <c r="P130" s="20"/>
      <c r="Q130" s="55">
        <v>50.094999999999999</v>
      </c>
      <c r="R130" s="56">
        <v>20</v>
      </c>
      <c r="S130" s="55">
        <v>50</v>
      </c>
      <c r="T130" s="55">
        <f t="shared" si="26"/>
        <v>1001900</v>
      </c>
      <c r="U130" s="57">
        <f t="shared" si="27"/>
        <v>1001.9</v>
      </c>
      <c r="V130" s="58"/>
    </row>
    <row r="131" spans="1:22" x14ac:dyDescent="0.25">
      <c r="A131" s="2">
        <v>126</v>
      </c>
      <c r="B131" s="93">
        <v>42229</v>
      </c>
      <c r="C131" s="11">
        <v>5.21E-2</v>
      </c>
      <c r="D131" s="11"/>
      <c r="E131" s="15">
        <v>17.794</v>
      </c>
      <c r="F131" s="45">
        <v>60</v>
      </c>
      <c r="G131" s="15">
        <v>20</v>
      </c>
      <c r="H131" s="63">
        <f t="shared" si="22"/>
        <v>409842.61036468338</v>
      </c>
      <c r="I131" s="48">
        <f t="shared" si="23"/>
        <v>409.84261036468337</v>
      </c>
      <c r="J131" s="16"/>
      <c r="K131" s="19">
        <v>0.88800000000000001</v>
      </c>
      <c r="L131" s="23">
        <v>180</v>
      </c>
      <c r="M131" s="19">
        <v>20</v>
      </c>
      <c r="N131" s="64">
        <f t="shared" si="24"/>
        <v>61358.925143953937</v>
      </c>
      <c r="O131" s="49">
        <f t="shared" si="25"/>
        <v>61.35892514395394</v>
      </c>
      <c r="P131" s="20"/>
      <c r="Q131" s="55">
        <v>22.109000000000002</v>
      </c>
      <c r="R131" s="56">
        <v>20</v>
      </c>
      <c r="S131" s="55">
        <v>50</v>
      </c>
      <c r="T131" s="55">
        <f t="shared" si="26"/>
        <v>424357.00575815747</v>
      </c>
      <c r="U131" s="57">
        <f t="shared" si="27"/>
        <v>424.35700575815747</v>
      </c>
      <c r="V131" s="58"/>
    </row>
    <row r="132" spans="1:22" x14ac:dyDescent="0.25">
      <c r="A132" s="2">
        <v>127</v>
      </c>
      <c r="B132" s="93">
        <v>42230</v>
      </c>
      <c r="C132" s="11">
        <v>4.9299999999999997E-2</v>
      </c>
      <c r="D132" s="11"/>
      <c r="E132" s="15">
        <v>20.48</v>
      </c>
      <c r="F132" s="45">
        <v>60</v>
      </c>
      <c r="G132" s="15">
        <v>20</v>
      </c>
      <c r="H132" s="63">
        <f t="shared" si="22"/>
        <v>498498.98580121709</v>
      </c>
      <c r="I132" s="48">
        <f t="shared" si="23"/>
        <v>498.49898580121709</v>
      </c>
      <c r="J132" s="16"/>
      <c r="K132" s="19">
        <v>2.274</v>
      </c>
      <c r="L132" s="23">
        <v>180</v>
      </c>
      <c r="M132" s="19">
        <v>20</v>
      </c>
      <c r="N132" s="64">
        <f t="shared" si="24"/>
        <v>166052.73833671401</v>
      </c>
      <c r="O132" s="49">
        <f t="shared" si="25"/>
        <v>166.05273833671401</v>
      </c>
      <c r="P132" s="20"/>
      <c r="Q132" s="55">
        <v>24.795999999999999</v>
      </c>
      <c r="R132" s="56">
        <v>20</v>
      </c>
      <c r="S132" s="55">
        <v>50</v>
      </c>
      <c r="T132" s="55">
        <f t="shared" si="26"/>
        <v>502961.46044624742</v>
      </c>
      <c r="U132" s="57">
        <f t="shared" si="27"/>
        <v>502.96146044624743</v>
      </c>
      <c r="V132" s="58"/>
    </row>
    <row r="133" spans="1:22" x14ac:dyDescent="0.25">
      <c r="A133" s="2">
        <v>128</v>
      </c>
      <c r="B133" s="93">
        <v>42231</v>
      </c>
      <c r="C133" s="11">
        <v>5.0299999999999997E-2</v>
      </c>
      <c r="D133" s="11"/>
      <c r="E133" s="15">
        <v>17.693999999999999</v>
      </c>
      <c r="F133" s="45">
        <v>60</v>
      </c>
      <c r="G133" s="15">
        <v>20</v>
      </c>
      <c r="H133" s="63">
        <f t="shared" si="22"/>
        <v>422123.26043737569</v>
      </c>
      <c r="I133" s="48">
        <f t="shared" si="23"/>
        <v>422.12326043737568</v>
      </c>
      <c r="J133" s="16"/>
      <c r="K133" s="19">
        <v>1.6719999999999999</v>
      </c>
      <c r="L133" s="23">
        <v>180</v>
      </c>
      <c r="M133" s="19">
        <v>20</v>
      </c>
      <c r="N133" s="64">
        <f t="shared" si="24"/>
        <v>119666.00397614314</v>
      </c>
      <c r="O133" s="49">
        <f t="shared" si="25"/>
        <v>119.66600397614314</v>
      </c>
      <c r="P133" s="20"/>
      <c r="Q133" s="55">
        <v>18.323</v>
      </c>
      <c r="R133" s="56">
        <v>20</v>
      </c>
      <c r="S133" s="55">
        <v>50</v>
      </c>
      <c r="T133" s="55">
        <f t="shared" si="26"/>
        <v>364274.35387673957</v>
      </c>
      <c r="U133" s="57">
        <f t="shared" si="27"/>
        <v>364.27435387673955</v>
      </c>
      <c r="V133" s="58"/>
    </row>
    <row r="134" spans="1:22" x14ac:dyDescent="0.25">
      <c r="A134" s="2">
        <v>129</v>
      </c>
      <c r="B134" s="93">
        <v>42232</v>
      </c>
      <c r="C134" s="11">
        <v>5.0500000000000003E-2</v>
      </c>
      <c r="D134" s="11"/>
      <c r="E134" s="15">
        <v>27.672999999999998</v>
      </c>
      <c r="F134" s="45">
        <v>60</v>
      </c>
      <c r="G134" s="15">
        <v>20</v>
      </c>
      <c r="H134" s="63">
        <f t="shared" si="22"/>
        <v>657576.23762376234</v>
      </c>
      <c r="I134" s="48">
        <f t="shared" si="23"/>
        <v>657.57623762376238</v>
      </c>
      <c r="J134" s="16"/>
      <c r="K134" s="19">
        <v>2.0449999999999999</v>
      </c>
      <c r="L134" s="23">
        <v>180</v>
      </c>
      <c r="M134" s="19">
        <v>20</v>
      </c>
      <c r="N134" s="64">
        <f t="shared" si="24"/>
        <v>145782.17821782175</v>
      </c>
      <c r="O134" s="49">
        <f t="shared" si="25"/>
        <v>145.78217821782175</v>
      </c>
      <c r="P134" s="20"/>
      <c r="Q134" s="55">
        <v>25.838999999999999</v>
      </c>
      <c r="R134" s="56">
        <v>20</v>
      </c>
      <c r="S134" s="55">
        <v>50</v>
      </c>
      <c r="T134" s="55">
        <f t="shared" si="26"/>
        <v>511663.36633663363</v>
      </c>
      <c r="U134" s="57">
        <f t="shared" si="27"/>
        <v>511.6633663366336</v>
      </c>
      <c r="V134" s="58"/>
    </row>
    <row r="135" spans="1:22" x14ac:dyDescent="0.25">
      <c r="A135" s="2">
        <v>130</v>
      </c>
      <c r="B135" s="93">
        <v>42233</v>
      </c>
      <c r="C135" s="11">
        <v>5.1999999999999998E-2</v>
      </c>
      <c r="D135" s="11"/>
      <c r="E135" s="15">
        <v>21.437999999999999</v>
      </c>
      <c r="F135" s="45">
        <v>60</v>
      </c>
      <c r="G135" s="15">
        <v>20</v>
      </c>
      <c r="H135" s="63">
        <f t="shared" si="22"/>
        <v>494723.07692307694</v>
      </c>
      <c r="I135" s="48">
        <f t="shared" si="23"/>
        <v>494.72307692307692</v>
      </c>
      <c r="J135" s="16"/>
      <c r="K135" s="19">
        <v>2.6480000000000001</v>
      </c>
      <c r="L135" s="23">
        <v>180</v>
      </c>
      <c r="M135" s="19">
        <v>20</v>
      </c>
      <c r="N135" s="64">
        <f t="shared" si="24"/>
        <v>183323.07692307697</v>
      </c>
      <c r="O135" s="49">
        <f t="shared" si="25"/>
        <v>183.32307692307697</v>
      </c>
      <c r="P135" s="20"/>
      <c r="Q135" s="55">
        <v>80.257999999999996</v>
      </c>
      <c r="R135" s="56">
        <v>20</v>
      </c>
      <c r="S135" s="55">
        <v>50</v>
      </c>
      <c r="T135" s="55">
        <f t="shared" si="26"/>
        <v>1543423.076923077</v>
      </c>
      <c r="U135" s="57">
        <f t="shared" si="27"/>
        <v>1543.4230769230769</v>
      </c>
      <c r="V135" s="58"/>
    </row>
    <row r="136" spans="1:22" x14ac:dyDescent="0.25">
      <c r="A136" s="2">
        <v>131</v>
      </c>
      <c r="B136" s="93">
        <v>42234</v>
      </c>
      <c r="C136" s="11">
        <v>5.2299999999999999E-2</v>
      </c>
      <c r="D136" s="11"/>
      <c r="E136" s="15">
        <v>17.617999999999999</v>
      </c>
      <c r="F136" s="45">
        <v>60</v>
      </c>
      <c r="G136" s="15">
        <v>20</v>
      </c>
      <c r="H136" s="63">
        <f t="shared" si="22"/>
        <v>404237.09369024856</v>
      </c>
      <c r="I136" s="48">
        <f t="shared" si="23"/>
        <v>404.23709369024857</v>
      </c>
      <c r="J136" s="16"/>
      <c r="K136" s="19">
        <v>2.2120000000000002</v>
      </c>
      <c r="L136" s="23">
        <v>180</v>
      </c>
      <c r="M136" s="19">
        <v>20</v>
      </c>
      <c r="N136" s="64">
        <f t="shared" si="24"/>
        <v>152260.03824091778</v>
      </c>
      <c r="O136" s="49">
        <f t="shared" si="25"/>
        <v>152.26003824091779</v>
      </c>
      <c r="P136" s="20"/>
      <c r="Q136" s="55">
        <v>19.821000000000002</v>
      </c>
      <c r="R136" s="56">
        <v>20</v>
      </c>
      <c r="S136" s="55">
        <v>50</v>
      </c>
      <c r="T136" s="55">
        <f t="shared" si="26"/>
        <v>378986.61567877629</v>
      </c>
      <c r="U136" s="57">
        <f t="shared" si="27"/>
        <v>378.98661567877627</v>
      </c>
      <c r="V136" s="58"/>
    </row>
    <row r="137" spans="1:22" x14ac:dyDescent="0.25">
      <c r="A137" s="2">
        <v>132</v>
      </c>
      <c r="B137" s="93">
        <v>42235</v>
      </c>
      <c r="C137" s="11">
        <v>5.0599999999999999E-2</v>
      </c>
      <c r="D137" s="11"/>
      <c r="E137" s="15">
        <v>31.902000000000001</v>
      </c>
      <c r="F137" s="45">
        <v>60</v>
      </c>
      <c r="G137" s="15">
        <v>20</v>
      </c>
      <c r="H137" s="63">
        <f t="shared" si="22"/>
        <v>756569.16996047436</v>
      </c>
      <c r="I137" s="48">
        <f t="shared" si="23"/>
        <v>756.56916996047437</v>
      </c>
      <c r="J137" s="16"/>
      <c r="K137" s="19">
        <v>2.5030000000000001</v>
      </c>
      <c r="L137" s="23">
        <v>180</v>
      </c>
      <c r="M137" s="19">
        <v>20</v>
      </c>
      <c r="N137" s="64">
        <f t="shared" si="24"/>
        <v>178079.05138339923</v>
      </c>
      <c r="O137" s="49">
        <f t="shared" si="25"/>
        <v>178.07905138339922</v>
      </c>
      <c r="P137" s="20"/>
      <c r="Q137" s="55">
        <v>60.817999999999998</v>
      </c>
      <c r="R137" s="56">
        <v>20</v>
      </c>
      <c r="S137" s="55">
        <v>50</v>
      </c>
      <c r="T137" s="55">
        <f t="shared" si="26"/>
        <v>1201936.7588932805</v>
      </c>
      <c r="U137" s="57">
        <f t="shared" si="27"/>
        <v>1201.9367588932805</v>
      </c>
      <c r="V137" s="58"/>
    </row>
    <row r="138" spans="1:22" x14ac:dyDescent="0.25">
      <c r="A138" s="2">
        <v>133</v>
      </c>
      <c r="B138" s="93">
        <v>42236</v>
      </c>
      <c r="C138" s="11">
        <v>5.0099999999999999E-2</v>
      </c>
      <c r="D138" s="11"/>
      <c r="E138" s="15">
        <v>19.768000000000001</v>
      </c>
      <c r="F138" s="45">
        <v>60</v>
      </c>
      <c r="G138" s="15">
        <v>20</v>
      </c>
      <c r="H138" s="63">
        <f t="shared" si="22"/>
        <v>473485.02994011977</v>
      </c>
      <c r="I138" s="48">
        <f t="shared" si="23"/>
        <v>473.48502994011977</v>
      </c>
      <c r="J138" s="16"/>
      <c r="K138" s="19">
        <v>1.621</v>
      </c>
      <c r="L138" s="23">
        <v>180</v>
      </c>
      <c r="M138" s="19">
        <v>20</v>
      </c>
      <c r="N138" s="64">
        <f t="shared" si="24"/>
        <v>116479.04191616765</v>
      </c>
      <c r="O138" s="49">
        <f t="shared" si="25"/>
        <v>116.47904191616766</v>
      </c>
      <c r="P138" s="20"/>
      <c r="Q138" s="55">
        <v>26.114999999999998</v>
      </c>
      <c r="R138" s="56">
        <v>20</v>
      </c>
      <c r="S138" s="55">
        <v>50</v>
      </c>
      <c r="T138" s="55">
        <f t="shared" si="26"/>
        <v>521257.48502994009</v>
      </c>
      <c r="U138" s="57">
        <f t="shared" si="27"/>
        <v>521.25748502994009</v>
      </c>
      <c r="V138" s="58"/>
    </row>
    <row r="139" spans="1:22" x14ac:dyDescent="0.25">
      <c r="A139" s="2">
        <v>134</v>
      </c>
      <c r="B139" s="93">
        <v>42237</v>
      </c>
      <c r="C139" s="11">
        <v>5.1299999999999998E-2</v>
      </c>
      <c r="D139" s="11"/>
      <c r="E139" s="15">
        <v>23.114999999999998</v>
      </c>
      <c r="F139" s="45">
        <v>60</v>
      </c>
      <c r="G139" s="15">
        <v>20</v>
      </c>
      <c r="H139" s="63">
        <f t="shared" ref="H139:H149" si="29">(E139*F139*G139)/C139</f>
        <v>540701.75438596483</v>
      </c>
      <c r="I139" s="48">
        <f t="shared" ref="I139:I149" si="30">H139/1000</f>
        <v>540.70175438596482</v>
      </c>
      <c r="J139" s="16"/>
      <c r="K139" s="19">
        <v>2.718</v>
      </c>
      <c r="L139" s="23">
        <v>180</v>
      </c>
      <c r="M139" s="19">
        <v>20</v>
      </c>
      <c r="N139" s="64">
        <f t="shared" si="24"/>
        <v>190736.84210526315</v>
      </c>
      <c r="O139" s="49">
        <f t="shared" si="25"/>
        <v>190.73684210526315</v>
      </c>
      <c r="P139" s="20"/>
      <c r="Q139" s="55">
        <v>75.858999999999995</v>
      </c>
      <c r="R139" s="56">
        <v>20</v>
      </c>
      <c r="S139" s="55">
        <v>50</v>
      </c>
      <c r="T139" s="55">
        <f t="shared" ref="T139:T149" si="31">(Q139*R139*S139)/C139</f>
        <v>1478732.9434697854</v>
      </c>
      <c r="U139" s="57">
        <f t="shared" ref="U139:U149" si="32">T139/1000</f>
        <v>1478.7329434697854</v>
      </c>
      <c r="V139" s="58"/>
    </row>
    <row r="140" spans="1:22" x14ac:dyDescent="0.25">
      <c r="A140" s="2">
        <v>135</v>
      </c>
      <c r="B140" s="93">
        <v>42238</v>
      </c>
      <c r="C140" s="11">
        <v>5.11E-2</v>
      </c>
      <c r="D140" s="11"/>
      <c r="E140" s="15">
        <v>11.619</v>
      </c>
      <c r="F140" s="45">
        <v>60</v>
      </c>
      <c r="G140" s="15">
        <v>20</v>
      </c>
      <c r="H140" s="63">
        <f t="shared" si="29"/>
        <v>272853.22896281799</v>
      </c>
      <c r="I140" s="48">
        <f t="shared" si="30"/>
        <v>272.85322896281798</v>
      </c>
      <c r="J140" s="16"/>
      <c r="K140" s="19">
        <v>1.2210000000000001</v>
      </c>
      <c r="L140" s="23">
        <v>180</v>
      </c>
      <c r="M140" s="19">
        <v>20</v>
      </c>
      <c r="N140" s="64">
        <f t="shared" si="24"/>
        <v>86019.569471624272</v>
      </c>
      <c r="O140" s="49">
        <f t="shared" si="25"/>
        <v>86.019569471624266</v>
      </c>
      <c r="P140" s="20"/>
      <c r="Q140" s="55">
        <v>45.235999999999997</v>
      </c>
      <c r="R140" s="56">
        <v>20</v>
      </c>
      <c r="S140" s="55">
        <v>50</v>
      </c>
      <c r="T140" s="55">
        <f t="shared" si="31"/>
        <v>885244.61839530314</v>
      </c>
      <c r="U140" s="57">
        <f t="shared" si="32"/>
        <v>885.24461839530318</v>
      </c>
      <c r="V140" s="58"/>
    </row>
    <row r="141" spans="1:22" x14ac:dyDescent="0.25">
      <c r="A141" s="2">
        <v>136</v>
      </c>
      <c r="B141" s="93">
        <v>42239</v>
      </c>
      <c r="C141" s="11">
        <v>5.04E-2</v>
      </c>
      <c r="D141" s="11"/>
      <c r="E141" s="15">
        <v>17.292999999999999</v>
      </c>
      <c r="F141" s="45">
        <v>60</v>
      </c>
      <c r="G141" s="15">
        <v>20</v>
      </c>
      <c r="H141" s="63">
        <f t="shared" si="29"/>
        <v>411738.09523809521</v>
      </c>
      <c r="I141" s="48">
        <f t="shared" si="30"/>
        <v>411.73809523809518</v>
      </c>
      <c r="J141" s="16"/>
      <c r="K141" s="19">
        <v>2.2360000000000002</v>
      </c>
      <c r="L141" s="23">
        <v>180</v>
      </c>
      <c r="M141" s="19">
        <v>20</v>
      </c>
      <c r="N141" s="64">
        <f t="shared" si="24"/>
        <v>159714.28571428571</v>
      </c>
      <c r="O141" s="49">
        <f t="shared" si="25"/>
        <v>159.71428571428572</v>
      </c>
      <c r="P141" s="20"/>
      <c r="Q141" s="55">
        <v>63.914999999999999</v>
      </c>
      <c r="R141" s="56">
        <v>20</v>
      </c>
      <c r="S141" s="55">
        <v>50</v>
      </c>
      <c r="T141" s="55">
        <f t="shared" si="31"/>
        <v>1268154.7619047619</v>
      </c>
      <c r="U141" s="57">
        <f t="shared" si="32"/>
        <v>1268.1547619047619</v>
      </c>
      <c r="V141" s="58"/>
    </row>
    <row r="142" spans="1:22" x14ac:dyDescent="0.25">
      <c r="A142" s="2">
        <v>137</v>
      </c>
      <c r="B142" s="93">
        <v>42240</v>
      </c>
      <c r="C142" s="11">
        <v>5.0099999999999999E-2</v>
      </c>
      <c r="D142" s="11"/>
      <c r="E142" s="15">
        <v>68.512</v>
      </c>
      <c r="F142" s="45">
        <v>60</v>
      </c>
      <c r="G142" s="15">
        <v>20</v>
      </c>
      <c r="H142" s="63">
        <f t="shared" si="29"/>
        <v>1641005.9880239523</v>
      </c>
      <c r="I142" s="48">
        <f t="shared" si="30"/>
        <v>1641.0059880239523</v>
      </c>
      <c r="J142" s="16"/>
      <c r="K142" s="19">
        <v>2.6659999999999999</v>
      </c>
      <c r="L142" s="23">
        <v>180</v>
      </c>
      <c r="M142" s="19">
        <v>20</v>
      </c>
      <c r="N142" s="64">
        <f t="shared" si="24"/>
        <v>191568.86227544912</v>
      </c>
      <c r="O142" s="49">
        <f t="shared" si="25"/>
        <v>191.56886227544913</v>
      </c>
      <c r="P142" s="20"/>
      <c r="Q142" s="55">
        <v>132.773</v>
      </c>
      <c r="R142" s="56">
        <v>20</v>
      </c>
      <c r="S142" s="55">
        <v>50</v>
      </c>
      <c r="T142" s="55">
        <f t="shared" si="31"/>
        <v>2650159.6806387226</v>
      </c>
      <c r="U142" s="57">
        <f t="shared" si="32"/>
        <v>2650.1596806387224</v>
      </c>
      <c r="V142" s="58"/>
    </row>
    <row r="143" spans="1:22" x14ac:dyDescent="0.25">
      <c r="A143" s="2">
        <v>138</v>
      </c>
      <c r="B143" s="93">
        <v>42241</v>
      </c>
      <c r="C143" s="11">
        <v>5.0299999999999997E-2</v>
      </c>
      <c r="D143" s="11"/>
      <c r="E143" s="15">
        <v>22.035</v>
      </c>
      <c r="F143" s="45">
        <v>60</v>
      </c>
      <c r="G143" s="15">
        <v>20</v>
      </c>
      <c r="H143" s="63">
        <f t="shared" si="29"/>
        <v>525685.88469184889</v>
      </c>
      <c r="I143" s="48">
        <f t="shared" si="30"/>
        <v>525.68588469184886</v>
      </c>
      <c r="J143" s="16"/>
      <c r="K143" s="19">
        <v>2.0209999999999999</v>
      </c>
      <c r="L143" s="23">
        <v>180</v>
      </c>
      <c r="M143" s="19">
        <v>20</v>
      </c>
      <c r="N143" s="64">
        <f t="shared" si="24"/>
        <v>144644.13518886679</v>
      </c>
      <c r="O143" s="49">
        <f t="shared" si="25"/>
        <v>144.64413518886678</v>
      </c>
      <c r="P143" s="20"/>
      <c r="Q143" s="55">
        <v>75.596999999999994</v>
      </c>
      <c r="R143" s="56">
        <v>20</v>
      </c>
      <c r="S143" s="55">
        <v>50</v>
      </c>
      <c r="T143" s="55">
        <f t="shared" si="31"/>
        <v>1502922.4652087472</v>
      </c>
      <c r="U143" s="57">
        <f t="shared" si="32"/>
        <v>1502.9224652087471</v>
      </c>
      <c r="V143" s="58"/>
    </row>
    <row r="144" spans="1:22" x14ac:dyDescent="0.25">
      <c r="A144" s="2">
        <v>139</v>
      </c>
      <c r="B144" s="93">
        <v>42242</v>
      </c>
      <c r="C144" s="11">
        <v>4.8099999999999997E-2</v>
      </c>
      <c r="D144" s="11"/>
      <c r="E144" s="15">
        <v>18.172999999999998</v>
      </c>
      <c r="F144" s="45">
        <v>60</v>
      </c>
      <c r="G144" s="15">
        <v>20</v>
      </c>
      <c r="H144" s="63">
        <f t="shared" si="29"/>
        <v>453380.45738045737</v>
      </c>
      <c r="I144" s="48">
        <f t="shared" si="30"/>
        <v>453.38045738045736</v>
      </c>
      <c r="J144" s="16"/>
      <c r="K144" s="19">
        <v>1.946</v>
      </c>
      <c r="L144" s="23">
        <v>180</v>
      </c>
      <c r="M144" s="19">
        <v>20</v>
      </c>
      <c r="N144" s="64">
        <f t="shared" si="24"/>
        <v>145646.56964656964</v>
      </c>
      <c r="O144" s="49">
        <f t="shared" si="25"/>
        <v>145.64656964656965</v>
      </c>
      <c r="P144" s="20"/>
      <c r="Q144" s="55">
        <v>38.21</v>
      </c>
      <c r="R144" s="56">
        <v>20</v>
      </c>
      <c r="S144" s="55">
        <v>50</v>
      </c>
      <c r="T144" s="55">
        <f t="shared" si="31"/>
        <v>794386.69438669446</v>
      </c>
      <c r="U144" s="57">
        <f t="shared" si="32"/>
        <v>794.38669438669444</v>
      </c>
      <c r="V144" s="58"/>
    </row>
    <row r="145" spans="1:22" x14ac:dyDescent="0.25">
      <c r="A145" s="2">
        <v>140</v>
      </c>
      <c r="B145" s="93">
        <v>42243</v>
      </c>
      <c r="C145" s="11">
        <v>5.04E-2</v>
      </c>
      <c r="D145" s="11"/>
      <c r="E145" s="15">
        <v>15.824999999999999</v>
      </c>
      <c r="F145" s="45">
        <v>60</v>
      </c>
      <c r="G145" s="15">
        <v>20</v>
      </c>
      <c r="H145" s="63">
        <f t="shared" si="29"/>
        <v>376785.71428571426</v>
      </c>
      <c r="I145" s="48">
        <f t="shared" si="30"/>
        <v>376.78571428571428</v>
      </c>
      <c r="J145" s="16"/>
      <c r="K145" s="19">
        <v>1.494</v>
      </c>
      <c r="L145" s="23">
        <v>180</v>
      </c>
      <c r="M145" s="19">
        <v>20</v>
      </c>
      <c r="N145" s="64">
        <f t="shared" si="24"/>
        <v>106714.28571428572</v>
      </c>
      <c r="O145" s="49">
        <f t="shared" si="25"/>
        <v>106.71428571428572</v>
      </c>
      <c r="P145" s="20"/>
      <c r="Q145" s="55">
        <v>50.375999999999998</v>
      </c>
      <c r="R145" s="56">
        <v>20</v>
      </c>
      <c r="S145" s="55">
        <v>50</v>
      </c>
      <c r="T145" s="55">
        <f t="shared" si="31"/>
        <v>999523.80952380947</v>
      </c>
      <c r="U145" s="57">
        <f t="shared" si="32"/>
        <v>999.52380952380952</v>
      </c>
      <c r="V145" s="58"/>
    </row>
    <row r="146" spans="1:22" x14ac:dyDescent="0.25">
      <c r="A146" s="2">
        <v>141</v>
      </c>
      <c r="B146" s="93">
        <v>42244</v>
      </c>
      <c r="C146" s="11">
        <v>4.99E-2</v>
      </c>
      <c r="D146" s="11"/>
      <c r="E146" s="15">
        <v>15.561999999999999</v>
      </c>
      <c r="F146" s="45">
        <v>60</v>
      </c>
      <c r="G146" s="15">
        <v>20</v>
      </c>
      <c r="H146" s="63">
        <f t="shared" si="29"/>
        <v>374236.47294589173</v>
      </c>
      <c r="I146" s="48">
        <f t="shared" si="30"/>
        <v>374.23647294589171</v>
      </c>
      <c r="J146" s="16"/>
      <c r="K146" s="19">
        <v>2.2879999999999998</v>
      </c>
      <c r="L146" s="23">
        <v>180</v>
      </c>
      <c r="M146" s="19">
        <v>20</v>
      </c>
      <c r="N146" s="64">
        <f t="shared" si="24"/>
        <v>165066.13226452903</v>
      </c>
      <c r="O146" s="49">
        <f t="shared" si="25"/>
        <v>165.06613226452905</v>
      </c>
      <c r="P146" s="20"/>
      <c r="Q146" s="55">
        <v>59.16</v>
      </c>
      <c r="R146" s="56">
        <v>20</v>
      </c>
      <c r="S146" s="55">
        <v>50</v>
      </c>
      <c r="T146" s="55">
        <f t="shared" si="31"/>
        <v>1185571.1422845691</v>
      </c>
      <c r="U146" s="57">
        <f t="shared" si="32"/>
        <v>1185.5711422845691</v>
      </c>
      <c r="V146" s="58"/>
    </row>
    <row r="147" spans="1:22" x14ac:dyDescent="0.25">
      <c r="A147" s="2">
        <v>142</v>
      </c>
      <c r="B147" s="93">
        <v>42245</v>
      </c>
      <c r="C147" s="11">
        <v>5.1299999999999998E-2</v>
      </c>
      <c r="D147" s="11"/>
      <c r="E147" s="15">
        <v>19.312000000000001</v>
      </c>
      <c r="F147" s="45">
        <v>60</v>
      </c>
      <c r="G147" s="15">
        <v>20</v>
      </c>
      <c r="H147" s="63">
        <f t="shared" si="29"/>
        <v>451742.69005847955</v>
      </c>
      <c r="I147" s="48">
        <f t="shared" si="30"/>
        <v>451.74269005847952</v>
      </c>
      <c r="J147" s="16"/>
      <c r="K147" s="19">
        <v>2.984</v>
      </c>
      <c r="L147" s="23">
        <v>180</v>
      </c>
      <c r="M147" s="19">
        <v>20</v>
      </c>
      <c r="N147" s="64">
        <f t="shared" si="24"/>
        <v>209403.50877192983</v>
      </c>
      <c r="O147" s="49">
        <f t="shared" si="25"/>
        <v>209.40350877192984</v>
      </c>
      <c r="P147" s="20"/>
      <c r="Q147" s="55">
        <v>98.927000000000007</v>
      </c>
      <c r="R147" s="56">
        <v>20</v>
      </c>
      <c r="S147" s="55">
        <v>50</v>
      </c>
      <c r="T147" s="55">
        <f t="shared" si="31"/>
        <v>1928401.5594541915</v>
      </c>
      <c r="U147" s="57">
        <f t="shared" si="32"/>
        <v>1928.4015594541916</v>
      </c>
      <c r="V147" s="58"/>
    </row>
    <row r="148" spans="1:22" x14ac:dyDescent="0.25">
      <c r="A148" s="2">
        <v>143</v>
      </c>
      <c r="B148" s="93">
        <v>42246</v>
      </c>
      <c r="C148" s="11">
        <v>0.05</v>
      </c>
      <c r="D148" s="11"/>
      <c r="E148" s="15">
        <v>9.4039999999999999</v>
      </c>
      <c r="F148" s="45">
        <v>60</v>
      </c>
      <c r="G148" s="15">
        <v>20</v>
      </c>
      <c r="H148" s="63">
        <f t="shared" si="29"/>
        <v>225695.99999999997</v>
      </c>
      <c r="I148" s="48">
        <f t="shared" si="30"/>
        <v>225.69599999999997</v>
      </c>
      <c r="J148" s="16"/>
      <c r="K148" s="65"/>
      <c r="L148" s="23">
        <v>180</v>
      </c>
      <c r="M148" s="19">
        <v>20</v>
      </c>
      <c r="N148" s="64">
        <f t="shared" si="24"/>
        <v>0</v>
      </c>
      <c r="O148" s="49">
        <f t="shared" si="25"/>
        <v>0</v>
      </c>
      <c r="P148" s="20"/>
      <c r="Q148" s="55">
        <v>68.94</v>
      </c>
      <c r="R148" s="56">
        <v>20</v>
      </c>
      <c r="S148" s="55">
        <v>50</v>
      </c>
      <c r="T148" s="55">
        <f t="shared" si="31"/>
        <v>1378800</v>
      </c>
      <c r="U148" s="57">
        <f t="shared" si="32"/>
        <v>1378.8</v>
      </c>
      <c r="V148" s="58"/>
    </row>
    <row r="149" spans="1:22" x14ac:dyDescent="0.25">
      <c r="A149" s="2">
        <v>144</v>
      </c>
      <c r="B149" s="93">
        <v>42247</v>
      </c>
      <c r="C149" s="11">
        <v>4.8399999999999999E-2</v>
      </c>
      <c r="D149" s="11"/>
      <c r="E149" s="15">
        <v>6.5330000000000004</v>
      </c>
      <c r="F149" s="45">
        <v>60</v>
      </c>
      <c r="G149" s="15">
        <v>20</v>
      </c>
      <c r="H149" s="63">
        <f t="shared" si="29"/>
        <v>161975.20661157026</v>
      </c>
      <c r="I149" s="48">
        <f t="shared" si="30"/>
        <v>161.97520661157026</v>
      </c>
      <c r="J149" s="16"/>
      <c r="K149" s="65"/>
      <c r="L149" s="23">
        <v>180</v>
      </c>
      <c r="M149" s="19">
        <v>20</v>
      </c>
      <c r="N149" s="64">
        <f t="shared" si="24"/>
        <v>0</v>
      </c>
      <c r="O149" s="49">
        <f t="shared" si="25"/>
        <v>0</v>
      </c>
      <c r="P149" s="20"/>
      <c r="Q149" s="55">
        <v>62.319000000000003</v>
      </c>
      <c r="R149" s="56">
        <v>20</v>
      </c>
      <c r="S149" s="55">
        <v>50</v>
      </c>
      <c r="T149" s="55">
        <f t="shared" si="31"/>
        <v>1287582.6446280994</v>
      </c>
      <c r="U149" s="57">
        <f t="shared" si="32"/>
        <v>1287.5826446280994</v>
      </c>
      <c r="V149" s="58"/>
    </row>
    <row r="150" spans="1:22" x14ac:dyDescent="0.25">
      <c r="A150" s="2">
        <v>145</v>
      </c>
      <c r="B150" s="93">
        <v>42351</v>
      </c>
      <c r="C150" s="11"/>
      <c r="D150" s="11"/>
      <c r="E150" s="15"/>
      <c r="F150" s="45"/>
      <c r="G150" s="15"/>
      <c r="H150" s="63"/>
      <c r="I150" s="48"/>
      <c r="J150" s="16"/>
      <c r="K150" s="19"/>
      <c r="L150" s="23"/>
      <c r="M150" s="19"/>
      <c r="N150" s="64"/>
      <c r="O150" s="49"/>
      <c r="P150" s="20"/>
      <c r="Q150" s="55"/>
      <c r="R150" s="56"/>
      <c r="S150" s="55"/>
      <c r="T150" s="55"/>
      <c r="U150" s="57"/>
      <c r="V150" s="58"/>
    </row>
    <row r="151" spans="1:22" x14ac:dyDescent="0.25">
      <c r="A151" s="2">
        <v>146</v>
      </c>
      <c r="B151" s="93">
        <v>42352</v>
      </c>
      <c r="C151" s="11"/>
      <c r="D151" s="11"/>
      <c r="E151" s="15"/>
      <c r="F151" s="45"/>
      <c r="G151" s="15"/>
      <c r="H151" s="63"/>
      <c r="I151" s="48"/>
      <c r="J151" s="16"/>
      <c r="K151" s="19"/>
      <c r="L151" s="23"/>
      <c r="M151" s="19"/>
      <c r="N151" s="64"/>
      <c r="O151" s="49"/>
      <c r="P151" s="20"/>
      <c r="Q151" s="55"/>
      <c r="R151" s="56"/>
      <c r="S151" s="55"/>
      <c r="T151" s="55"/>
      <c r="U151" s="57"/>
      <c r="V151" s="58"/>
    </row>
    <row r="152" spans="1:22" x14ac:dyDescent="0.25">
      <c r="A152" s="2">
        <v>147</v>
      </c>
      <c r="B152" s="93">
        <v>42353</v>
      </c>
      <c r="C152" s="11"/>
      <c r="D152" s="11"/>
      <c r="E152" s="15"/>
      <c r="F152" s="45"/>
      <c r="G152" s="15"/>
      <c r="H152" s="63"/>
      <c r="I152" s="48"/>
      <c r="J152" s="16"/>
      <c r="K152" s="19"/>
      <c r="L152" s="23"/>
      <c r="M152" s="19"/>
      <c r="N152" s="64"/>
      <c r="O152" s="49"/>
      <c r="P152" s="20"/>
      <c r="Q152" s="55"/>
      <c r="R152" s="56"/>
      <c r="S152" s="55"/>
      <c r="T152" s="55"/>
      <c r="U152" s="57"/>
      <c r="V152" s="58"/>
    </row>
    <row r="153" spans="1:22" x14ac:dyDescent="0.25">
      <c r="A153" s="2">
        <v>148</v>
      </c>
      <c r="B153" s="8">
        <v>42370</v>
      </c>
      <c r="C153" s="2"/>
      <c r="D153" s="2"/>
      <c r="E153" s="15"/>
      <c r="F153" s="15"/>
      <c r="G153" s="15"/>
      <c r="H153" s="15"/>
      <c r="I153" s="15"/>
      <c r="J153" s="15"/>
      <c r="K153" s="19"/>
      <c r="L153" s="19"/>
      <c r="M153" s="19"/>
      <c r="N153" s="19"/>
      <c r="O153" s="19"/>
      <c r="P153" s="19"/>
      <c r="Q153" s="55"/>
      <c r="R153" s="55"/>
      <c r="S153" s="55"/>
      <c r="T153" s="55"/>
      <c r="U153" s="55"/>
      <c r="V153" s="55"/>
    </row>
    <row r="154" spans="1:22" x14ac:dyDescent="0.25">
      <c r="A154" s="2">
        <v>149</v>
      </c>
      <c r="B154" s="8">
        <v>42371</v>
      </c>
      <c r="C154" s="2"/>
      <c r="D154" s="2"/>
      <c r="E154" s="15"/>
      <c r="F154" s="15"/>
      <c r="G154" s="15"/>
      <c r="H154" s="15"/>
      <c r="I154" s="15"/>
      <c r="J154" s="15"/>
      <c r="K154" s="19"/>
      <c r="L154" s="19"/>
      <c r="M154" s="19"/>
      <c r="N154" s="19"/>
      <c r="O154" s="19"/>
      <c r="P154" s="19"/>
      <c r="Q154" s="55"/>
      <c r="R154" s="55"/>
      <c r="S154" s="55"/>
      <c r="T154" s="55"/>
      <c r="U154" s="55"/>
      <c r="V154" s="55"/>
    </row>
    <row r="155" spans="1:22" x14ac:dyDescent="0.25">
      <c r="A155" s="2">
        <v>150</v>
      </c>
      <c r="B155" s="8">
        <v>42372</v>
      </c>
      <c r="C155" s="2"/>
      <c r="D155" s="2"/>
      <c r="E155" s="15"/>
      <c r="F155" s="15"/>
      <c r="G155" s="15"/>
      <c r="H155" s="15"/>
      <c r="I155" s="15"/>
      <c r="J155" s="15"/>
      <c r="K155" s="19"/>
      <c r="L155" s="19"/>
      <c r="M155" s="19"/>
      <c r="N155" s="19"/>
      <c r="O155" s="19"/>
      <c r="P155" s="19"/>
      <c r="Q155" s="55"/>
      <c r="R155" s="55"/>
      <c r="S155" s="55"/>
      <c r="T155" s="55"/>
      <c r="U155" s="55"/>
      <c r="V155" s="55"/>
    </row>
    <row r="156" spans="1:22" x14ac:dyDescent="0.25">
      <c r="A156" s="2">
        <v>151</v>
      </c>
      <c r="B156" s="8">
        <v>42373</v>
      </c>
      <c r="C156" s="2"/>
      <c r="D156" s="2"/>
      <c r="E156" s="15"/>
      <c r="F156" s="15"/>
      <c r="G156" s="15"/>
      <c r="H156" s="15"/>
      <c r="I156" s="15"/>
      <c r="J156" s="15"/>
      <c r="K156" s="19"/>
      <c r="L156" s="19"/>
      <c r="M156" s="19"/>
      <c r="N156" s="19"/>
      <c r="O156" s="19"/>
      <c r="P156" s="19"/>
      <c r="Q156" s="55"/>
      <c r="R156" s="55"/>
      <c r="S156" s="55"/>
      <c r="T156" s="55"/>
      <c r="U156" s="55"/>
      <c r="V156" s="55"/>
    </row>
    <row r="157" spans="1:22" x14ac:dyDescent="0.25">
      <c r="A157" s="2">
        <v>152</v>
      </c>
      <c r="B157" s="8">
        <v>42374</v>
      </c>
      <c r="C157" s="2"/>
      <c r="D157" s="2"/>
      <c r="E157" s="15"/>
      <c r="F157" s="15"/>
      <c r="G157" s="15"/>
      <c r="H157" s="15"/>
      <c r="I157" s="15"/>
      <c r="J157" s="15"/>
      <c r="K157" s="19"/>
      <c r="L157" s="19"/>
      <c r="M157" s="19"/>
      <c r="N157" s="19"/>
      <c r="O157" s="19"/>
      <c r="P157" s="19"/>
      <c r="Q157" s="55"/>
      <c r="R157" s="55"/>
      <c r="S157" s="55"/>
      <c r="T157" s="55"/>
      <c r="U157" s="55"/>
      <c r="V157" s="55"/>
    </row>
    <row r="158" spans="1:22" x14ac:dyDescent="0.25">
      <c r="A158" s="2">
        <v>153</v>
      </c>
      <c r="B158" s="8">
        <v>42375</v>
      </c>
      <c r="C158" s="2"/>
      <c r="D158" s="2"/>
      <c r="E158" s="15"/>
      <c r="F158" s="15"/>
      <c r="G158" s="15"/>
      <c r="H158" s="15"/>
      <c r="I158" s="15"/>
      <c r="J158" s="15"/>
      <c r="K158" s="19"/>
      <c r="L158" s="19"/>
      <c r="M158" s="19"/>
      <c r="N158" s="19"/>
      <c r="O158" s="19"/>
      <c r="P158" s="19"/>
      <c r="Q158" s="55"/>
      <c r="R158" s="55"/>
      <c r="S158" s="55"/>
      <c r="T158" s="55"/>
      <c r="U158" s="55"/>
      <c r="V158" s="55"/>
    </row>
    <row r="159" spans="1:22" x14ac:dyDescent="0.25">
      <c r="A159" s="2">
        <v>154</v>
      </c>
      <c r="B159" s="8">
        <v>42376</v>
      </c>
      <c r="C159" s="2"/>
      <c r="D159" s="2"/>
      <c r="E159" s="15"/>
      <c r="F159" s="15"/>
      <c r="G159" s="15"/>
      <c r="H159" s="15"/>
      <c r="I159" s="15"/>
      <c r="J159" s="15"/>
      <c r="K159" s="19"/>
      <c r="L159" s="19"/>
      <c r="M159" s="19"/>
      <c r="N159" s="19"/>
      <c r="O159" s="19"/>
      <c r="P159" s="19"/>
      <c r="Q159" s="55"/>
      <c r="R159" s="55"/>
      <c r="S159" s="55"/>
      <c r="T159" s="55"/>
      <c r="U159" s="55"/>
      <c r="V159" s="55"/>
    </row>
    <row r="160" spans="1:22" x14ac:dyDescent="0.25">
      <c r="A160" s="2">
        <v>155</v>
      </c>
      <c r="B160" s="8">
        <v>42377</v>
      </c>
      <c r="C160" s="2"/>
      <c r="D160" s="2"/>
      <c r="E160" s="15"/>
      <c r="F160" s="15"/>
      <c r="G160" s="15"/>
      <c r="H160" s="15"/>
      <c r="I160" s="15"/>
      <c r="J160" s="15"/>
      <c r="K160" s="19"/>
      <c r="L160" s="19"/>
      <c r="M160" s="19"/>
      <c r="N160" s="19"/>
      <c r="O160" s="19"/>
      <c r="P160" s="19"/>
      <c r="Q160" s="55"/>
      <c r="R160" s="55"/>
      <c r="S160" s="55"/>
      <c r="T160" s="55"/>
      <c r="U160" s="55"/>
      <c r="V160" s="55"/>
    </row>
    <row r="161" spans="1:22" x14ac:dyDescent="0.25">
      <c r="A161" s="2">
        <v>156</v>
      </c>
      <c r="B161" s="8">
        <v>42378</v>
      </c>
      <c r="C161" s="2"/>
      <c r="D161" s="2"/>
      <c r="E161" s="15"/>
      <c r="F161" s="15"/>
      <c r="G161" s="15"/>
      <c r="H161" s="15"/>
      <c r="I161" s="15"/>
      <c r="J161" s="15"/>
      <c r="K161" s="19"/>
      <c r="L161" s="19"/>
      <c r="M161" s="19"/>
      <c r="N161" s="19"/>
      <c r="O161" s="19"/>
      <c r="P161" s="19"/>
      <c r="Q161" s="55"/>
      <c r="R161" s="55"/>
      <c r="S161" s="55"/>
      <c r="T161" s="55"/>
      <c r="U161" s="55"/>
      <c r="V161" s="55"/>
    </row>
    <row r="162" spans="1:22" x14ac:dyDescent="0.25">
      <c r="A162" s="2">
        <v>157</v>
      </c>
      <c r="B162" s="8">
        <v>42379</v>
      </c>
      <c r="C162" s="2"/>
      <c r="D162" s="2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55"/>
      <c r="R162" s="55"/>
      <c r="S162" s="55"/>
      <c r="T162" s="55"/>
      <c r="U162" s="55"/>
      <c r="V162" s="55"/>
    </row>
    <row r="163" spans="1:22" x14ac:dyDescent="0.25">
      <c r="A163" s="2">
        <v>158</v>
      </c>
      <c r="B163" s="8">
        <v>42380</v>
      </c>
      <c r="C163" s="2"/>
      <c r="D163" s="2"/>
      <c r="E163" s="15"/>
      <c r="F163" s="15"/>
      <c r="G163" s="15"/>
      <c r="H163" s="15"/>
      <c r="I163" s="15"/>
      <c r="J163" s="15"/>
      <c r="K163" s="19"/>
      <c r="L163" s="19"/>
      <c r="M163" s="19"/>
      <c r="N163" s="19"/>
      <c r="O163" s="19"/>
      <c r="P163" s="19"/>
      <c r="Q163" s="55"/>
      <c r="R163" s="55"/>
      <c r="S163" s="55"/>
      <c r="T163" s="55"/>
      <c r="U163" s="55"/>
      <c r="V163" s="55"/>
    </row>
    <row r="164" spans="1:22" x14ac:dyDescent="0.25">
      <c r="A164" s="2">
        <v>159</v>
      </c>
      <c r="B164" s="8">
        <v>42381</v>
      </c>
      <c r="C164" s="2"/>
      <c r="D164" s="2"/>
      <c r="E164" s="15"/>
      <c r="F164" s="15"/>
      <c r="G164" s="15"/>
      <c r="H164" s="15"/>
      <c r="I164" s="15"/>
      <c r="J164" s="15"/>
      <c r="K164" s="19"/>
      <c r="L164" s="19"/>
      <c r="M164" s="19"/>
      <c r="N164" s="19"/>
      <c r="O164" s="19"/>
      <c r="P164" s="19"/>
      <c r="Q164" s="55"/>
      <c r="R164" s="55"/>
      <c r="S164" s="55"/>
      <c r="T164" s="55"/>
      <c r="U164" s="55"/>
      <c r="V164" s="55"/>
    </row>
    <row r="165" spans="1:22" x14ac:dyDescent="0.25">
      <c r="A165" s="2">
        <v>160</v>
      </c>
      <c r="B165" s="8">
        <v>42382</v>
      </c>
      <c r="C165" s="2"/>
      <c r="D165" s="2"/>
      <c r="E165" s="15"/>
      <c r="F165" s="15"/>
      <c r="G165" s="15"/>
      <c r="H165" s="15"/>
      <c r="I165" s="15"/>
      <c r="J165" s="15"/>
      <c r="K165" s="19"/>
      <c r="L165" s="19"/>
      <c r="M165" s="19"/>
      <c r="N165" s="19"/>
      <c r="O165" s="19"/>
      <c r="P165" s="19"/>
      <c r="Q165" s="55"/>
      <c r="R165" s="55"/>
      <c r="S165" s="55"/>
      <c r="T165" s="55"/>
      <c r="U165" s="55"/>
      <c r="V165" s="55"/>
    </row>
    <row r="166" spans="1:22" x14ac:dyDescent="0.25">
      <c r="A166" s="2">
        <v>161</v>
      </c>
      <c r="B166" s="8">
        <v>42383</v>
      </c>
      <c r="C166" s="2"/>
      <c r="D166" s="2"/>
      <c r="E166" s="15"/>
      <c r="F166" s="15"/>
      <c r="G166" s="15"/>
      <c r="H166" s="15"/>
      <c r="I166" s="15"/>
      <c r="J166" s="15"/>
      <c r="K166" s="19"/>
      <c r="L166" s="19"/>
      <c r="M166" s="19"/>
      <c r="N166" s="19"/>
      <c r="O166" s="19"/>
      <c r="P166" s="19"/>
      <c r="Q166" s="55"/>
      <c r="R166" s="55"/>
      <c r="S166" s="55"/>
      <c r="T166" s="55"/>
      <c r="U166" s="55"/>
      <c r="V166" s="55"/>
    </row>
    <row r="167" spans="1:22" x14ac:dyDescent="0.25">
      <c r="A167" s="2">
        <v>162</v>
      </c>
      <c r="B167" s="8">
        <v>42384</v>
      </c>
      <c r="C167" s="2"/>
      <c r="D167" s="2"/>
      <c r="E167" s="15"/>
      <c r="F167" s="15"/>
      <c r="G167" s="15"/>
      <c r="H167" s="15"/>
      <c r="I167" s="15"/>
      <c r="J167" s="15"/>
      <c r="K167" s="19"/>
      <c r="L167" s="19"/>
      <c r="M167" s="19"/>
      <c r="N167" s="19"/>
      <c r="O167" s="19"/>
      <c r="P167" s="19"/>
      <c r="Q167" s="55"/>
      <c r="R167" s="55"/>
      <c r="S167" s="55"/>
      <c r="T167" s="55"/>
      <c r="U167" s="55"/>
      <c r="V167" s="55"/>
    </row>
    <row r="168" spans="1:22" x14ac:dyDescent="0.25">
      <c r="A168" s="2">
        <v>163</v>
      </c>
      <c r="B168" s="8">
        <v>42385</v>
      </c>
      <c r="C168" s="2"/>
      <c r="D168" s="2"/>
      <c r="E168" s="15"/>
      <c r="F168" s="15"/>
      <c r="G168" s="15"/>
      <c r="H168" s="15"/>
      <c r="I168" s="15"/>
      <c r="J168" s="15"/>
      <c r="K168" s="19"/>
      <c r="L168" s="19"/>
      <c r="M168" s="19"/>
      <c r="N168" s="19"/>
      <c r="O168" s="19"/>
      <c r="P168" s="19"/>
      <c r="Q168" s="55"/>
      <c r="R168" s="55"/>
      <c r="S168" s="55"/>
      <c r="T168" s="55"/>
      <c r="U168" s="55"/>
      <c r="V168" s="55"/>
    </row>
    <row r="169" spans="1:22" x14ac:dyDescent="0.25">
      <c r="A169" s="2">
        <v>164</v>
      </c>
      <c r="B169" s="8">
        <v>42386</v>
      </c>
      <c r="C169" s="2"/>
      <c r="D169" s="2"/>
      <c r="E169" s="15"/>
      <c r="F169" s="15"/>
      <c r="G169" s="15"/>
      <c r="H169" s="15"/>
      <c r="I169" s="15"/>
      <c r="J169" s="15"/>
      <c r="K169" s="19"/>
      <c r="L169" s="19"/>
      <c r="M169" s="19"/>
      <c r="N169" s="19"/>
      <c r="O169" s="19"/>
      <c r="P169" s="19"/>
      <c r="Q169" s="55"/>
      <c r="R169" s="55"/>
      <c r="S169" s="55"/>
      <c r="T169" s="55"/>
      <c r="U169" s="55"/>
      <c r="V169" s="55"/>
    </row>
    <row r="170" spans="1:22" x14ac:dyDescent="0.25">
      <c r="A170" s="2">
        <v>165</v>
      </c>
      <c r="B170" s="8">
        <v>42387</v>
      </c>
      <c r="C170" s="2"/>
      <c r="D170" s="2"/>
      <c r="E170" s="15"/>
      <c r="F170" s="15"/>
      <c r="G170" s="15"/>
      <c r="H170" s="15"/>
      <c r="I170" s="15"/>
      <c r="J170" s="15"/>
      <c r="K170" s="19"/>
      <c r="L170" s="19"/>
      <c r="M170" s="19"/>
      <c r="N170" s="19"/>
      <c r="O170" s="19"/>
      <c r="P170" s="19"/>
      <c r="Q170" s="55"/>
      <c r="R170" s="55"/>
      <c r="S170" s="55"/>
      <c r="T170" s="55"/>
      <c r="U170" s="55"/>
      <c r="V170" s="55"/>
    </row>
    <row r="171" spans="1:22" x14ac:dyDescent="0.25">
      <c r="A171" s="2">
        <v>166</v>
      </c>
      <c r="B171" s="8">
        <v>42388</v>
      </c>
      <c r="C171" s="2"/>
      <c r="D171" s="2"/>
      <c r="E171" s="15"/>
      <c r="F171" s="15"/>
      <c r="G171" s="15"/>
      <c r="H171" s="15"/>
      <c r="I171" s="15"/>
      <c r="J171" s="15"/>
      <c r="K171" s="19"/>
      <c r="L171" s="19"/>
      <c r="M171" s="19"/>
      <c r="N171" s="19"/>
      <c r="O171" s="19"/>
      <c r="P171" s="19"/>
      <c r="Q171" s="55"/>
      <c r="R171" s="55"/>
      <c r="S171" s="55"/>
      <c r="T171" s="55"/>
      <c r="U171" s="55"/>
      <c r="V171" s="55"/>
    </row>
    <row r="172" spans="1:22" x14ac:dyDescent="0.25">
      <c r="A172" s="2">
        <v>167</v>
      </c>
      <c r="B172" s="8">
        <v>42389</v>
      </c>
      <c r="C172" s="2"/>
      <c r="D172" s="2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55"/>
      <c r="R172" s="55"/>
      <c r="S172" s="55"/>
      <c r="T172" s="55"/>
      <c r="U172" s="55"/>
      <c r="V172" s="55"/>
    </row>
    <row r="173" spans="1:22" x14ac:dyDescent="0.25">
      <c r="A173" s="2">
        <v>168</v>
      </c>
      <c r="B173" s="8">
        <v>42390</v>
      </c>
      <c r="C173" s="2"/>
      <c r="D173" s="2"/>
      <c r="E173" s="15"/>
      <c r="F173" s="15"/>
      <c r="G173" s="15"/>
      <c r="H173" s="15"/>
      <c r="I173" s="15"/>
      <c r="J173" s="15"/>
      <c r="K173" s="19"/>
      <c r="L173" s="19"/>
      <c r="M173" s="19"/>
      <c r="N173" s="19"/>
      <c r="O173" s="19"/>
      <c r="P173" s="19"/>
      <c r="Q173" s="55"/>
      <c r="R173" s="55"/>
      <c r="S173" s="55"/>
      <c r="T173" s="55"/>
      <c r="U173" s="55"/>
      <c r="V173" s="55"/>
    </row>
    <row r="174" spans="1:22" x14ac:dyDescent="0.25">
      <c r="A174" s="2">
        <v>169</v>
      </c>
      <c r="B174" s="8">
        <v>42391</v>
      </c>
      <c r="C174" s="2"/>
      <c r="D174" s="2"/>
      <c r="E174" s="15"/>
      <c r="F174" s="15"/>
      <c r="G174" s="15"/>
      <c r="H174" s="15"/>
      <c r="I174" s="15"/>
      <c r="J174" s="15"/>
      <c r="K174" s="19"/>
      <c r="L174" s="19"/>
      <c r="M174" s="19"/>
      <c r="N174" s="19"/>
      <c r="O174" s="19"/>
      <c r="P174" s="19"/>
      <c r="Q174" s="55"/>
      <c r="R174" s="55"/>
      <c r="S174" s="55"/>
      <c r="T174" s="55"/>
      <c r="U174" s="55"/>
      <c r="V174" s="55"/>
    </row>
    <row r="175" spans="1:22" x14ac:dyDescent="0.25">
      <c r="A175" s="2">
        <v>170</v>
      </c>
      <c r="B175" s="8">
        <v>42392</v>
      </c>
      <c r="C175" s="2"/>
      <c r="D175" s="2"/>
      <c r="E175" s="15"/>
      <c r="F175" s="15"/>
      <c r="G175" s="15"/>
      <c r="H175" s="15"/>
      <c r="I175" s="15"/>
      <c r="J175" s="15"/>
      <c r="K175" s="19"/>
      <c r="L175" s="19"/>
      <c r="M175" s="19"/>
      <c r="N175" s="19"/>
      <c r="O175" s="19"/>
      <c r="P175" s="19"/>
      <c r="Q175" s="55"/>
      <c r="R175" s="55"/>
      <c r="S175" s="55"/>
      <c r="T175" s="55"/>
      <c r="U175" s="55"/>
      <c r="V175" s="55"/>
    </row>
    <row r="176" spans="1:22" x14ac:dyDescent="0.25">
      <c r="A176" s="2">
        <v>171</v>
      </c>
      <c r="B176" s="8">
        <v>42393</v>
      </c>
      <c r="C176" s="2"/>
      <c r="D176" s="2"/>
      <c r="E176" s="15"/>
      <c r="F176" s="15"/>
      <c r="G176" s="15"/>
      <c r="H176" s="15"/>
      <c r="I176" s="15"/>
      <c r="J176" s="15"/>
      <c r="K176" s="19"/>
      <c r="L176" s="19"/>
      <c r="M176" s="19"/>
      <c r="N176" s="19"/>
      <c r="O176" s="19"/>
      <c r="P176" s="19"/>
      <c r="Q176" s="55"/>
      <c r="R176" s="55"/>
      <c r="S176" s="55"/>
      <c r="T176" s="55"/>
      <c r="U176" s="55"/>
      <c r="V176" s="55"/>
    </row>
    <row r="177" spans="1:22" x14ac:dyDescent="0.25">
      <c r="A177" s="2">
        <v>172</v>
      </c>
      <c r="B177" s="8">
        <v>42394</v>
      </c>
      <c r="C177" s="2"/>
      <c r="D177" s="2"/>
      <c r="E177" s="15"/>
      <c r="F177" s="15"/>
      <c r="G177" s="15"/>
      <c r="H177" s="15"/>
      <c r="I177" s="15"/>
      <c r="J177" s="15"/>
      <c r="K177" s="19"/>
      <c r="L177" s="19"/>
      <c r="M177" s="19"/>
      <c r="N177" s="19"/>
      <c r="O177" s="19"/>
      <c r="P177" s="19"/>
      <c r="Q177" s="55"/>
      <c r="R177" s="55"/>
      <c r="S177" s="55"/>
      <c r="T177" s="55"/>
      <c r="U177" s="55"/>
      <c r="V177" s="55"/>
    </row>
    <row r="178" spans="1:22" x14ac:dyDescent="0.25">
      <c r="A178" s="2">
        <v>173</v>
      </c>
      <c r="B178" s="8">
        <v>42395</v>
      </c>
      <c r="C178" s="2"/>
      <c r="D178" s="2"/>
      <c r="E178" s="15"/>
      <c r="F178" s="15"/>
      <c r="G178" s="15"/>
      <c r="H178" s="15"/>
      <c r="I178" s="15"/>
      <c r="J178" s="15"/>
      <c r="K178" s="19"/>
      <c r="L178" s="19"/>
      <c r="M178" s="19"/>
      <c r="N178" s="19"/>
      <c r="O178" s="19"/>
      <c r="P178" s="19"/>
      <c r="Q178" s="55"/>
      <c r="R178" s="55"/>
      <c r="S178" s="55"/>
      <c r="T178" s="55"/>
      <c r="U178" s="55"/>
      <c r="V178" s="55"/>
    </row>
    <row r="179" spans="1:22" x14ac:dyDescent="0.25">
      <c r="A179" s="2">
        <v>174</v>
      </c>
      <c r="B179" s="8">
        <v>42396</v>
      </c>
      <c r="C179" s="2"/>
      <c r="D179" s="2"/>
      <c r="E179" s="15"/>
      <c r="F179" s="15"/>
      <c r="G179" s="15"/>
      <c r="H179" s="15"/>
      <c r="I179" s="15"/>
      <c r="J179" s="15"/>
      <c r="K179" s="19"/>
      <c r="L179" s="19"/>
      <c r="M179" s="19"/>
      <c r="N179" s="19"/>
      <c r="O179" s="19"/>
      <c r="P179" s="19"/>
      <c r="Q179" s="55"/>
      <c r="R179" s="55"/>
      <c r="S179" s="55"/>
      <c r="T179" s="55"/>
      <c r="U179" s="55"/>
      <c r="V179" s="55"/>
    </row>
    <row r="180" spans="1:22" x14ac:dyDescent="0.25">
      <c r="A180" s="2">
        <v>175</v>
      </c>
      <c r="B180" s="8">
        <v>42397</v>
      </c>
      <c r="C180" s="2"/>
      <c r="D180" s="2"/>
      <c r="E180" s="15"/>
      <c r="F180" s="15"/>
      <c r="G180" s="15"/>
      <c r="H180" s="15"/>
      <c r="I180" s="15"/>
      <c r="J180" s="15"/>
      <c r="K180" s="19"/>
      <c r="L180" s="19"/>
      <c r="M180" s="19"/>
      <c r="N180" s="19"/>
      <c r="O180" s="19"/>
      <c r="P180" s="19"/>
      <c r="Q180" s="55"/>
      <c r="R180" s="55"/>
      <c r="S180" s="55"/>
      <c r="T180" s="55"/>
      <c r="U180" s="55"/>
      <c r="V180" s="55"/>
    </row>
    <row r="181" spans="1:22" x14ac:dyDescent="0.25">
      <c r="A181" s="2">
        <v>176</v>
      </c>
      <c r="B181" s="8">
        <v>42398</v>
      </c>
      <c r="C181" s="2"/>
      <c r="D181" s="2"/>
      <c r="E181" s="15"/>
      <c r="F181" s="15"/>
      <c r="G181" s="15"/>
      <c r="H181" s="15"/>
      <c r="I181" s="15"/>
      <c r="J181" s="15"/>
      <c r="K181" s="19"/>
      <c r="L181" s="19"/>
      <c r="M181" s="19"/>
      <c r="N181" s="19"/>
      <c r="O181" s="19"/>
      <c r="P181" s="19"/>
      <c r="Q181" s="55"/>
      <c r="R181" s="55"/>
      <c r="S181" s="55"/>
      <c r="T181" s="55"/>
      <c r="U181" s="55"/>
      <c r="V181" s="55"/>
    </row>
    <row r="182" spans="1:22" x14ac:dyDescent="0.25">
      <c r="A182" s="2">
        <v>177</v>
      </c>
      <c r="B182" s="8">
        <v>42399</v>
      </c>
      <c r="C182" s="2"/>
      <c r="D182" s="2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55"/>
      <c r="R182" s="55"/>
      <c r="S182" s="55"/>
      <c r="T182" s="55"/>
      <c r="U182" s="55"/>
      <c r="V182" s="55"/>
    </row>
    <row r="183" spans="1:22" x14ac:dyDescent="0.25">
      <c r="A183" s="2">
        <v>178</v>
      </c>
      <c r="B183" s="8">
        <v>42400</v>
      </c>
      <c r="C183" s="2"/>
      <c r="D183" s="2"/>
      <c r="E183" s="15"/>
      <c r="F183" s="15"/>
      <c r="G183" s="15"/>
      <c r="H183" s="15"/>
      <c r="I183" s="15"/>
      <c r="J183" s="15"/>
      <c r="K183" s="19"/>
      <c r="L183" s="19"/>
      <c r="M183" s="19"/>
      <c r="N183" s="19"/>
      <c r="O183" s="19"/>
      <c r="P183" s="19"/>
      <c r="Q183" s="55"/>
      <c r="R183" s="55"/>
      <c r="S183" s="55"/>
      <c r="T183" s="55"/>
      <c r="U183" s="55"/>
      <c r="V183" s="55"/>
    </row>
    <row r="184" spans="1:22" x14ac:dyDescent="0.25">
      <c r="A184" s="2">
        <v>179</v>
      </c>
      <c r="B184" s="8">
        <v>42401</v>
      </c>
      <c r="C184" s="2"/>
      <c r="D184" s="2"/>
      <c r="E184" s="15"/>
      <c r="F184" s="15"/>
      <c r="G184" s="15"/>
      <c r="H184" s="15"/>
      <c r="I184" s="15"/>
      <c r="J184" s="15"/>
      <c r="K184" s="19"/>
      <c r="L184" s="19"/>
      <c r="M184" s="19"/>
      <c r="N184" s="19"/>
      <c r="O184" s="19"/>
      <c r="P184" s="19"/>
      <c r="Q184" s="55"/>
      <c r="R184" s="55"/>
      <c r="S184" s="55"/>
      <c r="T184" s="55"/>
      <c r="U184" s="55"/>
      <c r="V184" s="55"/>
    </row>
    <row r="185" spans="1:22" x14ac:dyDescent="0.25">
      <c r="A185" s="2">
        <v>180</v>
      </c>
      <c r="B185" s="8">
        <v>42402</v>
      </c>
      <c r="C185" s="2"/>
      <c r="D185" s="2"/>
      <c r="E185" s="15"/>
      <c r="F185" s="15"/>
      <c r="G185" s="15"/>
      <c r="H185" s="15"/>
      <c r="I185" s="15"/>
      <c r="J185" s="15"/>
      <c r="K185" s="19"/>
      <c r="L185" s="19"/>
      <c r="M185" s="19"/>
      <c r="N185" s="19"/>
      <c r="O185" s="19"/>
      <c r="P185" s="19"/>
      <c r="Q185" s="55"/>
      <c r="R185" s="55"/>
      <c r="S185" s="55"/>
      <c r="T185" s="55"/>
      <c r="U185" s="55"/>
      <c r="V185" s="55"/>
    </row>
    <row r="186" spans="1:22" x14ac:dyDescent="0.25">
      <c r="A186" s="2">
        <v>181</v>
      </c>
      <c r="B186" s="8">
        <v>42403</v>
      </c>
      <c r="C186" s="2"/>
      <c r="D186" s="2"/>
      <c r="E186" s="15"/>
      <c r="F186" s="15"/>
      <c r="G186" s="15"/>
      <c r="H186" s="15"/>
      <c r="I186" s="15"/>
      <c r="J186" s="15"/>
      <c r="K186" s="19"/>
      <c r="L186" s="19"/>
      <c r="M186" s="19"/>
      <c r="N186" s="19"/>
      <c r="O186" s="19"/>
      <c r="P186" s="19"/>
      <c r="Q186" s="55"/>
      <c r="R186" s="55"/>
      <c r="S186" s="55"/>
      <c r="T186" s="55"/>
      <c r="U186" s="55"/>
      <c r="V186" s="55"/>
    </row>
    <row r="187" spans="1:22" x14ac:dyDescent="0.25">
      <c r="A187" s="2">
        <v>182</v>
      </c>
      <c r="B187" s="8">
        <v>42404</v>
      </c>
      <c r="C187" s="2"/>
      <c r="D187" s="2"/>
      <c r="E187" s="15"/>
      <c r="F187" s="15"/>
      <c r="G187" s="15"/>
      <c r="H187" s="15"/>
      <c r="I187" s="15"/>
      <c r="J187" s="15"/>
      <c r="K187" s="19"/>
      <c r="L187" s="19"/>
      <c r="M187" s="19"/>
      <c r="N187" s="19"/>
      <c r="O187" s="19"/>
      <c r="P187" s="19"/>
      <c r="Q187" s="55"/>
      <c r="R187" s="55"/>
      <c r="S187" s="55"/>
      <c r="T187" s="55"/>
      <c r="U187" s="55"/>
      <c r="V187" s="55"/>
    </row>
    <row r="188" spans="1:22" x14ac:dyDescent="0.25">
      <c r="A188" s="2">
        <v>183</v>
      </c>
      <c r="B188" s="8">
        <v>42405</v>
      </c>
      <c r="C188" s="2"/>
      <c r="D188" s="2"/>
      <c r="E188" s="15"/>
      <c r="F188" s="15"/>
      <c r="G188" s="15"/>
      <c r="H188" s="15"/>
      <c r="I188" s="15"/>
      <c r="J188" s="15"/>
      <c r="K188" s="19"/>
      <c r="L188" s="19"/>
      <c r="M188" s="19"/>
      <c r="N188" s="19"/>
      <c r="O188" s="19"/>
      <c r="P188" s="19"/>
      <c r="Q188" s="55"/>
      <c r="R188" s="55"/>
      <c r="S188" s="55"/>
      <c r="T188" s="55"/>
      <c r="U188" s="55"/>
      <c r="V188" s="55"/>
    </row>
    <row r="189" spans="1:22" x14ac:dyDescent="0.25">
      <c r="A189" s="2">
        <v>184</v>
      </c>
      <c r="B189" s="8">
        <v>42406</v>
      </c>
      <c r="C189" s="2"/>
      <c r="D189" s="2"/>
      <c r="E189" s="15"/>
      <c r="F189" s="15"/>
      <c r="G189" s="15"/>
      <c r="H189" s="15"/>
      <c r="I189" s="15"/>
      <c r="J189" s="15"/>
      <c r="K189" s="19"/>
      <c r="L189" s="19"/>
      <c r="M189" s="19"/>
      <c r="N189" s="19"/>
      <c r="O189" s="19"/>
      <c r="P189" s="19"/>
      <c r="Q189" s="55"/>
      <c r="R189" s="55"/>
      <c r="S189" s="55"/>
      <c r="T189" s="55"/>
      <c r="U189" s="55"/>
      <c r="V189" s="55"/>
    </row>
    <row r="190" spans="1:22" x14ac:dyDescent="0.25">
      <c r="A190" s="2">
        <v>185</v>
      </c>
      <c r="B190" s="8">
        <v>42407</v>
      </c>
      <c r="C190" s="2"/>
      <c r="D190" s="2"/>
      <c r="E190" s="15"/>
      <c r="F190" s="15"/>
      <c r="G190" s="15"/>
      <c r="H190" s="15"/>
      <c r="I190" s="15"/>
      <c r="J190" s="15"/>
      <c r="K190" s="19"/>
      <c r="L190" s="19"/>
      <c r="M190" s="19"/>
      <c r="N190" s="19"/>
      <c r="O190" s="19"/>
      <c r="P190" s="19"/>
      <c r="Q190" s="55"/>
      <c r="R190" s="55"/>
      <c r="S190" s="55"/>
      <c r="T190" s="55"/>
      <c r="U190" s="55"/>
      <c r="V190" s="55"/>
    </row>
    <row r="191" spans="1:22" x14ac:dyDescent="0.25">
      <c r="A191" s="2">
        <v>186</v>
      </c>
      <c r="B191" s="8">
        <v>42408</v>
      </c>
      <c r="C191" s="2"/>
      <c r="D191" s="2"/>
      <c r="E191" s="15"/>
      <c r="F191" s="15"/>
      <c r="G191" s="15"/>
      <c r="H191" s="15"/>
      <c r="I191" s="15"/>
      <c r="J191" s="15"/>
      <c r="K191" s="19"/>
      <c r="L191" s="19"/>
      <c r="M191" s="19"/>
      <c r="N191" s="19"/>
      <c r="O191" s="19"/>
      <c r="P191" s="19"/>
      <c r="Q191" s="55"/>
      <c r="R191" s="55"/>
      <c r="S191" s="55"/>
      <c r="T191" s="55"/>
      <c r="U191" s="55"/>
      <c r="V191" s="55"/>
    </row>
    <row r="192" spans="1:22" x14ac:dyDescent="0.25">
      <c r="A192" s="2">
        <v>187</v>
      </c>
      <c r="B192" s="8">
        <v>42409</v>
      </c>
      <c r="C192" s="2"/>
      <c r="D192" s="2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55"/>
      <c r="R192" s="55"/>
      <c r="S192" s="55"/>
      <c r="T192" s="55"/>
      <c r="U192" s="55"/>
      <c r="V192" s="55"/>
    </row>
    <row r="193" spans="1:22" x14ac:dyDescent="0.25">
      <c r="A193" s="2">
        <v>188</v>
      </c>
      <c r="B193" s="8">
        <v>42410</v>
      </c>
      <c r="C193" s="2"/>
      <c r="D193" s="2"/>
      <c r="E193" s="15"/>
      <c r="F193" s="15"/>
      <c r="G193" s="15"/>
      <c r="H193" s="15"/>
      <c r="I193" s="15"/>
      <c r="J193" s="15"/>
      <c r="K193" s="19"/>
      <c r="L193" s="19"/>
      <c r="M193" s="19"/>
      <c r="N193" s="19"/>
      <c r="O193" s="19"/>
      <c r="P193" s="19"/>
      <c r="Q193" s="55"/>
      <c r="R193" s="55"/>
      <c r="S193" s="55"/>
      <c r="T193" s="55"/>
      <c r="U193" s="55"/>
      <c r="V193" s="55"/>
    </row>
    <row r="194" spans="1:22" x14ac:dyDescent="0.25">
      <c r="A194" s="2">
        <v>189</v>
      </c>
      <c r="B194" s="8">
        <v>42411</v>
      </c>
      <c r="C194" s="2"/>
      <c r="D194" s="2"/>
      <c r="E194" s="15"/>
      <c r="F194" s="15"/>
      <c r="G194" s="15"/>
      <c r="H194" s="15"/>
      <c r="I194" s="15"/>
      <c r="J194" s="15"/>
      <c r="K194" s="19"/>
      <c r="L194" s="19"/>
      <c r="M194" s="19"/>
      <c r="N194" s="19"/>
      <c r="O194" s="19"/>
      <c r="P194" s="19"/>
      <c r="Q194" s="55"/>
      <c r="R194" s="55"/>
      <c r="S194" s="55"/>
      <c r="T194" s="55"/>
      <c r="U194" s="55"/>
      <c r="V194" s="55"/>
    </row>
    <row r="195" spans="1:22" x14ac:dyDescent="0.25">
      <c r="A195" s="2">
        <v>190</v>
      </c>
      <c r="B195" s="8">
        <v>42412</v>
      </c>
      <c r="C195" s="2"/>
      <c r="D195" s="2"/>
      <c r="E195" s="15"/>
      <c r="F195" s="15"/>
      <c r="G195" s="15"/>
      <c r="H195" s="15"/>
      <c r="I195" s="15"/>
      <c r="J195" s="15"/>
      <c r="K195" s="19"/>
      <c r="L195" s="19"/>
      <c r="M195" s="19"/>
      <c r="N195" s="19"/>
      <c r="O195" s="19"/>
      <c r="P195" s="19"/>
      <c r="Q195" s="55"/>
      <c r="R195" s="55"/>
      <c r="S195" s="55"/>
      <c r="T195" s="55"/>
      <c r="U195" s="55"/>
      <c r="V195" s="55"/>
    </row>
    <row r="196" spans="1:22" x14ac:dyDescent="0.25">
      <c r="A196" s="2">
        <v>191</v>
      </c>
      <c r="B196" s="8">
        <v>42413</v>
      </c>
      <c r="C196" s="2"/>
      <c r="D196" s="2"/>
      <c r="E196" s="15"/>
      <c r="F196" s="15"/>
      <c r="G196" s="15"/>
      <c r="H196" s="15"/>
      <c r="I196" s="15"/>
      <c r="J196" s="15"/>
      <c r="K196" s="19"/>
      <c r="L196" s="19"/>
      <c r="M196" s="19"/>
      <c r="N196" s="19"/>
      <c r="O196" s="19"/>
      <c r="P196" s="19"/>
      <c r="Q196" s="55"/>
      <c r="R196" s="55"/>
      <c r="S196" s="55"/>
      <c r="T196" s="55"/>
      <c r="U196" s="55"/>
      <c r="V196" s="55"/>
    </row>
    <row r="197" spans="1:22" x14ac:dyDescent="0.25">
      <c r="A197" s="2">
        <v>192</v>
      </c>
      <c r="B197" s="8">
        <v>42414</v>
      </c>
      <c r="C197" s="2"/>
      <c r="D197" s="2"/>
      <c r="E197" s="15"/>
      <c r="F197" s="15"/>
      <c r="G197" s="15"/>
      <c r="H197" s="15"/>
      <c r="I197" s="15"/>
      <c r="J197" s="15"/>
      <c r="K197" s="19"/>
      <c r="L197" s="19"/>
      <c r="M197" s="19"/>
      <c r="N197" s="19"/>
      <c r="O197" s="19"/>
      <c r="P197" s="19"/>
      <c r="Q197" s="55"/>
      <c r="R197" s="55"/>
      <c r="S197" s="55"/>
      <c r="T197" s="55"/>
      <c r="U197" s="55"/>
      <c r="V197" s="55"/>
    </row>
    <row r="198" spans="1:22" x14ac:dyDescent="0.25">
      <c r="A198" s="2">
        <v>193</v>
      </c>
      <c r="B198" s="8">
        <v>42415</v>
      </c>
      <c r="C198" s="2"/>
      <c r="D198" s="2"/>
      <c r="E198" s="15"/>
      <c r="F198" s="15"/>
      <c r="G198" s="15"/>
      <c r="H198" s="15"/>
      <c r="I198" s="15"/>
      <c r="J198" s="15"/>
      <c r="K198" s="19"/>
      <c r="L198" s="19"/>
      <c r="M198" s="19"/>
      <c r="N198" s="19"/>
      <c r="O198" s="19"/>
      <c r="P198" s="19"/>
      <c r="Q198" s="55"/>
      <c r="R198" s="55"/>
      <c r="S198" s="55"/>
      <c r="T198" s="55"/>
      <c r="U198" s="55"/>
      <c r="V198" s="55"/>
    </row>
    <row r="199" spans="1:22" x14ac:dyDescent="0.25">
      <c r="A199" s="2">
        <v>194</v>
      </c>
      <c r="B199" s="8">
        <v>42416</v>
      </c>
      <c r="C199" s="2"/>
      <c r="D199" s="2"/>
      <c r="E199" s="15"/>
      <c r="F199" s="15"/>
      <c r="G199" s="15"/>
      <c r="H199" s="15"/>
      <c r="I199" s="15"/>
      <c r="J199" s="15"/>
      <c r="K199" s="19"/>
      <c r="L199" s="19"/>
      <c r="M199" s="19"/>
      <c r="N199" s="19"/>
      <c r="O199" s="19"/>
      <c r="P199" s="19"/>
      <c r="Q199" s="55"/>
      <c r="R199" s="55"/>
      <c r="S199" s="55"/>
      <c r="T199" s="55"/>
      <c r="U199" s="55"/>
      <c r="V199" s="55"/>
    </row>
    <row r="200" spans="1:22" x14ac:dyDescent="0.25">
      <c r="A200" s="2">
        <v>195</v>
      </c>
      <c r="B200" s="8">
        <v>42417</v>
      </c>
      <c r="C200" s="2"/>
      <c r="D200" s="2"/>
      <c r="E200" s="15"/>
      <c r="F200" s="15"/>
      <c r="G200" s="15"/>
      <c r="H200" s="15"/>
      <c r="I200" s="15"/>
      <c r="J200" s="15"/>
      <c r="K200" s="19"/>
      <c r="L200" s="19"/>
      <c r="M200" s="19"/>
      <c r="N200" s="19"/>
      <c r="O200" s="19"/>
      <c r="P200" s="19"/>
      <c r="Q200" s="55"/>
      <c r="R200" s="55"/>
      <c r="S200" s="55"/>
      <c r="T200" s="55"/>
      <c r="U200" s="55"/>
      <c r="V200" s="55"/>
    </row>
    <row r="201" spans="1:22" x14ac:dyDescent="0.25">
      <c r="A201" s="2">
        <v>196</v>
      </c>
      <c r="B201" s="8">
        <v>42418</v>
      </c>
      <c r="C201" s="2"/>
      <c r="D201" s="2"/>
      <c r="E201" s="15"/>
      <c r="F201" s="15"/>
      <c r="G201" s="15"/>
      <c r="H201" s="15"/>
      <c r="I201" s="15"/>
      <c r="J201" s="15"/>
      <c r="K201" s="19"/>
      <c r="L201" s="19"/>
      <c r="M201" s="19"/>
      <c r="N201" s="19"/>
      <c r="O201" s="19"/>
      <c r="P201" s="19"/>
      <c r="Q201" s="55"/>
      <c r="R201" s="55"/>
      <c r="S201" s="55"/>
      <c r="T201" s="55"/>
      <c r="U201" s="55"/>
      <c r="V201" s="55"/>
    </row>
    <row r="202" spans="1:22" x14ac:dyDescent="0.25">
      <c r="A202" s="2">
        <v>197</v>
      </c>
      <c r="B202" s="8">
        <v>42419</v>
      </c>
      <c r="C202" s="2"/>
      <c r="D202" s="2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55"/>
      <c r="R202" s="55"/>
      <c r="S202" s="55"/>
      <c r="T202" s="55"/>
      <c r="U202" s="55"/>
      <c r="V202" s="55"/>
    </row>
    <row r="203" spans="1:22" x14ac:dyDescent="0.25">
      <c r="A203" s="2">
        <v>198</v>
      </c>
      <c r="B203" s="8">
        <v>42421</v>
      </c>
      <c r="C203" s="2"/>
      <c r="D203" s="2"/>
      <c r="E203" s="15"/>
      <c r="F203" s="15"/>
      <c r="G203" s="15"/>
      <c r="H203" s="15"/>
      <c r="I203" s="15"/>
      <c r="J203" s="15"/>
      <c r="K203" s="19"/>
      <c r="L203" s="19"/>
      <c r="M203" s="19"/>
      <c r="N203" s="19"/>
      <c r="O203" s="19"/>
      <c r="P203" s="19"/>
      <c r="Q203" s="55"/>
      <c r="R203" s="55"/>
      <c r="S203" s="55"/>
      <c r="T203" s="55"/>
      <c r="U203" s="55"/>
      <c r="V203" s="55"/>
    </row>
    <row r="204" spans="1:22" x14ac:dyDescent="0.25">
      <c r="A204" s="2">
        <v>199</v>
      </c>
      <c r="B204" s="8">
        <v>42422</v>
      </c>
      <c r="C204" s="2"/>
      <c r="D204" s="2"/>
      <c r="E204" s="15"/>
      <c r="F204" s="15"/>
      <c r="G204" s="15"/>
      <c r="H204" s="15"/>
      <c r="I204" s="15"/>
      <c r="J204" s="15"/>
      <c r="K204" s="19"/>
      <c r="L204" s="19"/>
      <c r="M204" s="19"/>
      <c r="N204" s="19"/>
      <c r="O204" s="19"/>
      <c r="P204" s="19"/>
      <c r="Q204" s="55"/>
      <c r="R204" s="55"/>
      <c r="S204" s="55"/>
      <c r="T204" s="55"/>
      <c r="U204" s="55"/>
      <c r="V204" s="55"/>
    </row>
    <row r="205" spans="1:22" x14ac:dyDescent="0.25">
      <c r="A205" s="2">
        <v>200</v>
      </c>
      <c r="B205" s="8">
        <v>42423</v>
      </c>
      <c r="C205" s="2"/>
      <c r="D205" s="2"/>
      <c r="E205" s="15"/>
      <c r="F205" s="15"/>
      <c r="G205" s="15"/>
      <c r="H205" s="15"/>
      <c r="I205" s="15"/>
      <c r="J205" s="15"/>
      <c r="K205" s="19"/>
      <c r="L205" s="19"/>
      <c r="M205" s="19"/>
      <c r="N205" s="19"/>
      <c r="O205" s="19"/>
      <c r="P205" s="19"/>
      <c r="Q205" s="55"/>
      <c r="R205" s="55"/>
      <c r="S205" s="55"/>
      <c r="T205" s="55"/>
      <c r="U205" s="55"/>
      <c r="V205" s="55"/>
    </row>
    <row r="206" spans="1:22" x14ac:dyDescent="0.25">
      <c r="A206" s="2">
        <v>201</v>
      </c>
      <c r="B206" s="8">
        <v>42424</v>
      </c>
      <c r="C206" s="2"/>
      <c r="D206" s="2"/>
      <c r="E206" s="15"/>
      <c r="F206" s="15"/>
      <c r="G206" s="15"/>
      <c r="H206" s="15"/>
      <c r="I206" s="15"/>
      <c r="J206" s="15"/>
      <c r="K206" s="19"/>
      <c r="L206" s="19"/>
      <c r="M206" s="19"/>
      <c r="N206" s="19"/>
      <c r="O206" s="19"/>
      <c r="P206" s="19"/>
      <c r="Q206" s="55"/>
      <c r="R206" s="55"/>
      <c r="S206" s="55"/>
      <c r="T206" s="55"/>
      <c r="U206" s="55"/>
      <c r="V206" s="55"/>
    </row>
    <row r="207" spans="1:22" x14ac:dyDescent="0.25">
      <c r="A207" s="2">
        <v>202</v>
      </c>
      <c r="B207" s="8">
        <v>42425</v>
      </c>
      <c r="C207" s="2"/>
      <c r="D207" s="2"/>
      <c r="E207" s="15"/>
      <c r="F207" s="15"/>
      <c r="G207" s="15"/>
      <c r="H207" s="15"/>
      <c r="I207" s="15"/>
      <c r="J207" s="15"/>
      <c r="K207" s="19"/>
      <c r="L207" s="19"/>
      <c r="M207" s="19"/>
      <c r="N207" s="19"/>
      <c r="O207" s="19"/>
      <c r="P207" s="19"/>
      <c r="Q207" s="55"/>
      <c r="R207" s="55"/>
      <c r="S207" s="55"/>
      <c r="T207" s="55"/>
      <c r="U207" s="55"/>
      <c r="V207" s="55"/>
    </row>
    <row r="208" spans="1:22" x14ac:dyDescent="0.25">
      <c r="A208" s="2">
        <v>203</v>
      </c>
      <c r="B208" s="8">
        <v>42426</v>
      </c>
      <c r="C208" s="2"/>
      <c r="D208" s="2"/>
      <c r="E208" s="15"/>
      <c r="F208" s="15"/>
      <c r="G208" s="15"/>
      <c r="H208" s="15"/>
      <c r="I208" s="15"/>
      <c r="J208" s="15"/>
      <c r="K208" s="19"/>
      <c r="L208" s="19"/>
      <c r="M208" s="19"/>
      <c r="N208" s="19"/>
      <c r="O208" s="19"/>
      <c r="P208" s="19"/>
      <c r="Q208" s="55"/>
      <c r="R208" s="55"/>
      <c r="S208" s="55"/>
      <c r="T208" s="55"/>
      <c r="U208" s="55"/>
      <c r="V208" s="55"/>
    </row>
    <row r="209" spans="1:22" x14ac:dyDescent="0.25">
      <c r="A209" s="2">
        <v>204</v>
      </c>
      <c r="B209" s="8">
        <v>42427</v>
      </c>
      <c r="C209" s="2"/>
      <c r="D209" s="2"/>
      <c r="E209" s="15"/>
      <c r="F209" s="15"/>
      <c r="G209" s="15"/>
      <c r="H209" s="15"/>
      <c r="I209" s="15"/>
      <c r="J209" s="15"/>
      <c r="K209" s="19"/>
      <c r="L209" s="19"/>
      <c r="M209" s="19"/>
      <c r="N209" s="19"/>
      <c r="O209" s="19"/>
      <c r="P209" s="19"/>
      <c r="Q209" s="55"/>
      <c r="R209" s="55"/>
      <c r="S209" s="55"/>
      <c r="T209" s="55"/>
      <c r="U209" s="55"/>
      <c r="V209" s="55"/>
    </row>
    <row r="210" spans="1:22" x14ac:dyDescent="0.25">
      <c r="A210" s="2">
        <v>205</v>
      </c>
      <c r="B210" s="8">
        <v>42428</v>
      </c>
      <c r="C210" s="2"/>
      <c r="D210" s="2"/>
      <c r="E210" s="15"/>
      <c r="F210" s="15"/>
      <c r="G210" s="15"/>
      <c r="H210" s="15"/>
      <c r="I210" s="15"/>
      <c r="J210" s="15"/>
      <c r="K210" s="19"/>
      <c r="L210" s="19"/>
      <c r="M210" s="19"/>
      <c r="N210" s="19"/>
      <c r="O210" s="19"/>
      <c r="P210" s="19"/>
      <c r="Q210" s="55"/>
      <c r="R210" s="55"/>
      <c r="S210" s="55"/>
      <c r="T210" s="55"/>
      <c r="U210" s="55"/>
      <c r="V210" s="55"/>
    </row>
    <row r="211" spans="1:22" x14ac:dyDescent="0.25">
      <c r="A211" s="2">
        <v>206</v>
      </c>
      <c r="B211" s="8">
        <v>42429</v>
      </c>
      <c r="C211" s="2"/>
      <c r="D211" s="2"/>
      <c r="E211" s="15"/>
      <c r="F211" s="15"/>
      <c r="G211" s="15"/>
      <c r="H211" s="15"/>
      <c r="I211" s="15"/>
      <c r="J211" s="15"/>
      <c r="K211" s="19"/>
      <c r="L211" s="19"/>
      <c r="M211" s="19"/>
      <c r="N211" s="19"/>
      <c r="O211" s="19"/>
      <c r="P211" s="19"/>
      <c r="Q211" s="55"/>
      <c r="R211" s="55"/>
      <c r="S211" s="55"/>
      <c r="T211" s="55"/>
      <c r="U211" s="55"/>
      <c r="V211" s="55"/>
    </row>
    <row r="212" spans="1:22" x14ac:dyDescent="0.25">
      <c r="A212" s="2">
        <v>207</v>
      </c>
      <c r="B212" s="8">
        <v>42430</v>
      </c>
      <c r="C212" s="2"/>
      <c r="D212" s="2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55"/>
      <c r="R212" s="55"/>
      <c r="S212" s="55"/>
      <c r="T212" s="55"/>
      <c r="U212" s="55"/>
      <c r="V212" s="55"/>
    </row>
    <row r="213" spans="1:22" x14ac:dyDescent="0.25">
      <c r="A213" s="2">
        <v>208</v>
      </c>
      <c r="B213" s="8">
        <v>42431</v>
      </c>
      <c r="C213" s="2"/>
      <c r="D213" s="2"/>
      <c r="E213" s="15"/>
      <c r="F213" s="15"/>
      <c r="G213" s="15"/>
      <c r="H213" s="15"/>
      <c r="I213" s="15"/>
      <c r="J213" s="15"/>
      <c r="K213" s="19"/>
      <c r="L213" s="19"/>
      <c r="M213" s="19"/>
      <c r="N213" s="19"/>
      <c r="O213" s="19"/>
      <c r="P213" s="19"/>
      <c r="Q213" s="55"/>
      <c r="R213" s="55"/>
      <c r="S213" s="55"/>
      <c r="T213" s="55"/>
      <c r="U213" s="55"/>
      <c r="V213" s="55"/>
    </row>
    <row r="214" spans="1:22" x14ac:dyDescent="0.25">
      <c r="A214" s="2">
        <v>209</v>
      </c>
      <c r="B214" s="8">
        <v>42432</v>
      </c>
      <c r="C214" s="2"/>
      <c r="D214" s="2"/>
      <c r="E214" s="15"/>
      <c r="F214" s="15"/>
      <c r="G214" s="15"/>
      <c r="H214" s="15"/>
      <c r="I214" s="15"/>
      <c r="J214" s="15"/>
      <c r="K214" s="19"/>
      <c r="L214" s="19"/>
      <c r="M214" s="19"/>
      <c r="N214" s="19"/>
      <c r="O214" s="19"/>
      <c r="P214" s="19"/>
      <c r="Q214" s="55"/>
      <c r="R214" s="55"/>
      <c r="S214" s="55"/>
      <c r="T214" s="55"/>
      <c r="U214" s="55"/>
      <c r="V214" s="55"/>
    </row>
    <row r="215" spans="1:22" x14ac:dyDescent="0.25">
      <c r="A215" s="2">
        <v>210</v>
      </c>
      <c r="B215" s="8">
        <v>42433</v>
      </c>
      <c r="C215" s="2"/>
      <c r="D215" s="2"/>
      <c r="E215" s="15"/>
      <c r="F215" s="15"/>
      <c r="G215" s="15"/>
      <c r="H215" s="15"/>
      <c r="I215" s="15"/>
      <c r="J215" s="15"/>
      <c r="K215" s="19"/>
      <c r="L215" s="19"/>
      <c r="M215" s="19"/>
      <c r="N215" s="19"/>
      <c r="O215" s="19"/>
      <c r="P215" s="19"/>
      <c r="Q215" s="55"/>
      <c r="R215" s="55"/>
      <c r="S215" s="55"/>
      <c r="T215" s="55"/>
      <c r="U215" s="55"/>
      <c r="V215" s="55"/>
    </row>
    <row r="216" spans="1:22" x14ac:dyDescent="0.25">
      <c r="A216" s="2">
        <v>211</v>
      </c>
      <c r="B216" s="8">
        <v>42434</v>
      </c>
      <c r="C216" s="2"/>
      <c r="D216" s="2"/>
      <c r="E216" s="15"/>
      <c r="F216" s="15"/>
      <c r="G216" s="15"/>
      <c r="H216" s="15"/>
      <c r="I216" s="15"/>
      <c r="J216" s="15"/>
      <c r="K216" s="19"/>
      <c r="L216" s="19"/>
      <c r="M216" s="19"/>
      <c r="N216" s="19"/>
      <c r="O216" s="19"/>
      <c r="P216" s="19"/>
      <c r="Q216" s="55"/>
      <c r="R216" s="55"/>
      <c r="S216" s="55"/>
      <c r="T216" s="55"/>
      <c r="U216" s="55"/>
      <c r="V216" s="55"/>
    </row>
    <row r="217" spans="1:22" x14ac:dyDescent="0.25">
      <c r="A217" s="2">
        <v>212</v>
      </c>
      <c r="B217" s="8">
        <v>42435</v>
      </c>
      <c r="C217" s="2"/>
      <c r="D217" s="2"/>
      <c r="E217" s="15"/>
      <c r="F217" s="15"/>
      <c r="G217" s="15"/>
      <c r="H217" s="15"/>
      <c r="I217" s="15"/>
      <c r="J217" s="15"/>
      <c r="K217" s="19"/>
      <c r="L217" s="19"/>
      <c r="M217" s="19"/>
      <c r="N217" s="19"/>
      <c r="O217" s="19"/>
      <c r="P217" s="19"/>
      <c r="Q217" s="55"/>
      <c r="R217" s="55"/>
      <c r="S217" s="55"/>
      <c r="T217" s="55"/>
      <c r="U217" s="55"/>
      <c r="V217" s="55"/>
    </row>
    <row r="218" spans="1:22" x14ac:dyDescent="0.25">
      <c r="A218" s="2">
        <v>213</v>
      </c>
      <c r="B218" s="8">
        <v>42436</v>
      </c>
      <c r="C218" s="2"/>
      <c r="D218" s="2"/>
      <c r="E218" s="15"/>
      <c r="F218" s="15"/>
      <c r="G218" s="15"/>
      <c r="H218" s="15"/>
      <c r="I218" s="15"/>
      <c r="J218" s="15"/>
      <c r="K218" s="19"/>
      <c r="L218" s="19"/>
      <c r="M218" s="19"/>
      <c r="N218" s="19"/>
      <c r="O218" s="19"/>
      <c r="P218" s="19"/>
      <c r="Q218" s="55"/>
      <c r="R218" s="55"/>
      <c r="S218" s="55"/>
      <c r="T218" s="55"/>
      <c r="U218" s="55"/>
      <c r="V218" s="55"/>
    </row>
    <row r="219" spans="1:22" x14ac:dyDescent="0.25">
      <c r="A219" s="2">
        <v>214</v>
      </c>
      <c r="B219" s="8">
        <v>42437</v>
      </c>
      <c r="C219" s="2"/>
      <c r="D219" s="2"/>
      <c r="E219" s="15"/>
      <c r="F219" s="15"/>
      <c r="G219" s="15"/>
      <c r="H219" s="15"/>
      <c r="I219" s="15"/>
      <c r="J219" s="15"/>
      <c r="K219" s="19"/>
      <c r="L219" s="19"/>
      <c r="M219" s="19"/>
      <c r="N219" s="19"/>
      <c r="O219" s="19"/>
      <c r="P219" s="19"/>
      <c r="Q219" s="55"/>
      <c r="R219" s="55"/>
      <c r="S219" s="55"/>
      <c r="T219" s="55"/>
      <c r="U219" s="55"/>
      <c r="V219" s="55"/>
    </row>
    <row r="220" spans="1:22" x14ac:dyDescent="0.25">
      <c r="A220" s="2">
        <v>215</v>
      </c>
      <c r="B220" s="8">
        <v>42438</v>
      </c>
      <c r="C220" s="2"/>
      <c r="D220" s="2"/>
      <c r="E220" s="15"/>
      <c r="F220" s="15"/>
      <c r="G220" s="15"/>
      <c r="H220" s="15"/>
      <c r="I220" s="15"/>
      <c r="J220" s="15"/>
      <c r="K220" s="19"/>
      <c r="L220" s="19"/>
      <c r="M220" s="19"/>
      <c r="N220" s="19"/>
      <c r="O220" s="19"/>
      <c r="P220" s="19"/>
      <c r="Q220" s="55"/>
      <c r="R220" s="55"/>
      <c r="S220" s="55"/>
      <c r="T220" s="55"/>
      <c r="U220" s="55"/>
      <c r="V220" s="55"/>
    </row>
    <row r="221" spans="1:22" x14ac:dyDescent="0.25">
      <c r="A221" s="2">
        <v>216</v>
      </c>
      <c r="B221" s="8">
        <v>42439</v>
      </c>
      <c r="C221" s="2"/>
      <c r="D221" s="2"/>
      <c r="E221" s="15"/>
      <c r="F221" s="15"/>
      <c r="G221" s="15"/>
      <c r="H221" s="15"/>
      <c r="I221" s="15"/>
      <c r="J221" s="15"/>
      <c r="K221" s="19"/>
      <c r="L221" s="19"/>
      <c r="M221" s="19"/>
      <c r="N221" s="19"/>
      <c r="O221" s="19"/>
      <c r="P221" s="19"/>
      <c r="Q221" s="55"/>
      <c r="R221" s="55"/>
      <c r="S221" s="55"/>
      <c r="T221" s="55"/>
      <c r="U221" s="55"/>
      <c r="V221" s="55"/>
    </row>
    <row r="222" spans="1:22" x14ac:dyDescent="0.25">
      <c r="A222" s="2">
        <v>217</v>
      </c>
      <c r="B222" s="8">
        <v>42440</v>
      </c>
      <c r="C222" s="2"/>
      <c r="D222" s="2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55"/>
      <c r="R222" s="55"/>
      <c r="S222" s="55"/>
      <c r="T222" s="55"/>
      <c r="U222" s="55"/>
      <c r="V222" s="55"/>
    </row>
    <row r="223" spans="1:22" x14ac:dyDescent="0.25">
      <c r="A223" s="2">
        <v>218</v>
      </c>
      <c r="B223" s="8">
        <v>42441</v>
      </c>
      <c r="C223" s="2"/>
      <c r="D223" s="2"/>
      <c r="E223" s="15"/>
      <c r="F223" s="15"/>
      <c r="G223" s="15"/>
      <c r="H223" s="15"/>
      <c r="I223" s="15"/>
      <c r="J223" s="15"/>
      <c r="K223" s="19"/>
      <c r="L223" s="19"/>
      <c r="M223" s="19"/>
      <c r="N223" s="19"/>
      <c r="O223" s="19"/>
      <c r="P223" s="19"/>
      <c r="Q223" s="55"/>
      <c r="R223" s="55"/>
      <c r="S223" s="55"/>
      <c r="T223" s="55"/>
      <c r="U223" s="55"/>
      <c r="V223" s="55"/>
    </row>
    <row r="224" spans="1:22" x14ac:dyDescent="0.25">
      <c r="A224" s="2">
        <v>219</v>
      </c>
      <c r="B224" s="8">
        <v>42442</v>
      </c>
      <c r="C224" s="2"/>
      <c r="D224" s="2"/>
      <c r="E224" s="15"/>
      <c r="F224" s="15"/>
      <c r="G224" s="15"/>
      <c r="H224" s="15"/>
      <c r="I224" s="15"/>
      <c r="J224" s="15"/>
      <c r="K224" s="19"/>
      <c r="L224" s="19"/>
      <c r="M224" s="19"/>
      <c r="N224" s="19"/>
      <c r="O224" s="19"/>
      <c r="P224" s="19"/>
      <c r="Q224" s="55"/>
      <c r="R224" s="55"/>
      <c r="S224" s="55"/>
      <c r="T224" s="55"/>
      <c r="U224" s="55"/>
      <c r="V224" s="55"/>
    </row>
    <row r="225" spans="1:22" x14ac:dyDescent="0.25">
      <c r="A225" s="2">
        <v>220</v>
      </c>
      <c r="B225" s="8">
        <v>42443</v>
      </c>
      <c r="C225" s="2"/>
      <c r="D225" s="2"/>
      <c r="E225" s="15"/>
      <c r="F225" s="15"/>
      <c r="G225" s="15"/>
      <c r="H225" s="15"/>
      <c r="I225" s="15"/>
      <c r="J225" s="15"/>
      <c r="K225" s="19"/>
      <c r="L225" s="19"/>
      <c r="M225" s="19"/>
      <c r="N225" s="19"/>
      <c r="O225" s="19"/>
      <c r="P225" s="19"/>
      <c r="Q225" s="55"/>
      <c r="R225" s="55"/>
      <c r="S225" s="55"/>
      <c r="T225" s="55"/>
      <c r="U225" s="55"/>
      <c r="V225" s="55"/>
    </row>
    <row r="226" spans="1:22" x14ac:dyDescent="0.25">
      <c r="A226" s="2">
        <v>221</v>
      </c>
      <c r="B226" s="8">
        <v>42444</v>
      </c>
      <c r="C226" s="2"/>
      <c r="D226" s="2"/>
      <c r="E226" s="15"/>
      <c r="F226" s="15"/>
      <c r="G226" s="15"/>
      <c r="H226" s="15"/>
      <c r="I226" s="15"/>
      <c r="J226" s="15"/>
      <c r="K226" s="19"/>
      <c r="L226" s="19"/>
      <c r="M226" s="19"/>
      <c r="N226" s="19"/>
      <c r="O226" s="19"/>
      <c r="P226" s="19"/>
      <c r="Q226" s="55"/>
      <c r="R226" s="55"/>
      <c r="S226" s="55"/>
      <c r="T226" s="55"/>
      <c r="U226" s="55"/>
      <c r="V226" s="55"/>
    </row>
    <row r="227" spans="1:22" x14ac:dyDescent="0.25">
      <c r="A227" s="2">
        <v>222</v>
      </c>
      <c r="B227" s="8">
        <v>42445</v>
      </c>
      <c r="C227" s="2"/>
      <c r="D227" s="2"/>
      <c r="E227" s="15"/>
      <c r="F227" s="15"/>
      <c r="G227" s="15"/>
      <c r="H227" s="15"/>
      <c r="I227" s="15"/>
      <c r="J227" s="15"/>
      <c r="K227" s="19"/>
      <c r="L227" s="19"/>
      <c r="M227" s="19"/>
      <c r="N227" s="19"/>
      <c r="O227" s="19"/>
      <c r="P227" s="19"/>
      <c r="Q227" s="55"/>
      <c r="R227" s="55"/>
      <c r="S227" s="55"/>
      <c r="T227" s="55"/>
      <c r="U227" s="55"/>
      <c r="V227" s="55"/>
    </row>
    <row r="228" spans="1:22" x14ac:dyDescent="0.25">
      <c r="A228" s="2">
        <v>223</v>
      </c>
      <c r="B228" s="8">
        <v>42446</v>
      </c>
      <c r="C228" s="2"/>
      <c r="D228" s="2"/>
      <c r="E228" s="15"/>
      <c r="F228" s="15"/>
      <c r="G228" s="15"/>
      <c r="H228" s="15"/>
      <c r="I228" s="15"/>
      <c r="J228" s="15"/>
      <c r="K228" s="19"/>
      <c r="L228" s="19"/>
      <c r="M228" s="19"/>
      <c r="N228" s="19"/>
      <c r="O228" s="19"/>
      <c r="P228" s="19"/>
      <c r="Q228" s="55"/>
      <c r="R228" s="55"/>
      <c r="S228" s="55"/>
      <c r="T228" s="55"/>
      <c r="U228" s="55"/>
      <c r="V228" s="55"/>
    </row>
    <row r="229" spans="1:22" x14ac:dyDescent="0.25">
      <c r="A229" s="2">
        <v>224</v>
      </c>
      <c r="B229" s="8">
        <v>42447</v>
      </c>
      <c r="C229" s="2"/>
      <c r="D229" s="2"/>
      <c r="E229" s="15"/>
      <c r="F229" s="15"/>
      <c r="G229" s="15"/>
      <c r="H229" s="15"/>
      <c r="I229" s="15"/>
      <c r="J229" s="15"/>
      <c r="K229" s="19"/>
      <c r="L229" s="19"/>
      <c r="M229" s="19"/>
      <c r="N229" s="19"/>
      <c r="O229" s="19"/>
      <c r="P229" s="19"/>
      <c r="Q229" s="55"/>
      <c r="R229" s="55"/>
      <c r="S229" s="55"/>
      <c r="T229" s="55"/>
      <c r="U229" s="55"/>
      <c r="V229" s="55"/>
    </row>
    <row r="230" spans="1:22" x14ac:dyDescent="0.25">
      <c r="A230" s="2">
        <v>225</v>
      </c>
      <c r="B230" s="8">
        <v>42448</v>
      </c>
      <c r="C230" s="2"/>
      <c r="D230" s="2"/>
      <c r="E230" s="15"/>
      <c r="F230" s="15"/>
      <c r="G230" s="15"/>
      <c r="H230" s="15"/>
      <c r="I230" s="15"/>
      <c r="J230" s="15"/>
      <c r="K230" s="19"/>
      <c r="L230" s="19"/>
      <c r="M230" s="19"/>
      <c r="N230" s="19"/>
      <c r="O230" s="19"/>
      <c r="P230" s="19"/>
      <c r="Q230" s="55"/>
      <c r="R230" s="55"/>
      <c r="S230" s="55"/>
      <c r="T230" s="55"/>
      <c r="U230" s="55"/>
      <c r="V230" s="55"/>
    </row>
    <row r="231" spans="1:22" x14ac:dyDescent="0.25">
      <c r="A231" s="2">
        <v>226</v>
      </c>
      <c r="B231" s="8">
        <v>42450</v>
      </c>
      <c r="C231" s="2"/>
      <c r="D231" s="2"/>
      <c r="E231" s="15"/>
      <c r="F231" s="15"/>
      <c r="G231" s="15"/>
      <c r="H231" s="15"/>
      <c r="I231" s="15"/>
      <c r="J231" s="15"/>
      <c r="K231" s="19"/>
      <c r="L231" s="19"/>
      <c r="M231" s="19"/>
      <c r="N231" s="19"/>
      <c r="O231" s="19"/>
      <c r="P231" s="19"/>
      <c r="Q231" s="55"/>
      <c r="R231" s="55"/>
      <c r="S231" s="55"/>
      <c r="T231" s="55"/>
      <c r="U231" s="55"/>
      <c r="V231" s="55"/>
    </row>
    <row r="232" spans="1:22" x14ac:dyDescent="0.25">
      <c r="A232" s="2">
        <v>227</v>
      </c>
      <c r="B232" s="8">
        <v>42451</v>
      </c>
      <c r="C232" s="2"/>
      <c r="D232" s="2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55"/>
      <c r="R232" s="55"/>
      <c r="S232" s="55"/>
      <c r="T232" s="55"/>
      <c r="U232" s="55"/>
      <c r="V232" s="55"/>
    </row>
    <row r="233" spans="1:22" x14ac:dyDescent="0.25">
      <c r="A233" s="2">
        <v>228</v>
      </c>
      <c r="B233" s="8">
        <v>42452</v>
      </c>
      <c r="C233" s="2"/>
      <c r="D233" s="2"/>
      <c r="E233" s="15"/>
      <c r="F233" s="15"/>
      <c r="G233" s="15"/>
      <c r="H233" s="15"/>
      <c r="I233" s="15"/>
      <c r="J233" s="15"/>
      <c r="K233" s="19"/>
      <c r="L233" s="19"/>
      <c r="M233" s="19"/>
      <c r="N233" s="19"/>
      <c r="O233" s="19"/>
      <c r="P233" s="19"/>
      <c r="Q233" s="55"/>
      <c r="R233" s="55"/>
      <c r="S233" s="55"/>
      <c r="T233" s="55"/>
      <c r="U233" s="55"/>
      <c r="V233" s="55"/>
    </row>
    <row r="234" spans="1:22" x14ac:dyDescent="0.25">
      <c r="A234" s="2">
        <v>229</v>
      </c>
      <c r="B234" s="8">
        <v>42453</v>
      </c>
      <c r="C234" s="2"/>
      <c r="D234" s="2"/>
      <c r="E234" s="15"/>
      <c r="F234" s="15"/>
      <c r="G234" s="15"/>
      <c r="H234" s="15"/>
      <c r="I234" s="15"/>
      <c r="J234" s="15"/>
      <c r="K234" s="19"/>
      <c r="L234" s="19"/>
      <c r="M234" s="19"/>
      <c r="N234" s="19"/>
      <c r="O234" s="19"/>
      <c r="P234" s="19"/>
      <c r="Q234" s="55"/>
      <c r="R234" s="55"/>
      <c r="S234" s="55"/>
      <c r="T234" s="55"/>
      <c r="U234" s="55"/>
      <c r="V234" s="55"/>
    </row>
    <row r="235" spans="1:22" x14ac:dyDescent="0.25">
      <c r="A235" s="2">
        <v>230</v>
      </c>
      <c r="B235" s="8">
        <v>42454</v>
      </c>
      <c r="C235" s="2"/>
      <c r="D235" s="2"/>
      <c r="E235" s="15"/>
      <c r="F235" s="15"/>
      <c r="G235" s="15"/>
      <c r="H235" s="15"/>
      <c r="I235" s="15"/>
      <c r="J235" s="15"/>
      <c r="K235" s="19"/>
      <c r="L235" s="19"/>
      <c r="M235" s="19"/>
      <c r="N235" s="19"/>
      <c r="O235" s="19"/>
      <c r="P235" s="19"/>
      <c r="Q235" s="55"/>
      <c r="R235" s="55"/>
      <c r="S235" s="55"/>
      <c r="T235" s="55"/>
      <c r="U235" s="55"/>
      <c r="V235" s="55"/>
    </row>
    <row r="236" spans="1:22" x14ac:dyDescent="0.25">
      <c r="A236" s="2">
        <v>231</v>
      </c>
      <c r="B236" s="8">
        <v>42455</v>
      </c>
      <c r="C236" s="2"/>
      <c r="D236" s="2"/>
      <c r="E236" s="15"/>
      <c r="F236" s="15"/>
      <c r="G236" s="15"/>
      <c r="H236" s="15"/>
      <c r="I236" s="15"/>
      <c r="J236" s="15"/>
      <c r="K236" s="19"/>
      <c r="L236" s="19"/>
      <c r="M236" s="19"/>
      <c r="N236" s="19"/>
      <c r="O236" s="19"/>
      <c r="P236" s="19"/>
      <c r="Q236" s="55"/>
      <c r="R236" s="55"/>
      <c r="S236" s="55"/>
      <c r="T236" s="55"/>
      <c r="U236" s="55"/>
      <c r="V236" s="55"/>
    </row>
    <row r="237" spans="1:22" x14ac:dyDescent="0.25">
      <c r="A237" s="2">
        <v>232</v>
      </c>
      <c r="B237" s="8">
        <v>42456</v>
      </c>
      <c r="C237" s="2"/>
      <c r="D237" s="2"/>
      <c r="E237" s="15"/>
      <c r="F237" s="15"/>
      <c r="G237" s="15"/>
      <c r="H237" s="15"/>
      <c r="I237" s="15"/>
      <c r="J237" s="15"/>
      <c r="K237" s="19"/>
      <c r="L237" s="19"/>
      <c r="M237" s="19"/>
      <c r="N237" s="19"/>
      <c r="O237" s="19"/>
      <c r="P237" s="19"/>
      <c r="Q237" s="55"/>
      <c r="R237" s="55"/>
      <c r="S237" s="55"/>
      <c r="T237" s="55"/>
      <c r="U237" s="55"/>
      <c r="V237" s="55"/>
    </row>
    <row r="238" spans="1:22" x14ac:dyDescent="0.25">
      <c r="A238" s="2">
        <v>233</v>
      </c>
      <c r="B238" s="8">
        <v>42457</v>
      </c>
      <c r="C238" s="2"/>
      <c r="D238" s="2"/>
      <c r="E238" s="15"/>
      <c r="F238" s="15"/>
      <c r="G238" s="15"/>
      <c r="H238" s="15"/>
      <c r="I238" s="15"/>
      <c r="J238" s="15"/>
      <c r="K238" s="19"/>
      <c r="L238" s="19"/>
      <c r="M238" s="19"/>
      <c r="N238" s="19"/>
      <c r="O238" s="19"/>
      <c r="P238" s="19"/>
      <c r="Q238" s="55"/>
      <c r="R238" s="55"/>
      <c r="S238" s="55"/>
      <c r="T238" s="55"/>
      <c r="U238" s="55"/>
      <c r="V238" s="55"/>
    </row>
    <row r="239" spans="1:22" x14ac:dyDescent="0.25">
      <c r="A239" s="2">
        <v>234</v>
      </c>
      <c r="B239" s="8">
        <v>42458</v>
      </c>
      <c r="C239" s="2"/>
      <c r="D239" s="2"/>
      <c r="E239" s="15"/>
      <c r="F239" s="15"/>
      <c r="G239" s="15"/>
      <c r="H239" s="15"/>
      <c r="I239" s="15"/>
      <c r="J239" s="15"/>
      <c r="K239" s="19"/>
      <c r="L239" s="19"/>
      <c r="M239" s="19"/>
      <c r="N239" s="19"/>
      <c r="O239" s="19"/>
      <c r="P239" s="19"/>
      <c r="Q239" s="55"/>
      <c r="R239" s="55"/>
      <c r="S239" s="55"/>
      <c r="T239" s="55"/>
      <c r="U239" s="55"/>
      <c r="V239" s="55"/>
    </row>
    <row r="240" spans="1:22" x14ac:dyDescent="0.25">
      <c r="A240" s="2">
        <v>235</v>
      </c>
      <c r="B240" s="8">
        <v>42459</v>
      </c>
      <c r="C240" s="2"/>
      <c r="D240" s="2"/>
      <c r="E240" s="15"/>
      <c r="F240" s="15"/>
      <c r="G240" s="15"/>
      <c r="H240" s="15"/>
      <c r="I240" s="15"/>
      <c r="J240" s="15"/>
      <c r="K240" s="19"/>
      <c r="L240" s="19"/>
      <c r="M240" s="19"/>
      <c r="N240" s="19"/>
      <c r="O240" s="19"/>
      <c r="P240" s="19"/>
      <c r="Q240" s="55"/>
      <c r="R240" s="55"/>
      <c r="S240" s="55"/>
      <c r="T240" s="55"/>
      <c r="U240" s="55"/>
      <c r="V240" s="55"/>
    </row>
    <row r="241" spans="1:22" x14ac:dyDescent="0.25">
      <c r="A241" s="2">
        <v>236</v>
      </c>
      <c r="B241" s="8">
        <v>42460</v>
      </c>
      <c r="C241" s="2"/>
      <c r="D241" s="2"/>
      <c r="E241" s="15"/>
      <c r="F241" s="15"/>
      <c r="G241" s="15"/>
      <c r="H241" s="15"/>
      <c r="I241" s="15"/>
      <c r="J241" s="15"/>
      <c r="K241" s="19"/>
      <c r="L241" s="19"/>
      <c r="M241" s="19"/>
      <c r="N241" s="19"/>
      <c r="O241" s="19"/>
      <c r="P241" s="19"/>
      <c r="Q241" s="55"/>
      <c r="R241" s="55"/>
      <c r="S241" s="55"/>
      <c r="T241" s="55"/>
      <c r="U241" s="55"/>
      <c r="V241" s="55"/>
    </row>
    <row r="242" spans="1:22" x14ac:dyDescent="0.25">
      <c r="A242" s="2">
        <v>237</v>
      </c>
      <c r="B242" s="8">
        <v>42461</v>
      </c>
      <c r="C242" s="2"/>
      <c r="D242" s="2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55"/>
      <c r="R242" s="55"/>
      <c r="S242" s="55"/>
      <c r="T242" s="55"/>
      <c r="U242" s="55"/>
      <c r="V242" s="55"/>
    </row>
    <row r="243" spans="1:22" x14ac:dyDescent="0.25">
      <c r="A243" s="2">
        <v>238</v>
      </c>
      <c r="B243" s="8">
        <v>42462</v>
      </c>
      <c r="C243" s="2"/>
      <c r="D243" s="2"/>
      <c r="E243" s="15"/>
      <c r="F243" s="15"/>
      <c r="G243" s="15"/>
      <c r="H243" s="15"/>
      <c r="I243" s="15"/>
      <c r="J243" s="15"/>
      <c r="K243" s="19"/>
      <c r="L243" s="19"/>
      <c r="M243" s="19"/>
      <c r="N243" s="19"/>
      <c r="O243" s="19"/>
      <c r="P243" s="19"/>
      <c r="Q243" s="55"/>
      <c r="R243" s="55"/>
      <c r="S243" s="55"/>
      <c r="T243" s="55"/>
      <c r="U243" s="55"/>
      <c r="V243" s="55"/>
    </row>
    <row r="244" spans="1:22" x14ac:dyDescent="0.25">
      <c r="A244" s="2">
        <v>239</v>
      </c>
      <c r="B244" s="8">
        <v>42463</v>
      </c>
      <c r="C244" s="2"/>
      <c r="D244" s="2"/>
      <c r="E244" s="15"/>
      <c r="F244" s="15"/>
      <c r="G244" s="15"/>
      <c r="H244" s="15"/>
      <c r="I244" s="15"/>
      <c r="J244" s="15"/>
      <c r="K244" s="19"/>
      <c r="L244" s="19"/>
      <c r="M244" s="19"/>
      <c r="N244" s="19"/>
      <c r="O244" s="19"/>
      <c r="P244" s="19"/>
      <c r="Q244" s="55"/>
      <c r="R244" s="55"/>
      <c r="S244" s="55"/>
      <c r="T244" s="55"/>
      <c r="U244" s="55"/>
      <c r="V244" s="55"/>
    </row>
    <row r="245" spans="1:22" x14ac:dyDescent="0.25">
      <c r="A245" s="2">
        <v>240</v>
      </c>
      <c r="B245" s="8">
        <v>42464</v>
      </c>
      <c r="C245" s="2"/>
      <c r="D245" s="2"/>
      <c r="E245" s="15"/>
      <c r="F245" s="15"/>
      <c r="G245" s="15"/>
      <c r="H245" s="15"/>
      <c r="I245" s="15"/>
      <c r="J245" s="15"/>
      <c r="K245" s="19"/>
      <c r="L245" s="19"/>
      <c r="M245" s="19"/>
      <c r="N245" s="19"/>
      <c r="O245" s="19"/>
      <c r="P245" s="19"/>
      <c r="Q245" s="55"/>
      <c r="R245" s="55"/>
      <c r="S245" s="55"/>
      <c r="T245" s="55"/>
      <c r="U245" s="55"/>
      <c r="V245" s="55"/>
    </row>
    <row r="246" spans="1:22" x14ac:dyDescent="0.25">
      <c r="A246" s="2">
        <v>241</v>
      </c>
      <c r="B246" s="8">
        <v>42465</v>
      </c>
      <c r="C246" s="2"/>
      <c r="D246" s="2"/>
      <c r="E246" s="15"/>
      <c r="F246" s="15"/>
      <c r="G246" s="15"/>
      <c r="H246" s="15"/>
      <c r="I246" s="15"/>
      <c r="J246" s="15"/>
      <c r="K246" s="19"/>
      <c r="L246" s="19"/>
      <c r="M246" s="19"/>
      <c r="N246" s="19"/>
      <c r="O246" s="19"/>
      <c r="P246" s="19"/>
      <c r="Q246" s="55"/>
      <c r="R246" s="55"/>
      <c r="S246" s="55"/>
      <c r="T246" s="55"/>
      <c r="U246" s="55"/>
      <c r="V246" s="55"/>
    </row>
    <row r="247" spans="1:22" x14ac:dyDescent="0.25">
      <c r="A247" s="2">
        <v>242</v>
      </c>
      <c r="B247" s="8">
        <v>42497</v>
      </c>
      <c r="C247" s="2">
        <v>0.50149999999999995</v>
      </c>
      <c r="D247" s="2">
        <v>3</v>
      </c>
      <c r="E247" s="15"/>
      <c r="F247" s="15"/>
      <c r="G247" s="15"/>
      <c r="H247" s="15"/>
      <c r="I247" s="15"/>
      <c r="J247" s="15"/>
      <c r="K247" s="19">
        <v>5.1890000000000001</v>
      </c>
      <c r="L247" s="19">
        <v>180</v>
      </c>
      <c r="M247" s="19">
        <v>20</v>
      </c>
      <c r="N247" s="19">
        <f>M247*L247*K247/C247</f>
        <v>37249.052841475583</v>
      </c>
      <c r="O247" s="19">
        <f>N247/1000</f>
        <v>37.249052841475581</v>
      </c>
      <c r="P247" s="20">
        <v>42530</v>
      </c>
      <c r="Q247" s="55"/>
      <c r="R247" s="55"/>
      <c r="S247" s="55"/>
      <c r="T247" s="55"/>
      <c r="U247" s="55"/>
      <c r="V247" s="55"/>
    </row>
    <row r="248" spans="1:22" x14ac:dyDescent="0.25">
      <c r="A248" s="2">
        <v>243</v>
      </c>
      <c r="B248" s="8">
        <v>42498</v>
      </c>
      <c r="C248" s="2">
        <v>5.11E-2</v>
      </c>
      <c r="D248" s="2">
        <v>3</v>
      </c>
      <c r="E248" s="15"/>
      <c r="F248" s="15"/>
      <c r="G248" s="15"/>
      <c r="H248" s="15"/>
      <c r="I248" s="15"/>
      <c r="J248" s="15"/>
      <c r="K248" s="19">
        <v>4.8559999999999999</v>
      </c>
      <c r="L248" s="19">
        <v>180</v>
      </c>
      <c r="M248" s="19">
        <v>20</v>
      </c>
      <c r="N248" s="19">
        <f t="shared" ref="N248:N264" si="33">M248*L248*K248/C248</f>
        <v>342105.67514677101</v>
      </c>
      <c r="O248" s="19">
        <f t="shared" ref="O248:O264" si="34">N248/1000</f>
        <v>342.10567514677103</v>
      </c>
      <c r="P248" s="20">
        <v>42530</v>
      </c>
      <c r="Q248" s="55"/>
      <c r="R248" s="55"/>
      <c r="S248" s="55"/>
      <c r="T248" s="55"/>
      <c r="U248" s="55"/>
      <c r="V248" s="55"/>
    </row>
    <row r="249" spans="1:22" x14ac:dyDescent="0.25">
      <c r="A249" s="2">
        <v>244</v>
      </c>
      <c r="B249" s="8">
        <v>42499</v>
      </c>
      <c r="C249" s="2">
        <v>4.9200000000000001E-2</v>
      </c>
      <c r="D249" s="2">
        <v>3</v>
      </c>
      <c r="E249" s="15"/>
      <c r="F249" s="15"/>
      <c r="G249" s="15"/>
      <c r="H249" s="15"/>
      <c r="I249" s="15"/>
      <c r="J249" s="15"/>
      <c r="K249" s="19">
        <v>5.4619999999999997</v>
      </c>
      <c r="L249" s="19">
        <v>180</v>
      </c>
      <c r="M249" s="19">
        <v>20</v>
      </c>
      <c r="N249" s="19">
        <f t="shared" si="33"/>
        <v>399658.53658536589</v>
      </c>
      <c r="O249" s="19">
        <f t="shared" si="34"/>
        <v>399.65853658536588</v>
      </c>
      <c r="P249" s="20">
        <v>42530</v>
      </c>
      <c r="Q249" s="55"/>
      <c r="R249" s="55"/>
      <c r="S249" s="55"/>
      <c r="T249" s="55"/>
      <c r="U249" s="55"/>
      <c r="V249" s="55"/>
    </row>
    <row r="250" spans="1:22" x14ac:dyDescent="0.25">
      <c r="A250" s="2">
        <v>245</v>
      </c>
      <c r="B250" s="8">
        <v>42500</v>
      </c>
      <c r="C250" s="2">
        <v>5.1200000000000002E-2</v>
      </c>
      <c r="D250" s="2">
        <v>3</v>
      </c>
      <c r="E250" s="15"/>
      <c r="F250" s="15"/>
      <c r="G250" s="15"/>
      <c r="H250" s="15"/>
      <c r="I250" s="15"/>
      <c r="J250" s="15"/>
      <c r="K250" s="19">
        <v>4.1159999999999997</v>
      </c>
      <c r="L250" s="19">
        <v>180</v>
      </c>
      <c r="M250" s="19">
        <v>20</v>
      </c>
      <c r="N250" s="19">
        <f t="shared" si="33"/>
        <v>289406.24999999994</v>
      </c>
      <c r="O250" s="19">
        <f t="shared" si="34"/>
        <v>289.40624999999994</v>
      </c>
      <c r="P250" s="20">
        <v>42530</v>
      </c>
      <c r="Q250" s="55"/>
      <c r="R250" s="55"/>
      <c r="S250" s="55"/>
      <c r="T250" s="55"/>
      <c r="U250" s="55"/>
      <c r="V250" s="55"/>
    </row>
    <row r="251" spans="1:22" x14ac:dyDescent="0.25">
      <c r="A251" s="2">
        <v>246</v>
      </c>
      <c r="B251" s="8">
        <v>42501</v>
      </c>
      <c r="C251" s="2">
        <v>5.0599999999999999E-2</v>
      </c>
      <c r="D251" s="2">
        <v>3</v>
      </c>
      <c r="E251" s="15"/>
      <c r="F251" s="15"/>
      <c r="G251" s="15"/>
      <c r="H251" s="15"/>
      <c r="I251" s="15"/>
      <c r="J251" s="15"/>
      <c r="K251" s="19">
        <v>4.3680000000000003</v>
      </c>
      <c r="L251" s="19">
        <v>180</v>
      </c>
      <c r="M251" s="19">
        <v>20</v>
      </c>
      <c r="N251" s="19">
        <f t="shared" si="33"/>
        <v>310766.79841897235</v>
      </c>
      <c r="O251" s="19">
        <f t="shared" si="34"/>
        <v>310.76679841897237</v>
      </c>
      <c r="P251" s="20">
        <v>42530</v>
      </c>
      <c r="Q251" s="55"/>
      <c r="R251" s="55"/>
      <c r="S251" s="55"/>
      <c r="T251" s="55"/>
      <c r="U251" s="55"/>
      <c r="V251" s="55"/>
    </row>
    <row r="252" spans="1:22" x14ac:dyDescent="0.25">
      <c r="A252" s="2">
        <v>247</v>
      </c>
      <c r="B252" s="8">
        <v>42502</v>
      </c>
      <c r="C252" s="2">
        <v>4.8099999999999997E-2</v>
      </c>
      <c r="D252" s="2">
        <v>3</v>
      </c>
      <c r="E252" s="15"/>
      <c r="F252" s="15"/>
      <c r="G252" s="15"/>
      <c r="H252" s="15"/>
      <c r="I252" s="15"/>
      <c r="J252" s="15"/>
      <c r="K252" s="19">
        <v>3.8170000000000002</v>
      </c>
      <c r="L252" s="19">
        <v>180</v>
      </c>
      <c r="M252" s="19">
        <v>20</v>
      </c>
      <c r="N252" s="19">
        <f t="shared" si="33"/>
        <v>285679.83367983374</v>
      </c>
      <c r="O252" s="19">
        <f t="shared" si="34"/>
        <v>285.67983367983373</v>
      </c>
      <c r="P252" s="20">
        <v>42530</v>
      </c>
      <c r="Q252" s="55"/>
      <c r="R252" s="55"/>
      <c r="S252" s="55"/>
      <c r="T252" s="55"/>
      <c r="U252" s="55"/>
      <c r="V252" s="55"/>
    </row>
    <row r="253" spans="1:22" x14ac:dyDescent="0.25">
      <c r="A253" s="2">
        <v>248</v>
      </c>
      <c r="B253" s="8">
        <v>42503</v>
      </c>
      <c r="C253" s="2">
        <v>5.21E-2</v>
      </c>
      <c r="D253" s="2">
        <v>3</v>
      </c>
      <c r="E253" s="15"/>
      <c r="F253" s="15"/>
      <c r="G253" s="15"/>
      <c r="H253" s="15"/>
      <c r="I253" s="15"/>
      <c r="J253" s="15"/>
      <c r="K253" s="19">
        <v>3.3039999999999998</v>
      </c>
      <c r="L253" s="19">
        <v>180</v>
      </c>
      <c r="M253" s="19">
        <v>20</v>
      </c>
      <c r="N253" s="19">
        <f t="shared" si="33"/>
        <v>228299.42418426104</v>
      </c>
      <c r="O253" s="19">
        <f t="shared" si="34"/>
        <v>228.29942418426103</v>
      </c>
      <c r="P253" s="20">
        <v>42530</v>
      </c>
      <c r="Q253" s="55"/>
      <c r="R253" s="55"/>
      <c r="S253" s="55"/>
      <c r="T253" s="55"/>
      <c r="U253" s="55"/>
      <c r="V253" s="55"/>
    </row>
    <row r="254" spans="1:22" x14ac:dyDescent="0.25">
      <c r="A254" s="2">
        <v>249</v>
      </c>
      <c r="B254" s="8">
        <v>42505</v>
      </c>
      <c r="C254" s="2">
        <v>5.04E-2</v>
      </c>
      <c r="D254" s="2">
        <v>3</v>
      </c>
      <c r="E254" s="15"/>
      <c r="F254" s="15"/>
      <c r="G254" s="15"/>
      <c r="H254" s="15"/>
      <c r="I254" s="15"/>
      <c r="J254" s="15"/>
      <c r="K254" s="19">
        <v>3.7290000000000001</v>
      </c>
      <c r="L254" s="19">
        <v>180</v>
      </c>
      <c r="M254" s="19">
        <v>20</v>
      </c>
      <c r="N254" s="19">
        <f t="shared" si="33"/>
        <v>266357.14285714284</v>
      </c>
      <c r="O254" s="19">
        <f t="shared" si="34"/>
        <v>266.35714285714283</v>
      </c>
      <c r="P254" s="20">
        <v>42530</v>
      </c>
      <c r="Q254" s="55"/>
      <c r="R254" s="55"/>
      <c r="S254" s="55"/>
      <c r="T254" s="55"/>
      <c r="U254" s="55"/>
      <c r="V254" s="55"/>
    </row>
    <row r="255" spans="1:22" x14ac:dyDescent="0.25">
      <c r="A255" s="2">
        <v>250</v>
      </c>
      <c r="B255" s="8">
        <v>42506</v>
      </c>
      <c r="C255" s="2">
        <v>4.9500000000000002E-2</v>
      </c>
      <c r="D255" s="2">
        <v>3</v>
      </c>
      <c r="E255" s="15"/>
      <c r="F255" s="15"/>
      <c r="G255" s="15"/>
      <c r="H255" s="15"/>
      <c r="I255" s="15"/>
      <c r="J255" s="15"/>
      <c r="K255" s="19">
        <v>4.5380000000000003</v>
      </c>
      <c r="L255" s="19">
        <v>180</v>
      </c>
      <c r="M255" s="19">
        <v>20</v>
      </c>
      <c r="N255" s="19">
        <f t="shared" si="33"/>
        <v>330036.36363636365</v>
      </c>
      <c r="O255" s="19">
        <f t="shared" si="34"/>
        <v>330.03636363636366</v>
      </c>
      <c r="P255" s="20">
        <v>42530</v>
      </c>
      <c r="Q255" s="55"/>
      <c r="R255" s="55"/>
      <c r="S255" s="55"/>
      <c r="T255" s="55"/>
      <c r="U255" s="55"/>
      <c r="V255" s="55"/>
    </row>
    <row r="256" spans="1:22" x14ac:dyDescent="0.25">
      <c r="A256" s="2">
        <v>251</v>
      </c>
      <c r="B256" s="8">
        <v>42507</v>
      </c>
      <c r="C256" s="2">
        <v>5.0500000000000003E-2</v>
      </c>
      <c r="D256" s="2">
        <v>3</v>
      </c>
      <c r="E256" s="15"/>
      <c r="F256" s="15"/>
      <c r="G256" s="15"/>
      <c r="H256" s="15"/>
      <c r="I256" s="15"/>
      <c r="J256" s="15"/>
      <c r="K256" s="19">
        <v>6.8540000000000001</v>
      </c>
      <c r="L256" s="19">
        <v>180</v>
      </c>
      <c r="M256" s="19">
        <v>20</v>
      </c>
      <c r="N256" s="19">
        <f t="shared" si="33"/>
        <v>488601.98019801982</v>
      </c>
      <c r="O256" s="19">
        <f t="shared" si="34"/>
        <v>488.60198019801982</v>
      </c>
      <c r="P256" s="20">
        <v>42530</v>
      </c>
      <c r="Q256" s="55"/>
      <c r="R256" s="55"/>
      <c r="S256" s="55"/>
      <c r="T256" s="55"/>
      <c r="U256" s="55"/>
      <c r="V256" s="55"/>
    </row>
    <row r="257" spans="1:22" x14ac:dyDescent="0.25">
      <c r="A257" s="2">
        <v>252</v>
      </c>
      <c r="B257" s="8">
        <v>42508</v>
      </c>
      <c r="C257" s="2">
        <v>4.9700000000000001E-2</v>
      </c>
      <c r="D257" s="2">
        <v>3</v>
      </c>
      <c r="E257" s="15"/>
      <c r="F257" s="15"/>
      <c r="G257" s="15"/>
      <c r="H257" s="15"/>
      <c r="I257" s="15"/>
      <c r="J257" s="15"/>
      <c r="K257" s="19">
        <v>5.2629999999999999</v>
      </c>
      <c r="L257" s="19">
        <v>180</v>
      </c>
      <c r="M257" s="19">
        <v>20</v>
      </c>
      <c r="N257" s="19">
        <f t="shared" si="33"/>
        <v>381223.34004024143</v>
      </c>
      <c r="O257" s="19">
        <f t="shared" si="34"/>
        <v>381.22334004024145</v>
      </c>
      <c r="P257" s="20">
        <v>42530</v>
      </c>
      <c r="Q257" s="55"/>
      <c r="R257" s="55"/>
      <c r="S257" s="55"/>
      <c r="T257" s="55"/>
      <c r="U257" s="55"/>
      <c r="V257" s="55"/>
    </row>
    <row r="258" spans="1:22" x14ac:dyDescent="0.25">
      <c r="A258" s="2">
        <v>253</v>
      </c>
      <c r="B258" s="8">
        <v>42509</v>
      </c>
      <c r="C258" s="2">
        <v>5.0599999999999999E-2</v>
      </c>
      <c r="D258" s="2">
        <v>3</v>
      </c>
      <c r="E258" s="15"/>
      <c r="F258" s="15"/>
      <c r="G258" s="15"/>
      <c r="H258" s="15"/>
      <c r="I258" s="15"/>
      <c r="J258" s="15"/>
      <c r="K258" s="19">
        <v>4.1879999999999997</v>
      </c>
      <c r="L258" s="19">
        <v>180</v>
      </c>
      <c r="M258" s="19">
        <v>20</v>
      </c>
      <c r="N258" s="19">
        <f t="shared" si="33"/>
        <v>297960.47430830041</v>
      </c>
      <c r="O258" s="19">
        <f t="shared" si="34"/>
        <v>297.96047430830043</v>
      </c>
      <c r="P258" s="20">
        <v>42530</v>
      </c>
      <c r="Q258" s="55"/>
      <c r="R258" s="55"/>
      <c r="S258" s="55"/>
      <c r="T258" s="55"/>
      <c r="U258" s="55"/>
      <c r="V258" s="55"/>
    </row>
    <row r="259" spans="1:22" x14ac:dyDescent="0.25">
      <c r="A259" s="2">
        <v>254</v>
      </c>
      <c r="B259" s="8">
        <v>42513</v>
      </c>
      <c r="C259" s="2">
        <v>4.8899999999999999E-2</v>
      </c>
      <c r="D259" s="2">
        <v>3</v>
      </c>
      <c r="E259" s="15"/>
      <c r="F259" s="15"/>
      <c r="G259" s="15"/>
      <c r="H259" s="15"/>
      <c r="I259" s="15"/>
      <c r="J259" s="15"/>
      <c r="K259" s="19">
        <v>4.782</v>
      </c>
      <c r="L259" s="19">
        <v>180</v>
      </c>
      <c r="M259" s="19">
        <v>20</v>
      </c>
      <c r="N259" s="19">
        <f t="shared" si="33"/>
        <v>352049.07975460123</v>
      </c>
      <c r="O259" s="19">
        <f t="shared" si="34"/>
        <v>352.04907975460122</v>
      </c>
      <c r="P259" s="20">
        <v>42530</v>
      </c>
      <c r="Q259" s="55"/>
      <c r="R259" s="55"/>
      <c r="S259" s="55"/>
      <c r="T259" s="55"/>
      <c r="U259" s="55"/>
      <c r="V259" s="55"/>
    </row>
    <row r="260" spans="1:22" x14ac:dyDescent="0.25">
      <c r="A260" s="2">
        <v>255</v>
      </c>
      <c r="B260" s="8">
        <v>42514</v>
      </c>
      <c r="C260" s="2">
        <v>5.0099999999999999E-2</v>
      </c>
      <c r="D260" s="2">
        <v>3</v>
      </c>
      <c r="E260" s="15"/>
      <c r="F260" s="15"/>
      <c r="G260" s="15"/>
      <c r="H260" s="15"/>
      <c r="I260" s="15"/>
      <c r="J260" s="15"/>
      <c r="K260" s="19">
        <v>3.585</v>
      </c>
      <c r="L260" s="19">
        <v>180</v>
      </c>
      <c r="M260" s="19">
        <v>20</v>
      </c>
      <c r="N260" s="19">
        <f t="shared" si="33"/>
        <v>257604.79041916167</v>
      </c>
      <c r="O260" s="19">
        <f t="shared" si="34"/>
        <v>257.60479041916165</v>
      </c>
      <c r="P260" s="20">
        <v>42530</v>
      </c>
      <c r="Q260" s="55"/>
      <c r="R260" s="55"/>
      <c r="S260" s="55"/>
      <c r="T260" s="55"/>
      <c r="U260" s="55"/>
      <c r="V260" s="55"/>
    </row>
    <row r="261" spans="1:22" x14ac:dyDescent="0.25">
      <c r="A261" s="2">
        <v>256</v>
      </c>
      <c r="B261" s="8">
        <v>42515</v>
      </c>
      <c r="C261" s="2">
        <v>4.8899999999999999E-2</v>
      </c>
      <c r="D261" s="2">
        <v>3</v>
      </c>
      <c r="E261" s="15"/>
      <c r="F261" s="15"/>
      <c r="G261" s="15"/>
      <c r="H261" s="15"/>
      <c r="I261" s="15"/>
      <c r="J261" s="15"/>
      <c r="K261" s="19">
        <v>3.03</v>
      </c>
      <c r="L261" s="19">
        <v>180</v>
      </c>
      <c r="M261" s="19">
        <v>20</v>
      </c>
      <c r="N261" s="19">
        <f t="shared" si="33"/>
        <v>223067.48466257669</v>
      </c>
      <c r="O261" s="19">
        <f t="shared" si="34"/>
        <v>223.0674846625767</v>
      </c>
      <c r="P261" s="20">
        <v>42530</v>
      </c>
      <c r="Q261" s="55"/>
      <c r="R261" s="55"/>
      <c r="S261" s="55"/>
      <c r="T261" s="55"/>
      <c r="U261" s="55"/>
      <c r="V261" s="55"/>
    </row>
    <row r="262" spans="1:22" x14ac:dyDescent="0.25">
      <c r="A262" s="2">
        <v>257</v>
      </c>
      <c r="B262" s="8">
        <v>42516</v>
      </c>
      <c r="C262" s="2">
        <v>4.8399999999999999E-2</v>
      </c>
      <c r="D262" s="2">
        <v>3</v>
      </c>
      <c r="E262" s="15"/>
      <c r="F262" s="15"/>
      <c r="G262" s="15"/>
      <c r="H262" s="15"/>
      <c r="I262" s="15"/>
      <c r="J262" s="15"/>
      <c r="K262" s="19">
        <v>4.423</v>
      </c>
      <c r="L262" s="19">
        <v>180</v>
      </c>
      <c r="M262" s="19">
        <v>20</v>
      </c>
      <c r="N262" s="19">
        <f t="shared" si="33"/>
        <v>328983.47107438016</v>
      </c>
      <c r="O262" s="19">
        <f t="shared" si="34"/>
        <v>328.98347107438013</v>
      </c>
      <c r="P262" s="20">
        <v>42530</v>
      </c>
      <c r="Q262" s="55"/>
      <c r="R262" s="55"/>
      <c r="S262" s="55"/>
      <c r="T262" s="55"/>
      <c r="U262" s="55"/>
      <c r="V262" s="55"/>
    </row>
    <row r="263" spans="1:22" x14ac:dyDescent="0.25">
      <c r="A263" s="2">
        <v>258</v>
      </c>
      <c r="B263" s="8">
        <v>42518</v>
      </c>
      <c r="C263" s="2">
        <v>4.99E-2</v>
      </c>
      <c r="D263" s="2">
        <v>3</v>
      </c>
      <c r="E263" s="15"/>
      <c r="F263" s="15"/>
      <c r="G263" s="15"/>
      <c r="H263" s="15"/>
      <c r="I263" s="15"/>
      <c r="J263" s="15"/>
      <c r="K263" s="19">
        <v>4.5810000000000004</v>
      </c>
      <c r="L263" s="19">
        <v>180</v>
      </c>
      <c r="M263" s="19">
        <v>20</v>
      </c>
      <c r="N263" s="19">
        <f t="shared" si="33"/>
        <v>330492.98597194394</v>
      </c>
      <c r="O263" s="19">
        <f t="shared" si="34"/>
        <v>330.49298597194394</v>
      </c>
      <c r="P263" s="20">
        <v>42530</v>
      </c>
      <c r="Q263" s="55"/>
      <c r="R263" s="55"/>
      <c r="S263" s="55"/>
      <c r="T263" s="55"/>
      <c r="U263" s="55"/>
      <c r="V263" s="55"/>
    </row>
    <row r="264" spans="1:22" x14ac:dyDescent="0.25">
      <c r="A264" s="2">
        <v>259</v>
      </c>
      <c r="B264" s="8">
        <v>42519</v>
      </c>
      <c r="C264" s="2">
        <v>4.9000000000000002E-2</v>
      </c>
      <c r="D264" s="2">
        <v>3</v>
      </c>
      <c r="E264" s="15"/>
      <c r="F264" s="15"/>
      <c r="G264" s="15"/>
      <c r="H264" s="15"/>
      <c r="I264" s="15"/>
      <c r="J264" s="15"/>
      <c r="K264" s="19">
        <v>3.806</v>
      </c>
      <c r="L264" s="19">
        <v>180</v>
      </c>
      <c r="M264" s="19">
        <v>20</v>
      </c>
      <c r="N264" s="19">
        <f t="shared" si="33"/>
        <v>279624.48979591834</v>
      </c>
      <c r="O264" s="19">
        <f t="shared" si="34"/>
        <v>279.62448979591835</v>
      </c>
      <c r="P264" s="20">
        <v>42530</v>
      </c>
      <c r="Q264" s="55"/>
      <c r="R264" s="55"/>
      <c r="S264" s="55"/>
      <c r="T264" s="55"/>
      <c r="U264" s="55"/>
      <c r="V264" s="55"/>
    </row>
  </sheetData>
  <printOptions gridLines="1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37"/>
  <sheetViews>
    <sheetView topLeftCell="A58" workbookViewId="0">
      <selection activeCell="P3" sqref="P3"/>
    </sheetView>
  </sheetViews>
  <sheetFormatPr defaultColWidth="8.8554687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42578125" style="4" bestFit="1" customWidth="1"/>
    <col min="6" max="6" width="16.140625" style="13" customWidth="1"/>
    <col min="7" max="7" width="8.140625" style="43" bestFit="1" customWidth="1"/>
    <col min="8" max="8" width="3.140625" style="13" bestFit="1" customWidth="1"/>
    <col min="9" max="10" width="15.85546875" style="13" bestFit="1" customWidth="1"/>
    <col min="11" max="11" width="10.42578125" style="13" bestFit="1" customWidth="1"/>
    <col min="12" max="12" width="10.42578125" style="17" bestFit="1" customWidth="1"/>
    <col min="13" max="13" width="8.140625" style="21" bestFit="1" customWidth="1"/>
    <col min="14" max="14" width="3.140625" style="17" bestFit="1" customWidth="1"/>
    <col min="15" max="15" width="14.28515625" style="17" bestFit="1" customWidth="1"/>
    <col min="16" max="16" width="14.28515625" style="17" customWidth="1"/>
    <col min="17" max="17" width="10.42578125" style="17" bestFit="1" customWidth="1"/>
    <col min="18" max="18" width="11.7109375" style="51" bestFit="1" customWidth="1"/>
    <col min="19" max="19" width="8.140625" style="52" bestFit="1" customWidth="1"/>
    <col min="20" max="20" width="3.140625" style="51" bestFit="1" customWidth="1"/>
    <col min="21" max="21" width="14.28515625" style="51" bestFit="1" customWidth="1"/>
    <col min="22" max="22" width="14.28515625" style="51" customWidth="1"/>
    <col min="23" max="23" width="10.42578125" style="51" bestFit="1" customWidth="1"/>
    <col min="24" max="25" width="10.42578125" style="6" customWidth="1"/>
    <col min="26" max="26" width="8.85546875" style="4"/>
    <col min="27" max="27" width="12.42578125" style="25" bestFit="1" customWidth="1"/>
    <col min="28" max="28" width="13.42578125" style="4" bestFit="1" customWidth="1"/>
    <col min="29" max="29" width="15" style="4" bestFit="1" customWidth="1"/>
    <col min="30" max="31" width="14" style="4" bestFit="1" customWidth="1"/>
    <col min="32" max="32" width="9.28515625" style="4" bestFit="1" customWidth="1"/>
    <col min="33" max="33" width="12.28515625" style="4" bestFit="1" customWidth="1"/>
    <col min="34" max="16384" width="8.85546875" style="4"/>
  </cols>
  <sheetData>
    <row r="1" spans="1:35" x14ac:dyDescent="0.25">
      <c r="A1" s="1" t="s">
        <v>13</v>
      </c>
      <c r="B1" s="10" t="s">
        <v>12</v>
      </c>
      <c r="E1" s="12" t="s">
        <v>26</v>
      </c>
      <c r="F1" s="13" t="s">
        <v>65</v>
      </c>
      <c r="AA1" s="28" t="s">
        <v>31</v>
      </c>
      <c r="AB1" s="28"/>
      <c r="AC1" s="28"/>
      <c r="AD1" s="28"/>
    </row>
    <row r="2" spans="1:35" x14ac:dyDescent="0.2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63</v>
      </c>
      <c r="G2" s="44" t="s">
        <v>7</v>
      </c>
      <c r="H2" s="14" t="s">
        <v>8</v>
      </c>
      <c r="I2" s="14" t="s">
        <v>62</v>
      </c>
      <c r="J2" s="14" t="s">
        <v>64</v>
      </c>
      <c r="K2" s="14" t="s">
        <v>29</v>
      </c>
      <c r="L2" s="18" t="s">
        <v>14</v>
      </c>
      <c r="M2" s="22" t="s">
        <v>7</v>
      </c>
      <c r="N2" s="18" t="s">
        <v>8</v>
      </c>
      <c r="O2" s="18" t="s">
        <v>30</v>
      </c>
      <c r="P2" s="18" t="s">
        <v>66</v>
      </c>
      <c r="Q2" s="18" t="s">
        <v>29</v>
      </c>
      <c r="R2" s="53" t="s">
        <v>76</v>
      </c>
      <c r="S2" s="54" t="s">
        <v>7</v>
      </c>
      <c r="T2" s="53" t="s">
        <v>8</v>
      </c>
      <c r="U2" s="53" t="s">
        <v>77</v>
      </c>
      <c r="V2" s="53" t="s">
        <v>78</v>
      </c>
      <c r="W2" s="53" t="s">
        <v>29</v>
      </c>
      <c r="X2" s="7"/>
      <c r="Y2" s="7"/>
      <c r="AA2" s="24" t="s">
        <v>7</v>
      </c>
      <c r="AB2" s="24" t="s">
        <v>43</v>
      </c>
      <c r="AC2" s="24" t="s">
        <v>57</v>
      </c>
      <c r="AD2" s="24" t="s">
        <v>59</v>
      </c>
    </row>
    <row r="3" spans="1:35" x14ac:dyDescent="0.2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26.331</v>
      </c>
      <c r="G3" s="45">
        <v>60</v>
      </c>
      <c r="H3" s="15">
        <v>20</v>
      </c>
      <c r="I3" s="46">
        <f>(F3*G3*H3)/C3</f>
        <v>639619.43319838052</v>
      </c>
      <c r="J3" s="48">
        <f t="shared" ref="J3:J34" si="0">I3/1000</f>
        <v>639.61943319838053</v>
      </c>
      <c r="K3" s="16">
        <v>42249</v>
      </c>
      <c r="L3" s="19">
        <v>5.2789999999999999</v>
      </c>
      <c r="M3" s="23">
        <v>200</v>
      </c>
      <c r="N3" s="19">
        <v>20</v>
      </c>
      <c r="O3" s="19">
        <f>(L3*M3*N3)/C3</f>
        <v>427449.39271255059</v>
      </c>
      <c r="P3" s="49">
        <f t="shared" ref="P3:P34" si="1">O3/1000</f>
        <v>427.4493927125506</v>
      </c>
      <c r="Q3" s="20">
        <v>42268</v>
      </c>
      <c r="R3" s="55">
        <v>44.874000000000002</v>
      </c>
      <c r="S3" s="56">
        <v>20</v>
      </c>
      <c r="T3" s="55">
        <v>20</v>
      </c>
      <c r="U3" s="55">
        <f>(R3*S3*T3)/C3</f>
        <v>363352.22672064777</v>
      </c>
      <c r="V3" s="57">
        <f t="shared" ref="V3:V66" si="2">U3/1000</f>
        <v>363.35222672064776</v>
      </c>
      <c r="W3" s="58">
        <v>42323</v>
      </c>
      <c r="X3" s="59"/>
      <c r="Y3" s="59"/>
      <c r="AA3" s="26" t="s">
        <v>32</v>
      </c>
      <c r="AC3" s="27"/>
      <c r="AD3" s="27"/>
    </row>
    <row r="4" spans="1:35" x14ac:dyDescent="0.2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26.594000000000001</v>
      </c>
      <c r="G4" s="45">
        <v>60</v>
      </c>
      <c r="H4" s="15">
        <v>20</v>
      </c>
      <c r="I4" s="46">
        <f t="shared" ref="I4:I34" si="3">(F4*G4*H4)/C4</f>
        <v>643403.22580645175</v>
      </c>
      <c r="J4" s="48">
        <f t="shared" si="0"/>
        <v>643.4032258064517</v>
      </c>
      <c r="K4" s="16">
        <v>42249</v>
      </c>
      <c r="L4" s="19">
        <v>4.8179999999999996</v>
      </c>
      <c r="M4" s="23">
        <v>200</v>
      </c>
      <c r="N4" s="19">
        <v>20</v>
      </c>
      <c r="O4" s="19">
        <f t="shared" ref="O4:O34" si="4">(L4*M4*N4)/C4</f>
        <v>388548.38709677418</v>
      </c>
      <c r="P4" s="49">
        <f t="shared" si="1"/>
        <v>388.54838709677421</v>
      </c>
      <c r="Q4" s="20">
        <v>42268</v>
      </c>
      <c r="R4" s="55">
        <v>71.230999999999995</v>
      </c>
      <c r="S4" s="56">
        <v>20</v>
      </c>
      <c r="T4" s="55">
        <v>20</v>
      </c>
      <c r="U4" s="55">
        <f t="shared" ref="U4:U67" si="5">(R4*S4*T4)/C4</f>
        <v>574443.54838709673</v>
      </c>
      <c r="V4" s="57">
        <f t="shared" si="2"/>
        <v>574.44354838709671</v>
      </c>
      <c r="W4" s="58">
        <v>42323</v>
      </c>
      <c r="X4" s="59"/>
      <c r="Y4" s="59"/>
      <c r="AA4" s="26" t="s">
        <v>33</v>
      </c>
      <c r="AB4" s="27">
        <v>17.821000000000002</v>
      </c>
      <c r="AC4" s="27"/>
      <c r="AD4" s="27">
        <v>11.19</v>
      </c>
    </row>
    <row r="5" spans="1:35" x14ac:dyDescent="0.2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102.819</v>
      </c>
      <c r="G5" s="45">
        <v>60</v>
      </c>
      <c r="H5" s="15">
        <v>20</v>
      </c>
      <c r="I5" s="46">
        <f t="shared" si="3"/>
        <v>2565130.9771309774</v>
      </c>
      <c r="J5" s="48">
        <f t="shared" si="0"/>
        <v>2565.1309771309775</v>
      </c>
      <c r="K5" s="16">
        <v>42249</v>
      </c>
      <c r="L5" s="19">
        <v>6.2679999999999998</v>
      </c>
      <c r="M5" s="23">
        <v>200</v>
      </c>
      <c r="N5" s="19">
        <v>20</v>
      </c>
      <c r="O5" s="19">
        <f t="shared" si="4"/>
        <v>521247.40124740126</v>
      </c>
      <c r="P5" s="49">
        <f t="shared" si="1"/>
        <v>521.24740124740129</v>
      </c>
      <c r="Q5" s="20">
        <v>42268</v>
      </c>
      <c r="R5" s="55">
        <v>142.00200000000001</v>
      </c>
      <c r="S5" s="56">
        <v>20</v>
      </c>
      <c r="T5" s="55">
        <v>20</v>
      </c>
      <c r="U5" s="55">
        <f t="shared" si="5"/>
        <v>1180889.812889813</v>
      </c>
      <c r="V5" s="57">
        <f t="shared" si="2"/>
        <v>1180.8898128898129</v>
      </c>
      <c r="W5" s="58">
        <v>42348</v>
      </c>
      <c r="X5" s="59"/>
      <c r="Y5" s="59"/>
      <c r="AA5" s="26" t="s">
        <v>34</v>
      </c>
      <c r="AB5" s="27">
        <v>19.228999999999999</v>
      </c>
      <c r="AC5" s="27">
        <v>13.324999999999999</v>
      </c>
      <c r="AD5" s="27">
        <v>9.2460000000000004</v>
      </c>
    </row>
    <row r="6" spans="1:35" x14ac:dyDescent="0.2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28.254000000000001</v>
      </c>
      <c r="G6" s="45">
        <v>60</v>
      </c>
      <c r="H6" s="15">
        <v>20</v>
      </c>
      <c r="I6" s="46">
        <f t="shared" si="3"/>
        <v>658345.63106796122</v>
      </c>
      <c r="J6" s="48">
        <f t="shared" si="0"/>
        <v>658.34563106796122</v>
      </c>
      <c r="K6" s="16">
        <v>42249</v>
      </c>
      <c r="L6" s="19">
        <v>6.1239999999999997</v>
      </c>
      <c r="M6" s="23">
        <v>180</v>
      </c>
      <c r="N6" s="19">
        <v>20</v>
      </c>
      <c r="O6" s="19">
        <f t="shared" si="4"/>
        <v>428085.43689320388</v>
      </c>
      <c r="P6" s="49">
        <f t="shared" si="1"/>
        <v>428.08543689320391</v>
      </c>
      <c r="Q6" s="20">
        <v>42221</v>
      </c>
      <c r="R6" s="55">
        <v>75.599000000000004</v>
      </c>
      <c r="S6" s="56">
        <v>20</v>
      </c>
      <c r="T6" s="55">
        <v>20</v>
      </c>
      <c r="U6" s="55">
        <f t="shared" si="5"/>
        <v>587176.6990291262</v>
      </c>
      <c r="V6" s="57">
        <f t="shared" si="2"/>
        <v>587.17669902912621</v>
      </c>
      <c r="W6" s="58">
        <v>42323</v>
      </c>
      <c r="X6" s="59"/>
      <c r="Y6" s="59"/>
      <c r="AA6" s="26" t="s">
        <v>35</v>
      </c>
      <c r="AB6" s="27">
        <v>28.454000000000001</v>
      </c>
      <c r="AC6" s="27">
        <v>18.076000000000001</v>
      </c>
      <c r="AD6" s="27">
        <v>7.8040000000000003</v>
      </c>
    </row>
    <row r="7" spans="1:35" x14ac:dyDescent="0.2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26.41</v>
      </c>
      <c r="G7" s="45">
        <v>60</v>
      </c>
      <c r="H7" s="15">
        <v>20</v>
      </c>
      <c r="I7" s="46">
        <f t="shared" si="3"/>
        <v>632574.85029940121</v>
      </c>
      <c r="J7" s="48">
        <f t="shared" si="0"/>
        <v>632.57485029940119</v>
      </c>
      <c r="K7" s="16">
        <v>42249</v>
      </c>
      <c r="L7" s="19">
        <v>4.84</v>
      </c>
      <c r="M7" s="23">
        <v>200</v>
      </c>
      <c r="N7" s="19">
        <v>20</v>
      </c>
      <c r="O7" s="19">
        <f t="shared" si="4"/>
        <v>386427.14570858283</v>
      </c>
      <c r="P7" s="49">
        <f t="shared" si="1"/>
        <v>386.42714570858283</v>
      </c>
      <c r="Q7" s="20">
        <v>42268</v>
      </c>
      <c r="R7" s="55">
        <v>50.021999999999998</v>
      </c>
      <c r="S7" s="56">
        <v>20</v>
      </c>
      <c r="T7" s="55">
        <v>20</v>
      </c>
      <c r="U7" s="55">
        <f t="shared" si="5"/>
        <v>399377.24550898204</v>
      </c>
      <c r="V7" s="57">
        <f t="shared" si="2"/>
        <v>399.37724550898207</v>
      </c>
      <c r="W7" s="58">
        <v>42323</v>
      </c>
      <c r="X7" s="59"/>
      <c r="Y7" s="59"/>
      <c r="AA7" s="26" t="s">
        <v>36</v>
      </c>
      <c r="AB7" s="27">
        <v>37.765999999999998</v>
      </c>
      <c r="AC7" s="27">
        <v>22.594999999999999</v>
      </c>
      <c r="AD7" s="27">
        <v>8.3010000000000002</v>
      </c>
    </row>
    <row r="8" spans="1:35" x14ac:dyDescent="0.2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39.567999999999998</v>
      </c>
      <c r="G8" s="45">
        <v>60</v>
      </c>
      <c r="H8" s="15">
        <v>20</v>
      </c>
      <c r="I8" s="46">
        <f t="shared" si="3"/>
        <v>967038.69653767825</v>
      </c>
      <c r="J8" s="48">
        <f t="shared" si="0"/>
        <v>967.03869653767822</v>
      </c>
      <c r="K8" s="16">
        <v>42249</v>
      </c>
      <c r="L8" s="19">
        <v>5.51</v>
      </c>
      <c r="M8" s="23">
        <v>200</v>
      </c>
      <c r="N8" s="19">
        <v>20</v>
      </c>
      <c r="O8" s="19">
        <f t="shared" si="4"/>
        <v>448879.83706720982</v>
      </c>
      <c r="P8" s="49">
        <f t="shared" si="1"/>
        <v>448.87983706720985</v>
      </c>
      <c r="Q8" s="20">
        <v>42268</v>
      </c>
      <c r="R8" s="55">
        <v>115.063</v>
      </c>
      <c r="S8" s="56">
        <v>20</v>
      </c>
      <c r="T8" s="55">
        <v>20</v>
      </c>
      <c r="U8" s="55">
        <f t="shared" si="5"/>
        <v>937376.78207739326</v>
      </c>
      <c r="V8" s="57">
        <f t="shared" si="2"/>
        <v>937.37678207739327</v>
      </c>
      <c r="W8" s="58">
        <v>42323</v>
      </c>
      <c r="X8" s="59"/>
      <c r="Y8" s="59"/>
      <c r="AA8" s="26" t="s">
        <v>37</v>
      </c>
      <c r="AB8" s="27">
        <v>51.893999999999998</v>
      </c>
      <c r="AC8" s="27">
        <v>38.404000000000003</v>
      </c>
      <c r="AD8" s="27">
        <v>11.92</v>
      </c>
    </row>
    <row r="9" spans="1:35" x14ac:dyDescent="0.2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34.198999999999998</v>
      </c>
      <c r="G9" s="45">
        <v>60</v>
      </c>
      <c r="H9" s="15">
        <v>20</v>
      </c>
      <c r="I9" s="46">
        <f t="shared" si="3"/>
        <v>825730.38229376264</v>
      </c>
      <c r="J9" s="48">
        <f t="shared" si="0"/>
        <v>825.73038229376266</v>
      </c>
      <c r="K9" s="16">
        <v>42249</v>
      </c>
      <c r="L9" s="19">
        <v>4.8929999999999998</v>
      </c>
      <c r="M9" s="23">
        <v>200</v>
      </c>
      <c r="N9" s="19">
        <v>20</v>
      </c>
      <c r="O9" s="19">
        <f t="shared" si="4"/>
        <v>393802.81690140843</v>
      </c>
      <c r="P9" s="49">
        <f t="shared" si="1"/>
        <v>393.80281690140845</v>
      </c>
      <c r="Q9" s="20">
        <v>42268</v>
      </c>
      <c r="R9" s="55">
        <v>54.378999999999998</v>
      </c>
      <c r="S9" s="56">
        <v>20</v>
      </c>
      <c r="T9" s="55">
        <v>20</v>
      </c>
      <c r="U9" s="55">
        <f t="shared" si="5"/>
        <v>437657.94768611668</v>
      </c>
      <c r="V9" s="57">
        <f t="shared" si="2"/>
        <v>437.6579476861167</v>
      </c>
      <c r="W9" s="58">
        <v>42323</v>
      </c>
      <c r="X9" s="59"/>
      <c r="Y9" s="59"/>
      <c r="AA9" s="26" t="s">
        <v>38</v>
      </c>
      <c r="AB9" s="27">
        <v>61.146999999999998</v>
      </c>
      <c r="AC9" s="27">
        <v>53.122999999999998</v>
      </c>
      <c r="AD9" s="27">
        <v>24.856000000000002</v>
      </c>
    </row>
    <row r="10" spans="1:35" x14ac:dyDescent="0.2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27.733000000000001</v>
      </c>
      <c r="G10" s="45">
        <v>60</v>
      </c>
      <c r="H10" s="15">
        <v>20</v>
      </c>
      <c r="I10" s="46">
        <f t="shared" si="3"/>
        <v>660309.52380952379</v>
      </c>
      <c r="J10" s="48">
        <f t="shared" si="0"/>
        <v>660.30952380952374</v>
      </c>
      <c r="K10" s="16">
        <v>42249</v>
      </c>
      <c r="L10" s="19">
        <v>6.0019999999999998</v>
      </c>
      <c r="M10" s="23">
        <v>180</v>
      </c>
      <c r="N10" s="19">
        <v>20</v>
      </c>
      <c r="O10" s="19">
        <f t="shared" si="4"/>
        <v>428714.28571428568</v>
      </c>
      <c r="P10" s="49">
        <f t="shared" si="1"/>
        <v>428.71428571428567</v>
      </c>
      <c r="Q10" s="20">
        <v>42221</v>
      </c>
      <c r="R10" s="55">
        <v>55.517000000000003</v>
      </c>
      <c r="S10" s="56">
        <v>20</v>
      </c>
      <c r="T10" s="55">
        <v>20</v>
      </c>
      <c r="U10" s="55">
        <f t="shared" si="5"/>
        <v>440611.11111111118</v>
      </c>
      <c r="V10" s="57">
        <f t="shared" si="2"/>
        <v>440.6111111111112</v>
      </c>
      <c r="W10" s="58">
        <v>42323</v>
      </c>
      <c r="X10" s="59"/>
      <c r="Y10" s="59"/>
      <c r="AA10" s="26" t="s">
        <v>39</v>
      </c>
      <c r="AB10" s="27">
        <v>81.866</v>
      </c>
      <c r="AC10" s="27">
        <v>71.986000000000004</v>
      </c>
      <c r="AD10" s="27">
        <v>38.881999999999998</v>
      </c>
    </row>
    <row r="11" spans="1:35" x14ac:dyDescent="0.2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22.812999999999999</v>
      </c>
      <c r="G11" s="45">
        <v>60</v>
      </c>
      <c r="H11" s="15">
        <v>20</v>
      </c>
      <c r="I11" s="46">
        <f t="shared" si="3"/>
        <v>538889.76377952751</v>
      </c>
      <c r="J11" s="48">
        <f t="shared" si="0"/>
        <v>538.88976377952747</v>
      </c>
      <c r="K11" s="16">
        <v>42249</v>
      </c>
      <c r="L11" s="19">
        <v>3.9510000000000001</v>
      </c>
      <c r="M11" s="23">
        <v>200</v>
      </c>
      <c r="N11" s="19">
        <v>20</v>
      </c>
      <c r="O11" s="19">
        <f t="shared" si="4"/>
        <v>311102.3622047244</v>
      </c>
      <c r="P11" s="49">
        <f t="shared" si="1"/>
        <v>311.10236220472439</v>
      </c>
      <c r="Q11" s="20">
        <v>42268</v>
      </c>
      <c r="R11" s="55">
        <v>27.966999999999999</v>
      </c>
      <c r="S11" s="56">
        <v>20</v>
      </c>
      <c r="T11" s="55">
        <v>20</v>
      </c>
      <c r="U11" s="55">
        <f t="shared" si="5"/>
        <v>220212.59842519683</v>
      </c>
      <c r="V11" s="57">
        <f t="shared" si="2"/>
        <v>220.21259842519683</v>
      </c>
      <c r="W11" s="58">
        <v>42323</v>
      </c>
      <c r="X11" s="59"/>
      <c r="Y11" s="59"/>
      <c r="AA11" s="26" t="s">
        <v>40</v>
      </c>
      <c r="AB11" s="27">
        <v>85.945999999999998</v>
      </c>
      <c r="AC11" s="27">
        <v>79.53</v>
      </c>
      <c r="AD11" s="27">
        <v>68.727999999999994</v>
      </c>
    </row>
    <row r="12" spans="1:35" x14ac:dyDescent="0.2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26.62</v>
      </c>
      <c r="G12" s="45">
        <v>60</v>
      </c>
      <c r="H12" s="15">
        <v>20</v>
      </c>
      <c r="I12" s="46">
        <f t="shared" si="3"/>
        <v>653251.53374233132</v>
      </c>
      <c r="J12" s="48">
        <f t="shared" si="0"/>
        <v>653.25153374233128</v>
      </c>
      <c r="K12" s="16">
        <v>42249</v>
      </c>
      <c r="L12" s="19">
        <v>4.5060000000000002</v>
      </c>
      <c r="M12" s="23">
        <v>200</v>
      </c>
      <c r="N12" s="19">
        <v>20</v>
      </c>
      <c r="O12" s="19">
        <f t="shared" si="4"/>
        <v>368588.95705521473</v>
      </c>
      <c r="P12" s="49">
        <f t="shared" si="1"/>
        <v>368.58895705521473</v>
      </c>
      <c r="Q12" s="20">
        <v>42268</v>
      </c>
      <c r="R12" s="55">
        <v>53.582000000000001</v>
      </c>
      <c r="S12" s="56">
        <v>20</v>
      </c>
      <c r="T12" s="55">
        <v>20</v>
      </c>
      <c r="U12" s="55">
        <f t="shared" si="5"/>
        <v>438298.56850715756</v>
      </c>
      <c r="V12" s="57">
        <f t="shared" si="2"/>
        <v>438.29856850715754</v>
      </c>
      <c r="W12" s="58">
        <v>42323</v>
      </c>
      <c r="X12" s="59"/>
      <c r="Y12" s="59"/>
      <c r="AA12" s="26" t="s">
        <v>41</v>
      </c>
      <c r="AB12" s="27">
        <v>93.736000000000004</v>
      </c>
      <c r="AC12" s="27">
        <v>89.468999999999994</v>
      </c>
      <c r="AD12" s="27">
        <v>74.569000000000003</v>
      </c>
    </row>
    <row r="13" spans="1:35" x14ac:dyDescent="0.2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39.718000000000004</v>
      </c>
      <c r="G13" s="45">
        <v>60</v>
      </c>
      <c r="H13" s="15">
        <v>20</v>
      </c>
      <c r="I13" s="46">
        <f t="shared" si="3"/>
        <v>960919.35483870981</v>
      </c>
      <c r="J13" s="48">
        <f t="shared" si="0"/>
        <v>960.91935483870986</v>
      </c>
      <c r="K13" s="16">
        <v>42249</v>
      </c>
      <c r="L13" s="19">
        <v>5.67</v>
      </c>
      <c r="M13" s="23">
        <v>200</v>
      </c>
      <c r="N13" s="19">
        <v>20</v>
      </c>
      <c r="O13" s="19">
        <f t="shared" si="4"/>
        <v>457258.06451612903</v>
      </c>
      <c r="P13" s="49">
        <f t="shared" si="1"/>
        <v>457.25806451612902</v>
      </c>
      <c r="Q13" s="20">
        <v>42268</v>
      </c>
      <c r="R13" s="55">
        <v>60.43</v>
      </c>
      <c r="S13" s="56">
        <v>20</v>
      </c>
      <c r="T13" s="55">
        <v>20</v>
      </c>
      <c r="U13" s="55">
        <f t="shared" si="5"/>
        <v>487338.70967741939</v>
      </c>
      <c r="V13" s="57">
        <f t="shared" si="2"/>
        <v>487.33870967741939</v>
      </c>
      <c r="W13" s="58">
        <v>42323</v>
      </c>
      <c r="X13" s="59"/>
      <c r="Y13" s="59"/>
      <c r="AA13" s="26" t="s">
        <v>42</v>
      </c>
      <c r="AB13" s="27">
        <v>97.694000000000003</v>
      </c>
      <c r="AC13" s="27">
        <v>97.186999999999998</v>
      </c>
      <c r="AD13" s="27">
        <v>96.307000000000002</v>
      </c>
    </row>
    <row r="14" spans="1:35" x14ac:dyDescent="0.2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30.510999999999999</v>
      </c>
      <c r="G14" s="45">
        <v>60</v>
      </c>
      <c r="H14" s="15">
        <v>20</v>
      </c>
      <c r="I14" s="46">
        <f t="shared" si="3"/>
        <v>706818.53281853278</v>
      </c>
      <c r="J14" s="48">
        <f t="shared" si="0"/>
        <v>706.81853281853273</v>
      </c>
      <c r="K14" s="16">
        <v>42249</v>
      </c>
      <c r="L14" s="19">
        <v>4.9720000000000004</v>
      </c>
      <c r="M14" s="23">
        <v>180</v>
      </c>
      <c r="N14" s="19">
        <v>20</v>
      </c>
      <c r="O14" s="19">
        <f t="shared" si="4"/>
        <v>345544.40154440154</v>
      </c>
      <c r="P14" s="49">
        <f t="shared" si="1"/>
        <v>345.54440154440152</v>
      </c>
      <c r="Q14" s="20">
        <v>42221</v>
      </c>
      <c r="R14" s="55">
        <v>33.933999999999997</v>
      </c>
      <c r="S14" s="56">
        <v>20</v>
      </c>
      <c r="T14" s="55">
        <v>20</v>
      </c>
      <c r="U14" s="55">
        <f t="shared" si="5"/>
        <v>262038.61003861003</v>
      </c>
      <c r="V14" s="57">
        <f t="shared" si="2"/>
        <v>262.03861003861005</v>
      </c>
      <c r="W14" s="58">
        <v>42323</v>
      </c>
      <c r="X14" s="59"/>
      <c r="Y14" s="59"/>
    </row>
    <row r="15" spans="1:35" ht="15.75" thickBot="1" x14ac:dyDescent="0.3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26.315000000000001</v>
      </c>
      <c r="G15" s="45">
        <v>60</v>
      </c>
      <c r="H15" s="15">
        <v>20</v>
      </c>
      <c r="I15" s="46">
        <f t="shared" si="3"/>
        <v>629043.82470119523</v>
      </c>
      <c r="J15" s="48">
        <f t="shared" si="0"/>
        <v>629.04382470119526</v>
      </c>
      <c r="K15" s="16">
        <v>42249</v>
      </c>
      <c r="L15" s="19">
        <v>5.657</v>
      </c>
      <c r="M15" s="23">
        <v>200</v>
      </c>
      <c r="N15" s="19">
        <v>20</v>
      </c>
      <c r="O15" s="19">
        <f t="shared" si="4"/>
        <v>450756.97211155377</v>
      </c>
      <c r="P15" s="49">
        <f t="shared" si="1"/>
        <v>450.75697211155375</v>
      </c>
      <c r="Q15" s="20">
        <v>42268</v>
      </c>
      <c r="R15" s="55">
        <v>49.140999999999998</v>
      </c>
      <c r="S15" s="56">
        <v>20</v>
      </c>
      <c r="T15" s="55">
        <v>20</v>
      </c>
      <c r="U15" s="55">
        <f t="shared" si="5"/>
        <v>391561.75298804778</v>
      </c>
      <c r="V15" s="57">
        <f t="shared" si="2"/>
        <v>391.56175298804777</v>
      </c>
      <c r="W15" s="58">
        <v>42323</v>
      </c>
      <c r="X15" s="59"/>
      <c r="Y15" s="59"/>
    </row>
    <row r="16" spans="1:35" x14ac:dyDescent="0.2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43.725000000000001</v>
      </c>
      <c r="G16" s="45">
        <v>60</v>
      </c>
      <c r="H16" s="15">
        <v>20</v>
      </c>
      <c r="I16" s="46">
        <f t="shared" si="3"/>
        <v>1047305.389221557</v>
      </c>
      <c r="J16" s="48">
        <f t="shared" si="0"/>
        <v>1047.3053892215569</v>
      </c>
      <c r="K16" s="16">
        <v>42249</v>
      </c>
      <c r="L16" s="19">
        <v>5.0979999999999999</v>
      </c>
      <c r="M16" s="23">
        <v>200</v>
      </c>
      <c r="N16" s="19">
        <v>20</v>
      </c>
      <c r="O16" s="19">
        <f t="shared" si="4"/>
        <v>407025.94810379244</v>
      </c>
      <c r="P16" s="49">
        <f t="shared" si="1"/>
        <v>407.02594810379242</v>
      </c>
      <c r="Q16" s="20">
        <v>42268</v>
      </c>
      <c r="R16" s="55">
        <v>100.857</v>
      </c>
      <c r="S16" s="56">
        <v>20</v>
      </c>
      <c r="T16" s="55">
        <v>20</v>
      </c>
      <c r="U16" s="55">
        <f t="shared" si="5"/>
        <v>805245.50898203591</v>
      </c>
      <c r="V16" s="57">
        <f t="shared" si="2"/>
        <v>805.24550898203586</v>
      </c>
      <c r="W16" s="58">
        <v>42323</v>
      </c>
      <c r="X16" s="59"/>
      <c r="Y16" s="59"/>
      <c r="AA16" s="29" t="s">
        <v>46</v>
      </c>
      <c r="AB16" s="30" t="s">
        <v>44</v>
      </c>
      <c r="AC16" s="31" t="s">
        <v>45</v>
      </c>
      <c r="AD16" s="39" t="s">
        <v>58</v>
      </c>
      <c r="AE16" s="37" t="s">
        <v>44</v>
      </c>
      <c r="AF16" s="38" t="s">
        <v>45</v>
      </c>
      <c r="AG16" s="40" t="s">
        <v>61</v>
      </c>
      <c r="AH16" s="41" t="s">
        <v>44</v>
      </c>
      <c r="AI16" s="42" t="s">
        <v>45</v>
      </c>
    </row>
    <row r="17" spans="1:35" x14ac:dyDescent="0.2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39.258000000000003</v>
      </c>
      <c r="G17" s="45">
        <v>60</v>
      </c>
      <c r="H17" s="15">
        <v>20</v>
      </c>
      <c r="I17" s="46">
        <f t="shared" si="3"/>
        <v>969333.33333333337</v>
      </c>
      <c r="J17" s="48">
        <f t="shared" si="0"/>
        <v>969.33333333333337</v>
      </c>
      <c r="K17" s="16">
        <v>42249</v>
      </c>
      <c r="L17" s="19">
        <v>4.931</v>
      </c>
      <c r="M17" s="23">
        <v>200</v>
      </c>
      <c r="N17" s="19">
        <v>20</v>
      </c>
      <c r="O17" s="19">
        <f t="shared" si="4"/>
        <v>405843.62139917701</v>
      </c>
      <c r="P17" s="49">
        <f t="shared" si="1"/>
        <v>405.84362139917698</v>
      </c>
      <c r="Q17" s="20">
        <v>42268</v>
      </c>
      <c r="R17" s="55">
        <v>65.709999999999994</v>
      </c>
      <c r="S17" s="56">
        <v>20</v>
      </c>
      <c r="T17" s="55">
        <v>20</v>
      </c>
      <c r="U17" s="55">
        <f t="shared" si="5"/>
        <v>540823.04526748962</v>
      </c>
      <c r="V17" s="57">
        <f t="shared" si="2"/>
        <v>540.82304526748965</v>
      </c>
      <c r="W17" s="58">
        <v>42323</v>
      </c>
      <c r="X17" s="59"/>
      <c r="Y17" s="59"/>
      <c r="AA17" s="32" t="s">
        <v>47</v>
      </c>
      <c r="AB17" s="11"/>
      <c r="AC17" s="33">
        <v>0</v>
      </c>
      <c r="AD17" s="32" t="s">
        <v>47</v>
      </c>
      <c r="AE17" s="11" t="s">
        <v>60</v>
      </c>
      <c r="AF17" s="33">
        <v>0</v>
      </c>
      <c r="AG17" s="32" t="s">
        <v>47</v>
      </c>
      <c r="AH17" s="11">
        <v>100</v>
      </c>
      <c r="AI17" s="33">
        <v>0</v>
      </c>
    </row>
    <row r="18" spans="1:35" x14ac:dyDescent="0.2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30.86</v>
      </c>
      <c r="G18" s="45">
        <v>60</v>
      </c>
      <c r="H18" s="15">
        <v>20</v>
      </c>
      <c r="I18" s="46">
        <f t="shared" si="3"/>
        <v>760410.67761806981</v>
      </c>
      <c r="J18" s="48">
        <f t="shared" si="0"/>
        <v>760.41067761806983</v>
      </c>
      <c r="K18" s="16">
        <v>42249</v>
      </c>
      <c r="L18" s="19">
        <v>3.9980000000000002</v>
      </c>
      <c r="M18" s="23">
        <v>180</v>
      </c>
      <c r="N18" s="19">
        <v>20</v>
      </c>
      <c r="O18" s="19">
        <f t="shared" si="4"/>
        <v>295540.04106776178</v>
      </c>
      <c r="P18" s="49">
        <f t="shared" si="1"/>
        <v>295.54004106776176</v>
      </c>
      <c r="Q18" s="20">
        <v>42221</v>
      </c>
      <c r="R18" s="55">
        <v>32.654000000000003</v>
      </c>
      <c r="S18" s="56">
        <v>20</v>
      </c>
      <c r="T18" s="55">
        <v>20</v>
      </c>
      <c r="U18" s="55">
        <f t="shared" si="5"/>
        <v>268205.3388090349</v>
      </c>
      <c r="V18" s="57">
        <f t="shared" si="2"/>
        <v>268.20533880903491</v>
      </c>
      <c r="W18" s="58">
        <v>42348</v>
      </c>
      <c r="X18" s="59"/>
      <c r="Y18" s="59"/>
      <c r="AA18" s="32" t="s">
        <v>48</v>
      </c>
      <c r="AB18" s="11">
        <v>95.188999999999993</v>
      </c>
      <c r="AC18" s="33">
        <v>3.9</v>
      </c>
      <c r="AD18" s="32" t="s">
        <v>48</v>
      </c>
      <c r="AE18" s="11">
        <v>92.721999999999994</v>
      </c>
      <c r="AF18" s="33">
        <v>3.9</v>
      </c>
      <c r="AG18" s="32" t="s">
        <v>48</v>
      </c>
      <c r="AH18" s="11">
        <v>102.47799999999999</v>
      </c>
      <c r="AI18" s="33">
        <v>0.78</v>
      </c>
    </row>
    <row r="19" spans="1:35" x14ac:dyDescent="0.2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20.202999999999999</v>
      </c>
      <c r="G19" s="45">
        <v>60</v>
      </c>
      <c r="H19" s="15">
        <v>20</v>
      </c>
      <c r="I19" s="46">
        <f t="shared" si="3"/>
        <v>481023.80952380958</v>
      </c>
      <c r="J19" s="48">
        <f t="shared" si="0"/>
        <v>481.02380952380958</v>
      </c>
      <c r="K19" s="16">
        <v>42249</v>
      </c>
      <c r="L19" s="19">
        <v>3.7469999999999999</v>
      </c>
      <c r="M19" s="23">
        <v>200</v>
      </c>
      <c r="N19" s="19">
        <v>20</v>
      </c>
      <c r="O19" s="19">
        <f t="shared" si="4"/>
        <v>297380.95238095237</v>
      </c>
      <c r="P19" s="49">
        <f t="shared" si="1"/>
        <v>297.38095238095235</v>
      </c>
      <c r="Q19" s="20">
        <v>42268</v>
      </c>
      <c r="R19" s="55">
        <v>28.268999999999998</v>
      </c>
      <c r="S19" s="56">
        <v>20</v>
      </c>
      <c r="T19" s="55">
        <v>20</v>
      </c>
      <c r="U19" s="55">
        <f t="shared" si="5"/>
        <v>224357.14285714287</v>
      </c>
      <c r="V19" s="57">
        <f t="shared" si="2"/>
        <v>224.35714285714286</v>
      </c>
      <c r="W19" s="58">
        <v>42348</v>
      </c>
      <c r="X19" s="59"/>
      <c r="Y19" s="59"/>
      <c r="AA19" s="32" t="s">
        <v>49</v>
      </c>
      <c r="AB19" s="11">
        <v>89.066000000000003</v>
      </c>
      <c r="AC19" s="33">
        <v>7.81</v>
      </c>
      <c r="AD19" s="32" t="s">
        <v>49</v>
      </c>
      <c r="AE19" s="11">
        <v>83.84</v>
      </c>
      <c r="AF19" s="33">
        <v>7.81</v>
      </c>
      <c r="AG19" s="32" t="s">
        <v>49</v>
      </c>
      <c r="AH19" s="11">
        <v>90.091999999999999</v>
      </c>
      <c r="AI19" s="33">
        <v>1.56</v>
      </c>
    </row>
    <row r="20" spans="1:35" x14ac:dyDescent="0.2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33.728999999999999</v>
      </c>
      <c r="G20" s="45">
        <v>60</v>
      </c>
      <c r="H20" s="15">
        <v>20</v>
      </c>
      <c r="I20" s="46">
        <f t="shared" si="3"/>
        <v>779861.27167630056</v>
      </c>
      <c r="J20" s="48">
        <f t="shared" si="0"/>
        <v>779.86127167630059</v>
      </c>
      <c r="K20" s="16">
        <v>42249</v>
      </c>
      <c r="L20" s="19">
        <v>5.0380000000000003</v>
      </c>
      <c r="M20" s="23">
        <v>200</v>
      </c>
      <c r="N20" s="19">
        <v>20</v>
      </c>
      <c r="O20" s="19">
        <f t="shared" si="4"/>
        <v>388285.16377649322</v>
      </c>
      <c r="P20" s="49">
        <f t="shared" si="1"/>
        <v>388.28516377649322</v>
      </c>
      <c r="Q20" s="20">
        <v>42268</v>
      </c>
      <c r="R20" s="55">
        <v>76.320999999999998</v>
      </c>
      <c r="S20" s="56">
        <v>20</v>
      </c>
      <c r="T20" s="55">
        <v>20</v>
      </c>
      <c r="U20" s="55">
        <f t="shared" si="5"/>
        <v>588215.79961464356</v>
      </c>
      <c r="V20" s="57">
        <f t="shared" si="2"/>
        <v>588.21579961464352</v>
      </c>
      <c r="W20" s="58">
        <v>42348</v>
      </c>
      <c r="X20" s="59"/>
      <c r="Y20" s="59"/>
      <c r="AA20" s="32" t="s">
        <v>50</v>
      </c>
      <c r="AB20" s="11">
        <v>85.635000000000005</v>
      </c>
      <c r="AC20" s="33">
        <v>15.625</v>
      </c>
      <c r="AD20" s="32" t="s">
        <v>50</v>
      </c>
      <c r="AE20" s="11">
        <v>76.403999999999996</v>
      </c>
      <c r="AF20" s="33">
        <v>15.625</v>
      </c>
      <c r="AG20" s="32" t="s">
        <v>50</v>
      </c>
      <c r="AH20" s="11">
        <v>71.923000000000002</v>
      </c>
      <c r="AI20" s="33">
        <v>3.12</v>
      </c>
    </row>
    <row r="21" spans="1:35" x14ac:dyDescent="0.2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37.365000000000002</v>
      </c>
      <c r="G21" s="45">
        <v>60</v>
      </c>
      <c r="H21" s="15">
        <v>20</v>
      </c>
      <c r="I21" s="46">
        <f t="shared" si="3"/>
        <v>911341.46341463411</v>
      </c>
      <c r="J21" s="48">
        <f t="shared" si="0"/>
        <v>911.34146341463406</v>
      </c>
      <c r="K21" s="16">
        <v>42249</v>
      </c>
      <c r="L21" s="19">
        <v>5.2759999999999998</v>
      </c>
      <c r="M21" s="23">
        <v>200</v>
      </c>
      <c r="N21" s="19">
        <v>20</v>
      </c>
      <c r="O21" s="19">
        <f t="shared" si="4"/>
        <v>428943.0894308943</v>
      </c>
      <c r="P21" s="49">
        <f t="shared" si="1"/>
        <v>428.9430894308943</v>
      </c>
      <c r="Q21" s="20">
        <v>42268</v>
      </c>
      <c r="R21" s="55">
        <v>100.69</v>
      </c>
      <c r="S21" s="56">
        <v>20</v>
      </c>
      <c r="T21" s="55">
        <v>20</v>
      </c>
      <c r="U21" s="55">
        <f t="shared" si="5"/>
        <v>818617.88617886172</v>
      </c>
      <c r="V21" s="57">
        <f t="shared" si="2"/>
        <v>818.61788617886168</v>
      </c>
      <c r="W21" s="58">
        <v>42348</v>
      </c>
      <c r="X21" s="59"/>
      <c r="Y21" s="59"/>
      <c r="AA21" s="32" t="s">
        <v>51</v>
      </c>
      <c r="AB21" s="11">
        <v>72.52</v>
      </c>
      <c r="AC21" s="33">
        <v>31.25</v>
      </c>
      <c r="AD21" s="32" t="s">
        <v>51</v>
      </c>
      <c r="AE21" s="11">
        <v>59.203000000000003</v>
      </c>
      <c r="AF21" s="33">
        <v>31.25</v>
      </c>
      <c r="AG21" s="32" t="s">
        <v>51</v>
      </c>
      <c r="AH21" s="11">
        <v>49.1</v>
      </c>
      <c r="AI21" s="33">
        <v>6.25</v>
      </c>
    </row>
    <row r="22" spans="1:35" x14ac:dyDescent="0.2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20.85</v>
      </c>
      <c r="G22" s="45">
        <v>60</v>
      </c>
      <c r="H22" s="15">
        <v>20</v>
      </c>
      <c r="I22" s="46">
        <f t="shared" si="3"/>
        <v>487719.29824561405</v>
      </c>
      <c r="J22" s="48">
        <f t="shared" si="0"/>
        <v>487.71929824561403</v>
      </c>
      <c r="K22" s="16">
        <v>42249</v>
      </c>
      <c r="L22" s="19">
        <v>3.75</v>
      </c>
      <c r="M22" s="23">
        <v>180</v>
      </c>
      <c r="N22" s="19">
        <v>20</v>
      </c>
      <c r="O22" s="19">
        <f t="shared" si="4"/>
        <v>263157.89473684214</v>
      </c>
      <c r="P22" s="49">
        <f t="shared" si="1"/>
        <v>263.15789473684214</v>
      </c>
      <c r="Q22" s="20">
        <v>42221</v>
      </c>
      <c r="R22" s="55">
        <v>26.715</v>
      </c>
      <c r="S22" s="56">
        <v>20</v>
      </c>
      <c r="T22" s="55">
        <v>20</v>
      </c>
      <c r="U22" s="55">
        <f t="shared" si="5"/>
        <v>208304.09356725146</v>
      </c>
      <c r="V22" s="57">
        <f t="shared" si="2"/>
        <v>208.30409356725147</v>
      </c>
      <c r="W22" s="58">
        <v>42348</v>
      </c>
      <c r="X22" s="59"/>
      <c r="Y22" s="59"/>
      <c r="AA22" s="32" t="s">
        <v>52</v>
      </c>
      <c r="AB22" s="11">
        <v>57.576000000000001</v>
      </c>
      <c r="AC22" s="33">
        <v>62.5</v>
      </c>
      <c r="AD22" s="32" t="s">
        <v>52</v>
      </c>
      <c r="AE22" s="11">
        <v>44.368000000000002</v>
      </c>
      <c r="AF22" s="33">
        <v>62.5</v>
      </c>
      <c r="AG22" s="32" t="s">
        <v>52</v>
      </c>
      <c r="AH22" s="11">
        <v>27.911999999999999</v>
      </c>
      <c r="AI22" s="33">
        <v>12.5</v>
      </c>
    </row>
    <row r="23" spans="1:35" x14ac:dyDescent="0.25">
      <c r="A23" s="2">
        <v>21</v>
      </c>
      <c r="B23" s="8">
        <v>42119</v>
      </c>
      <c r="C23" s="2">
        <v>5.1499999999999997E-2</v>
      </c>
      <c r="D23" s="2">
        <v>3</v>
      </c>
      <c r="E23" s="2" t="s">
        <v>27</v>
      </c>
      <c r="F23" s="15">
        <v>31.792999999999999</v>
      </c>
      <c r="G23" s="45">
        <v>60</v>
      </c>
      <c r="H23" s="15">
        <v>20</v>
      </c>
      <c r="I23" s="46">
        <f t="shared" si="3"/>
        <v>740807.7669902913</v>
      </c>
      <c r="J23" s="48">
        <f t="shared" si="0"/>
        <v>740.80776699029127</v>
      </c>
      <c r="K23" s="16">
        <v>42249</v>
      </c>
      <c r="L23" s="19">
        <v>4.8940000000000001</v>
      </c>
      <c r="M23" s="23">
        <v>200</v>
      </c>
      <c r="N23" s="19">
        <v>20</v>
      </c>
      <c r="O23" s="19">
        <f t="shared" si="4"/>
        <v>380116.50485436898</v>
      </c>
      <c r="P23" s="49">
        <f t="shared" si="1"/>
        <v>380.116504854369</v>
      </c>
      <c r="Q23" s="20">
        <v>42268</v>
      </c>
      <c r="R23" s="55">
        <v>75.427999999999997</v>
      </c>
      <c r="S23" s="56">
        <v>20</v>
      </c>
      <c r="T23" s="55">
        <v>20</v>
      </c>
      <c r="U23" s="55">
        <f t="shared" si="5"/>
        <v>585848.54368932033</v>
      </c>
      <c r="V23" s="57">
        <f t="shared" si="2"/>
        <v>585.84854368932031</v>
      </c>
      <c r="W23" s="58">
        <v>42348</v>
      </c>
      <c r="X23" s="59"/>
      <c r="Y23" s="59"/>
      <c r="AA23" s="32" t="s">
        <v>53</v>
      </c>
      <c r="AB23" s="11">
        <v>50.673999999999999</v>
      </c>
      <c r="AC23" s="33">
        <v>125</v>
      </c>
      <c r="AD23" s="32" t="s">
        <v>53</v>
      </c>
      <c r="AE23" s="11">
        <v>32.405000000000001</v>
      </c>
      <c r="AF23" s="33">
        <v>125</v>
      </c>
      <c r="AG23" s="32" t="s">
        <v>53</v>
      </c>
      <c r="AH23" s="11">
        <v>18.094000000000001</v>
      </c>
      <c r="AI23" s="33">
        <v>25</v>
      </c>
    </row>
    <row r="24" spans="1:35" x14ac:dyDescent="0.2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27.664999999999999</v>
      </c>
      <c r="G24" s="45">
        <v>60</v>
      </c>
      <c r="H24" s="15">
        <v>20</v>
      </c>
      <c r="I24" s="46">
        <f t="shared" si="3"/>
        <v>667967.80684104632</v>
      </c>
      <c r="J24" s="48">
        <f t="shared" si="0"/>
        <v>667.96780684104635</v>
      </c>
      <c r="K24" s="16">
        <v>42249</v>
      </c>
      <c r="L24" s="19">
        <v>5.0570000000000004</v>
      </c>
      <c r="M24" s="23">
        <v>200</v>
      </c>
      <c r="N24" s="19">
        <v>20</v>
      </c>
      <c r="O24" s="19">
        <f t="shared" si="4"/>
        <v>407002.01207243459</v>
      </c>
      <c r="P24" s="49">
        <f t="shared" si="1"/>
        <v>407.00201207243458</v>
      </c>
      <c r="Q24" s="20">
        <v>42268</v>
      </c>
      <c r="R24" s="55">
        <v>87.254999999999995</v>
      </c>
      <c r="S24" s="56">
        <v>20</v>
      </c>
      <c r="T24" s="55">
        <v>20</v>
      </c>
      <c r="U24" s="55">
        <f t="shared" si="5"/>
        <v>702253.52112676052</v>
      </c>
      <c r="V24" s="57">
        <f t="shared" si="2"/>
        <v>702.25352112676057</v>
      </c>
      <c r="W24" s="58">
        <v>42348</v>
      </c>
      <c r="X24" s="59"/>
      <c r="Y24" s="59"/>
      <c r="AA24" s="32" t="s">
        <v>54</v>
      </c>
      <c r="AB24" s="11">
        <v>37.415999999999997</v>
      </c>
      <c r="AC24" s="33">
        <v>250</v>
      </c>
      <c r="AD24" s="32" t="s">
        <v>54</v>
      </c>
      <c r="AE24" s="11">
        <v>23.954999999999998</v>
      </c>
      <c r="AF24" s="33">
        <v>250</v>
      </c>
      <c r="AG24" s="32" t="s">
        <v>54</v>
      </c>
      <c r="AH24" s="11">
        <v>11.805999999999999</v>
      </c>
      <c r="AI24" s="33">
        <v>50</v>
      </c>
    </row>
    <row r="25" spans="1:35" x14ac:dyDescent="0.2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23.547999999999998</v>
      </c>
      <c r="G25" s="45">
        <v>60</v>
      </c>
      <c r="H25" s="15">
        <v>20</v>
      </c>
      <c r="I25" s="46">
        <f t="shared" si="3"/>
        <v>554070.5882352941</v>
      </c>
      <c r="J25" s="48">
        <f t="shared" si="0"/>
        <v>554.07058823529405</v>
      </c>
      <c r="K25" s="16">
        <v>42249</v>
      </c>
      <c r="L25" s="19">
        <v>4.2249999999999996</v>
      </c>
      <c r="M25" s="23">
        <v>200</v>
      </c>
      <c r="N25" s="19">
        <v>20</v>
      </c>
      <c r="O25" s="19">
        <f t="shared" si="4"/>
        <v>331372.54901960777</v>
      </c>
      <c r="P25" s="49">
        <f t="shared" si="1"/>
        <v>331.37254901960779</v>
      </c>
      <c r="Q25" s="20">
        <v>42268</v>
      </c>
      <c r="R25" s="55">
        <v>31.643999999999998</v>
      </c>
      <c r="S25" s="56">
        <v>20</v>
      </c>
      <c r="T25" s="55">
        <v>20</v>
      </c>
      <c r="U25" s="55">
        <f t="shared" si="5"/>
        <v>248188.23529411768</v>
      </c>
      <c r="V25" s="57">
        <f t="shared" si="2"/>
        <v>248.18823529411767</v>
      </c>
      <c r="W25" s="58">
        <v>42348</v>
      </c>
      <c r="X25" s="59"/>
      <c r="Y25" s="59"/>
      <c r="AA25" s="32" t="s">
        <v>55</v>
      </c>
      <c r="AB25" s="11">
        <v>27.401</v>
      </c>
      <c r="AC25" s="33">
        <v>500</v>
      </c>
      <c r="AD25" s="32" t="s">
        <v>55</v>
      </c>
      <c r="AE25" s="11">
        <v>14.96</v>
      </c>
      <c r="AF25" s="33">
        <v>500</v>
      </c>
      <c r="AG25" s="32" t="s">
        <v>55</v>
      </c>
      <c r="AH25" s="11">
        <v>8.9689999999999994</v>
      </c>
      <c r="AI25" s="33">
        <v>100</v>
      </c>
    </row>
    <row r="26" spans="1:35" ht="15.75" thickBot="1" x14ac:dyDescent="0.3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36.427999999999997</v>
      </c>
      <c r="G26" s="45">
        <v>60</v>
      </c>
      <c r="H26" s="15">
        <v>20</v>
      </c>
      <c r="I26" s="46">
        <f t="shared" si="3"/>
        <v>884890.68825910927</v>
      </c>
      <c r="J26" s="48">
        <f t="shared" si="0"/>
        <v>884.89068825910931</v>
      </c>
      <c r="K26" s="16">
        <v>42249</v>
      </c>
      <c r="L26" s="19">
        <v>6.6689999999999996</v>
      </c>
      <c r="M26" s="23">
        <v>180</v>
      </c>
      <c r="N26" s="19">
        <v>20</v>
      </c>
      <c r="O26" s="19">
        <f t="shared" si="4"/>
        <v>485999.99999999994</v>
      </c>
      <c r="P26" s="49">
        <f t="shared" si="1"/>
        <v>485.99999999999994</v>
      </c>
      <c r="Q26" s="20">
        <v>42221</v>
      </c>
      <c r="R26" s="55">
        <v>58.215000000000003</v>
      </c>
      <c r="S26" s="56">
        <v>20</v>
      </c>
      <c r="T26" s="55">
        <v>20</v>
      </c>
      <c r="U26" s="55">
        <f t="shared" si="5"/>
        <v>471376.51821862353</v>
      </c>
      <c r="V26" s="57">
        <f t="shared" si="2"/>
        <v>471.37651821862352</v>
      </c>
      <c r="W26" s="58">
        <v>42348</v>
      </c>
      <c r="X26" s="59"/>
      <c r="Y26" s="59"/>
      <c r="AA26" s="34" t="s">
        <v>56</v>
      </c>
      <c r="AB26" s="35">
        <v>16.033999999999999</v>
      </c>
      <c r="AC26" s="36">
        <v>1000</v>
      </c>
      <c r="AD26" s="34" t="s">
        <v>56</v>
      </c>
      <c r="AE26" s="35">
        <v>11.95</v>
      </c>
      <c r="AF26" s="36">
        <v>1000</v>
      </c>
      <c r="AG26" s="34" t="s">
        <v>56</v>
      </c>
      <c r="AH26" s="35">
        <v>7.7080000000000002</v>
      </c>
      <c r="AI26" s="36">
        <v>200</v>
      </c>
    </row>
    <row r="27" spans="1:35" x14ac:dyDescent="0.2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30.556000000000001</v>
      </c>
      <c r="G27" s="45">
        <v>60</v>
      </c>
      <c r="H27" s="15">
        <v>20</v>
      </c>
      <c r="I27" s="46">
        <f t="shared" si="3"/>
        <v>721795.27559055132</v>
      </c>
      <c r="J27" s="48">
        <f t="shared" si="0"/>
        <v>721.79527559055134</v>
      </c>
      <c r="K27" s="16">
        <v>42249</v>
      </c>
      <c r="L27" s="19">
        <v>4.5439999999999996</v>
      </c>
      <c r="M27" s="23">
        <v>200</v>
      </c>
      <c r="N27" s="19">
        <v>20</v>
      </c>
      <c r="O27" s="19">
        <f t="shared" si="4"/>
        <v>357795.2755905512</v>
      </c>
      <c r="P27" s="49">
        <f t="shared" si="1"/>
        <v>357.79527559055123</v>
      </c>
      <c r="Q27" s="20">
        <v>42268</v>
      </c>
      <c r="R27" s="55">
        <v>46.756</v>
      </c>
      <c r="S27" s="56">
        <v>20</v>
      </c>
      <c r="T27" s="55">
        <v>20</v>
      </c>
      <c r="U27" s="55">
        <f t="shared" si="5"/>
        <v>368157.48031496065</v>
      </c>
      <c r="V27" s="57">
        <f t="shared" si="2"/>
        <v>368.15748031496065</v>
      </c>
      <c r="W27" s="58">
        <v>42348</v>
      </c>
      <c r="X27" s="59"/>
      <c r="Y27" s="59"/>
    </row>
    <row r="28" spans="1:35" x14ac:dyDescent="0.25">
      <c r="A28" s="2">
        <v>26</v>
      </c>
      <c r="B28" s="8">
        <v>42126</v>
      </c>
      <c r="C28" s="2">
        <v>4.99E-2</v>
      </c>
      <c r="D28" s="2">
        <v>3</v>
      </c>
      <c r="E28" s="2" t="s">
        <v>27</v>
      </c>
      <c r="F28" s="15">
        <v>45.398000000000003</v>
      </c>
      <c r="G28" s="45">
        <v>60</v>
      </c>
      <c r="H28" s="15">
        <v>20</v>
      </c>
      <c r="I28" s="46">
        <f t="shared" si="3"/>
        <v>1091735.470941884</v>
      </c>
      <c r="J28" s="48">
        <f t="shared" si="0"/>
        <v>1091.7354709418839</v>
      </c>
      <c r="K28" s="16">
        <v>42249</v>
      </c>
      <c r="L28" s="19">
        <v>6.64</v>
      </c>
      <c r="M28" s="23">
        <v>200</v>
      </c>
      <c r="N28" s="19">
        <v>20</v>
      </c>
      <c r="O28" s="19">
        <f t="shared" si="4"/>
        <v>532264.52905811626</v>
      </c>
      <c r="P28" s="49">
        <f t="shared" si="1"/>
        <v>532.2645290581163</v>
      </c>
      <c r="Q28" s="20">
        <v>42268</v>
      </c>
      <c r="R28" s="55">
        <v>179.946</v>
      </c>
      <c r="S28" s="56">
        <v>20</v>
      </c>
      <c r="T28" s="55">
        <v>20</v>
      </c>
      <c r="U28" s="55">
        <f t="shared" si="5"/>
        <v>1442452.9058116232</v>
      </c>
      <c r="V28" s="57">
        <f t="shared" si="2"/>
        <v>1442.4529058116232</v>
      </c>
      <c r="W28" s="58">
        <v>42348</v>
      </c>
      <c r="X28" s="59"/>
      <c r="Y28" s="59"/>
    </row>
    <row r="29" spans="1:35" x14ac:dyDescent="0.2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37.189</v>
      </c>
      <c r="G29" s="45">
        <v>60</v>
      </c>
      <c r="H29" s="15">
        <v>20</v>
      </c>
      <c r="I29" s="46">
        <f t="shared" si="3"/>
        <v>863187.62088974856</v>
      </c>
      <c r="J29" s="48">
        <f t="shared" si="0"/>
        <v>863.18762088974859</v>
      </c>
      <c r="K29" s="16">
        <v>42249</v>
      </c>
      <c r="L29" s="19">
        <v>4.359</v>
      </c>
      <c r="M29" s="23">
        <v>200</v>
      </c>
      <c r="N29" s="19">
        <v>20</v>
      </c>
      <c r="O29" s="19">
        <f t="shared" si="4"/>
        <v>337253.38491295936</v>
      </c>
      <c r="P29" s="49">
        <f t="shared" si="1"/>
        <v>337.25338491295935</v>
      </c>
      <c r="Q29" s="20">
        <v>42268</v>
      </c>
      <c r="R29" s="55">
        <v>70.489999999999995</v>
      </c>
      <c r="S29" s="56">
        <v>20</v>
      </c>
      <c r="T29" s="55">
        <v>20</v>
      </c>
      <c r="U29" s="55">
        <f t="shared" si="5"/>
        <v>545377.1760154739</v>
      </c>
      <c r="V29" s="57">
        <f t="shared" si="2"/>
        <v>545.37717601547388</v>
      </c>
      <c r="W29" s="58">
        <v>42348</v>
      </c>
      <c r="X29" s="59"/>
      <c r="Y29" s="59"/>
    </row>
    <row r="30" spans="1:35" x14ac:dyDescent="0.2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54.792999999999999</v>
      </c>
      <c r="G30" s="45">
        <v>60</v>
      </c>
      <c r="H30" s="15">
        <v>20</v>
      </c>
      <c r="I30" s="46">
        <f t="shared" si="3"/>
        <v>1284210.9375</v>
      </c>
      <c r="J30" s="48">
        <f t="shared" si="0"/>
        <v>1284.2109375</v>
      </c>
      <c r="K30" s="16">
        <v>42249</v>
      </c>
      <c r="L30" s="19">
        <v>4.7320000000000002</v>
      </c>
      <c r="M30" s="23">
        <v>180</v>
      </c>
      <c r="N30" s="19">
        <v>20</v>
      </c>
      <c r="O30" s="19">
        <f t="shared" si="4"/>
        <v>332718.75</v>
      </c>
      <c r="P30" s="49">
        <f t="shared" si="1"/>
        <v>332.71875</v>
      </c>
      <c r="Q30" s="20">
        <v>42221</v>
      </c>
      <c r="R30" s="55">
        <v>38.756</v>
      </c>
      <c r="S30" s="56">
        <v>20</v>
      </c>
      <c r="T30" s="55">
        <v>20</v>
      </c>
      <c r="U30" s="55">
        <f t="shared" si="5"/>
        <v>302781.25</v>
      </c>
      <c r="V30" s="57">
        <f t="shared" si="2"/>
        <v>302.78125</v>
      </c>
      <c r="W30" s="58">
        <v>42348</v>
      </c>
      <c r="X30" s="59"/>
      <c r="Y30" s="59"/>
    </row>
    <row r="31" spans="1:35" x14ac:dyDescent="0.2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49.335000000000001</v>
      </c>
      <c r="G31" s="45">
        <v>60</v>
      </c>
      <c r="H31" s="15">
        <v>20</v>
      </c>
      <c r="I31" s="46">
        <f t="shared" si="3"/>
        <v>1140693.641618497</v>
      </c>
      <c r="J31" s="48">
        <f t="shared" si="0"/>
        <v>1140.6936416184969</v>
      </c>
      <c r="K31" s="16">
        <v>42249</v>
      </c>
      <c r="L31" s="19">
        <v>4.4669999999999996</v>
      </c>
      <c r="M31" s="23">
        <v>200</v>
      </c>
      <c r="N31" s="19">
        <v>20</v>
      </c>
      <c r="O31" s="19">
        <f t="shared" si="4"/>
        <v>344277.45664739882</v>
      </c>
      <c r="P31" s="49">
        <f t="shared" si="1"/>
        <v>344.27745664739882</v>
      </c>
      <c r="Q31" s="20">
        <v>42268</v>
      </c>
      <c r="R31" s="55">
        <v>36.463000000000001</v>
      </c>
      <c r="S31" s="56">
        <v>20</v>
      </c>
      <c r="T31" s="55">
        <v>20</v>
      </c>
      <c r="U31" s="55">
        <f t="shared" si="5"/>
        <v>281025.04816955683</v>
      </c>
      <c r="V31" s="57">
        <f t="shared" si="2"/>
        <v>281.02504816955684</v>
      </c>
      <c r="W31" s="58">
        <v>42348</v>
      </c>
      <c r="X31" s="59"/>
      <c r="Y31" s="59"/>
    </row>
    <row r="32" spans="1:35" x14ac:dyDescent="0.2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25.920999999999999</v>
      </c>
      <c r="G32" s="45">
        <v>60</v>
      </c>
      <c r="H32" s="15">
        <v>20</v>
      </c>
      <c r="I32" s="46">
        <f t="shared" si="3"/>
        <v>636098.15950920247</v>
      </c>
      <c r="J32" s="48">
        <f t="shared" si="0"/>
        <v>636.09815950920245</v>
      </c>
      <c r="K32" s="16">
        <v>42249</v>
      </c>
      <c r="L32" s="19">
        <v>6.3159999999999998</v>
      </c>
      <c r="M32" s="23">
        <v>200</v>
      </c>
      <c r="N32" s="19">
        <v>20</v>
      </c>
      <c r="O32" s="19">
        <f t="shared" si="4"/>
        <v>516646.21676891617</v>
      </c>
      <c r="P32" s="49">
        <f t="shared" si="1"/>
        <v>516.64621676891613</v>
      </c>
      <c r="Q32" s="20">
        <v>42268</v>
      </c>
      <c r="R32" s="55">
        <v>113.705</v>
      </c>
      <c r="S32" s="56">
        <v>20</v>
      </c>
      <c r="T32" s="55">
        <v>20</v>
      </c>
      <c r="U32" s="55">
        <f t="shared" si="5"/>
        <v>930102.24948875257</v>
      </c>
      <c r="V32" s="57">
        <f t="shared" si="2"/>
        <v>930.10224948875259</v>
      </c>
      <c r="W32" s="58">
        <v>42348</v>
      </c>
      <c r="X32" s="59"/>
      <c r="Y32" s="59"/>
    </row>
    <row r="33" spans="1:25" x14ac:dyDescent="0.2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41.094999999999999</v>
      </c>
      <c r="G33" s="45">
        <v>60</v>
      </c>
      <c r="H33" s="15">
        <v>20</v>
      </c>
      <c r="I33" s="46">
        <f t="shared" si="3"/>
        <v>1002317.0731707317</v>
      </c>
      <c r="J33" s="48">
        <f t="shared" si="0"/>
        <v>1002.3170731707316</v>
      </c>
      <c r="K33" s="16">
        <v>42249</v>
      </c>
      <c r="L33" s="19">
        <v>9.0280000000000005</v>
      </c>
      <c r="M33" s="23">
        <v>200</v>
      </c>
      <c r="N33" s="19">
        <v>20</v>
      </c>
      <c r="O33" s="19">
        <f t="shared" si="4"/>
        <v>733983.7398373984</v>
      </c>
      <c r="P33" s="49">
        <f t="shared" si="1"/>
        <v>733.98373983739839</v>
      </c>
      <c r="Q33" s="20">
        <v>42268</v>
      </c>
      <c r="R33" s="55">
        <v>214.07300000000001</v>
      </c>
      <c r="S33" s="56">
        <v>20</v>
      </c>
      <c r="T33" s="55">
        <v>20</v>
      </c>
      <c r="U33" s="55">
        <f t="shared" si="5"/>
        <v>1740430.8943089431</v>
      </c>
      <c r="V33" s="57">
        <f t="shared" si="2"/>
        <v>1740.4308943089432</v>
      </c>
      <c r="W33" s="58">
        <v>42348</v>
      </c>
      <c r="X33" s="59"/>
      <c r="Y33" s="59"/>
    </row>
    <row r="34" spans="1:25" x14ac:dyDescent="0.2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39.704999999999998</v>
      </c>
      <c r="G34" s="45">
        <v>60</v>
      </c>
      <c r="H34" s="15">
        <v>20</v>
      </c>
      <c r="I34" s="46">
        <f t="shared" si="3"/>
        <v>951017.96407185611</v>
      </c>
      <c r="J34" s="48">
        <f t="shared" si="0"/>
        <v>951.01796407185611</v>
      </c>
      <c r="K34" s="16">
        <v>42249</v>
      </c>
      <c r="L34" s="19">
        <v>6.1539999999999999</v>
      </c>
      <c r="M34" s="23">
        <v>180</v>
      </c>
      <c r="N34" s="19">
        <v>20</v>
      </c>
      <c r="O34" s="19">
        <f t="shared" si="4"/>
        <v>442203.59281437128</v>
      </c>
      <c r="P34" s="49">
        <f t="shared" si="1"/>
        <v>442.20359281437129</v>
      </c>
      <c r="Q34" s="20">
        <v>42268</v>
      </c>
      <c r="R34" s="55">
        <v>64.658000000000001</v>
      </c>
      <c r="S34" s="56">
        <v>20</v>
      </c>
      <c r="T34" s="55">
        <v>20</v>
      </c>
      <c r="U34" s="55">
        <f t="shared" si="5"/>
        <v>516231.53692614776</v>
      </c>
      <c r="V34" s="57">
        <f t="shared" si="2"/>
        <v>516.23153692614778</v>
      </c>
      <c r="W34" s="58">
        <v>42348</v>
      </c>
      <c r="X34" s="59"/>
      <c r="Y34" s="59"/>
    </row>
    <row r="35" spans="1:25" x14ac:dyDescent="0.2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37.261000000000003</v>
      </c>
      <c r="G35" s="45">
        <v>60</v>
      </c>
      <c r="H35" s="15">
        <v>20</v>
      </c>
      <c r="I35" s="46">
        <f t="shared" ref="I35:I66" si="6">(F35*G35*H35)/C35</f>
        <v>866534.88372093032</v>
      </c>
      <c r="J35" s="48">
        <f t="shared" ref="J35:J66" si="7">I35/1000</f>
        <v>866.53488372093034</v>
      </c>
      <c r="K35" s="16">
        <v>42249</v>
      </c>
      <c r="L35" s="19">
        <v>6.2119999999999997</v>
      </c>
      <c r="M35" s="23">
        <v>200</v>
      </c>
      <c r="N35" s="19">
        <v>20</v>
      </c>
      <c r="O35" s="19">
        <f t="shared" ref="O35:O66" si="8">(L35*M35*N35)/C35</f>
        <v>481550.38759689918</v>
      </c>
      <c r="P35" s="49">
        <f t="shared" ref="P35:P66" si="9">O35/1000</f>
        <v>481.55038759689916</v>
      </c>
      <c r="Q35" s="20">
        <v>42268</v>
      </c>
      <c r="R35" s="55">
        <v>115.10899999999999</v>
      </c>
      <c r="S35" s="56">
        <v>20</v>
      </c>
      <c r="T35" s="55">
        <v>20</v>
      </c>
      <c r="U35" s="55">
        <f t="shared" si="5"/>
        <v>892317.82945736428</v>
      </c>
      <c r="V35" s="57">
        <f t="shared" si="2"/>
        <v>892.31782945736427</v>
      </c>
      <c r="W35" s="58">
        <v>42348</v>
      </c>
      <c r="X35" s="59"/>
      <c r="Y35" s="59"/>
    </row>
    <row r="36" spans="1:25" x14ac:dyDescent="0.2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41.076000000000001</v>
      </c>
      <c r="G36" s="45">
        <v>60</v>
      </c>
      <c r="H36" s="15">
        <v>20</v>
      </c>
      <c r="I36" s="46">
        <f t="shared" si="6"/>
        <v>993774.19354838703</v>
      </c>
      <c r="J36" s="48">
        <f t="shared" si="7"/>
        <v>993.77419354838707</v>
      </c>
      <c r="K36" s="16">
        <v>42249</v>
      </c>
      <c r="L36" s="19">
        <v>5.6680000000000001</v>
      </c>
      <c r="M36" s="23">
        <v>200</v>
      </c>
      <c r="N36" s="19">
        <v>20</v>
      </c>
      <c r="O36" s="19">
        <f t="shared" si="8"/>
        <v>457096.77419354848</v>
      </c>
      <c r="P36" s="49">
        <f t="shared" si="9"/>
        <v>457.09677419354847</v>
      </c>
      <c r="Q36" s="20">
        <v>42268</v>
      </c>
      <c r="R36" s="55">
        <v>65.875</v>
      </c>
      <c r="S36" s="56">
        <v>20</v>
      </c>
      <c r="T36" s="55">
        <v>20</v>
      </c>
      <c r="U36" s="55">
        <f t="shared" si="5"/>
        <v>531250</v>
      </c>
      <c r="V36" s="57">
        <f t="shared" si="2"/>
        <v>531.25</v>
      </c>
      <c r="W36" s="58">
        <v>42349</v>
      </c>
      <c r="X36" s="59"/>
      <c r="Y36" s="59"/>
    </row>
    <row r="37" spans="1:25" x14ac:dyDescent="0.25">
      <c r="A37" s="2">
        <v>35</v>
      </c>
      <c r="B37" s="8">
        <v>42135</v>
      </c>
      <c r="C37" s="2">
        <v>5.04E-2</v>
      </c>
      <c r="D37" s="2">
        <v>3</v>
      </c>
      <c r="E37" s="2"/>
      <c r="F37" s="47">
        <v>52.362000000000002</v>
      </c>
      <c r="G37" s="45">
        <v>60</v>
      </c>
      <c r="H37" s="15">
        <v>20</v>
      </c>
      <c r="I37" s="46">
        <f t="shared" si="6"/>
        <v>1246714.2857142859</v>
      </c>
      <c r="J37" s="48">
        <f t="shared" si="7"/>
        <v>1246.714285714286</v>
      </c>
      <c r="K37" s="16">
        <v>42268</v>
      </c>
      <c r="L37" s="19">
        <v>6.3319999999999999</v>
      </c>
      <c r="M37" s="23">
        <v>200</v>
      </c>
      <c r="N37" s="19">
        <v>20</v>
      </c>
      <c r="O37" s="19">
        <f t="shared" si="8"/>
        <v>502539.68253968249</v>
      </c>
      <c r="P37" s="49">
        <f t="shared" si="9"/>
        <v>502.53968253968247</v>
      </c>
      <c r="Q37" s="20">
        <v>42268</v>
      </c>
      <c r="R37" s="55">
        <v>61.109000000000002</v>
      </c>
      <c r="S37" s="56">
        <v>20</v>
      </c>
      <c r="T37" s="55">
        <v>20</v>
      </c>
      <c r="U37" s="55">
        <f t="shared" si="5"/>
        <v>484992.06349206355</v>
      </c>
      <c r="V37" s="57">
        <f t="shared" si="2"/>
        <v>484.99206349206355</v>
      </c>
      <c r="W37" s="58">
        <v>42348</v>
      </c>
      <c r="X37" s="59"/>
      <c r="Y37" s="59"/>
    </row>
    <row r="38" spans="1:25" x14ac:dyDescent="0.2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49.23</v>
      </c>
      <c r="G38" s="45">
        <v>60</v>
      </c>
      <c r="H38" s="15">
        <v>20</v>
      </c>
      <c r="I38" s="46">
        <f t="shared" si="6"/>
        <v>1218061.8556701029</v>
      </c>
      <c r="J38" s="48">
        <f t="shared" si="7"/>
        <v>1218.0618556701029</v>
      </c>
      <c r="K38" s="16">
        <v>42249</v>
      </c>
      <c r="L38" s="19">
        <v>4.7329999999999997</v>
      </c>
      <c r="M38" s="23">
        <v>180</v>
      </c>
      <c r="N38" s="19">
        <v>20</v>
      </c>
      <c r="O38" s="19">
        <f t="shared" si="8"/>
        <v>351315.46391752578</v>
      </c>
      <c r="P38" s="49">
        <f t="shared" si="9"/>
        <v>351.31546391752579</v>
      </c>
      <c r="Q38" s="20">
        <v>42268</v>
      </c>
      <c r="R38" s="55">
        <v>23.786000000000001</v>
      </c>
      <c r="S38" s="56">
        <v>20</v>
      </c>
      <c r="T38" s="55">
        <v>20</v>
      </c>
      <c r="U38" s="55">
        <f t="shared" si="5"/>
        <v>196173.19587628869</v>
      </c>
      <c r="V38" s="57">
        <f t="shared" si="2"/>
        <v>196.1731958762887</v>
      </c>
      <c r="W38" s="58">
        <v>42348</v>
      </c>
      <c r="X38" s="59"/>
      <c r="Y38" s="59"/>
    </row>
    <row r="39" spans="1:25" x14ac:dyDescent="0.2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36.097999999999999</v>
      </c>
      <c r="G39" s="45">
        <v>60</v>
      </c>
      <c r="H39" s="15">
        <v>20</v>
      </c>
      <c r="I39" s="46">
        <f t="shared" si="6"/>
        <v>864622.75449101813</v>
      </c>
      <c r="J39" s="48">
        <f t="shared" si="7"/>
        <v>864.6227544910181</v>
      </c>
      <c r="K39" s="16">
        <v>42249</v>
      </c>
      <c r="L39" s="19">
        <v>5.0739999999999998</v>
      </c>
      <c r="M39" s="23">
        <v>200</v>
      </c>
      <c r="N39" s="19">
        <v>20</v>
      </c>
      <c r="O39" s="19">
        <f t="shared" si="8"/>
        <v>405109.78043912177</v>
      </c>
      <c r="P39" s="49">
        <f t="shared" si="9"/>
        <v>405.10978043912178</v>
      </c>
      <c r="Q39" s="20">
        <v>42268</v>
      </c>
      <c r="R39" s="55">
        <v>54.945999999999998</v>
      </c>
      <c r="S39" s="56">
        <v>20</v>
      </c>
      <c r="T39" s="55">
        <v>20</v>
      </c>
      <c r="U39" s="55">
        <f t="shared" si="5"/>
        <v>438690.61876247509</v>
      </c>
      <c r="V39" s="57">
        <f t="shared" si="2"/>
        <v>438.69061876247508</v>
      </c>
      <c r="W39" s="58">
        <v>42348</v>
      </c>
      <c r="X39" s="59"/>
      <c r="Y39" s="59"/>
    </row>
    <row r="40" spans="1:25" x14ac:dyDescent="0.2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39.274999999999999</v>
      </c>
      <c r="G40" s="45">
        <v>60</v>
      </c>
      <c r="H40" s="15">
        <v>20</v>
      </c>
      <c r="I40" s="46">
        <f t="shared" si="6"/>
        <v>955983.77281947271</v>
      </c>
      <c r="J40" s="48">
        <f t="shared" si="7"/>
        <v>955.98377281947273</v>
      </c>
      <c r="K40" s="16">
        <v>42249</v>
      </c>
      <c r="L40" s="19">
        <v>5.5540000000000003</v>
      </c>
      <c r="M40" s="23">
        <v>200</v>
      </c>
      <c r="N40" s="19">
        <v>20</v>
      </c>
      <c r="O40" s="19">
        <f t="shared" si="8"/>
        <v>450628.80324543611</v>
      </c>
      <c r="P40" s="49">
        <f t="shared" si="9"/>
        <v>450.62880324543613</v>
      </c>
      <c r="Q40" s="20">
        <v>42268</v>
      </c>
      <c r="R40" s="55">
        <v>83.850999999999999</v>
      </c>
      <c r="S40" s="56">
        <v>20</v>
      </c>
      <c r="T40" s="55">
        <v>20</v>
      </c>
      <c r="U40" s="55">
        <f t="shared" si="5"/>
        <v>680332.65720081143</v>
      </c>
      <c r="V40" s="57">
        <f t="shared" si="2"/>
        <v>680.33265720081147</v>
      </c>
      <c r="W40" s="58">
        <v>42348</v>
      </c>
      <c r="X40" s="59"/>
      <c r="Y40" s="59"/>
    </row>
    <row r="41" spans="1:25" x14ac:dyDescent="0.2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36.366</v>
      </c>
      <c r="G41" s="45">
        <v>60</v>
      </c>
      <c r="H41" s="15">
        <v>20</v>
      </c>
      <c r="I41" s="46">
        <f t="shared" si="6"/>
        <v>892417.17791411036</v>
      </c>
      <c r="J41" s="48">
        <f t="shared" si="7"/>
        <v>892.41717791411031</v>
      </c>
      <c r="K41" s="16">
        <v>42249</v>
      </c>
      <c r="L41" s="19">
        <v>4.59</v>
      </c>
      <c r="M41" s="23">
        <v>200</v>
      </c>
      <c r="N41" s="19">
        <v>20</v>
      </c>
      <c r="O41" s="19">
        <f t="shared" si="8"/>
        <v>375460.1226993865</v>
      </c>
      <c r="P41" s="49">
        <f t="shared" si="9"/>
        <v>375.46012269938649</v>
      </c>
      <c r="Q41" s="20">
        <v>42268</v>
      </c>
      <c r="R41" s="55">
        <v>39.518999999999998</v>
      </c>
      <c r="S41" s="56">
        <v>20</v>
      </c>
      <c r="T41" s="55">
        <v>20</v>
      </c>
      <c r="U41" s="55">
        <f t="shared" si="5"/>
        <v>323263.80368098163</v>
      </c>
      <c r="V41" s="57">
        <f t="shared" si="2"/>
        <v>323.26380368098165</v>
      </c>
      <c r="W41" s="58">
        <v>42348</v>
      </c>
      <c r="X41" s="59"/>
      <c r="Y41" s="59"/>
    </row>
    <row r="42" spans="1:25" x14ac:dyDescent="0.2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40.585000000000001</v>
      </c>
      <c r="G42" s="45">
        <v>60</v>
      </c>
      <c r="H42" s="15">
        <v>20</v>
      </c>
      <c r="I42" s="46">
        <f t="shared" si="6"/>
        <v>951210.9375</v>
      </c>
      <c r="J42" s="48">
        <f t="shared" si="7"/>
        <v>951.2109375</v>
      </c>
      <c r="K42" s="16">
        <v>42249</v>
      </c>
      <c r="L42" s="19">
        <v>5.37</v>
      </c>
      <c r="M42" s="23">
        <v>180</v>
      </c>
      <c r="N42" s="19">
        <v>20</v>
      </c>
      <c r="O42" s="19">
        <f t="shared" si="8"/>
        <v>377578.125</v>
      </c>
      <c r="P42" s="49">
        <f t="shared" si="9"/>
        <v>377.578125</v>
      </c>
      <c r="Q42" s="20">
        <v>42268</v>
      </c>
      <c r="R42" s="55">
        <v>38.408999999999999</v>
      </c>
      <c r="S42" s="56">
        <v>20</v>
      </c>
      <c r="T42" s="55">
        <v>20</v>
      </c>
      <c r="U42" s="55">
        <f t="shared" si="5"/>
        <v>300070.31249999994</v>
      </c>
      <c r="V42" s="57">
        <f t="shared" si="2"/>
        <v>300.07031249999994</v>
      </c>
      <c r="W42" s="58">
        <v>42348</v>
      </c>
      <c r="X42" s="59"/>
      <c r="Y42" s="59"/>
    </row>
    <row r="43" spans="1:25" x14ac:dyDescent="0.2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65.834999999999994</v>
      </c>
      <c r="G43" s="45">
        <v>60</v>
      </c>
      <c r="H43" s="15">
        <v>20</v>
      </c>
      <c r="I43" s="46">
        <f t="shared" si="6"/>
        <v>1522196.5317919073</v>
      </c>
      <c r="J43" s="48">
        <f t="shared" si="7"/>
        <v>1522.1965317919073</v>
      </c>
      <c r="K43" s="16">
        <v>42249</v>
      </c>
      <c r="L43" s="19">
        <v>4.3760000000000003</v>
      </c>
      <c r="M43" s="23">
        <v>200</v>
      </c>
      <c r="N43" s="19">
        <v>20</v>
      </c>
      <c r="O43" s="19">
        <f t="shared" si="8"/>
        <v>337263.96917148359</v>
      </c>
      <c r="P43" s="49">
        <f t="shared" si="9"/>
        <v>337.26396917148361</v>
      </c>
      <c r="Q43" s="20">
        <v>42268</v>
      </c>
      <c r="R43" s="55">
        <v>47.118000000000002</v>
      </c>
      <c r="S43" s="56">
        <v>20</v>
      </c>
      <c r="T43" s="55">
        <v>20</v>
      </c>
      <c r="U43" s="55">
        <f t="shared" si="5"/>
        <v>363144.50867052021</v>
      </c>
      <c r="V43" s="57">
        <f t="shared" si="2"/>
        <v>363.14450867052022</v>
      </c>
      <c r="W43" s="58">
        <v>42348</v>
      </c>
      <c r="X43" s="59"/>
      <c r="Y43" s="59"/>
    </row>
    <row r="44" spans="1:25" x14ac:dyDescent="0.2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51.338000000000001</v>
      </c>
      <c r="G44" s="45">
        <v>60</v>
      </c>
      <c r="H44" s="15">
        <v>20</v>
      </c>
      <c r="I44" s="46">
        <f t="shared" si="6"/>
        <v>1210326.1296660118</v>
      </c>
      <c r="J44" s="48">
        <f t="shared" si="7"/>
        <v>1210.3261296660119</v>
      </c>
      <c r="K44" s="16">
        <v>42249</v>
      </c>
      <c r="L44" s="19">
        <v>5.4530000000000003</v>
      </c>
      <c r="M44" s="23">
        <v>200</v>
      </c>
      <c r="N44" s="19">
        <v>20</v>
      </c>
      <c r="O44" s="19">
        <f t="shared" si="8"/>
        <v>428526.52259332029</v>
      </c>
      <c r="P44" s="49">
        <f t="shared" si="9"/>
        <v>428.52652259332029</v>
      </c>
      <c r="Q44" s="20">
        <v>42268</v>
      </c>
      <c r="R44" s="55">
        <v>64.375</v>
      </c>
      <c r="S44" s="56">
        <v>20</v>
      </c>
      <c r="T44" s="55">
        <v>20</v>
      </c>
      <c r="U44" s="55">
        <f t="shared" si="5"/>
        <v>505893.90962671908</v>
      </c>
      <c r="V44" s="57">
        <f t="shared" si="2"/>
        <v>505.89390962671905</v>
      </c>
      <c r="W44" s="58">
        <v>42348</v>
      </c>
      <c r="X44" s="59"/>
      <c r="Y44" s="59"/>
    </row>
    <row r="45" spans="1:25" x14ac:dyDescent="0.2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47.375</v>
      </c>
      <c r="G45" s="45">
        <v>60</v>
      </c>
      <c r="H45" s="15">
        <v>20</v>
      </c>
      <c r="I45" s="46">
        <f t="shared" si="6"/>
        <v>1095375.7225433525</v>
      </c>
      <c r="J45" s="48">
        <f t="shared" si="7"/>
        <v>1095.3757225433526</v>
      </c>
      <c r="K45" s="16">
        <v>42249</v>
      </c>
      <c r="L45" s="19">
        <v>5.85</v>
      </c>
      <c r="M45" s="23">
        <v>200</v>
      </c>
      <c r="N45" s="19">
        <v>20</v>
      </c>
      <c r="O45" s="19">
        <f t="shared" si="8"/>
        <v>450867.05202312139</v>
      </c>
      <c r="P45" s="49">
        <f t="shared" si="9"/>
        <v>450.8670520231214</v>
      </c>
      <c r="Q45" s="20">
        <v>42268</v>
      </c>
      <c r="R45" s="55">
        <v>19.951000000000001</v>
      </c>
      <c r="S45" s="56">
        <v>20</v>
      </c>
      <c r="T45" s="55">
        <v>20</v>
      </c>
      <c r="U45" s="55">
        <f t="shared" si="5"/>
        <v>153764.93256262041</v>
      </c>
      <c r="V45" s="57">
        <f t="shared" si="2"/>
        <v>153.7649325626204</v>
      </c>
      <c r="W45" s="58">
        <v>42349</v>
      </c>
      <c r="X45" s="59"/>
      <c r="Y45" s="59"/>
    </row>
    <row r="46" spans="1:25" x14ac:dyDescent="0.2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37.588999999999999</v>
      </c>
      <c r="G46" s="45">
        <v>60</v>
      </c>
      <c r="H46" s="15">
        <v>20</v>
      </c>
      <c r="I46" s="46">
        <f t="shared" si="6"/>
        <v>889680.47337278107</v>
      </c>
      <c r="J46" s="48">
        <f t="shared" si="7"/>
        <v>889.68047337278108</v>
      </c>
      <c r="K46" s="16">
        <v>42249</v>
      </c>
      <c r="L46" s="19">
        <v>5.298</v>
      </c>
      <c r="M46" s="23">
        <v>180</v>
      </c>
      <c r="N46" s="19">
        <v>20</v>
      </c>
      <c r="O46" s="19">
        <f t="shared" si="8"/>
        <v>376189.34911242599</v>
      </c>
      <c r="P46" s="49">
        <f t="shared" si="9"/>
        <v>376.18934911242599</v>
      </c>
      <c r="Q46" s="20">
        <v>42268</v>
      </c>
      <c r="R46" s="55">
        <v>47.604999999999997</v>
      </c>
      <c r="S46" s="56">
        <v>20</v>
      </c>
      <c r="T46" s="55">
        <v>20</v>
      </c>
      <c r="U46" s="55">
        <f t="shared" si="5"/>
        <v>375581.85404339246</v>
      </c>
      <c r="V46" s="57">
        <f t="shared" si="2"/>
        <v>375.58185404339247</v>
      </c>
      <c r="W46" s="58">
        <v>42348</v>
      </c>
      <c r="X46" s="59"/>
      <c r="Y46" s="59"/>
    </row>
    <row r="47" spans="1:25" x14ac:dyDescent="0.2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50.741999999999997</v>
      </c>
      <c r="G47" s="45">
        <v>60</v>
      </c>
      <c r="H47" s="15">
        <v>20</v>
      </c>
      <c r="I47" s="46">
        <f t="shared" si="6"/>
        <v>1208142.8571428573</v>
      </c>
      <c r="J47" s="48">
        <f t="shared" si="7"/>
        <v>1208.1428571428573</v>
      </c>
      <c r="K47" s="16">
        <v>42249</v>
      </c>
      <c r="L47" s="19">
        <v>6.1280000000000001</v>
      </c>
      <c r="M47" s="23">
        <v>200</v>
      </c>
      <c r="N47" s="19">
        <v>20</v>
      </c>
      <c r="O47" s="19">
        <f t="shared" si="8"/>
        <v>486349.20634920633</v>
      </c>
      <c r="P47" s="49">
        <f t="shared" si="9"/>
        <v>486.34920634920633</v>
      </c>
      <c r="Q47" s="20">
        <v>42268</v>
      </c>
      <c r="R47" s="55">
        <v>104.56</v>
      </c>
      <c r="S47" s="56">
        <v>20</v>
      </c>
      <c r="T47" s="55">
        <v>20</v>
      </c>
      <c r="U47" s="55">
        <f t="shared" si="5"/>
        <v>829841.26984126982</v>
      </c>
      <c r="V47" s="57">
        <f t="shared" si="2"/>
        <v>829.84126984126988</v>
      </c>
      <c r="W47" s="58">
        <v>42348</v>
      </c>
      <c r="X47" s="59"/>
      <c r="Y47" s="59"/>
    </row>
    <row r="48" spans="1:25" x14ac:dyDescent="0.2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30.311</v>
      </c>
      <c r="G48" s="45">
        <v>60</v>
      </c>
      <c r="H48" s="15">
        <v>20</v>
      </c>
      <c r="I48" s="46">
        <f t="shared" si="6"/>
        <v>731855.13078470831</v>
      </c>
      <c r="J48" s="48">
        <f t="shared" si="7"/>
        <v>731.85513078470831</v>
      </c>
      <c r="K48" s="16">
        <v>42249</v>
      </c>
      <c r="L48" s="19">
        <v>7</v>
      </c>
      <c r="M48" s="23">
        <v>200</v>
      </c>
      <c r="N48" s="19">
        <v>20</v>
      </c>
      <c r="O48" s="19">
        <f t="shared" si="8"/>
        <v>563380.28169014084</v>
      </c>
      <c r="P48" s="49">
        <f t="shared" si="9"/>
        <v>563.38028169014081</v>
      </c>
      <c r="Q48" s="20">
        <v>42268</v>
      </c>
      <c r="R48" s="55">
        <v>136.64099999999999</v>
      </c>
      <c r="S48" s="56">
        <v>20</v>
      </c>
      <c r="T48" s="55">
        <v>20</v>
      </c>
      <c r="U48" s="55">
        <f t="shared" si="5"/>
        <v>1099726.3581488931</v>
      </c>
      <c r="V48" s="57">
        <f t="shared" si="2"/>
        <v>1099.726358148893</v>
      </c>
      <c r="W48" s="58">
        <v>42349</v>
      </c>
      <c r="X48" s="59"/>
      <c r="Y48" s="59"/>
    </row>
    <row r="49" spans="1:25" x14ac:dyDescent="0.2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66.25</v>
      </c>
      <c r="G49" s="45">
        <v>60</v>
      </c>
      <c r="H49" s="15">
        <v>20</v>
      </c>
      <c r="I49" s="46">
        <f t="shared" si="6"/>
        <v>1577380.9523809524</v>
      </c>
      <c r="J49" s="48">
        <f t="shared" si="7"/>
        <v>1577.3809523809525</v>
      </c>
      <c r="K49" s="16">
        <v>42249</v>
      </c>
      <c r="L49" s="19">
        <v>5.7770000000000001</v>
      </c>
      <c r="M49" s="23">
        <v>200</v>
      </c>
      <c r="N49" s="19">
        <v>20</v>
      </c>
      <c r="O49" s="19">
        <f t="shared" si="8"/>
        <v>458492.06349206349</v>
      </c>
      <c r="P49" s="49">
        <f t="shared" si="9"/>
        <v>458.49206349206349</v>
      </c>
      <c r="Q49" s="20">
        <v>42305</v>
      </c>
      <c r="R49" s="55">
        <v>131.91300000000001</v>
      </c>
      <c r="S49" s="56">
        <v>20</v>
      </c>
      <c r="T49" s="55">
        <v>20</v>
      </c>
      <c r="U49" s="55">
        <f t="shared" si="5"/>
        <v>1046928.5714285715</v>
      </c>
      <c r="V49" s="57">
        <f t="shared" si="2"/>
        <v>1046.9285714285716</v>
      </c>
      <c r="W49" s="58">
        <v>42348</v>
      </c>
      <c r="X49" s="59"/>
      <c r="Y49" s="59"/>
    </row>
    <row r="50" spans="1:25" x14ac:dyDescent="0.2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20.856999999999999</v>
      </c>
      <c r="G50" s="45">
        <v>60</v>
      </c>
      <c r="H50" s="15">
        <v>20</v>
      </c>
      <c r="I50" s="46">
        <f t="shared" si="6"/>
        <v>484108.31721470022</v>
      </c>
      <c r="J50" s="48">
        <f t="shared" si="7"/>
        <v>484.10831721470021</v>
      </c>
      <c r="K50" s="16">
        <v>42324</v>
      </c>
      <c r="L50" s="19">
        <v>5.1970000000000001</v>
      </c>
      <c r="M50" s="23">
        <v>180</v>
      </c>
      <c r="N50" s="19">
        <v>20</v>
      </c>
      <c r="O50" s="19">
        <f t="shared" si="8"/>
        <v>361880.07736943907</v>
      </c>
      <c r="P50" s="49">
        <f t="shared" si="9"/>
        <v>361.88007736943905</v>
      </c>
      <c r="Q50" s="20">
        <v>42268</v>
      </c>
      <c r="R50" s="55">
        <v>44.593000000000004</v>
      </c>
      <c r="S50" s="56">
        <v>20</v>
      </c>
      <c r="T50" s="55">
        <v>20</v>
      </c>
      <c r="U50" s="55">
        <f t="shared" si="5"/>
        <v>345013.53965183761</v>
      </c>
      <c r="V50" s="57">
        <f t="shared" si="2"/>
        <v>345.01353965183762</v>
      </c>
      <c r="W50" s="58">
        <v>42348</v>
      </c>
      <c r="X50" s="59"/>
      <c r="Y50" s="59"/>
    </row>
    <row r="51" spans="1:25" x14ac:dyDescent="0.2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19.172000000000001</v>
      </c>
      <c r="G51" s="45">
        <v>60</v>
      </c>
      <c r="H51" s="15">
        <v>20</v>
      </c>
      <c r="I51" s="46">
        <f t="shared" si="6"/>
        <v>455572.27722772269</v>
      </c>
      <c r="J51" s="48">
        <f t="shared" si="7"/>
        <v>455.57227722772268</v>
      </c>
      <c r="K51" s="16">
        <v>42324</v>
      </c>
      <c r="L51" s="19">
        <v>4.4950000000000001</v>
      </c>
      <c r="M51" s="23">
        <v>200</v>
      </c>
      <c r="N51" s="19">
        <v>20</v>
      </c>
      <c r="O51" s="19">
        <f t="shared" si="8"/>
        <v>356039.60396039602</v>
      </c>
      <c r="P51" s="49">
        <f t="shared" si="9"/>
        <v>356.03960396039605</v>
      </c>
      <c r="Q51" s="20">
        <v>42268</v>
      </c>
      <c r="R51" s="55">
        <v>56.68</v>
      </c>
      <c r="S51" s="56">
        <v>20</v>
      </c>
      <c r="T51" s="55">
        <v>20</v>
      </c>
      <c r="U51" s="55">
        <f t="shared" si="5"/>
        <v>448950.49504950491</v>
      </c>
      <c r="V51" s="57">
        <f t="shared" si="2"/>
        <v>448.95049504950492</v>
      </c>
      <c r="W51" s="58">
        <v>42348</v>
      </c>
      <c r="X51" s="59"/>
      <c r="Y51" s="59"/>
    </row>
    <row r="52" spans="1:25" x14ac:dyDescent="0.2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78.912999999999997</v>
      </c>
      <c r="G52" s="45">
        <v>60</v>
      </c>
      <c r="H52" s="15">
        <v>20</v>
      </c>
      <c r="I52" s="46">
        <f t="shared" si="6"/>
        <v>1948469.135802469</v>
      </c>
      <c r="J52" s="48">
        <f t="shared" si="7"/>
        <v>1948.4691358024691</v>
      </c>
      <c r="K52" s="16">
        <v>42249</v>
      </c>
      <c r="L52" s="19">
        <v>9.6920000000000002</v>
      </c>
      <c r="M52" s="23">
        <v>200</v>
      </c>
      <c r="N52" s="19">
        <v>20</v>
      </c>
      <c r="O52" s="19">
        <f t="shared" si="8"/>
        <v>797695.4732510288</v>
      </c>
      <c r="P52" s="49">
        <f t="shared" si="9"/>
        <v>797.69547325102883</v>
      </c>
      <c r="Q52" s="20">
        <v>42279</v>
      </c>
      <c r="R52" s="55">
        <v>213.42</v>
      </c>
      <c r="S52" s="56">
        <v>20</v>
      </c>
      <c r="T52" s="55">
        <v>20</v>
      </c>
      <c r="U52" s="55">
        <f t="shared" si="5"/>
        <v>1756543.2098765434</v>
      </c>
      <c r="V52" s="57">
        <f t="shared" si="2"/>
        <v>1756.5432098765434</v>
      </c>
      <c r="W52" s="58">
        <v>42348</v>
      </c>
      <c r="X52" s="59"/>
      <c r="Y52" s="59"/>
    </row>
    <row r="53" spans="1:25" x14ac:dyDescent="0.2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54.725999999999999</v>
      </c>
      <c r="G53" s="45">
        <v>60</v>
      </c>
      <c r="H53" s="15">
        <v>20</v>
      </c>
      <c r="I53" s="46">
        <f t="shared" si="6"/>
        <v>1277649.8054474706</v>
      </c>
      <c r="J53" s="48">
        <f t="shared" si="7"/>
        <v>1277.6498054474707</v>
      </c>
      <c r="K53" s="16">
        <v>42249</v>
      </c>
      <c r="L53" s="19">
        <v>5.4269999999999996</v>
      </c>
      <c r="M53" s="23">
        <v>200</v>
      </c>
      <c r="N53" s="19">
        <v>20</v>
      </c>
      <c r="O53" s="19">
        <f t="shared" si="8"/>
        <v>422334.63035019446</v>
      </c>
      <c r="P53" s="49">
        <f t="shared" si="9"/>
        <v>422.33463035019446</v>
      </c>
      <c r="Q53" s="20">
        <v>42305</v>
      </c>
      <c r="R53" s="55">
        <v>48.209000000000003</v>
      </c>
      <c r="S53" s="56">
        <v>20</v>
      </c>
      <c r="T53" s="55">
        <v>20</v>
      </c>
      <c r="U53" s="55">
        <f t="shared" si="5"/>
        <v>375167.31517509732</v>
      </c>
      <c r="V53" s="57">
        <f t="shared" si="2"/>
        <v>375.16731517509731</v>
      </c>
      <c r="W53" s="58">
        <v>42348</v>
      </c>
      <c r="X53" s="59"/>
      <c r="Y53" s="59"/>
    </row>
    <row r="54" spans="1:25" x14ac:dyDescent="0.2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38.130000000000003</v>
      </c>
      <c r="G54" s="45">
        <v>60</v>
      </c>
      <c r="H54" s="15">
        <v>20</v>
      </c>
      <c r="I54" s="46">
        <f t="shared" si="6"/>
        <v>937622.95081967209</v>
      </c>
      <c r="J54" s="48">
        <f t="shared" si="7"/>
        <v>937.62295081967204</v>
      </c>
      <c r="K54" s="16">
        <v>42249</v>
      </c>
      <c r="L54" s="19">
        <v>8.5399999999999991</v>
      </c>
      <c r="M54" s="23">
        <v>180</v>
      </c>
      <c r="N54" s="19">
        <v>20</v>
      </c>
      <c r="O54" s="19">
        <f t="shared" si="8"/>
        <v>629999.99999999988</v>
      </c>
      <c r="P54" s="49">
        <f t="shared" si="9"/>
        <v>629.99999999999989</v>
      </c>
      <c r="Q54" s="20">
        <v>42279</v>
      </c>
      <c r="R54" s="55">
        <v>62.304000000000002</v>
      </c>
      <c r="S54" s="56">
        <v>20</v>
      </c>
      <c r="T54" s="55">
        <v>20</v>
      </c>
      <c r="U54" s="55">
        <f t="shared" si="5"/>
        <v>510688.5245901639</v>
      </c>
      <c r="V54" s="57">
        <f t="shared" si="2"/>
        <v>510.68852459016392</v>
      </c>
      <c r="W54" s="58">
        <v>42348</v>
      </c>
      <c r="X54" s="59"/>
      <c r="Y54" s="59"/>
    </row>
    <row r="55" spans="1:25" x14ac:dyDescent="0.2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24.657</v>
      </c>
      <c r="G55" s="45">
        <v>60</v>
      </c>
      <c r="H55" s="15">
        <v>20</v>
      </c>
      <c r="I55" s="46">
        <f t="shared" si="6"/>
        <v>603844.89795918367</v>
      </c>
      <c r="J55" s="48">
        <f t="shared" si="7"/>
        <v>603.84489795918364</v>
      </c>
      <c r="K55" s="16">
        <v>42249</v>
      </c>
      <c r="L55" s="19">
        <v>7.101</v>
      </c>
      <c r="M55" s="23">
        <v>200</v>
      </c>
      <c r="N55" s="19">
        <v>20</v>
      </c>
      <c r="O55" s="19">
        <f t="shared" si="8"/>
        <v>579673.46938775503</v>
      </c>
      <c r="P55" s="49">
        <f t="shared" si="9"/>
        <v>579.67346938775506</v>
      </c>
      <c r="Q55" s="20">
        <v>42278</v>
      </c>
      <c r="R55" s="55">
        <v>82.593999999999994</v>
      </c>
      <c r="S55" s="56">
        <v>20</v>
      </c>
      <c r="T55" s="55">
        <v>20</v>
      </c>
      <c r="U55" s="55">
        <f t="shared" si="5"/>
        <v>674236.73469387752</v>
      </c>
      <c r="V55" s="57">
        <f t="shared" si="2"/>
        <v>674.23673469387757</v>
      </c>
      <c r="W55" s="58">
        <v>42348</v>
      </c>
      <c r="X55" s="59"/>
      <c r="Y55" s="59"/>
    </row>
    <row r="56" spans="1:25" x14ac:dyDescent="0.2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31.178999999999998</v>
      </c>
      <c r="G56" s="45">
        <v>60</v>
      </c>
      <c r="H56" s="15">
        <v>20</v>
      </c>
      <c r="I56" s="46">
        <f t="shared" si="6"/>
        <v>730757.8125</v>
      </c>
      <c r="J56" s="48">
        <f t="shared" si="7"/>
        <v>730.7578125</v>
      </c>
      <c r="K56" s="16">
        <v>42249</v>
      </c>
      <c r="L56" s="19">
        <v>8.016</v>
      </c>
      <c r="M56" s="23">
        <v>200</v>
      </c>
      <c r="N56" s="19">
        <v>20</v>
      </c>
      <c r="O56" s="19">
        <f t="shared" si="8"/>
        <v>626250</v>
      </c>
      <c r="P56" s="49">
        <f t="shared" si="9"/>
        <v>626.25</v>
      </c>
      <c r="Q56" s="20">
        <v>42278</v>
      </c>
      <c r="R56" s="55">
        <v>65.716999999999999</v>
      </c>
      <c r="S56" s="56">
        <v>20</v>
      </c>
      <c r="T56" s="55">
        <v>20</v>
      </c>
      <c r="U56" s="55">
        <f t="shared" si="5"/>
        <v>513414.06249999994</v>
      </c>
      <c r="V56" s="57">
        <f t="shared" si="2"/>
        <v>513.41406249999989</v>
      </c>
      <c r="W56" s="58">
        <v>42349</v>
      </c>
      <c r="X56" s="59"/>
      <c r="Y56" s="59"/>
    </row>
    <row r="57" spans="1:25" x14ac:dyDescent="0.25">
      <c r="A57" s="2">
        <v>55</v>
      </c>
      <c r="B57" s="8">
        <v>42156</v>
      </c>
      <c r="C57" s="2">
        <v>5.0200000000000002E-2</v>
      </c>
      <c r="D57" s="2">
        <v>3</v>
      </c>
      <c r="E57" s="2" t="s">
        <v>27</v>
      </c>
      <c r="F57" s="15">
        <v>20.916</v>
      </c>
      <c r="G57" s="45">
        <v>60</v>
      </c>
      <c r="H57" s="15">
        <v>20</v>
      </c>
      <c r="I57" s="46">
        <f t="shared" si="6"/>
        <v>499984.0637450199</v>
      </c>
      <c r="J57" s="48">
        <f t="shared" si="7"/>
        <v>499.98406374501991</v>
      </c>
      <c r="K57" s="16">
        <v>42249</v>
      </c>
      <c r="L57" s="19">
        <v>5.5789999999999997</v>
      </c>
      <c r="M57" s="23">
        <v>200</v>
      </c>
      <c r="N57" s="19">
        <v>20</v>
      </c>
      <c r="O57" s="19">
        <f t="shared" si="8"/>
        <v>444541.83266932267</v>
      </c>
      <c r="P57" s="49">
        <f t="shared" si="9"/>
        <v>444.54183266932267</v>
      </c>
      <c r="Q57" s="20">
        <v>42305</v>
      </c>
      <c r="R57" s="55">
        <v>106.032</v>
      </c>
      <c r="S57" s="56">
        <v>20</v>
      </c>
      <c r="T57" s="55">
        <v>20</v>
      </c>
      <c r="U57" s="55">
        <f t="shared" si="5"/>
        <v>844876.49402390432</v>
      </c>
      <c r="V57" s="57">
        <f t="shared" si="2"/>
        <v>844.87649402390434</v>
      </c>
      <c r="W57" s="58">
        <v>42348</v>
      </c>
      <c r="X57" s="59"/>
      <c r="Y57" s="59"/>
    </row>
    <row r="58" spans="1:25" x14ac:dyDescent="0.2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27.882999999999999</v>
      </c>
      <c r="G58" s="45">
        <v>60</v>
      </c>
      <c r="H58" s="15">
        <v>20</v>
      </c>
      <c r="I58" s="46">
        <f t="shared" si="6"/>
        <v>685647.54098360648</v>
      </c>
      <c r="J58" s="48">
        <f t="shared" si="7"/>
        <v>685.64754098360652</v>
      </c>
      <c r="K58" s="16">
        <v>42249</v>
      </c>
      <c r="L58" s="19">
        <v>7.8879999999999999</v>
      </c>
      <c r="M58" s="23">
        <v>200</v>
      </c>
      <c r="N58" s="19">
        <v>20</v>
      </c>
      <c r="O58" s="19">
        <f t="shared" si="8"/>
        <v>646557.37704918033</v>
      </c>
      <c r="P58" s="49">
        <f t="shared" si="9"/>
        <v>646.55737704918033</v>
      </c>
      <c r="Q58" s="20">
        <v>42278</v>
      </c>
      <c r="R58" s="55">
        <v>54.512</v>
      </c>
      <c r="S58" s="56">
        <v>20</v>
      </c>
      <c r="T58" s="55">
        <v>20</v>
      </c>
      <c r="U58" s="55">
        <f t="shared" si="5"/>
        <v>446819.67213114753</v>
      </c>
      <c r="V58" s="57">
        <f t="shared" si="2"/>
        <v>446.81967213114751</v>
      </c>
      <c r="W58" s="58">
        <v>42348</v>
      </c>
      <c r="X58" s="59"/>
      <c r="Y58" s="59"/>
    </row>
    <row r="59" spans="1:25" x14ac:dyDescent="0.2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53.207000000000001</v>
      </c>
      <c r="G59" s="45">
        <v>60</v>
      </c>
      <c r="H59" s="15">
        <v>20</v>
      </c>
      <c r="I59" s="46">
        <f t="shared" si="6"/>
        <v>1274419.1616766467</v>
      </c>
      <c r="J59" s="48">
        <f t="shared" si="7"/>
        <v>1274.4191616766466</v>
      </c>
      <c r="K59" s="16">
        <v>42249</v>
      </c>
      <c r="L59" s="19">
        <v>7.72</v>
      </c>
      <c r="M59" s="23">
        <v>200</v>
      </c>
      <c r="N59" s="19">
        <v>20</v>
      </c>
      <c r="O59" s="19">
        <f t="shared" si="8"/>
        <v>616367.26546906191</v>
      </c>
      <c r="P59" s="49">
        <f t="shared" si="9"/>
        <v>616.36726546906186</v>
      </c>
      <c r="Q59" s="20">
        <v>42278</v>
      </c>
      <c r="R59" s="55">
        <v>76.138999999999996</v>
      </c>
      <c r="S59" s="56">
        <v>20</v>
      </c>
      <c r="T59" s="55">
        <v>20</v>
      </c>
      <c r="U59" s="55">
        <f t="shared" si="5"/>
        <v>607896.20758483035</v>
      </c>
      <c r="V59" s="57">
        <f t="shared" si="2"/>
        <v>607.89620758483034</v>
      </c>
      <c r="W59" s="58">
        <v>42348</v>
      </c>
      <c r="X59" s="59"/>
      <c r="Y59" s="59"/>
    </row>
    <row r="60" spans="1:25" x14ac:dyDescent="0.2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30.809000000000001</v>
      </c>
      <c r="G60" s="45">
        <v>60</v>
      </c>
      <c r="H60" s="15">
        <v>20</v>
      </c>
      <c r="I60" s="46">
        <f t="shared" si="6"/>
        <v>760716.04938271618</v>
      </c>
      <c r="J60" s="48">
        <f t="shared" si="7"/>
        <v>760.71604938271616</v>
      </c>
      <c r="K60" s="16">
        <v>42249</v>
      </c>
      <c r="L60" s="19">
        <v>6.5149999999999997</v>
      </c>
      <c r="M60" s="23">
        <v>200</v>
      </c>
      <c r="N60" s="19">
        <v>20</v>
      </c>
      <c r="O60" s="19">
        <f t="shared" si="8"/>
        <v>536213.99176954734</v>
      </c>
      <c r="P60" s="49">
        <f t="shared" si="9"/>
        <v>536.21399176954731</v>
      </c>
      <c r="Q60" s="20">
        <v>42278</v>
      </c>
      <c r="R60" s="55">
        <v>32.01</v>
      </c>
      <c r="S60" s="56">
        <v>20</v>
      </c>
      <c r="T60" s="55">
        <v>20</v>
      </c>
      <c r="U60" s="55">
        <f t="shared" si="5"/>
        <v>263456.79012345674</v>
      </c>
      <c r="V60" s="57">
        <f t="shared" si="2"/>
        <v>263.45679012345676</v>
      </c>
      <c r="W60" s="58">
        <v>42348</v>
      </c>
      <c r="X60" s="59"/>
      <c r="Y60" s="59"/>
    </row>
    <row r="61" spans="1:25" x14ac:dyDescent="0.2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43.167000000000002</v>
      </c>
      <c r="G61" s="45">
        <v>60</v>
      </c>
      <c r="H61" s="15">
        <v>20</v>
      </c>
      <c r="I61" s="46">
        <f t="shared" si="6"/>
        <v>1057151.0204081633</v>
      </c>
      <c r="J61" s="48">
        <f t="shared" si="7"/>
        <v>1057.1510204081633</v>
      </c>
      <c r="K61" s="16">
        <v>42249</v>
      </c>
      <c r="L61" s="19">
        <v>9.4269999999999996</v>
      </c>
      <c r="M61" s="23">
        <v>200</v>
      </c>
      <c r="N61" s="19">
        <v>20</v>
      </c>
      <c r="O61" s="19">
        <f t="shared" si="8"/>
        <v>769551.0204081632</v>
      </c>
      <c r="P61" s="49">
        <f t="shared" si="9"/>
        <v>769.55102040816314</v>
      </c>
      <c r="Q61" s="20">
        <v>42278</v>
      </c>
      <c r="R61" s="55">
        <v>52.23</v>
      </c>
      <c r="S61" s="56">
        <v>20</v>
      </c>
      <c r="T61" s="55">
        <v>20</v>
      </c>
      <c r="U61" s="55">
        <f t="shared" si="5"/>
        <v>426367.3469387755</v>
      </c>
      <c r="V61" s="57">
        <f t="shared" si="2"/>
        <v>426.36734693877548</v>
      </c>
      <c r="W61" s="58">
        <v>42348</v>
      </c>
      <c r="X61" s="59"/>
      <c r="Y61" s="59"/>
    </row>
    <row r="62" spans="1:25" x14ac:dyDescent="0.2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37.29</v>
      </c>
      <c r="G62" s="45">
        <v>60</v>
      </c>
      <c r="H62" s="15">
        <v>20</v>
      </c>
      <c r="I62" s="46">
        <f t="shared" si="6"/>
        <v>920740.74074074079</v>
      </c>
      <c r="J62" s="48">
        <f t="shared" si="7"/>
        <v>920.74074074074076</v>
      </c>
      <c r="K62" s="16">
        <v>42249</v>
      </c>
      <c r="L62" s="19">
        <v>8.3689999999999998</v>
      </c>
      <c r="M62" s="23">
        <v>180</v>
      </c>
      <c r="N62" s="19">
        <v>20</v>
      </c>
      <c r="O62" s="19">
        <f t="shared" si="8"/>
        <v>619925.92592592596</v>
      </c>
      <c r="P62" s="49">
        <f t="shared" si="9"/>
        <v>619.92592592592598</v>
      </c>
      <c r="Q62" s="20">
        <v>42278</v>
      </c>
      <c r="R62" s="55">
        <v>46.148000000000003</v>
      </c>
      <c r="S62" s="56">
        <v>20</v>
      </c>
      <c r="T62" s="55">
        <v>20</v>
      </c>
      <c r="U62" s="55">
        <f t="shared" si="5"/>
        <v>379818.93004115229</v>
      </c>
      <c r="V62" s="57">
        <f t="shared" si="2"/>
        <v>379.81893004115227</v>
      </c>
      <c r="W62" s="58">
        <v>42348</v>
      </c>
      <c r="X62" s="59"/>
      <c r="Y62" s="59"/>
    </row>
    <row r="63" spans="1:25" x14ac:dyDescent="0.2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40.061</v>
      </c>
      <c r="G63" s="45">
        <v>60</v>
      </c>
      <c r="H63" s="15">
        <v>20</v>
      </c>
      <c r="I63" s="46">
        <f t="shared" si="6"/>
        <v>946322.83464566933</v>
      </c>
      <c r="J63" s="48">
        <f t="shared" si="7"/>
        <v>946.32283464566933</v>
      </c>
      <c r="K63" s="16">
        <v>42249</v>
      </c>
      <c r="L63" s="19">
        <v>4.1180000000000003</v>
      </c>
      <c r="M63" s="23">
        <v>200</v>
      </c>
      <c r="N63" s="19">
        <v>20</v>
      </c>
      <c r="O63" s="19">
        <f t="shared" si="8"/>
        <v>324251.96850393701</v>
      </c>
      <c r="P63" s="49">
        <f t="shared" si="9"/>
        <v>324.25196850393701</v>
      </c>
      <c r="Q63" s="20">
        <v>42268</v>
      </c>
      <c r="R63" s="55">
        <v>55.914999999999999</v>
      </c>
      <c r="S63" s="56">
        <v>20</v>
      </c>
      <c r="T63" s="55">
        <v>20</v>
      </c>
      <c r="U63" s="55">
        <f t="shared" si="5"/>
        <v>440275.59055118111</v>
      </c>
      <c r="V63" s="57">
        <f t="shared" si="2"/>
        <v>440.2755905511811</v>
      </c>
      <c r="W63" s="58">
        <v>42348</v>
      </c>
      <c r="X63" s="59"/>
      <c r="Y63" s="59"/>
    </row>
    <row r="64" spans="1:25" x14ac:dyDescent="0.2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18.637</v>
      </c>
      <c r="G64" s="45">
        <v>60</v>
      </c>
      <c r="H64" s="15">
        <v>20</v>
      </c>
      <c r="I64" s="46">
        <f t="shared" si="6"/>
        <v>433418.60465116281</v>
      </c>
      <c r="J64" s="48">
        <f t="shared" si="7"/>
        <v>433.41860465116281</v>
      </c>
      <c r="K64" s="16">
        <v>42249</v>
      </c>
      <c r="L64" s="19">
        <v>5.9619999999999997</v>
      </c>
      <c r="M64" s="23">
        <v>200</v>
      </c>
      <c r="N64" s="19">
        <v>20</v>
      </c>
      <c r="O64" s="19">
        <f t="shared" si="8"/>
        <v>462170.54263565887</v>
      </c>
      <c r="P64" s="49">
        <f t="shared" si="9"/>
        <v>462.17054263565888</v>
      </c>
      <c r="Q64" s="20">
        <v>42268</v>
      </c>
      <c r="R64" s="55">
        <v>51.8</v>
      </c>
      <c r="S64" s="56">
        <v>20</v>
      </c>
      <c r="T64" s="55">
        <v>20</v>
      </c>
      <c r="U64" s="55">
        <f t="shared" si="5"/>
        <v>401550.38759689924</v>
      </c>
      <c r="V64" s="57">
        <f t="shared" si="2"/>
        <v>401.55038759689921</v>
      </c>
      <c r="W64" s="58">
        <v>42348</v>
      </c>
      <c r="X64" s="59"/>
      <c r="Y64" s="59"/>
    </row>
    <row r="65" spans="1:25" x14ac:dyDescent="0.2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30.518999999999998</v>
      </c>
      <c r="G65" s="45">
        <v>60</v>
      </c>
      <c r="H65" s="15">
        <v>20</v>
      </c>
      <c r="I65" s="46">
        <f t="shared" si="6"/>
        <v>726642.85714285704</v>
      </c>
      <c r="J65" s="48">
        <f t="shared" si="7"/>
        <v>726.642857142857</v>
      </c>
      <c r="K65" s="16">
        <v>42249</v>
      </c>
      <c r="L65" s="19">
        <v>5.2149999999999999</v>
      </c>
      <c r="M65" s="23">
        <v>200</v>
      </c>
      <c r="N65" s="19">
        <v>20</v>
      </c>
      <c r="O65" s="19">
        <f t="shared" si="8"/>
        <v>413888.88888888888</v>
      </c>
      <c r="P65" s="49">
        <f t="shared" si="9"/>
        <v>413.88888888888886</v>
      </c>
      <c r="Q65" s="20">
        <v>42268</v>
      </c>
      <c r="R65" s="55">
        <v>52.293999999999997</v>
      </c>
      <c r="S65" s="56">
        <v>20</v>
      </c>
      <c r="T65" s="55">
        <v>20</v>
      </c>
      <c r="U65" s="55">
        <f t="shared" si="5"/>
        <v>415031.74603174598</v>
      </c>
      <c r="V65" s="57">
        <f t="shared" si="2"/>
        <v>415.03174603174597</v>
      </c>
      <c r="W65" s="58">
        <v>42348</v>
      </c>
      <c r="X65" s="59"/>
      <c r="Y65" s="59"/>
    </row>
    <row r="66" spans="1:25" x14ac:dyDescent="0.2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30.882999999999999</v>
      </c>
      <c r="G66" s="45">
        <v>60</v>
      </c>
      <c r="H66" s="15">
        <v>20</v>
      </c>
      <c r="I66" s="46">
        <f t="shared" si="6"/>
        <v>764115.46391752572</v>
      </c>
      <c r="J66" s="48">
        <f t="shared" si="7"/>
        <v>764.11546391752574</v>
      </c>
      <c r="K66" s="16">
        <v>42249</v>
      </c>
      <c r="L66" s="19">
        <v>4.0940000000000003</v>
      </c>
      <c r="M66" s="23">
        <v>180</v>
      </c>
      <c r="N66" s="19">
        <v>20</v>
      </c>
      <c r="O66" s="19">
        <f t="shared" si="8"/>
        <v>303884.53608247422</v>
      </c>
      <c r="P66" s="49">
        <f t="shared" si="9"/>
        <v>303.8845360824742</v>
      </c>
      <c r="Q66" s="20">
        <v>42268</v>
      </c>
      <c r="R66" s="55">
        <v>51.427999999999997</v>
      </c>
      <c r="S66" s="56">
        <v>20</v>
      </c>
      <c r="T66" s="55">
        <v>20</v>
      </c>
      <c r="U66" s="55">
        <f t="shared" si="5"/>
        <v>424148.45360824734</v>
      </c>
      <c r="V66" s="57">
        <f t="shared" si="2"/>
        <v>424.14845360824734</v>
      </c>
      <c r="W66" s="58">
        <v>42348</v>
      </c>
      <c r="X66" s="59"/>
      <c r="Y66" s="59"/>
    </row>
    <row r="67" spans="1:25" x14ac:dyDescent="0.2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25.36</v>
      </c>
      <c r="G67" s="45">
        <v>60</v>
      </c>
      <c r="H67" s="15">
        <v>20</v>
      </c>
      <c r="I67" s="46">
        <f t="shared" ref="I67:I85" si="10">(F67*G67*H67)/C67</f>
        <v>596705.8823529412</v>
      </c>
      <c r="J67" s="48">
        <f t="shared" ref="J67:J85" si="11">I67/1000</f>
        <v>596.70588235294122</v>
      </c>
      <c r="K67" s="16">
        <v>42249</v>
      </c>
      <c r="L67" s="19">
        <v>4.2919999999999998</v>
      </c>
      <c r="M67" s="23">
        <v>200</v>
      </c>
      <c r="N67" s="19">
        <v>20</v>
      </c>
      <c r="O67" s="19">
        <f t="shared" ref="O67:O85" si="12">(L67*M67*N67)/C67</f>
        <v>336627.45098039217</v>
      </c>
      <c r="P67" s="49">
        <f t="shared" ref="P67:P85" si="13">O67/1000</f>
        <v>336.62745098039215</v>
      </c>
      <c r="Q67" s="20">
        <v>42268</v>
      </c>
      <c r="R67" s="55">
        <v>30.97</v>
      </c>
      <c r="S67" s="56">
        <v>20</v>
      </c>
      <c r="T67" s="55">
        <v>20</v>
      </c>
      <c r="U67" s="55">
        <f t="shared" si="5"/>
        <v>242901.96078431373</v>
      </c>
      <c r="V67" s="57">
        <f t="shared" ref="V67:V85" si="14">U67/1000</f>
        <v>242.90196078431373</v>
      </c>
      <c r="W67" s="58">
        <v>42348</v>
      </c>
      <c r="X67" s="59"/>
      <c r="Y67" s="59"/>
    </row>
    <row r="68" spans="1:25" x14ac:dyDescent="0.2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35.457999999999998</v>
      </c>
      <c r="G68" s="45">
        <v>60</v>
      </c>
      <c r="H68" s="15">
        <v>20</v>
      </c>
      <c r="I68" s="46">
        <f t="shared" si="10"/>
        <v>852697.39478957909</v>
      </c>
      <c r="J68" s="48">
        <f t="shared" si="11"/>
        <v>852.69739478957911</v>
      </c>
      <c r="K68" s="16">
        <v>42249</v>
      </c>
      <c r="L68" s="19">
        <v>5.2229999999999999</v>
      </c>
      <c r="M68" s="23">
        <v>200</v>
      </c>
      <c r="N68" s="19">
        <v>20</v>
      </c>
      <c r="O68" s="19">
        <f t="shared" si="12"/>
        <v>418677.35470941884</v>
      </c>
      <c r="P68" s="49">
        <f t="shared" si="13"/>
        <v>418.67735470941886</v>
      </c>
      <c r="Q68" s="20">
        <v>42268</v>
      </c>
      <c r="R68" s="55">
        <v>83.078999999999994</v>
      </c>
      <c r="S68" s="56">
        <v>20</v>
      </c>
      <c r="T68" s="55">
        <v>20</v>
      </c>
      <c r="U68" s="55">
        <f t="shared" ref="U68:U85" si="15">(R68*S68*T68)/C68</f>
        <v>665963.92785571143</v>
      </c>
      <c r="V68" s="57">
        <f t="shared" si="14"/>
        <v>665.9639278557114</v>
      </c>
      <c r="W68" s="58">
        <v>42349</v>
      </c>
      <c r="X68" s="59"/>
      <c r="Y68" s="59"/>
    </row>
    <row r="69" spans="1:25" x14ac:dyDescent="0.2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27.108000000000001</v>
      </c>
      <c r="G69" s="45">
        <v>60</v>
      </c>
      <c r="H69" s="15">
        <v>20</v>
      </c>
      <c r="I69" s="46">
        <f t="shared" si="10"/>
        <v>644150.49504950491</v>
      </c>
      <c r="J69" s="48">
        <f t="shared" si="11"/>
        <v>644.15049504950491</v>
      </c>
      <c r="K69" s="16">
        <v>42249</v>
      </c>
      <c r="L69" s="19">
        <v>4.9130000000000003</v>
      </c>
      <c r="M69" s="23">
        <v>200</v>
      </c>
      <c r="N69" s="19">
        <v>20</v>
      </c>
      <c r="O69" s="19">
        <f t="shared" si="12"/>
        <v>389148.51485148515</v>
      </c>
      <c r="P69" s="49">
        <f t="shared" si="13"/>
        <v>389.14851485148517</v>
      </c>
      <c r="Q69" s="20">
        <v>42268</v>
      </c>
      <c r="R69" s="55">
        <v>167.005</v>
      </c>
      <c r="S69" s="56">
        <v>20</v>
      </c>
      <c r="T69" s="55">
        <v>20</v>
      </c>
      <c r="U69" s="55">
        <f t="shared" si="15"/>
        <v>1322811.8811881188</v>
      </c>
      <c r="V69" s="57">
        <f t="shared" si="14"/>
        <v>1322.8118811881188</v>
      </c>
      <c r="W69" s="58">
        <v>42348</v>
      </c>
      <c r="X69" s="59"/>
      <c r="Y69" s="59"/>
    </row>
    <row r="70" spans="1:25" x14ac:dyDescent="0.2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30.579000000000001</v>
      </c>
      <c r="G70" s="45">
        <v>60</v>
      </c>
      <c r="H70" s="15">
        <v>20</v>
      </c>
      <c r="I70" s="46">
        <f t="shared" si="10"/>
        <v>719505.88235294132</v>
      </c>
      <c r="J70" s="48">
        <f t="shared" si="11"/>
        <v>719.50588235294128</v>
      </c>
      <c r="K70" s="16">
        <v>42249</v>
      </c>
      <c r="L70" s="19">
        <v>5.6280000000000001</v>
      </c>
      <c r="M70" s="23">
        <v>180</v>
      </c>
      <c r="N70" s="19">
        <v>20</v>
      </c>
      <c r="O70" s="19">
        <f t="shared" si="12"/>
        <v>397270.58823529416</v>
      </c>
      <c r="P70" s="49">
        <f t="shared" si="13"/>
        <v>397.27058823529416</v>
      </c>
      <c r="Q70" s="20">
        <v>42268</v>
      </c>
      <c r="R70" s="55">
        <v>68.944999999999993</v>
      </c>
      <c r="S70" s="56">
        <v>20</v>
      </c>
      <c r="T70" s="55">
        <v>20</v>
      </c>
      <c r="U70" s="55">
        <f t="shared" si="15"/>
        <v>540745.09803921566</v>
      </c>
      <c r="V70" s="57">
        <f t="shared" si="14"/>
        <v>540.74509803921569</v>
      </c>
      <c r="W70" s="58">
        <v>42348</v>
      </c>
      <c r="X70" s="59"/>
      <c r="Y70" s="59"/>
    </row>
    <row r="71" spans="1:25" x14ac:dyDescent="0.2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34.720999999999997</v>
      </c>
      <c r="G71" s="45">
        <v>60</v>
      </c>
      <c r="H71" s="15">
        <v>20</v>
      </c>
      <c r="I71" s="46">
        <f t="shared" si="10"/>
        <v>841721.21212121204</v>
      </c>
      <c r="J71" s="48">
        <f t="shared" si="11"/>
        <v>841.72121212121203</v>
      </c>
      <c r="K71" s="16">
        <v>42249</v>
      </c>
      <c r="L71" s="19">
        <v>4.2300000000000004</v>
      </c>
      <c r="M71" s="23">
        <v>200</v>
      </c>
      <c r="N71" s="19">
        <v>20</v>
      </c>
      <c r="O71" s="19">
        <f t="shared" si="12"/>
        <v>341818.18181818188</v>
      </c>
      <c r="P71" s="49">
        <f t="shared" si="13"/>
        <v>341.81818181818187</v>
      </c>
      <c r="Q71" s="20">
        <v>42268</v>
      </c>
      <c r="R71" s="55">
        <v>78.783000000000001</v>
      </c>
      <c r="S71" s="56">
        <v>20</v>
      </c>
      <c r="T71" s="55">
        <v>20</v>
      </c>
      <c r="U71" s="55">
        <f t="shared" si="15"/>
        <v>636630.30303030298</v>
      </c>
      <c r="V71" s="57">
        <f t="shared" si="14"/>
        <v>636.63030303030303</v>
      </c>
      <c r="W71" s="58">
        <v>42348</v>
      </c>
      <c r="X71" s="59"/>
      <c r="Y71" s="59"/>
    </row>
    <row r="72" spans="1:25" x14ac:dyDescent="0.2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26.58</v>
      </c>
      <c r="G72" s="45">
        <v>60</v>
      </c>
      <c r="H72" s="15">
        <v>20</v>
      </c>
      <c r="I72" s="46">
        <f t="shared" si="10"/>
        <v>640481.92771084339</v>
      </c>
      <c r="J72" s="48">
        <f t="shared" si="11"/>
        <v>640.48192771084337</v>
      </c>
      <c r="K72" s="16">
        <v>42249</v>
      </c>
      <c r="L72" s="19">
        <v>5.5259999999999998</v>
      </c>
      <c r="M72" s="23">
        <v>200</v>
      </c>
      <c r="N72" s="19">
        <v>20</v>
      </c>
      <c r="O72" s="19">
        <f t="shared" si="12"/>
        <v>443855.42168674699</v>
      </c>
      <c r="P72" s="49">
        <f t="shared" si="13"/>
        <v>443.85542168674698</v>
      </c>
      <c r="Q72" s="20">
        <v>42268</v>
      </c>
      <c r="R72" s="55">
        <v>52.667999999999999</v>
      </c>
      <c r="S72" s="56">
        <v>20</v>
      </c>
      <c r="T72" s="55">
        <v>20</v>
      </c>
      <c r="U72" s="55">
        <f t="shared" si="15"/>
        <v>423036.14457831322</v>
      </c>
      <c r="V72" s="57">
        <f t="shared" si="14"/>
        <v>423.03614457831321</v>
      </c>
      <c r="W72" s="58">
        <v>42349</v>
      </c>
      <c r="X72" s="59"/>
      <c r="Y72" s="59"/>
    </row>
    <row r="73" spans="1:25" x14ac:dyDescent="0.2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34.183999999999997</v>
      </c>
      <c r="G73" s="45">
        <v>60</v>
      </c>
      <c r="H73" s="15">
        <v>20</v>
      </c>
      <c r="I73" s="46">
        <f t="shared" si="10"/>
        <v>822060.12024048099</v>
      </c>
      <c r="J73" s="48">
        <f t="shared" si="11"/>
        <v>822.06012024048096</v>
      </c>
      <c r="K73" s="16">
        <v>42249</v>
      </c>
      <c r="L73" s="19">
        <v>5.883</v>
      </c>
      <c r="M73" s="23">
        <v>200</v>
      </c>
      <c r="N73" s="19">
        <v>20</v>
      </c>
      <c r="O73" s="19">
        <f t="shared" si="12"/>
        <v>471583.16633266531</v>
      </c>
      <c r="P73" s="49">
        <f t="shared" si="13"/>
        <v>471.58316633266531</v>
      </c>
      <c r="Q73" s="20">
        <v>42268</v>
      </c>
      <c r="R73" s="55">
        <v>101.876</v>
      </c>
      <c r="S73" s="56">
        <v>20</v>
      </c>
      <c r="T73" s="55">
        <v>20</v>
      </c>
      <c r="U73" s="55">
        <f t="shared" si="15"/>
        <v>816641.28256513027</v>
      </c>
      <c r="V73" s="57">
        <f t="shared" si="14"/>
        <v>816.64128256513027</v>
      </c>
      <c r="W73" s="58">
        <v>42348</v>
      </c>
      <c r="X73" s="59"/>
      <c r="Y73" s="59"/>
    </row>
    <row r="74" spans="1:25" x14ac:dyDescent="0.2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39.890999999999998</v>
      </c>
      <c r="G74" s="45">
        <v>60</v>
      </c>
      <c r="H74" s="15">
        <v>20</v>
      </c>
      <c r="I74" s="46">
        <f t="shared" si="10"/>
        <v>940455.7956777995</v>
      </c>
      <c r="J74" s="48">
        <f t="shared" si="11"/>
        <v>940.45579567779953</v>
      </c>
      <c r="K74" s="16">
        <v>42249</v>
      </c>
      <c r="L74" s="19">
        <v>3.7010000000000001</v>
      </c>
      <c r="M74" s="23">
        <v>180</v>
      </c>
      <c r="N74" s="19">
        <v>20</v>
      </c>
      <c r="O74" s="19">
        <f t="shared" si="12"/>
        <v>261760.3143418468</v>
      </c>
      <c r="P74" s="49">
        <f t="shared" si="13"/>
        <v>261.76031434184682</v>
      </c>
      <c r="Q74" s="20">
        <v>42305</v>
      </c>
      <c r="R74" s="55">
        <v>47.552</v>
      </c>
      <c r="S74" s="56">
        <v>20</v>
      </c>
      <c r="T74" s="55">
        <v>20</v>
      </c>
      <c r="U74" s="55">
        <f t="shared" si="15"/>
        <v>373689.58742632612</v>
      </c>
      <c r="V74" s="57">
        <f t="shared" si="14"/>
        <v>373.68958742632611</v>
      </c>
      <c r="W74" s="58">
        <v>42348</v>
      </c>
      <c r="X74" s="59"/>
      <c r="Y74" s="59"/>
    </row>
    <row r="75" spans="1:25" x14ac:dyDescent="0.2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42.423000000000002</v>
      </c>
      <c r="G75" s="45">
        <v>60</v>
      </c>
      <c r="H75" s="15">
        <v>20</v>
      </c>
      <c r="I75" s="46">
        <f t="shared" si="10"/>
        <v>986581.39534883737</v>
      </c>
      <c r="J75" s="48">
        <f t="shared" si="11"/>
        <v>986.58139534883742</v>
      </c>
      <c r="K75" s="16">
        <v>42249</v>
      </c>
      <c r="L75" s="19">
        <v>6.1210000000000004</v>
      </c>
      <c r="M75" s="23">
        <v>200</v>
      </c>
      <c r="N75" s="19">
        <v>20</v>
      </c>
      <c r="O75" s="19">
        <f t="shared" si="12"/>
        <v>474496.12403100776</v>
      </c>
      <c r="P75" s="49">
        <f t="shared" si="13"/>
        <v>474.49612403100775</v>
      </c>
      <c r="Q75" s="20">
        <v>42268</v>
      </c>
      <c r="R75" s="55">
        <v>129.911</v>
      </c>
      <c r="S75" s="56">
        <v>20</v>
      </c>
      <c r="T75" s="55">
        <v>20</v>
      </c>
      <c r="U75" s="55">
        <f t="shared" si="15"/>
        <v>1007062.0155038761</v>
      </c>
      <c r="V75" s="57">
        <f t="shared" si="14"/>
        <v>1007.0620155038762</v>
      </c>
      <c r="W75" s="58">
        <v>42349</v>
      </c>
      <c r="X75" s="59"/>
      <c r="Y75" s="59"/>
    </row>
    <row r="76" spans="1:25" x14ac:dyDescent="0.2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29.47</v>
      </c>
      <c r="G76" s="45">
        <v>60</v>
      </c>
      <c r="H76" s="15">
        <v>20</v>
      </c>
      <c r="I76" s="46">
        <f t="shared" si="10"/>
        <v>727654.32098765438</v>
      </c>
      <c r="J76" s="48">
        <f t="shared" si="11"/>
        <v>727.65432098765439</v>
      </c>
      <c r="K76" s="16">
        <v>42249</v>
      </c>
      <c r="L76" s="19">
        <v>8.6639999999999997</v>
      </c>
      <c r="M76" s="23">
        <v>200</v>
      </c>
      <c r="N76" s="19">
        <v>20</v>
      </c>
      <c r="O76" s="19">
        <f t="shared" si="12"/>
        <v>713086.4197530864</v>
      </c>
      <c r="P76" s="49">
        <f t="shared" si="13"/>
        <v>713.08641975308637</v>
      </c>
      <c r="Q76" s="20">
        <v>42268</v>
      </c>
      <c r="R76" s="55">
        <v>410.399</v>
      </c>
      <c r="S76" s="56">
        <v>20</v>
      </c>
      <c r="T76" s="55">
        <v>20</v>
      </c>
      <c r="U76" s="55">
        <f t="shared" si="15"/>
        <v>3377769.5473251026</v>
      </c>
      <c r="V76" s="57">
        <f t="shared" si="14"/>
        <v>3377.7695473251024</v>
      </c>
      <c r="W76" s="58">
        <v>42348</v>
      </c>
      <c r="X76" s="59"/>
      <c r="Y76" s="59"/>
    </row>
    <row r="77" spans="1:25" x14ac:dyDescent="0.2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22.786000000000001</v>
      </c>
      <c r="G77" s="45">
        <v>60</v>
      </c>
      <c r="H77" s="15">
        <v>20</v>
      </c>
      <c r="I77" s="46">
        <f t="shared" si="10"/>
        <v>529906.97674418602</v>
      </c>
      <c r="J77" s="48">
        <f t="shared" si="11"/>
        <v>529.90697674418607</v>
      </c>
      <c r="K77" s="16">
        <v>42249</v>
      </c>
      <c r="L77" s="19">
        <v>4.1059999999999999</v>
      </c>
      <c r="M77" s="23">
        <v>200</v>
      </c>
      <c r="N77" s="19">
        <v>20</v>
      </c>
      <c r="O77" s="19">
        <f t="shared" si="12"/>
        <v>318294.57364341087</v>
      </c>
      <c r="P77" s="49">
        <f t="shared" si="13"/>
        <v>318.29457364341084</v>
      </c>
      <c r="Q77" s="20">
        <v>42268</v>
      </c>
      <c r="R77" s="55">
        <v>106.745</v>
      </c>
      <c r="S77" s="56">
        <v>20</v>
      </c>
      <c r="T77" s="55">
        <v>20</v>
      </c>
      <c r="U77" s="55">
        <f t="shared" si="15"/>
        <v>827480.62015503878</v>
      </c>
      <c r="V77" s="57">
        <f t="shared" si="14"/>
        <v>827.48062015503876</v>
      </c>
      <c r="W77" s="58">
        <v>42348</v>
      </c>
      <c r="X77" s="59"/>
      <c r="Y77" s="59"/>
    </row>
    <row r="78" spans="1:25" x14ac:dyDescent="0.2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41.201000000000001</v>
      </c>
      <c r="G78" s="45">
        <v>60</v>
      </c>
      <c r="H78" s="15">
        <v>20</v>
      </c>
      <c r="I78" s="46">
        <f t="shared" si="10"/>
        <v>973251.96850393701</v>
      </c>
      <c r="J78" s="48">
        <f t="shared" si="11"/>
        <v>973.25196850393706</v>
      </c>
      <c r="K78" s="16">
        <v>42249</v>
      </c>
      <c r="L78" s="19">
        <v>4.5190000000000001</v>
      </c>
      <c r="M78" s="23">
        <v>180</v>
      </c>
      <c r="N78" s="19">
        <v>20</v>
      </c>
      <c r="O78" s="19">
        <f t="shared" si="12"/>
        <v>320244.09448818903</v>
      </c>
      <c r="P78" s="49">
        <f t="shared" si="13"/>
        <v>320.24409448818903</v>
      </c>
      <c r="Q78" s="20">
        <v>42268</v>
      </c>
      <c r="R78" s="55">
        <v>55.832000000000001</v>
      </c>
      <c r="S78" s="56">
        <v>20</v>
      </c>
      <c r="T78" s="55">
        <v>20</v>
      </c>
      <c r="U78" s="55">
        <f t="shared" si="15"/>
        <v>439622.04724409455</v>
      </c>
      <c r="V78" s="57">
        <f t="shared" si="14"/>
        <v>439.62204724409452</v>
      </c>
      <c r="W78" s="58">
        <v>42348</v>
      </c>
      <c r="X78" s="59"/>
      <c r="Y78" s="59"/>
    </row>
    <row r="79" spans="1:25" x14ac:dyDescent="0.2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7">
        <v>26.012</v>
      </c>
      <c r="G79" s="45">
        <v>180</v>
      </c>
      <c r="H79" s="15">
        <v>20</v>
      </c>
      <c r="I79" s="46">
        <f t="shared" si="10"/>
        <v>1843370.0787401574</v>
      </c>
      <c r="J79" s="48">
        <f t="shared" si="11"/>
        <v>1843.3700787401574</v>
      </c>
      <c r="K79" s="16">
        <v>42268</v>
      </c>
      <c r="L79" s="19">
        <v>4.5069999999999997</v>
      </c>
      <c r="M79" s="23">
        <v>200</v>
      </c>
      <c r="N79" s="19">
        <v>20</v>
      </c>
      <c r="O79" s="19">
        <f t="shared" si="12"/>
        <v>354881.88976377953</v>
      </c>
      <c r="P79" s="49">
        <f t="shared" si="13"/>
        <v>354.88188976377955</v>
      </c>
      <c r="Q79" s="20">
        <v>42268</v>
      </c>
      <c r="R79" s="55">
        <v>64.492000000000004</v>
      </c>
      <c r="S79" s="56">
        <v>20</v>
      </c>
      <c r="T79" s="55">
        <v>20</v>
      </c>
      <c r="U79" s="55">
        <f t="shared" si="15"/>
        <v>507811.02362204733</v>
      </c>
      <c r="V79" s="57">
        <f t="shared" si="14"/>
        <v>507.81102362204734</v>
      </c>
      <c r="W79" s="58">
        <v>42348</v>
      </c>
      <c r="X79" s="59"/>
      <c r="Y79" s="59"/>
    </row>
    <row r="80" spans="1:25" x14ac:dyDescent="0.2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78.308000000000007</v>
      </c>
      <c r="G80" s="45">
        <v>60</v>
      </c>
      <c r="H80" s="15">
        <v>20</v>
      </c>
      <c r="I80" s="46">
        <f t="shared" si="10"/>
        <v>1933530.864197531</v>
      </c>
      <c r="J80" s="48">
        <f t="shared" si="11"/>
        <v>1933.5308641975309</v>
      </c>
      <c r="K80" s="16">
        <v>42249</v>
      </c>
      <c r="L80" s="19">
        <v>4.1859999999999999</v>
      </c>
      <c r="M80" s="23">
        <v>200</v>
      </c>
      <c r="N80" s="19">
        <v>20</v>
      </c>
      <c r="O80" s="19">
        <f t="shared" si="12"/>
        <v>344526.74897119345</v>
      </c>
      <c r="P80" s="49">
        <f t="shared" si="13"/>
        <v>344.52674897119346</v>
      </c>
      <c r="Q80" s="20">
        <v>42268</v>
      </c>
      <c r="R80" s="55">
        <v>108.458</v>
      </c>
      <c r="S80" s="56">
        <v>20</v>
      </c>
      <c r="T80" s="55">
        <v>20</v>
      </c>
      <c r="U80" s="55">
        <f t="shared" si="15"/>
        <v>892658.43621399172</v>
      </c>
      <c r="V80" s="57">
        <f t="shared" si="14"/>
        <v>892.65843621399176</v>
      </c>
      <c r="W80" s="58">
        <v>42348</v>
      </c>
      <c r="X80" s="59"/>
      <c r="Y80" s="59"/>
    </row>
    <row r="81" spans="1:25" x14ac:dyDescent="0.2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>
        <v>38.368000000000002</v>
      </c>
      <c r="G81" s="45">
        <v>60</v>
      </c>
      <c r="H81" s="15">
        <v>20</v>
      </c>
      <c r="I81" s="15">
        <f t="shared" si="10"/>
        <v>943475.40983606549</v>
      </c>
      <c r="J81" s="48">
        <f t="shared" si="11"/>
        <v>943.47540983606552</v>
      </c>
      <c r="K81" s="16">
        <v>42268</v>
      </c>
      <c r="L81" s="19">
        <v>4.0380000000000003</v>
      </c>
      <c r="M81" s="23">
        <v>200</v>
      </c>
      <c r="N81" s="19">
        <v>20</v>
      </c>
      <c r="O81" s="19">
        <f t="shared" si="12"/>
        <v>330983.60655737703</v>
      </c>
      <c r="P81" s="49">
        <f t="shared" si="13"/>
        <v>330.98360655737702</v>
      </c>
      <c r="Q81" s="20">
        <v>42268</v>
      </c>
      <c r="R81" s="55">
        <v>83.387</v>
      </c>
      <c r="S81" s="56">
        <v>20</v>
      </c>
      <c r="T81" s="55">
        <v>20</v>
      </c>
      <c r="U81" s="55">
        <f t="shared" si="15"/>
        <v>683500</v>
      </c>
      <c r="V81" s="57">
        <f t="shared" si="14"/>
        <v>683.5</v>
      </c>
      <c r="W81" s="58">
        <v>42348</v>
      </c>
      <c r="X81" s="59"/>
      <c r="Y81" s="59"/>
    </row>
    <row r="82" spans="1:25" x14ac:dyDescent="0.25">
      <c r="A82" s="2">
        <v>80</v>
      </c>
      <c r="B82" s="8">
        <v>42181</v>
      </c>
      <c r="C82" s="2">
        <v>4.9200000000000001E-2</v>
      </c>
      <c r="D82" s="2">
        <v>3</v>
      </c>
      <c r="E82" s="2" t="s">
        <v>28</v>
      </c>
      <c r="F82" s="15">
        <v>86.253</v>
      </c>
      <c r="G82" s="45">
        <v>60</v>
      </c>
      <c r="H82" s="15">
        <v>20</v>
      </c>
      <c r="I82" s="15">
        <f t="shared" si="10"/>
        <v>2103731.7073170734</v>
      </c>
      <c r="J82" s="48">
        <f t="shared" si="11"/>
        <v>2103.7317073170734</v>
      </c>
      <c r="K82" s="16">
        <v>42268</v>
      </c>
      <c r="L82" s="19">
        <v>5.9749999999999996</v>
      </c>
      <c r="M82" s="23">
        <v>180</v>
      </c>
      <c r="N82" s="19">
        <v>20</v>
      </c>
      <c r="O82" s="19">
        <f t="shared" si="12"/>
        <v>437195.12195121951</v>
      </c>
      <c r="P82" s="49">
        <f t="shared" si="13"/>
        <v>437.19512195121951</v>
      </c>
      <c r="Q82" s="20">
        <v>42268</v>
      </c>
      <c r="R82" s="55">
        <v>192.642</v>
      </c>
      <c r="S82" s="56">
        <v>20</v>
      </c>
      <c r="T82" s="55">
        <v>20</v>
      </c>
      <c r="U82" s="55">
        <f t="shared" si="15"/>
        <v>1566195.1219512196</v>
      </c>
      <c r="V82" s="57">
        <f t="shared" si="14"/>
        <v>1566.1951219512196</v>
      </c>
      <c r="W82" s="58">
        <v>42348</v>
      </c>
      <c r="X82" s="59"/>
      <c r="Y82" s="59"/>
    </row>
    <row r="83" spans="1:25" x14ac:dyDescent="0.2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>
        <v>43.256</v>
      </c>
      <c r="G83" s="45">
        <v>60</v>
      </c>
      <c r="H83" s="15">
        <v>20</v>
      </c>
      <c r="I83" s="15">
        <f t="shared" si="10"/>
        <v>1021795.2755905513</v>
      </c>
      <c r="J83" s="48">
        <f t="shared" si="11"/>
        <v>1021.7952755905513</v>
      </c>
      <c r="K83" s="16">
        <v>42268</v>
      </c>
      <c r="L83" s="19">
        <v>3.9449999999999998</v>
      </c>
      <c r="M83" s="23">
        <v>200</v>
      </c>
      <c r="N83" s="19">
        <v>20</v>
      </c>
      <c r="O83" s="19">
        <f t="shared" si="12"/>
        <v>310629.92125984252</v>
      </c>
      <c r="P83" s="49">
        <f t="shared" si="13"/>
        <v>310.62992125984255</v>
      </c>
      <c r="Q83" s="20">
        <v>42268</v>
      </c>
      <c r="R83" s="55">
        <v>50.347000000000001</v>
      </c>
      <c r="S83" s="56">
        <v>20</v>
      </c>
      <c r="T83" s="55">
        <v>20</v>
      </c>
      <c r="U83" s="55">
        <f t="shared" si="15"/>
        <v>396433.07086614182</v>
      </c>
      <c r="V83" s="57">
        <f t="shared" si="14"/>
        <v>396.4330708661418</v>
      </c>
      <c r="W83" s="58">
        <v>42348</v>
      </c>
      <c r="X83" s="59"/>
      <c r="Y83" s="59"/>
    </row>
    <row r="84" spans="1:25" x14ac:dyDescent="0.2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>
        <v>63.844000000000001</v>
      </c>
      <c r="G84" s="45">
        <v>60</v>
      </c>
      <c r="H84" s="15">
        <v>20</v>
      </c>
      <c r="I84" s="15">
        <f t="shared" si="10"/>
        <v>1505163.0648330059</v>
      </c>
      <c r="J84" s="48">
        <f t="shared" si="11"/>
        <v>1505.1630648330058</v>
      </c>
      <c r="K84" s="16">
        <v>42268</v>
      </c>
      <c r="L84" s="19">
        <v>5.7830000000000004</v>
      </c>
      <c r="M84" s="23">
        <v>200</v>
      </c>
      <c r="N84" s="19">
        <v>20</v>
      </c>
      <c r="O84" s="19">
        <f t="shared" si="12"/>
        <v>454459.72495088418</v>
      </c>
      <c r="P84" s="49">
        <f t="shared" si="13"/>
        <v>454.45972495088415</v>
      </c>
      <c r="Q84" s="20">
        <v>42268</v>
      </c>
      <c r="R84" s="55">
        <v>172.62799999999999</v>
      </c>
      <c r="S84" s="56">
        <v>20</v>
      </c>
      <c r="T84" s="55">
        <v>20</v>
      </c>
      <c r="U84" s="55">
        <f t="shared" si="15"/>
        <v>1356605.1080550095</v>
      </c>
      <c r="V84" s="57">
        <f t="shared" si="14"/>
        <v>1356.6051080550094</v>
      </c>
      <c r="W84" s="58">
        <v>42348</v>
      </c>
      <c r="X84" s="59"/>
      <c r="Y84" s="59"/>
    </row>
    <row r="85" spans="1:25" x14ac:dyDescent="0.25">
      <c r="A85" s="2">
        <v>83</v>
      </c>
      <c r="B85" s="8">
        <v>42184</v>
      </c>
      <c r="C85" s="2">
        <v>0.05</v>
      </c>
      <c r="D85" s="2">
        <v>3</v>
      </c>
      <c r="E85" s="2"/>
      <c r="F85" s="15">
        <v>57.131</v>
      </c>
      <c r="G85" s="45">
        <v>60</v>
      </c>
      <c r="H85" s="15">
        <v>20</v>
      </c>
      <c r="I85" s="15">
        <f t="shared" si="10"/>
        <v>1371143.9999999998</v>
      </c>
      <c r="J85" s="14">
        <f t="shared" si="11"/>
        <v>1371.1439999999998</v>
      </c>
      <c r="K85" s="16">
        <v>42268</v>
      </c>
      <c r="L85" s="19">
        <v>6.2160000000000002</v>
      </c>
      <c r="M85" s="23">
        <v>200</v>
      </c>
      <c r="N85" s="19">
        <v>20</v>
      </c>
      <c r="O85" s="19">
        <f t="shared" si="12"/>
        <v>497280</v>
      </c>
      <c r="P85" s="49">
        <f t="shared" si="13"/>
        <v>497.28</v>
      </c>
      <c r="Q85" s="20">
        <v>42268</v>
      </c>
      <c r="R85" s="55">
        <v>311.59100000000001</v>
      </c>
      <c r="S85" s="56">
        <v>20</v>
      </c>
      <c r="T85" s="55">
        <v>20</v>
      </c>
      <c r="U85" s="55">
        <f t="shared" si="15"/>
        <v>2492727.9999999995</v>
      </c>
      <c r="V85" s="57">
        <f t="shared" si="14"/>
        <v>2492.7279999999996</v>
      </c>
      <c r="W85" s="58">
        <v>42348</v>
      </c>
      <c r="X85" s="59"/>
      <c r="Y85" s="59"/>
    </row>
    <row r="86" spans="1:25" x14ac:dyDescent="0.25">
      <c r="E86" s="2"/>
      <c r="F86" s="15"/>
      <c r="G86" s="45"/>
      <c r="H86" s="15"/>
      <c r="I86" s="15"/>
      <c r="J86" s="15"/>
      <c r="K86" s="15"/>
      <c r="L86" s="19"/>
      <c r="M86" s="23"/>
      <c r="N86" s="19"/>
      <c r="O86" s="19"/>
      <c r="P86" s="19"/>
      <c r="Q86" s="19"/>
      <c r="R86" s="55"/>
      <c r="S86" s="56"/>
      <c r="T86" s="55"/>
      <c r="U86" s="55"/>
      <c r="V86" s="55"/>
      <c r="W86" s="55"/>
    </row>
    <row r="87" spans="1:25" x14ac:dyDescent="0.25">
      <c r="E87" s="2"/>
      <c r="F87" s="15"/>
      <c r="G87" s="45"/>
      <c r="H87" s="15"/>
      <c r="I87" s="15"/>
      <c r="J87" s="15"/>
      <c r="K87" s="15"/>
      <c r="L87" s="19"/>
      <c r="M87" s="23"/>
      <c r="N87" s="19"/>
      <c r="O87" s="19"/>
      <c r="P87" s="19"/>
      <c r="Q87" s="19"/>
      <c r="R87" s="55"/>
      <c r="S87" s="56"/>
      <c r="T87" s="55"/>
      <c r="U87" s="55"/>
      <c r="V87" s="55"/>
      <c r="W87" s="55"/>
    </row>
    <row r="88" spans="1:25" x14ac:dyDescent="0.25">
      <c r="E88" s="2"/>
      <c r="F88" s="15"/>
      <c r="G88" s="45"/>
      <c r="H88" s="15"/>
      <c r="I88" s="15"/>
      <c r="J88" s="15"/>
      <c r="K88" s="15"/>
      <c r="L88" s="19"/>
      <c r="M88" s="23"/>
      <c r="N88" s="19"/>
      <c r="O88" s="19"/>
      <c r="P88" s="19"/>
      <c r="Q88" s="19"/>
      <c r="R88" s="55"/>
      <c r="S88" s="56"/>
      <c r="T88" s="55"/>
      <c r="U88" s="55"/>
      <c r="V88" s="55"/>
      <c r="W88" s="55"/>
    </row>
    <row r="89" spans="1:25" x14ac:dyDescent="0.25">
      <c r="E89" s="2"/>
      <c r="F89" s="15"/>
      <c r="G89" s="45"/>
      <c r="H89" s="15"/>
      <c r="I89" s="15"/>
      <c r="J89" s="15"/>
      <c r="K89" s="15"/>
      <c r="L89" s="19"/>
      <c r="M89" s="23"/>
      <c r="N89" s="19"/>
      <c r="O89" s="19"/>
      <c r="P89" s="19"/>
      <c r="Q89" s="19"/>
      <c r="R89" s="55"/>
      <c r="S89" s="56"/>
      <c r="T89" s="55"/>
      <c r="U89" s="55"/>
      <c r="V89" s="55"/>
      <c r="W89" s="55"/>
    </row>
    <row r="90" spans="1:25" x14ac:dyDescent="0.25">
      <c r="E90" s="2"/>
      <c r="F90" s="15"/>
      <c r="G90" s="45"/>
      <c r="H90" s="15"/>
      <c r="I90" s="15"/>
      <c r="J90" s="15"/>
      <c r="K90" s="15"/>
      <c r="L90" s="19"/>
      <c r="M90" s="23"/>
      <c r="N90" s="19"/>
      <c r="O90" s="19"/>
      <c r="P90" s="19"/>
      <c r="Q90" s="19"/>
      <c r="R90" s="55"/>
      <c r="S90" s="56"/>
      <c r="T90" s="55"/>
      <c r="U90" s="55"/>
      <c r="V90" s="55"/>
      <c r="W90" s="55"/>
    </row>
    <row r="91" spans="1:25" x14ac:dyDescent="0.25">
      <c r="E91" s="2"/>
      <c r="F91" s="15"/>
      <c r="G91" s="45"/>
      <c r="H91" s="15"/>
      <c r="I91" s="15"/>
      <c r="J91" s="15"/>
      <c r="K91" s="15"/>
      <c r="L91" s="19"/>
      <c r="M91" s="23"/>
      <c r="N91" s="19"/>
      <c r="O91" s="19"/>
      <c r="P91" s="19"/>
      <c r="Q91" s="19"/>
      <c r="R91" s="55"/>
      <c r="S91" s="56"/>
      <c r="T91" s="55"/>
      <c r="U91" s="55"/>
      <c r="V91" s="55"/>
      <c r="W91" s="55"/>
    </row>
    <row r="92" spans="1:25" x14ac:dyDescent="0.25">
      <c r="E92" s="2"/>
      <c r="F92" s="15"/>
      <c r="G92" s="45"/>
      <c r="H92" s="15"/>
      <c r="I92" s="15"/>
      <c r="J92" s="15"/>
      <c r="K92" s="15"/>
      <c r="L92" s="19"/>
      <c r="M92" s="23"/>
      <c r="N92" s="19"/>
      <c r="O92" s="19"/>
      <c r="P92" s="19"/>
      <c r="Q92" s="19"/>
      <c r="R92" s="55"/>
      <c r="S92" s="56"/>
      <c r="T92" s="55"/>
      <c r="U92" s="55"/>
      <c r="V92" s="55"/>
      <c r="W92" s="55"/>
    </row>
    <row r="93" spans="1:25" x14ac:dyDescent="0.25">
      <c r="E93" s="2"/>
      <c r="F93" s="15"/>
      <c r="G93" s="45"/>
      <c r="H93" s="15"/>
      <c r="I93" s="15"/>
      <c r="J93" s="15"/>
      <c r="K93" s="15"/>
      <c r="L93" s="19"/>
      <c r="M93" s="23"/>
      <c r="N93" s="19"/>
      <c r="O93" s="19"/>
      <c r="P93" s="19"/>
      <c r="Q93" s="19"/>
      <c r="R93" s="55"/>
      <c r="S93" s="56"/>
      <c r="T93" s="55"/>
      <c r="U93" s="55"/>
      <c r="V93" s="55"/>
      <c r="W93" s="55"/>
    </row>
    <row r="94" spans="1:25" x14ac:dyDescent="0.25">
      <c r="E94" s="2"/>
      <c r="F94" s="15"/>
      <c r="G94" s="45"/>
      <c r="H94" s="15"/>
      <c r="I94" s="15"/>
      <c r="J94" s="15"/>
      <c r="K94" s="15"/>
      <c r="L94" s="19"/>
      <c r="M94" s="23"/>
      <c r="N94" s="19"/>
      <c r="O94" s="19"/>
      <c r="P94" s="19"/>
      <c r="Q94" s="19"/>
      <c r="R94" s="55"/>
      <c r="S94" s="56"/>
      <c r="T94" s="55"/>
      <c r="U94" s="55"/>
      <c r="V94" s="55"/>
      <c r="W94" s="55"/>
    </row>
    <row r="95" spans="1:25" x14ac:dyDescent="0.25">
      <c r="E95" s="2"/>
      <c r="F95" s="15"/>
      <c r="G95" s="45"/>
      <c r="H95" s="15"/>
      <c r="I95" s="15"/>
      <c r="J95" s="15"/>
      <c r="K95" s="15"/>
      <c r="L95" s="19"/>
      <c r="M95" s="23"/>
      <c r="N95" s="19"/>
      <c r="O95" s="19"/>
      <c r="P95" s="19"/>
      <c r="Q95" s="19"/>
      <c r="R95" s="55"/>
      <c r="S95" s="56"/>
      <c r="T95" s="55"/>
      <c r="U95" s="55"/>
      <c r="V95" s="55"/>
      <c r="W95" s="55"/>
    </row>
    <row r="96" spans="1:25" x14ac:dyDescent="0.25">
      <c r="E96" s="2"/>
      <c r="F96" s="15"/>
      <c r="G96" s="45"/>
      <c r="H96" s="15"/>
      <c r="I96" s="15"/>
      <c r="J96" s="15"/>
      <c r="K96" s="15"/>
      <c r="L96" s="19"/>
      <c r="M96" s="23"/>
      <c r="N96" s="19"/>
      <c r="O96" s="19"/>
      <c r="P96" s="19"/>
      <c r="Q96" s="19"/>
      <c r="R96" s="55"/>
      <c r="S96" s="56"/>
      <c r="T96" s="55"/>
      <c r="U96" s="55"/>
      <c r="V96" s="55"/>
      <c r="W96" s="55"/>
    </row>
    <row r="97" spans="5:23" x14ac:dyDescent="0.25">
      <c r="E97" s="2"/>
      <c r="F97" s="15"/>
      <c r="G97" s="45"/>
      <c r="H97" s="15"/>
      <c r="I97" s="15"/>
      <c r="J97" s="15"/>
      <c r="K97" s="15"/>
      <c r="L97" s="19"/>
      <c r="M97" s="23"/>
      <c r="N97" s="19"/>
      <c r="O97" s="19"/>
      <c r="P97" s="19"/>
      <c r="Q97" s="19"/>
      <c r="R97" s="55"/>
      <c r="S97" s="56"/>
      <c r="T97" s="55"/>
      <c r="U97" s="55"/>
      <c r="V97" s="55"/>
      <c r="W97" s="55"/>
    </row>
    <row r="98" spans="5:23" x14ac:dyDescent="0.25">
      <c r="E98" s="2"/>
      <c r="F98" s="15"/>
      <c r="G98" s="45"/>
      <c r="H98" s="15"/>
      <c r="I98" s="15"/>
      <c r="J98" s="15"/>
      <c r="K98" s="15"/>
      <c r="L98" s="19"/>
      <c r="M98" s="23"/>
      <c r="N98" s="19"/>
      <c r="O98" s="19"/>
      <c r="P98" s="19"/>
      <c r="Q98" s="19"/>
      <c r="R98" s="55"/>
      <c r="S98" s="56"/>
      <c r="T98" s="55"/>
      <c r="U98" s="55"/>
      <c r="V98" s="55"/>
      <c r="W98" s="55"/>
    </row>
    <row r="99" spans="5:23" x14ac:dyDescent="0.25">
      <c r="E99" s="2"/>
      <c r="F99" s="15"/>
      <c r="G99" s="45"/>
      <c r="H99" s="15"/>
      <c r="I99" s="15"/>
      <c r="J99" s="15"/>
      <c r="K99" s="15"/>
      <c r="L99" s="19"/>
      <c r="M99" s="23"/>
      <c r="N99" s="19"/>
      <c r="O99" s="19"/>
      <c r="P99" s="19"/>
      <c r="Q99" s="19"/>
      <c r="R99" s="55"/>
      <c r="S99" s="56"/>
      <c r="T99" s="55"/>
      <c r="U99" s="55"/>
      <c r="V99" s="55"/>
      <c r="W99" s="55"/>
    </row>
    <row r="100" spans="5:23" x14ac:dyDescent="0.25">
      <c r="E100" s="2"/>
      <c r="F100" s="15"/>
      <c r="G100" s="45"/>
      <c r="H100" s="15"/>
      <c r="I100" s="15"/>
      <c r="J100" s="15"/>
      <c r="K100" s="15"/>
      <c r="L100" s="19"/>
      <c r="M100" s="23"/>
      <c r="N100" s="19"/>
      <c r="O100" s="19"/>
      <c r="P100" s="19"/>
      <c r="Q100" s="19"/>
      <c r="R100" s="55"/>
      <c r="S100" s="56"/>
      <c r="T100" s="55"/>
      <c r="U100" s="55"/>
      <c r="V100" s="55"/>
      <c r="W100" s="55"/>
    </row>
    <row r="101" spans="5:23" x14ac:dyDescent="0.25">
      <c r="E101" s="2"/>
      <c r="F101" s="15"/>
      <c r="G101" s="45"/>
      <c r="H101" s="15"/>
      <c r="I101" s="15"/>
      <c r="J101" s="15"/>
      <c r="K101" s="15"/>
      <c r="L101" s="19"/>
      <c r="M101" s="23"/>
      <c r="N101" s="19"/>
      <c r="O101" s="19"/>
      <c r="P101" s="19"/>
      <c r="Q101" s="19"/>
      <c r="R101" s="55"/>
      <c r="S101" s="56"/>
      <c r="T101" s="55"/>
      <c r="U101" s="55"/>
      <c r="V101" s="55"/>
      <c r="W101" s="55"/>
    </row>
    <row r="102" spans="5:23" x14ac:dyDescent="0.25">
      <c r="E102" s="2"/>
      <c r="F102" s="15"/>
      <c r="G102" s="45"/>
      <c r="H102" s="15"/>
      <c r="I102" s="15"/>
      <c r="J102" s="15"/>
      <c r="K102" s="15"/>
      <c r="L102" s="19"/>
      <c r="M102" s="23"/>
      <c r="N102" s="19"/>
      <c r="O102" s="19"/>
      <c r="P102" s="19"/>
      <c r="Q102" s="19"/>
      <c r="R102" s="55"/>
      <c r="S102" s="56"/>
      <c r="T102" s="55"/>
      <c r="U102" s="55"/>
      <c r="V102" s="55"/>
      <c r="W102" s="55"/>
    </row>
    <row r="103" spans="5:23" x14ac:dyDescent="0.25">
      <c r="E103" s="2"/>
      <c r="F103" s="15"/>
      <c r="G103" s="45"/>
      <c r="H103" s="15"/>
      <c r="I103" s="15"/>
      <c r="J103" s="15"/>
      <c r="K103" s="15"/>
      <c r="L103" s="19"/>
      <c r="M103" s="23"/>
      <c r="N103" s="19"/>
      <c r="O103" s="19"/>
      <c r="P103" s="19"/>
      <c r="Q103" s="19"/>
      <c r="R103" s="55"/>
      <c r="S103" s="56"/>
      <c r="T103" s="55"/>
      <c r="U103" s="55"/>
      <c r="V103" s="55"/>
      <c r="W103" s="55"/>
    </row>
    <row r="104" spans="5:23" x14ac:dyDescent="0.25">
      <c r="E104" s="2"/>
      <c r="F104" s="15"/>
      <c r="G104" s="45"/>
      <c r="H104" s="15"/>
      <c r="I104" s="15"/>
      <c r="J104" s="15"/>
      <c r="K104" s="15"/>
      <c r="L104" s="19"/>
      <c r="M104" s="23"/>
      <c r="N104" s="19"/>
      <c r="O104" s="19"/>
      <c r="P104" s="19"/>
      <c r="Q104" s="19"/>
      <c r="R104" s="55"/>
      <c r="S104" s="56"/>
      <c r="T104" s="55"/>
      <c r="U104" s="55"/>
      <c r="V104" s="55"/>
      <c r="W104" s="55"/>
    </row>
    <row r="105" spans="5:23" x14ac:dyDescent="0.25">
      <c r="E105" s="2"/>
      <c r="F105" s="15"/>
      <c r="G105" s="45"/>
      <c r="H105" s="15"/>
      <c r="I105" s="15"/>
      <c r="J105" s="15"/>
      <c r="K105" s="15"/>
      <c r="L105" s="19"/>
      <c r="M105" s="23"/>
      <c r="N105" s="19"/>
      <c r="O105" s="19"/>
      <c r="P105" s="19"/>
      <c r="Q105" s="19"/>
      <c r="R105" s="55"/>
      <c r="S105" s="56"/>
      <c r="T105" s="55"/>
      <c r="U105" s="55"/>
      <c r="V105" s="55"/>
      <c r="W105" s="55"/>
    </row>
    <row r="106" spans="5:23" x14ac:dyDescent="0.25">
      <c r="E106" s="2"/>
      <c r="F106" s="15"/>
      <c r="G106" s="45"/>
      <c r="H106" s="15"/>
      <c r="I106" s="15"/>
      <c r="J106" s="15"/>
      <c r="K106" s="15"/>
      <c r="L106" s="19"/>
      <c r="M106" s="23"/>
      <c r="N106" s="19"/>
      <c r="O106" s="19"/>
      <c r="P106" s="19"/>
      <c r="Q106" s="19"/>
      <c r="R106" s="55"/>
      <c r="S106" s="56"/>
      <c r="T106" s="55"/>
      <c r="U106" s="55"/>
      <c r="V106" s="55"/>
      <c r="W106" s="55"/>
    </row>
    <row r="107" spans="5:23" x14ac:dyDescent="0.25">
      <c r="E107" s="2"/>
      <c r="F107" s="15"/>
      <c r="G107" s="45"/>
      <c r="H107" s="15"/>
      <c r="I107" s="15"/>
      <c r="J107" s="15"/>
      <c r="K107" s="15"/>
      <c r="L107" s="19"/>
      <c r="M107" s="23"/>
      <c r="N107" s="19"/>
      <c r="O107" s="19"/>
      <c r="P107" s="19"/>
      <c r="Q107" s="19"/>
      <c r="R107" s="55"/>
      <c r="S107" s="56"/>
      <c r="T107" s="55"/>
      <c r="U107" s="55"/>
      <c r="V107" s="55"/>
      <c r="W107" s="55"/>
    </row>
    <row r="108" spans="5:23" x14ac:dyDescent="0.25">
      <c r="E108" s="2"/>
      <c r="F108" s="15"/>
      <c r="G108" s="45"/>
      <c r="H108" s="15"/>
      <c r="I108" s="15"/>
      <c r="J108" s="15"/>
      <c r="K108" s="15"/>
      <c r="L108" s="19"/>
      <c r="M108" s="23"/>
      <c r="N108" s="19"/>
      <c r="O108" s="19"/>
      <c r="P108" s="19"/>
      <c r="Q108" s="19"/>
      <c r="R108" s="55"/>
      <c r="S108" s="56"/>
      <c r="T108" s="55"/>
      <c r="U108" s="55"/>
      <c r="V108" s="55"/>
      <c r="W108" s="55"/>
    </row>
    <row r="109" spans="5:23" x14ac:dyDescent="0.25">
      <c r="E109" s="2"/>
      <c r="F109" s="15"/>
      <c r="G109" s="45"/>
      <c r="H109" s="15"/>
      <c r="I109" s="15"/>
      <c r="J109" s="15"/>
      <c r="K109" s="15"/>
      <c r="L109" s="19"/>
      <c r="M109" s="23"/>
      <c r="N109" s="19"/>
      <c r="O109" s="19"/>
      <c r="P109" s="19"/>
      <c r="Q109" s="19"/>
      <c r="R109" s="55"/>
      <c r="S109" s="56"/>
      <c r="T109" s="55"/>
      <c r="U109" s="55"/>
      <c r="V109" s="55"/>
      <c r="W109" s="55"/>
    </row>
    <row r="110" spans="5:23" x14ac:dyDescent="0.25">
      <c r="E110" s="2"/>
      <c r="F110" s="15"/>
      <c r="G110" s="45"/>
      <c r="H110" s="15"/>
      <c r="I110" s="15"/>
      <c r="J110" s="15"/>
      <c r="K110" s="15"/>
      <c r="L110" s="19"/>
      <c r="M110" s="23"/>
      <c r="N110" s="19"/>
      <c r="O110" s="19"/>
      <c r="P110" s="19"/>
      <c r="Q110" s="19"/>
      <c r="R110" s="55"/>
      <c r="S110" s="56"/>
      <c r="T110" s="55"/>
      <c r="U110" s="55"/>
      <c r="V110" s="55"/>
      <c r="W110" s="55"/>
    </row>
    <row r="111" spans="5:23" x14ac:dyDescent="0.25">
      <c r="E111" s="2"/>
      <c r="F111" s="15"/>
      <c r="G111" s="45"/>
      <c r="H111" s="15"/>
      <c r="I111" s="15"/>
      <c r="J111" s="15"/>
      <c r="K111" s="15"/>
      <c r="L111" s="19"/>
      <c r="M111" s="23"/>
      <c r="N111" s="19"/>
      <c r="O111" s="19"/>
      <c r="P111" s="19"/>
      <c r="Q111" s="19"/>
      <c r="R111" s="55"/>
      <c r="S111" s="56"/>
      <c r="T111" s="55"/>
      <c r="U111" s="55"/>
      <c r="V111" s="55"/>
      <c r="W111" s="55"/>
    </row>
    <row r="112" spans="5:23" x14ac:dyDescent="0.25">
      <c r="E112" s="2"/>
      <c r="F112" s="15"/>
      <c r="G112" s="45"/>
      <c r="H112" s="15"/>
      <c r="I112" s="15"/>
      <c r="J112" s="15"/>
      <c r="K112" s="15"/>
      <c r="L112" s="19"/>
      <c r="M112" s="23"/>
      <c r="N112" s="19"/>
      <c r="O112" s="19"/>
      <c r="P112" s="19"/>
      <c r="Q112" s="19"/>
      <c r="R112" s="55"/>
      <c r="S112" s="56"/>
      <c r="T112" s="55"/>
      <c r="U112" s="55"/>
      <c r="V112" s="55"/>
      <c r="W112" s="55"/>
    </row>
    <row r="113" spans="5:23" x14ac:dyDescent="0.25">
      <c r="E113" s="2"/>
      <c r="F113" s="15"/>
      <c r="G113" s="45"/>
      <c r="H113" s="15"/>
      <c r="I113" s="15"/>
      <c r="J113" s="15"/>
      <c r="K113" s="15"/>
      <c r="L113" s="19"/>
      <c r="M113" s="23"/>
      <c r="N113" s="19"/>
      <c r="O113" s="19"/>
      <c r="P113" s="19"/>
      <c r="Q113" s="19"/>
      <c r="R113" s="55"/>
      <c r="S113" s="56"/>
      <c r="T113" s="55"/>
      <c r="U113" s="55"/>
      <c r="V113" s="55"/>
      <c r="W113" s="55"/>
    </row>
    <row r="114" spans="5:23" x14ac:dyDescent="0.25">
      <c r="E114" s="2"/>
      <c r="F114" s="15"/>
      <c r="G114" s="45"/>
      <c r="H114" s="15"/>
      <c r="I114" s="15"/>
      <c r="J114" s="15"/>
      <c r="K114" s="15"/>
      <c r="L114" s="19"/>
      <c r="M114" s="23"/>
      <c r="N114" s="19"/>
      <c r="O114" s="19"/>
      <c r="P114" s="19"/>
      <c r="Q114" s="19"/>
      <c r="R114" s="55"/>
      <c r="S114" s="56"/>
      <c r="T114" s="55"/>
      <c r="U114" s="55"/>
      <c r="V114" s="55"/>
      <c r="W114" s="55"/>
    </row>
    <row r="115" spans="5:23" x14ac:dyDescent="0.25">
      <c r="E115" s="2"/>
      <c r="F115" s="15"/>
      <c r="G115" s="45"/>
      <c r="H115" s="15"/>
      <c r="I115" s="15"/>
      <c r="J115" s="15"/>
      <c r="K115" s="15"/>
      <c r="L115" s="19"/>
      <c r="M115" s="23"/>
      <c r="N115" s="19"/>
      <c r="O115" s="19"/>
      <c r="P115" s="19"/>
      <c r="Q115" s="19"/>
      <c r="R115" s="55"/>
      <c r="S115" s="56"/>
      <c r="T115" s="55"/>
      <c r="U115" s="55"/>
      <c r="V115" s="55"/>
      <c r="W115" s="55"/>
    </row>
    <row r="116" spans="5:23" x14ac:dyDescent="0.25">
      <c r="E116" s="2"/>
      <c r="F116" s="15"/>
      <c r="G116" s="45"/>
      <c r="H116" s="15"/>
      <c r="I116" s="15"/>
      <c r="J116" s="15"/>
      <c r="K116" s="15"/>
      <c r="L116" s="19"/>
      <c r="M116" s="23"/>
      <c r="N116" s="19"/>
      <c r="O116" s="19"/>
      <c r="P116" s="19"/>
      <c r="Q116" s="19"/>
      <c r="R116" s="55"/>
      <c r="S116" s="56"/>
      <c r="T116" s="55"/>
      <c r="U116" s="55"/>
      <c r="V116" s="55"/>
      <c r="W116" s="55"/>
    </row>
    <row r="117" spans="5:23" x14ac:dyDescent="0.25">
      <c r="E117" s="2"/>
      <c r="F117" s="15"/>
      <c r="G117" s="45"/>
      <c r="H117" s="15"/>
      <c r="I117" s="15"/>
      <c r="J117" s="15"/>
      <c r="K117" s="15"/>
      <c r="L117" s="19"/>
      <c r="M117" s="23"/>
      <c r="N117" s="19"/>
      <c r="O117" s="19"/>
      <c r="P117" s="19"/>
      <c r="Q117" s="19"/>
      <c r="R117" s="55"/>
      <c r="S117" s="56"/>
      <c r="T117" s="55"/>
      <c r="U117" s="55"/>
      <c r="V117" s="55"/>
      <c r="W117" s="55"/>
    </row>
    <row r="118" spans="5:23" x14ac:dyDescent="0.25">
      <c r="E118" s="2"/>
      <c r="F118" s="15"/>
      <c r="G118" s="45"/>
      <c r="H118" s="15"/>
      <c r="I118" s="15"/>
      <c r="J118" s="15"/>
      <c r="K118" s="15"/>
      <c r="L118" s="19"/>
      <c r="M118" s="23"/>
      <c r="N118" s="19"/>
      <c r="O118" s="19"/>
      <c r="P118" s="19"/>
      <c r="Q118" s="19"/>
      <c r="R118" s="55"/>
      <c r="S118" s="56"/>
      <c r="T118" s="55"/>
      <c r="U118" s="55"/>
      <c r="V118" s="55"/>
      <c r="W118" s="55"/>
    </row>
    <row r="119" spans="5:23" x14ac:dyDescent="0.25">
      <c r="E119" s="2"/>
      <c r="F119" s="15"/>
      <c r="G119" s="45"/>
      <c r="H119" s="15"/>
      <c r="I119" s="15"/>
      <c r="J119" s="15"/>
      <c r="K119" s="15"/>
      <c r="L119" s="19"/>
      <c r="M119" s="23"/>
      <c r="N119" s="19"/>
      <c r="O119" s="19"/>
      <c r="P119" s="19"/>
      <c r="Q119" s="19"/>
      <c r="R119" s="55"/>
      <c r="S119" s="56"/>
      <c r="T119" s="55"/>
      <c r="U119" s="55"/>
      <c r="V119" s="55"/>
      <c r="W119" s="55"/>
    </row>
    <row r="120" spans="5:23" x14ac:dyDescent="0.25">
      <c r="E120" s="2"/>
      <c r="F120" s="15"/>
      <c r="G120" s="45"/>
      <c r="H120" s="15"/>
      <c r="I120" s="15"/>
      <c r="J120" s="15"/>
      <c r="K120" s="15"/>
      <c r="L120" s="19"/>
      <c r="M120" s="23"/>
      <c r="N120" s="19"/>
      <c r="O120" s="19"/>
      <c r="P120" s="19"/>
      <c r="Q120" s="19"/>
      <c r="R120" s="55"/>
      <c r="S120" s="56"/>
      <c r="T120" s="55"/>
      <c r="U120" s="55"/>
      <c r="V120" s="55"/>
      <c r="W120" s="55"/>
    </row>
    <row r="121" spans="5:23" x14ac:dyDescent="0.25">
      <c r="E121" s="2"/>
      <c r="F121" s="15"/>
      <c r="G121" s="45"/>
      <c r="H121" s="15"/>
      <c r="I121" s="15"/>
      <c r="J121" s="15"/>
      <c r="K121" s="15"/>
      <c r="L121" s="19"/>
      <c r="M121" s="23"/>
      <c r="N121" s="19"/>
      <c r="O121" s="19"/>
      <c r="P121" s="19"/>
      <c r="Q121" s="19"/>
      <c r="R121" s="55"/>
      <c r="S121" s="56"/>
      <c r="T121" s="55"/>
      <c r="U121" s="55"/>
      <c r="V121" s="55"/>
      <c r="W121" s="55"/>
    </row>
    <row r="122" spans="5:23" x14ac:dyDescent="0.25">
      <c r="E122" s="2"/>
      <c r="F122" s="15"/>
      <c r="G122" s="45"/>
      <c r="H122" s="15"/>
      <c r="I122" s="15"/>
      <c r="J122" s="15"/>
      <c r="K122" s="15"/>
      <c r="L122" s="19"/>
      <c r="M122" s="23"/>
      <c r="N122" s="19"/>
      <c r="O122" s="19"/>
      <c r="P122" s="19"/>
      <c r="Q122" s="19"/>
      <c r="R122" s="55"/>
      <c r="S122" s="56"/>
      <c r="T122" s="55"/>
      <c r="U122" s="55"/>
      <c r="V122" s="55"/>
      <c r="W122" s="55"/>
    </row>
    <row r="123" spans="5:23" x14ac:dyDescent="0.25">
      <c r="E123" s="2"/>
      <c r="F123" s="15"/>
      <c r="G123" s="45"/>
      <c r="H123" s="15"/>
      <c r="I123" s="15"/>
      <c r="J123" s="15"/>
      <c r="K123" s="15"/>
      <c r="L123" s="19"/>
      <c r="M123" s="23"/>
      <c r="N123" s="19"/>
      <c r="O123" s="19"/>
      <c r="P123" s="19"/>
      <c r="Q123" s="19"/>
      <c r="R123" s="55"/>
      <c r="S123" s="56"/>
      <c r="T123" s="55"/>
      <c r="U123" s="55"/>
      <c r="V123" s="55"/>
      <c r="W123" s="55"/>
    </row>
    <row r="124" spans="5:23" x14ac:dyDescent="0.25">
      <c r="E124" s="2"/>
      <c r="F124" s="15"/>
      <c r="G124" s="45"/>
      <c r="H124" s="15"/>
      <c r="I124" s="15"/>
      <c r="J124" s="15"/>
      <c r="K124" s="15"/>
      <c r="L124" s="19"/>
      <c r="M124" s="23"/>
      <c r="N124" s="19"/>
      <c r="O124" s="19"/>
      <c r="P124" s="19"/>
      <c r="Q124" s="19"/>
      <c r="R124" s="55"/>
      <c r="S124" s="56"/>
      <c r="T124" s="55"/>
      <c r="U124" s="55"/>
      <c r="V124" s="55"/>
      <c r="W124" s="55"/>
    </row>
    <row r="125" spans="5:23" x14ac:dyDescent="0.25">
      <c r="E125" s="2"/>
      <c r="F125" s="15"/>
      <c r="G125" s="45"/>
      <c r="H125" s="15"/>
      <c r="I125" s="15"/>
      <c r="J125" s="15"/>
      <c r="K125" s="15"/>
      <c r="L125" s="19"/>
      <c r="M125" s="23"/>
      <c r="N125" s="19"/>
      <c r="O125" s="19"/>
      <c r="P125" s="19"/>
      <c r="Q125" s="19"/>
      <c r="R125" s="55"/>
      <c r="S125" s="56"/>
      <c r="T125" s="55"/>
      <c r="U125" s="55"/>
      <c r="V125" s="55"/>
      <c r="W125" s="55"/>
    </row>
    <row r="126" spans="5:23" x14ac:dyDescent="0.25">
      <c r="E126" s="2"/>
      <c r="F126" s="15"/>
      <c r="G126" s="45"/>
      <c r="H126" s="15"/>
      <c r="I126" s="15"/>
      <c r="J126" s="15"/>
      <c r="K126" s="15"/>
      <c r="L126" s="19"/>
      <c r="M126" s="23"/>
      <c r="N126" s="19"/>
      <c r="O126" s="19"/>
      <c r="P126" s="19"/>
      <c r="Q126" s="19"/>
      <c r="R126" s="55"/>
      <c r="S126" s="56"/>
      <c r="T126" s="55"/>
      <c r="U126" s="55"/>
      <c r="V126" s="55"/>
      <c r="W126" s="55"/>
    </row>
    <row r="127" spans="5:23" x14ac:dyDescent="0.25">
      <c r="E127" s="2"/>
      <c r="F127" s="15"/>
      <c r="G127" s="45"/>
      <c r="H127" s="15"/>
      <c r="I127" s="15"/>
      <c r="J127" s="15"/>
      <c r="K127" s="15"/>
      <c r="L127" s="19"/>
      <c r="M127" s="23"/>
      <c r="N127" s="19"/>
      <c r="O127" s="19"/>
      <c r="P127" s="19"/>
      <c r="Q127" s="19"/>
      <c r="R127" s="55"/>
      <c r="S127" s="56"/>
      <c r="T127" s="55"/>
      <c r="U127" s="55"/>
      <c r="V127" s="55"/>
      <c r="W127" s="55"/>
    </row>
    <row r="128" spans="5:23" x14ac:dyDescent="0.25">
      <c r="E128" s="2"/>
      <c r="F128" s="15"/>
      <c r="G128" s="45"/>
      <c r="H128" s="15"/>
      <c r="I128" s="15"/>
      <c r="J128" s="15"/>
      <c r="K128" s="15"/>
      <c r="L128" s="19"/>
      <c r="M128" s="23"/>
      <c r="N128" s="19"/>
      <c r="O128" s="19"/>
      <c r="P128" s="19"/>
      <c r="Q128" s="19"/>
      <c r="R128" s="55"/>
      <c r="S128" s="56"/>
      <c r="T128" s="55"/>
      <c r="U128" s="55"/>
      <c r="V128" s="55"/>
      <c r="W128" s="55"/>
    </row>
    <row r="129" spans="5:23" x14ac:dyDescent="0.25">
      <c r="E129" s="2"/>
      <c r="F129" s="15"/>
      <c r="G129" s="45"/>
      <c r="H129" s="15"/>
      <c r="I129" s="15"/>
      <c r="J129" s="15"/>
      <c r="K129" s="15"/>
      <c r="L129" s="19"/>
      <c r="M129" s="23"/>
      <c r="N129" s="19"/>
      <c r="O129" s="19"/>
      <c r="P129" s="19"/>
      <c r="Q129" s="19"/>
      <c r="R129" s="55"/>
      <c r="S129" s="56"/>
      <c r="T129" s="55"/>
      <c r="U129" s="55"/>
      <c r="V129" s="55"/>
      <c r="W129" s="55"/>
    </row>
    <row r="130" spans="5:23" x14ac:dyDescent="0.25">
      <c r="E130" s="2"/>
      <c r="F130" s="15"/>
      <c r="G130" s="45"/>
      <c r="H130" s="15"/>
      <c r="I130" s="15"/>
      <c r="J130" s="15"/>
      <c r="K130" s="15"/>
      <c r="L130" s="19"/>
      <c r="M130" s="23"/>
      <c r="N130" s="19"/>
      <c r="O130" s="19"/>
      <c r="P130" s="19"/>
      <c r="Q130" s="19"/>
      <c r="R130" s="55"/>
      <c r="S130" s="56"/>
      <c r="T130" s="55"/>
      <c r="U130" s="55"/>
      <c r="V130" s="55"/>
      <c r="W130" s="55"/>
    </row>
    <row r="131" spans="5:23" x14ac:dyDescent="0.25">
      <c r="E131" s="2"/>
      <c r="F131" s="15"/>
      <c r="G131" s="45"/>
      <c r="H131" s="15"/>
      <c r="I131" s="15"/>
      <c r="J131" s="15"/>
      <c r="K131" s="15"/>
      <c r="L131" s="19"/>
      <c r="M131" s="23"/>
      <c r="N131" s="19"/>
      <c r="O131" s="19"/>
      <c r="P131" s="19"/>
      <c r="Q131" s="19"/>
      <c r="R131" s="55"/>
      <c r="S131" s="56"/>
      <c r="T131" s="55"/>
      <c r="U131" s="55"/>
      <c r="V131" s="55"/>
      <c r="W131" s="55"/>
    </row>
    <row r="132" spans="5:23" x14ac:dyDescent="0.25">
      <c r="E132" s="2"/>
      <c r="F132" s="15"/>
      <c r="G132" s="45"/>
      <c r="H132" s="15"/>
      <c r="I132" s="15"/>
      <c r="J132" s="15"/>
      <c r="K132" s="15"/>
      <c r="L132" s="19"/>
      <c r="M132" s="23"/>
      <c r="N132" s="19"/>
      <c r="O132" s="19"/>
      <c r="P132" s="19"/>
      <c r="Q132" s="19"/>
      <c r="R132" s="55"/>
      <c r="S132" s="56"/>
      <c r="T132" s="55"/>
      <c r="U132" s="55"/>
      <c r="V132" s="55"/>
      <c r="W132" s="55"/>
    </row>
    <row r="133" spans="5:23" x14ac:dyDescent="0.25">
      <c r="E133" s="2"/>
      <c r="F133" s="15"/>
      <c r="G133" s="45"/>
      <c r="H133" s="15"/>
      <c r="I133" s="15"/>
      <c r="J133" s="15"/>
      <c r="K133" s="15"/>
      <c r="L133" s="19"/>
      <c r="M133" s="23"/>
      <c r="N133" s="19"/>
      <c r="O133" s="19"/>
      <c r="P133" s="19"/>
      <c r="Q133" s="19"/>
      <c r="R133" s="55"/>
      <c r="S133" s="56"/>
      <c r="T133" s="55"/>
      <c r="U133" s="55"/>
      <c r="V133" s="55"/>
      <c r="W133" s="55"/>
    </row>
    <row r="134" spans="5:23" x14ac:dyDescent="0.25">
      <c r="E134" s="2"/>
      <c r="F134" s="15"/>
      <c r="G134" s="45"/>
      <c r="H134" s="15"/>
      <c r="I134" s="15"/>
      <c r="J134" s="15"/>
      <c r="K134" s="15"/>
      <c r="L134" s="19"/>
      <c r="M134" s="23"/>
      <c r="N134" s="19"/>
      <c r="O134" s="19"/>
      <c r="P134" s="19"/>
      <c r="Q134" s="19"/>
      <c r="R134" s="55"/>
      <c r="S134" s="56"/>
      <c r="T134" s="55"/>
      <c r="U134" s="55"/>
      <c r="V134" s="55"/>
      <c r="W134" s="55"/>
    </row>
    <row r="135" spans="5:23" x14ac:dyDescent="0.25">
      <c r="E135" s="2"/>
      <c r="F135" s="15"/>
      <c r="G135" s="45"/>
      <c r="H135" s="15"/>
      <c r="I135" s="15"/>
      <c r="J135" s="15"/>
      <c r="K135" s="15"/>
      <c r="L135" s="19"/>
      <c r="M135" s="23"/>
      <c r="N135" s="19"/>
      <c r="O135" s="19"/>
      <c r="P135" s="19"/>
      <c r="Q135" s="19"/>
      <c r="R135" s="55"/>
      <c r="S135" s="56"/>
      <c r="T135" s="55"/>
      <c r="U135" s="55"/>
      <c r="V135" s="55"/>
      <c r="W135" s="55"/>
    </row>
    <row r="136" spans="5:23" x14ac:dyDescent="0.25">
      <c r="E136" s="2"/>
      <c r="F136" s="15"/>
      <c r="G136" s="45"/>
      <c r="H136" s="15"/>
      <c r="I136" s="15"/>
      <c r="J136" s="15"/>
      <c r="K136" s="15"/>
      <c r="L136" s="19"/>
      <c r="M136" s="23"/>
      <c r="N136" s="19"/>
      <c r="O136" s="19"/>
      <c r="P136" s="19"/>
      <c r="Q136" s="19"/>
      <c r="R136" s="55"/>
      <c r="S136" s="56"/>
      <c r="T136" s="55"/>
      <c r="U136" s="55"/>
      <c r="V136" s="55"/>
      <c r="W136" s="55"/>
    </row>
    <row r="137" spans="5:23" x14ac:dyDescent="0.25">
      <c r="E137" s="2"/>
      <c r="F137" s="15"/>
      <c r="G137" s="45"/>
      <c r="H137" s="15"/>
      <c r="I137" s="15"/>
      <c r="J137" s="15"/>
      <c r="K137" s="15"/>
      <c r="L137" s="19"/>
      <c r="M137" s="23"/>
      <c r="N137" s="19"/>
      <c r="O137" s="19"/>
      <c r="P137" s="19"/>
      <c r="Q137" s="19"/>
      <c r="R137" s="55"/>
      <c r="S137" s="56"/>
      <c r="T137" s="55"/>
      <c r="U137" s="55"/>
      <c r="V137" s="55"/>
      <c r="W137" s="55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9"/>
  <sheetViews>
    <sheetView workbookViewId="0">
      <selection activeCell="N11" sqref="N11:N19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15</v>
      </c>
      <c r="B1" s="5" t="s">
        <v>16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89" t="s">
        <v>91</v>
      </c>
      <c r="F2" s="89" t="s">
        <v>7</v>
      </c>
      <c r="G2" s="89" t="s">
        <v>8</v>
      </c>
      <c r="H2" s="89" t="s">
        <v>92</v>
      </c>
      <c r="I2" s="89" t="s">
        <v>93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6">
        <v>5.1200000000000002E-2</v>
      </c>
      <c r="D3" s="4">
        <v>3</v>
      </c>
      <c r="E3" s="90">
        <v>33.905999999999999</v>
      </c>
      <c r="F3" s="90">
        <v>100</v>
      </c>
      <c r="G3" s="90">
        <v>20</v>
      </c>
      <c r="H3" s="90">
        <f>E3*F3*G3/C3</f>
        <v>1324453.125</v>
      </c>
      <c r="I3" s="90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25">
      <c r="A4" s="4">
        <v>2</v>
      </c>
      <c r="B4" s="9">
        <v>42130</v>
      </c>
      <c r="C4" s="6">
        <v>5.1999999999999998E-2</v>
      </c>
      <c r="D4" s="4">
        <v>3</v>
      </c>
      <c r="E4" s="90">
        <v>25.568999999999999</v>
      </c>
      <c r="F4" s="90">
        <v>100</v>
      </c>
      <c r="G4" s="90">
        <v>20</v>
      </c>
      <c r="H4" s="90">
        <f t="shared" ref="H4:H19" si="0">E4*F4*G4/C4</f>
        <v>983423.07692307699</v>
      </c>
      <c r="I4" s="90">
        <f t="shared" ref="I4:I19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25">
      <c r="A5" s="4">
        <v>3</v>
      </c>
      <c r="B5" s="9">
        <v>42144</v>
      </c>
      <c r="C5" s="4">
        <v>4.9099999999999998E-2</v>
      </c>
      <c r="D5" s="4">
        <v>3</v>
      </c>
      <c r="E5" s="90">
        <v>24.477</v>
      </c>
      <c r="F5" s="90">
        <v>100</v>
      </c>
      <c r="G5" s="90">
        <v>20</v>
      </c>
      <c r="H5" s="90">
        <f t="shared" si="0"/>
        <v>997026.47657841141</v>
      </c>
      <c r="I5" s="90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25">
      <c r="A6" s="6">
        <v>4</v>
      </c>
      <c r="B6" s="9">
        <v>42151</v>
      </c>
      <c r="C6" s="6">
        <v>4.82E-2</v>
      </c>
      <c r="D6" s="4">
        <v>3</v>
      </c>
      <c r="E6" s="90">
        <v>30.184000000000001</v>
      </c>
      <c r="F6" s="90">
        <v>100</v>
      </c>
      <c r="G6" s="90">
        <v>20</v>
      </c>
      <c r="H6" s="90">
        <f t="shared" si="0"/>
        <v>1252448.132780083</v>
      </c>
      <c r="I6" s="90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25">
      <c r="A7" s="6">
        <v>5</v>
      </c>
      <c r="B7" s="9">
        <v>42158</v>
      </c>
      <c r="C7" s="6">
        <v>4.8300000000000003E-2</v>
      </c>
      <c r="D7" s="4">
        <v>3</v>
      </c>
      <c r="E7" s="90">
        <v>26.771000000000001</v>
      </c>
      <c r="F7" s="90">
        <v>100</v>
      </c>
      <c r="G7" s="90">
        <v>20</v>
      </c>
      <c r="H7" s="90">
        <f t="shared" si="0"/>
        <v>1108530.0207039337</v>
      </c>
      <c r="I7" s="90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25">
      <c r="A8" s="6">
        <v>6</v>
      </c>
      <c r="B8" s="9">
        <v>42165</v>
      </c>
      <c r="C8" s="6">
        <v>5.1999999999999998E-2</v>
      </c>
      <c r="D8" s="4">
        <v>3</v>
      </c>
      <c r="E8" s="90">
        <v>21.577999999999999</v>
      </c>
      <c r="F8" s="90">
        <v>100</v>
      </c>
      <c r="G8" s="90">
        <v>20</v>
      </c>
      <c r="H8" s="90">
        <f t="shared" si="0"/>
        <v>829923.07692307688</v>
      </c>
      <c r="I8" s="90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25">
      <c r="A9" s="6">
        <v>7</v>
      </c>
      <c r="B9" s="9">
        <v>42172</v>
      </c>
      <c r="C9" s="6">
        <v>5.1900000000000002E-2</v>
      </c>
      <c r="D9" s="4">
        <v>3</v>
      </c>
      <c r="E9" s="90">
        <v>22.603000000000002</v>
      </c>
      <c r="F9" s="90">
        <v>100</v>
      </c>
      <c r="G9" s="90">
        <v>20</v>
      </c>
      <c r="H9" s="90">
        <f t="shared" si="0"/>
        <v>871021.19460500963</v>
      </c>
      <c r="I9" s="90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25">
      <c r="A10" s="6">
        <v>8</v>
      </c>
      <c r="B10" s="9">
        <v>42179</v>
      </c>
      <c r="C10" s="6">
        <v>5.1299999999999998E-2</v>
      </c>
      <c r="D10" s="4">
        <v>3</v>
      </c>
      <c r="E10" s="90">
        <v>28.486999999999998</v>
      </c>
      <c r="F10" s="90">
        <v>100</v>
      </c>
      <c r="G10" s="90">
        <v>20</v>
      </c>
      <c r="H10" s="90">
        <f t="shared" si="0"/>
        <v>1110604.2884990254</v>
      </c>
      <c r="I10" s="90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25">
      <c r="A11" s="6">
        <v>9</v>
      </c>
      <c r="B11" s="9">
        <v>42186</v>
      </c>
      <c r="C11" s="6">
        <v>4.8300000000000003E-2</v>
      </c>
      <c r="E11" s="90">
        <v>23.916</v>
      </c>
      <c r="F11" s="90">
        <v>100</v>
      </c>
      <c r="G11" s="90">
        <v>20</v>
      </c>
      <c r="H11" s="90">
        <f t="shared" si="0"/>
        <v>990310.55900621112</v>
      </c>
      <c r="I11" s="90">
        <f t="shared" si="1"/>
        <v>990.31055900621107</v>
      </c>
      <c r="J11" s="13">
        <v>8.7080000000000002</v>
      </c>
      <c r="K11" s="13">
        <v>60</v>
      </c>
      <c r="L11" s="13">
        <v>20</v>
      </c>
      <c r="M11" s="13">
        <f t="shared" ref="M11:M19" si="4">J11*K11*L11/C11</f>
        <v>216347.82608695651</v>
      </c>
      <c r="N11" s="13">
        <f t="shared" ref="N11:N19" si="5">M11/1000</f>
        <v>216.3478260869565</v>
      </c>
    </row>
    <row r="12" spans="1:14" x14ac:dyDescent="0.25">
      <c r="A12" s="6">
        <v>10</v>
      </c>
      <c r="B12" s="9">
        <v>42193</v>
      </c>
      <c r="C12" s="6">
        <v>5.1799999999999999E-2</v>
      </c>
      <c r="E12" s="90">
        <v>20.259</v>
      </c>
      <c r="F12" s="90">
        <v>100</v>
      </c>
      <c r="G12" s="90">
        <v>20</v>
      </c>
      <c r="H12" s="90">
        <f t="shared" si="0"/>
        <v>782200.77220077219</v>
      </c>
      <c r="I12" s="90">
        <f t="shared" si="1"/>
        <v>782.20077220077224</v>
      </c>
      <c r="J12" s="13">
        <v>10.127000000000001</v>
      </c>
      <c r="K12" s="13">
        <v>60</v>
      </c>
      <c r="L12" s="13">
        <v>20</v>
      </c>
      <c r="M12" s="13">
        <f t="shared" si="4"/>
        <v>234602.3166023166</v>
      </c>
      <c r="N12" s="13">
        <f t="shared" si="5"/>
        <v>234.60231660231659</v>
      </c>
    </row>
    <row r="13" spans="1:14" x14ac:dyDescent="0.25">
      <c r="A13" s="6">
        <v>11</v>
      </c>
      <c r="B13" s="9">
        <v>42200</v>
      </c>
      <c r="C13" s="6">
        <v>4.9299999999999997E-2</v>
      </c>
      <c r="E13" s="90">
        <v>21.169</v>
      </c>
      <c r="F13" s="90">
        <v>100</v>
      </c>
      <c r="G13" s="90">
        <v>20</v>
      </c>
      <c r="H13" s="90">
        <f t="shared" si="0"/>
        <v>858782.96146044636</v>
      </c>
      <c r="I13" s="90">
        <f t="shared" si="1"/>
        <v>858.78296146044636</v>
      </c>
      <c r="J13" s="13">
        <v>12.946999999999999</v>
      </c>
      <c r="K13" s="13">
        <v>60</v>
      </c>
      <c r="L13" s="13">
        <v>20</v>
      </c>
      <c r="M13" s="13">
        <f t="shared" si="4"/>
        <v>315139.95943204866</v>
      </c>
      <c r="N13" s="13">
        <f t="shared" si="5"/>
        <v>315.13995943204867</v>
      </c>
    </row>
    <row r="14" spans="1:14" x14ac:dyDescent="0.25">
      <c r="A14" s="6">
        <v>12</v>
      </c>
      <c r="B14" s="9">
        <v>42207</v>
      </c>
      <c r="C14" s="6">
        <v>4.99E-2</v>
      </c>
      <c r="E14" s="90">
        <v>24.617000000000001</v>
      </c>
      <c r="F14" s="90">
        <v>100</v>
      </c>
      <c r="G14" s="90">
        <v>20</v>
      </c>
      <c r="H14" s="90">
        <f t="shared" si="0"/>
        <v>986653.30661322665</v>
      </c>
      <c r="I14" s="90">
        <f t="shared" si="1"/>
        <v>986.65330661322662</v>
      </c>
      <c r="J14" s="13">
        <v>16.672000000000001</v>
      </c>
      <c r="K14" s="13">
        <v>60</v>
      </c>
      <c r="L14" s="13">
        <v>20</v>
      </c>
      <c r="M14" s="13">
        <f t="shared" si="4"/>
        <v>400929.85971943889</v>
      </c>
      <c r="N14" s="13">
        <f t="shared" si="5"/>
        <v>400.92985971943887</v>
      </c>
    </row>
    <row r="15" spans="1:14" x14ac:dyDescent="0.25">
      <c r="A15" s="6">
        <v>13</v>
      </c>
      <c r="B15" s="9">
        <v>42214</v>
      </c>
      <c r="C15" s="6">
        <v>4.99E-2</v>
      </c>
      <c r="E15" s="90">
        <v>19.727</v>
      </c>
      <c r="F15" s="90">
        <v>100</v>
      </c>
      <c r="G15" s="90">
        <v>20</v>
      </c>
      <c r="H15" s="90">
        <f t="shared" si="0"/>
        <v>790661.32264529064</v>
      </c>
      <c r="I15" s="90">
        <f t="shared" si="1"/>
        <v>790.66132264529062</v>
      </c>
      <c r="J15" s="13">
        <v>11.555999999999999</v>
      </c>
      <c r="K15" s="13">
        <v>60</v>
      </c>
      <c r="L15" s="13">
        <v>20</v>
      </c>
      <c r="M15" s="13">
        <f t="shared" si="4"/>
        <v>277899.79959919833</v>
      </c>
      <c r="N15" s="13">
        <f t="shared" si="5"/>
        <v>277.89979959919833</v>
      </c>
    </row>
    <row r="16" spans="1:14" x14ac:dyDescent="0.25">
      <c r="A16" s="6">
        <v>14</v>
      </c>
      <c r="B16" s="9">
        <v>42221</v>
      </c>
      <c r="C16" s="6">
        <v>5.1999999999999998E-2</v>
      </c>
      <c r="E16" s="90">
        <v>20.882999999999999</v>
      </c>
      <c r="F16" s="90">
        <v>100</v>
      </c>
      <c r="G16" s="90">
        <v>20</v>
      </c>
      <c r="H16" s="90">
        <f t="shared" si="0"/>
        <v>803192.30769230763</v>
      </c>
      <c r="I16" s="90">
        <f t="shared" si="1"/>
        <v>803.19230769230762</v>
      </c>
      <c r="J16" s="13">
        <v>12.096</v>
      </c>
      <c r="K16" s="13">
        <v>60</v>
      </c>
      <c r="L16" s="13">
        <v>20</v>
      </c>
      <c r="M16" s="13">
        <f t="shared" si="4"/>
        <v>279138.46153846156</v>
      </c>
      <c r="N16" s="13">
        <f t="shared" si="5"/>
        <v>279.13846153846157</v>
      </c>
    </row>
    <row r="17" spans="1:14" x14ac:dyDescent="0.25">
      <c r="A17" s="6">
        <v>15</v>
      </c>
      <c r="B17" s="9">
        <v>42228</v>
      </c>
      <c r="C17" s="6">
        <v>5.0999999999999997E-2</v>
      </c>
      <c r="E17" s="90">
        <v>24.100999999999999</v>
      </c>
      <c r="F17" s="90">
        <v>100</v>
      </c>
      <c r="G17" s="90">
        <v>20</v>
      </c>
      <c r="H17" s="90">
        <f t="shared" si="0"/>
        <v>945137.25490196084</v>
      </c>
      <c r="I17" s="90">
        <f t="shared" si="1"/>
        <v>945.13725490196089</v>
      </c>
      <c r="J17" s="13">
        <v>12.475</v>
      </c>
      <c r="K17" s="13">
        <v>60</v>
      </c>
      <c r="L17" s="13">
        <v>20</v>
      </c>
      <c r="M17" s="13">
        <f t="shared" si="4"/>
        <v>293529.4117647059</v>
      </c>
      <c r="N17" s="13">
        <f t="shared" si="5"/>
        <v>293.52941176470591</v>
      </c>
    </row>
    <row r="18" spans="1:14" x14ac:dyDescent="0.25">
      <c r="A18" s="6">
        <v>16</v>
      </c>
      <c r="B18" s="9">
        <v>42235</v>
      </c>
      <c r="C18" s="6">
        <v>4.9299999999999997E-2</v>
      </c>
      <c r="E18" s="90">
        <v>14.5</v>
      </c>
      <c r="F18" s="90">
        <v>100</v>
      </c>
      <c r="G18" s="90">
        <v>20</v>
      </c>
      <c r="H18" s="90">
        <f t="shared" si="0"/>
        <v>588235.29411764711</v>
      </c>
      <c r="I18" s="90">
        <f t="shared" si="1"/>
        <v>588.23529411764707</v>
      </c>
      <c r="J18" s="13">
        <v>6.899</v>
      </c>
      <c r="K18" s="13">
        <v>60</v>
      </c>
      <c r="L18" s="13">
        <v>20</v>
      </c>
      <c r="M18" s="13">
        <f t="shared" si="4"/>
        <v>167926.97768762679</v>
      </c>
      <c r="N18" s="13">
        <f t="shared" si="5"/>
        <v>167.92697768762679</v>
      </c>
    </row>
    <row r="19" spans="1:14" x14ac:dyDescent="0.25">
      <c r="A19" s="6">
        <v>17</v>
      </c>
      <c r="B19" s="9">
        <v>42242</v>
      </c>
      <c r="C19" s="6">
        <v>5.04E-2</v>
      </c>
      <c r="E19" s="90">
        <v>11.968999999999999</v>
      </c>
      <c r="F19" s="90">
        <v>100</v>
      </c>
      <c r="G19" s="90">
        <v>20</v>
      </c>
      <c r="H19" s="90">
        <f t="shared" si="0"/>
        <v>474960.3174603174</v>
      </c>
      <c r="I19" s="90">
        <f t="shared" si="1"/>
        <v>474.96031746031741</v>
      </c>
      <c r="J19" s="13">
        <v>8.3219999999999992</v>
      </c>
      <c r="K19" s="13">
        <v>60</v>
      </c>
      <c r="L19" s="13">
        <v>20</v>
      </c>
      <c r="M19" s="13">
        <f t="shared" si="4"/>
        <v>198142.8571428571</v>
      </c>
      <c r="N19" s="13">
        <f t="shared" si="5"/>
        <v>198.14285714285711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"/>
  <sheetViews>
    <sheetView workbookViewId="0">
      <selection activeCell="N11" sqref="N11:N18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4.71093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18</v>
      </c>
      <c r="B1" s="5" t="s">
        <v>17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91</v>
      </c>
      <c r="F2" s="5" t="s">
        <v>7</v>
      </c>
      <c r="G2" s="7" t="s">
        <v>8</v>
      </c>
      <c r="H2" s="7" t="s">
        <v>92</v>
      </c>
      <c r="I2" s="7" t="s">
        <v>93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2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2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2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2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2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2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2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  <row r="11" spans="1:14" x14ac:dyDescent="0.25">
      <c r="A11" s="6">
        <v>9</v>
      </c>
      <c r="B11" s="9">
        <v>42186</v>
      </c>
      <c r="C11" s="6">
        <v>4.9000000000000002E-2</v>
      </c>
      <c r="E11" s="6">
        <v>5.6980000000000004</v>
      </c>
      <c r="F11" s="6">
        <v>100</v>
      </c>
      <c r="G11" s="6">
        <v>20</v>
      </c>
      <c r="H11" s="6">
        <f t="shared" ref="H11:H18" si="4">E11*F11*G11/C11</f>
        <v>232571.42857142861</v>
      </c>
      <c r="I11" s="4">
        <f t="shared" ref="I11:I18" si="5">H11/1000</f>
        <v>232.57142857142861</v>
      </c>
      <c r="J11" s="13">
        <v>3.7919999999999998</v>
      </c>
      <c r="K11" s="13">
        <v>60</v>
      </c>
      <c r="L11" s="13">
        <v>20</v>
      </c>
      <c r="M11" s="13">
        <f t="shared" ref="M11:M18" si="6">J11*K11*L11/C11</f>
        <v>92865.306122448965</v>
      </c>
      <c r="N11" s="13">
        <f t="shared" ref="N11:N18" si="7">M11/1000</f>
        <v>92.86530612244897</v>
      </c>
    </row>
    <row r="12" spans="1:14" x14ac:dyDescent="0.25">
      <c r="A12" s="6">
        <v>10</v>
      </c>
      <c r="B12" s="9">
        <v>42200</v>
      </c>
      <c r="C12" s="6">
        <v>4.9299999999999997E-2</v>
      </c>
      <c r="E12" s="6">
        <v>22.033000000000001</v>
      </c>
      <c r="F12" s="6">
        <v>100</v>
      </c>
      <c r="G12" s="6">
        <v>20</v>
      </c>
      <c r="H12" s="6">
        <f t="shared" si="4"/>
        <v>893833.6713995944</v>
      </c>
      <c r="I12" s="4">
        <f t="shared" si="5"/>
        <v>893.83367139959444</v>
      </c>
      <c r="J12" s="13">
        <v>19.373999999999999</v>
      </c>
      <c r="K12" s="13">
        <v>60</v>
      </c>
      <c r="L12" s="13">
        <v>20</v>
      </c>
      <c r="M12" s="13">
        <f t="shared" si="6"/>
        <v>471578.09330628795</v>
      </c>
      <c r="N12" s="13">
        <f t="shared" si="7"/>
        <v>471.57809330628794</v>
      </c>
    </row>
    <row r="13" spans="1:14" x14ac:dyDescent="0.25">
      <c r="A13" s="6">
        <v>11</v>
      </c>
      <c r="B13" s="9">
        <v>42207</v>
      </c>
      <c r="C13" s="6">
        <v>5.1400000000000001E-2</v>
      </c>
      <c r="E13" s="6">
        <v>6.4710000000000001</v>
      </c>
      <c r="F13" s="6">
        <v>100</v>
      </c>
      <c r="G13" s="6">
        <v>20</v>
      </c>
      <c r="H13" s="6">
        <f t="shared" si="4"/>
        <v>251789.88326848249</v>
      </c>
      <c r="I13" s="4">
        <f t="shared" si="5"/>
        <v>251.7898832684825</v>
      </c>
      <c r="J13" s="13">
        <v>3.1579999999999999</v>
      </c>
      <c r="K13" s="13">
        <v>60</v>
      </c>
      <c r="L13" s="13">
        <v>20</v>
      </c>
      <c r="M13" s="13">
        <f t="shared" si="6"/>
        <v>73727.626459143969</v>
      </c>
      <c r="N13" s="13">
        <f t="shared" si="7"/>
        <v>73.727626459143963</v>
      </c>
    </row>
    <row r="14" spans="1:14" x14ac:dyDescent="0.25">
      <c r="A14" s="6">
        <v>12</v>
      </c>
      <c r="B14" s="9">
        <v>42214</v>
      </c>
      <c r="C14" s="6">
        <v>4.9299999999999997E-2</v>
      </c>
      <c r="E14" s="6">
        <v>12.625</v>
      </c>
      <c r="F14" s="6">
        <v>100</v>
      </c>
      <c r="G14" s="6">
        <v>20</v>
      </c>
      <c r="H14" s="6">
        <f t="shared" si="4"/>
        <v>512170.38539553754</v>
      </c>
      <c r="I14" s="4">
        <f t="shared" si="5"/>
        <v>512.17038539553755</v>
      </c>
      <c r="J14" s="13">
        <v>6.1520000000000001</v>
      </c>
      <c r="K14" s="13">
        <v>60</v>
      </c>
      <c r="L14" s="13">
        <v>20</v>
      </c>
      <c r="M14" s="13">
        <f t="shared" si="6"/>
        <v>149744.42190669372</v>
      </c>
      <c r="N14" s="13">
        <f t="shared" si="7"/>
        <v>149.74442190669373</v>
      </c>
    </row>
    <row r="15" spans="1:14" x14ac:dyDescent="0.25">
      <c r="A15" s="6">
        <v>13</v>
      </c>
      <c r="B15" s="9">
        <v>42221</v>
      </c>
      <c r="C15" s="6">
        <v>5.1799999999999999E-2</v>
      </c>
      <c r="E15" s="6">
        <v>32.179000000000002</v>
      </c>
      <c r="F15" s="6">
        <v>100</v>
      </c>
      <c r="G15" s="6">
        <v>20</v>
      </c>
      <c r="H15" s="6">
        <f t="shared" si="4"/>
        <v>1242432.4324324324</v>
      </c>
      <c r="I15" s="4">
        <f t="shared" si="5"/>
        <v>1242.4324324324325</v>
      </c>
      <c r="J15" s="13">
        <v>15.907999999999999</v>
      </c>
      <c r="K15" s="13">
        <v>60</v>
      </c>
      <c r="L15" s="13">
        <v>20</v>
      </c>
      <c r="M15" s="13">
        <f t="shared" si="6"/>
        <v>368525.09652509651</v>
      </c>
      <c r="N15" s="13">
        <f t="shared" si="7"/>
        <v>368.5250965250965</v>
      </c>
    </row>
    <row r="16" spans="1:14" x14ac:dyDescent="0.25">
      <c r="A16" s="6">
        <v>14</v>
      </c>
      <c r="B16" s="9">
        <v>42228</v>
      </c>
      <c r="C16" s="6">
        <v>5.1499999999999997E-2</v>
      </c>
      <c r="E16" s="6">
        <v>24.507999999999999</v>
      </c>
      <c r="F16" s="6">
        <v>100</v>
      </c>
      <c r="G16" s="6">
        <v>20</v>
      </c>
      <c r="H16" s="6">
        <f t="shared" si="4"/>
        <v>951766.99029126205</v>
      </c>
      <c r="I16" s="4">
        <f t="shared" si="5"/>
        <v>951.766990291262</v>
      </c>
      <c r="J16" s="13">
        <v>12.667</v>
      </c>
      <c r="K16" s="13">
        <v>60</v>
      </c>
      <c r="L16" s="13">
        <v>20</v>
      </c>
      <c r="M16" s="13">
        <f t="shared" si="6"/>
        <v>295153.39805825241</v>
      </c>
      <c r="N16" s="13">
        <f t="shared" si="7"/>
        <v>295.15339805825244</v>
      </c>
    </row>
    <row r="17" spans="1:14" x14ac:dyDescent="0.25">
      <c r="A17" s="6">
        <v>15</v>
      </c>
      <c r="B17" s="9">
        <v>42235</v>
      </c>
      <c r="C17" s="6">
        <v>5.0299999999999997E-2</v>
      </c>
      <c r="E17" s="6">
        <v>16.454999999999998</v>
      </c>
      <c r="F17" s="6">
        <v>100</v>
      </c>
      <c r="G17" s="6">
        <v>20</v>
      </c>
      <c r="H17" s="6">
        <f t="shared" si="4"/>
        <v>654274.35387673951</v>
      </c>
      <c r="I17" s="4">
        <f t="shared" si="5"/>
        <v>654.2743538767395</v>
      </c>
      <c r="J17" s="13">
        <v>12.285</v>
      </c>
      <c r="K17" s="13">
        <v>60</v>
      </c>
      <c r="L17" s="13">
        <v>20</v>
      </c>
      <c r="M17" s="13">
        <f t="shared" si="6"/>
        <v>293081.51093439368</v>
      </c>
      <c r="N17" s="13">
        <f t="shared" si="7"/>
        <v>293.08151093439369</v>
      </c>
    </row>
    <row r="18" spans="1:14" x14ac:dyDescent="0.25">
      <c r="A18" s="6">
        <v>16</v>
      </c>
      <c r="B18" s="9">
        <v>42242</v>
      </c>
      <c r="C18" s="6">
        <v>5.1799999999999999E-2</v>
      </c>
      <c r="E18" s="6">
        <v>18.57</v>
      </c>
      <c r="F18" s="6">
        <v>100</v>
      </c>
      <c r="G18" s="6">
        <v>20</v>
      </c>
      <c r="H18" s="6">
        <f t="shared" si="4"/>
        <v>716988.41698841704</v>
      </c>
      <c r="I18" s="4">
        <f t="shared" si="5"/>
        <v>716.98841698841704</v>
      </c>
      <c r="J18" s="13">
        <v>8.4949999999999992</v>
      </c>
      <c r="K18" s="13">
        <v>60</v>
      </c>
      <c r="L18" s="13">
        <v>20</v>
      </c>
      <c r="M18" s="13">
        <f t="shared" si="6"/>
        <v>196795.36679536678</v>
      </c>
      <c r="N18" s="13">
        <f t="shared" si="7"/>
        <v>196.79536679536679</v>
      </c>
    </row>
    <row r="19" spans="1:14" x14ac:dyDescent="0.25">
      <c r="A19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"/>
  <sheetViews>
    <sheetView workbookViewId="0">
      <selection activeCell="H31" sqref="H31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20</v>
      </c>
      <c r="B1" s="5" t="s">
        <v>19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91</v>
      </c>
      <c r="F2" s="5" t="s">
        <v>7</v>
      </c>
      <c r="G2" s="7" t="s">
        <v>8</v>
      </c>
      <c r="H2" s="7" t="s">
        <v>92</v>
      </c>
      <c r="I2" s="7" t="s">
        <v>93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2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9" si="0">E4*F4*G4/C4</f>
        <v>1097654.0755467198</v>
      </c>
      <c r="I4" s="4">
        <f t="shared" ref="I4:I19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2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2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2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2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2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2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25">
      <c r="A11" s="6">
        <v>9</v>
      </c>
      <c r="B11" s="9">
        <v>42186</v>
      </c>
      <c r="C11" s="6">
        <v>4.7899999999999998E-2</v>
      </c>
      <c r="E11" s="6">
        <v>27.811</v>
      </c>
      <c r="F11" s="6">
        <v>100</v>
      </c>
      <c r="G11" s="6">
        <v>20</v>
      </c>
      <c r="H11" s="6">
        <f t="shared" si="0"/>
        <v>1161210.8559498957</v>
      </c>
      <c r="I11" s="6">
        <f t="shared" si="1"/>
        <v>1161.2108559498956</v>
      </c>
      <c r="J11" s="13">
        <v>13.177</v>
      </c>
      <c r="K11" s="13">
        <v>60</v>
      </c>
      <c r="L11" s="13">
        <v>20</v>
      </c>
      <c r="M11" s="13">
        <f t="shared" ref="M11:M19" si="4">J11*K11*L11/C11</f>
        <v>330112.73486430064</v>
      </c>
      <c r="N11" s="13">
        <f t="shared" ref="N11:N19" si="5">M11/1000</f>
        <v>330.11273486430065</v>
      </c>
    </row>
    <row r="12" spans="1:14" x14ac:dyDescent="0.25">
      <c r="A12" s="6">
        <v>10</v>
      </c>
      <c r="B12" s="9">
        <v>42193</v>
      </c>
      <c r="C12" s="6">
        <v>4.8599999999999997E-2</v>
      </c>
      <c r="E12" s="6">
        <v>17.007999999999999</v>
      </c>
      <c r="F12" s="6">
        <v>100</v>
      </c>
      <c r="G12" s="6">
        <v>20</v>
      </c>
      <c r="H12" s="6">
        <f t="shared" si="0"/>
        <v>699917.69547325105</v>
      </c>
      <c r="I12" s="6">
        <f t="shared" si="1"/>
        <v>699.917695473251</v>
      </c>
      <c r="J12" s="13">
        <v>7.4</v>
      </c>
      <c r="K12" s="13">
        <v>60</v>
      </c>
      <c r="L12" s="13">
        <v>20</v>
      </c>
      <c r="M12" s="13">
        <f t="shared" si="4"/>
        <v>182716.04938271607</v>
      </c>
      <c r="N12" s="13">
        <f t="shared" si="5"/>
        <v>182.71604938271608</v>
      </c>
    </row>
    <row r="13" spans="1:14" x14ac:dyDescent="0.25">
      <c r="A13" s="6">
        <v>11</v>
      </c>
      <c r="B13" s="9">
        <v>42200</v>
      </c>
      <c r="C13" s="6">
        <v>5.1799999999999999E-2</v>
      </c>
      <c r="E13" s="6">
        <v>15.983000000000001</v>
      </c>
      <c r="F13" s="6">
        <v>100</v>
      </c>
      <c r="G13" s="6">
        <v>20</v>
      </c>
      <c r="H13" s="6">
        <f t="shared" si="0"/>
        <v>617104.2471042471</v>
      </c>
      <c r="I13" s="6">
        <f t="shared" si="1"/>
        <v>617.10424710424707</v>
      </c>
      <c r="J13" s="13">
        <v>6.4359999999999999</v>
      </c>
      <c r="K13" s="13">
        <v>60</v>
      </c>
      <c r="L13" s="13">
        <v>20</v>
      </c>
      <c r="M13" s="13">
        <f t="shared" si="4"/>
        <v>149096.52509652509</v>
      </c>
      <c r="N13" s="13">
        <f t="shared" si="5"/>
        <v>149.09652509652508</v>
      </c>
    </row>
    <row r="14" spans="1:14" x14ac:dyDescent="0.25">
      <c r="A14" s="6">
        <v>12</v>
      </c>
      <c r="B14" s="9">
        <v>42207</v>
      </c>
      <c r="C14" s="6">
        <v>4.8000000000000001E-2</v>
      </c>
      <c r="E14" s="6">
        <v>21.696999999999999</v>
      </c>
      <c r="F14" s="6">
        <v>100</v>
      </c>
      <c r="G14" s="6">
        <v>20</v>
      </c>
      <c r="H14" s="6">
        <f t="shared" si="0"/>
        <v>904041.66666666663</v>
      </c>
      <c r="I14" s="6">
        <f t="shared" si="1"/>
        <v>904.04166666666663</v>
      </c>
      <c r="J14" s="13">
        <v>8.4090000000000007</v>
      </c>
      <c r="K14" s="13">
        <v>60</v>
      </c>
      <c r="L14" s="13">
        <v>20</v>
      </c>
      <c r="M14" s="13">
        <f t="shared" si="4"/>
        <v>210225.00000000003</v>
      </c>
      <c r="N14" s="13">
        <f t="shared" si="5"/>
        <v>210.22500000000002</v>
      </c>
    </row>
    <row r="15" spans="1:14" x14ac:dyDescent="0.25">
      <c r="A15" s="6">
        <v>13</v>
      </c>
      <c r="B15" s="9">
        <v>42214</v>
      </c>
      <c r="C15" s="6">
        <v>0.05</v>
      </c>
      <c r="E15" s="6">
        <v>15.09</v>
      </c>
      <c r="F15" s="6">
        <v>100</v>
      </c>
      <c r="G15" s="6">
        <v>20</v>
      </c>
      <c r="H15" s="6">
        <f t="shared" si="0"/>
        <v>603600</v>
      </c>
      <c r="I15" s="6">
        <f t="shared" si="1"/>
        <v>603.6</v>
      </c>
      <c r="J15" s="13">
        <v>7.5380000000000003</v>
      </c>
      <c r="K15" s="13">
        <v>60</v>
      </c>
      <c r="L15" s="13">
        <v>20</v>
      </c>
      <c r="M15" s="13">
        <f t="shared" si="4"/>
        <v>180912</v>
      </c>
      <c r="N15" s="13">
        <f t="shared" si="5"/>
        <v>180.91200000000001</v>
      </c>
    </row>
    <row r="16" spans="1:14" x14ac:dyDescent="0.25">
      <c r="A16" s="6">
        <v>14</v>
      </c>
      <c r="B16" s="9">
        <v>42221</v>
      </c>
      <c r="C16" s="6">
        <v>5.2499999999999998E-2</v>
      </c>
      <c r="E16" s="6">
        <v>16.518000000000001</v>
      </c>
      <c r="F16" s="6">
        <v>100</v>
      </c>
      <c r="G16" s="6">
        <v>20</v>
      </c>
      <c r="H16" s="6">
        <f t="shared" si="0"/>
        <v>629257.14285714284</v>
      </c>
      <c r="I16" s="6">
        <f t="shared" si="1"/>
        <v>629.25714285714287</v>
      </c>
      <c r="J16" s="13">
        <v>9.5609999999999999</v>
      </c>
      <c r="K16" s="13">
        <v>60</v>
      </c>
      <c r="L16" s="13">
        <v>20</v>
      </c>
      <c r="M16" s="13">
        <f t="shared" si="4"/>
        <v>218537.14285714284</v>
      </c>
      <c r="N16" s="13">
        <f t="shared" si="5"/>
        <v>218.53714285714284</v>
      </c>
    </row>
    <row r="17" spans="1:14" x14ac:dyDescent="0.25">
      <c r="A17" s="6">
        <v>15</v>
      </c>
      <c r="B17" s="9">
        <v>42228</v>
      </c>
      <c r="C17" s="6">
        <v>5.1499999999999997E-2</v>
      </c>
      <c r="E17" s="6">
        <v>16.224</v>
      </c>
      <c r="F17" s="6">
        <v>100</v>
      </c>
      <c r="G17" s="6">
        <v>20</v>
      </c>
      <c r="H17" s="6">
        <f t="shared" si="0"/>
        <v>630058.25242718449</v>
      </c>
      <c r="I17" s="6">
        <f t="shared" si="1"/>
        <v>630.05825242718447</v>
      </c>
      <c r="J17" s="13">
        <v>6.6109999999999998</v>
      </c>
      <c r="K17" s="13">
        <v>60</v>
      </c>
      <c r="L17" s="13">
        <v>20</v>
      </c>
      <c r="M17" s="13">
        <f t="shared" si="4"/>
        <v>154042.71844660194</v>
      </c>
      <c r="N17" s="13">
        <f t="shared" si="5"/>
        <v>154.04271844660195</v>
      </c>
    </row>
    <row r="18" spans="1:14" x14ac:dyDescent="0.25">
      <c r="A18" s="6">
        <v>16</v>
      </c>
      <c r="B18" s="9">
        <v>42235</v>
      </c>
      <c r="C18" s="6">
        <v>5.0500000000000003E-2</v>
      </c>
      <c r="E18" s="6">
        <v>14.705</v>
      </c>
      <c r="F18" s="6">
        <v>100</v>
      </c>
      <c r="G18" s="6">
        <v>20</v>
      </c>
      <c r="H18" s="6">
        <f t="shared" si="0"/>
        <v>582376.23762376234</v>
      </c>
      <c r="I18" s="6">
        <f t="shared" si="1"/>
        <v>582.37623762376234</v>
      </c>
      <c r="J18" s="13">
        <v>5.1289999999999996</v>
      </c>
      <c r="K18" s="13">
        <v>60</v>
      </c>
      <c r="L18" s="13">
        <v>20</v>
      </c>
      <c r="M18" s="13">
        <f t="shared" si="4"/>
        <v>121877.22772277225</v>
      </c>
      <c r="N18" s="13">
        <f t="shared" si="5"/>
        <v>121.87722772277225</v>
      </c>
    </row>
    <row r="19" spans="1:14" x14ac:dyDescent="0.25">
      <c r="A19" s="6">
        <v>17</v>
      </c>
      <c r="B19" s="9">
        <v>42242</v>
      </c>
      <c r="C19" s="6">
        <v>5.1999999999999998E-2</v>
      </c>
      <c r="E19" s="6">
        <v>20.82</v>
      </c>
      <c r="F19" s="6">
        <v>100</v>
      </c>
      <c r="G19" s="6">
        <v>20</v>
      </c>
      <c r="H19" s="6">
        <f t="shared" si="0"/>
        <v>800769.23076923075</v>
      </c>
      <c r="I19" s="6">
        <f t="shared" si="1"/>
        <v>800.76923076923072</v>
      </c>
      <c r="J19" s="13">
        <v>7.34</v>
      </c>
      <c r="K19" s="13">
        <v>60</v>
      </c>
      <c r="L19" s="13">
        <v>20</v>
      </c>
      <c r="M19" s="13">
        <f t="shared" si="4"/>
        <v>169384.6153846154</v>
      </c>
      <c r="N19" s="13">
        <f t="shared" si="5"/>
        <v>169.38461538461542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3"/>
  <sheetViews>
    <sheetView topLeftCell="A142" zoomScale="125" zoomScaleNormal="125" zoomScalePageLayoutView="125" workbookViewId="0">
      <selection activeCell="D162" sqref="D162"/>
    </sheetView>
  </sheetViews>
  <sheetFormatPr defaultColWidth="8.85546875" defaultRowHeight="15" x14ac:dyDescent="0.25"/>
  <cols>
    <col min="1" max="1" width="12.7109375" style="2" customWidth="1"/>
    <col min="2" max="2" width="14.42578125" bestFit="1" customWidth="1"/>
    <col min="3" max="3" width="19.85546875" bestFit="1" customWidth="1"/>
    <col min="4" max="4" width="19.85546875" customWidth="1"/>
    <col min="6" max="6" width="12.140625" bestFit="1" customWidth="1"/>
    <col min="7" max="7" width="14.42578125" bestFit="1" customWidth="1"/>
    <col min="8" max="8" width="19.7109375" bestFit="1" customWidth="1"/>
    <col min="9" max="9" width="15.28515625" bestFit="1" customWidth="1"/>
    <col min="11" max="11" width="12.140625" bestFit="1" customWidth="1"/>
    <col min="12" max="12" width="14.42578125" bestFit="1" customWidth="1"/>
    <col min="13" max="13" width="19.7109375" bestFit="1" customWidth="1"/>
    <col min="14" max="14" width="15.28515625" bestFit="1" customWidth="1"/>
  </cols>
  <sheetData>
    <row r="1" spans="1:14" x14ac:dyDescent="0.25">
      <c r="A1" s="68" t="s">
        <v>4</v>
      </c>
      <c r="B1" s="69" t="s">
        <v>68</v>
      </c>
      <c r="C1" s="69" t="s">
        <v>67</v>
      </c>
      <c r="D1" s="70" t="s">
        <v>84</v>
      </c>
      <c r="F1" s="76" t="s">
        <v>4</v>
      </c>
      <c r="G1" s="76" t="s">
        <v>81</v>
      </c>
      <c r="H1" s="76" t="s">
        <v>82</v>
      </c>
      <c r="I1" s="76" t="s">
        <v>83</v>
      </c>
      <c r="K1" s="86" t="s">
        <v>4</v>
      </c>
      <c r="L1" s="86" t="s">
        <v>85</v>
      </c>
      <c r="M1" s="86" t="s">
        <v>86</v>
      </c>
      <c r="N1" s="86" t="s">
        <v>87</v>
      </c>
    </row>
    <row r="2" spans="1:14" x14ac:dyDescent="0.25">
      <c r="A2" s="71">
        <v>42097</v>
      </c>
      <c r="B2" s="4">
        <v>639.61943319838053</v>
      </c>
      <c r="C2" s="4">
        <v>427.4493927125506</v>
      </c>
      <c r="D2" s="72">
        <v>363.35222672064776</v>
      </c>
      <c r="F2" s="8">
        <v>42097</v>
      </c>
      <c r="G2">
        <v>682.29600000000005</v>
      </c>
      <c r="H2">
        <v>305.35199999999992</v>
      </c>
      <c r="I2">
        <v>691.74</v>
      </c>
      <c r="K2" s="77">
        <v>42097</v>
      </c>
      <c r="L2" s="78">
        <v>460.95652173913049</v>
      </c>
      <c r="M2" s="78">
        <v>270.99604743083</v>
      </c>
      <c r="N2" s="79">
        <v>673.65612648221349</v>
      </c>
    </row>
    <row r="3" spans="1:14" x14ac:dyDescent="0.25">
      <c r="A3" s="71">
        <v>42098</v>
      </c>
      <c r="B3" s="4">
        <v>643.4032258064517</v>
      </c>
      <c r="C3" s="4">
        <v>388.54838709677421</v>
      </c>
      <c r="D3" s="72">
        <v>574.44354838709671</v>
      </c>
      <c r="F3" s="8">
        <v>42098</v>
      </c>
      <c r="G3">
        <v>283.52795031055899</v>
      </c>
      <c r="H3">
        <v>201.01863354037269</v>
      </c>
      <c r="I3">
        <v>1805.942028985507</v>
      </c>
      <c r="K3" s="80">
        <v>42098</v>
      </c>
      <c r="L3" s="81">
        <v>386.0584795321638</v>
      </c>
      <c r="M3" s="81">
        <v>175.71929824561408</v>
      </c>
      <c r="N3" s="82">
        <v>354.17153996101365</v>
      </c>
    </row>
    <row r="4" spans="1:14" x14ac:dyDescent="0.25">
      <c r="A4" s="71">
        <v>42099</v>
      </c>
      <c r="B4" s="4">
        <v>2565.1309771309775</v>
      </c>
      <c r="C4" s="4">
        <v>521.24740124740129</v>
      </c>
      <c r="D4" s="72">
        <v>1180.8898128898129</v>
      </c>
      <c r="F4" s="8">
        <v>42099</v>
      </c>
      <c r="G4">
        <v>158.43243243243245</v>
      </c>
      <c r="H4">
        <v>159.01158301158299</v>
      </c>
      <c r="I4">
        <v>504.07335907335909</v>
      </c>
      <c r="K4" s="80">
        <v>42099</v>
      </c>
      <c r="L4" s="81">
        <v>439.65392354124742</v>
      </c>
      <c r="M4" s="81">
        <v>201.15090543259558</v>
      </c>
      <c r="N4" s="82">
        <v>647.26358148893337</v>
      </c>
    </row>
    <row r="5" spans="1:14" x14ac:dyDescent="0.25">
      <c r="A5" s="71">
        <v>42100</v>
      </c>
      <c r="B5" s="4">
        <v>658.34563106796122</v>
      </c>
      <c r="C5" s="4">
        <v>428.08543689320391</v>
      </c>
      <c r="D5" s="72">
        <v>587.17669902912621</v>
      </c>
      <c r="F5" s="8">
        <v>42100</v>
      </c>
      <c r="G5">
        <v>344.39516129032262</v>
      </c>
      <c r="H5">
        <v>209.9758064516129</v>
      </c>
      <c r="I5">
        <v>786.22983870967744</v>
      </c>
      <c r="K5" s="80">
        <v>42100</v>
      </c>
      <c r="L5" s="81">
        <v>560.29133858267733</v>
      </c>
      <c r="M5" s="81">
        <v>206.85826771653544</v>
      </c>
      <c r="N5" s="82">
        <v>979.35039370078744</v>
      </c>
    </row>
    <row r="6" spans="1:14" x14ac:dyDescent="0.25">
      <c r="A6" s="71">
        <v>42101</v>
      </c>
      <c r="B6" s="4">
        <v>632.57485029940119</v>
      </c>
      <c r="C6" s="4">
        <v>386.42714570858283</v>
      </c>
      <c r="D6" s="72">
        <v>399.37724550898207</v>
      </c>
      <c r="F6" s="8">
        <v>42101</v>
      </c>
      <c r="G6">
        <v>461.65407554671964</v>
      </c>
      <c r="H6">
        <v>201.11332007952288</v>
      </c>
      <c r="I6">
        <v>1270.497017892644</v>
      </c>
      <c r="K6" s="80">
        <v>42101</v>
      </c>
      <c r="L6" s="81">
        <v>414.38247011952194</v>
      </c>
      <c r="M6" s="81">
        <v>238.37450199203181</v>
      </c>
      <c r="N6" s="82">
        <v>556.39442231075702</v>
      </c>
    </row>
    <row r="7" spans="1:14" x14ac:dyDescent="0.25">
      <c r="A7" s="71">
        <v>42102</v>
      </c>
      <c r="B7" s="4">
        <v>967.03869653767822</v>
      </c>
      <c r="C7" s="4">
        <v>448.87983706720985</v>
      </c>
      <c r="D7" s="72">
        <v>937.37678207739327</v>
      </c>
      <c r="F7" s="8">
        <v>42102</v>
      </c>
      <c r="G7">
        <v>429.41803278688514</v>
      </c>
      <c r="H7">
        <v>202.79508196721309</v>
      </c>
      <c r="I7">
        <v>663.23770491803259</v>
      </c>
      <c r="K7" s="80">
        <v>42102</v>
      </c>
      <c r="L7" s="81">
        <v>880.95906432748541</v>
      </c>
      <c r="M7" s="81">
        <v>232.49122807017548</v>
      </c>
      <c r="N7" s="82">
        <v>719.98050682261214</v>
      </c>
    </row>
    <row r="8" spans="1:14" x14ac:dyDescent="0.25">
      <c r="A8" s="71">
        <v>42103</v>
      </c>
      <c r="B8" s="4">
        <v>825.73038229376266</v>
      </c>
      <c r="C8" s="4">
        <v>393.80281690140845</v>
      </c>
      <c r="D8" s="72">
        <v>437.6579476861167</v>
      </c>
      <c r="F8" s="8">
        <v>42103</v>
      </c>
      <c r="G8">
        <v>300.69599999999997</v>
      </c>
      <c r="H8">
        <v>158.904</v>
      </c>
      <c r="I8">
        <v>2067.84</v>
      </c>
      <c r="K8" s="80">
        <v>42103</v>
      </c>
      <c r="L8" s="81">
        <v>434.13599999999997</v>
      </c>
      <c r="M8" s="81">
        <v>198.43199999999999</v>
      </c>
      <c r="N8" s="82">
        <v>492.14</v>
      </c>
    </row>
    <row r="9" spans="1:14" x14ac:dyDescent="0.25">
      <c r="A9" s="71">
        <v>42104</v>
      </c>
      <c r="B9" s="4">
        <v>660.30952380952374</v>
      </c>
      <c r="C9" s="4">
        <v>428.71428571428567</v>
      </c>
      <c r="D9" s="72">
        <v>440.6111111111112</v>
      </c>
      <c r="F9" s="8">
        <v>42104</v>
      </c>
      <c r="G9">
        <v>380.50193050193053</v>
      </c>
      <c r="H9">
        <v>163.87644787644788</v>
      </c>
      <c r="I9">
        <v>651.10038610038612</v>
      </c>
      <c r="K9" s="80">
        <v>42104</v>
      </c>
      <c r="L9" s="81">
        <v>525.33870967741939</v>
      </c>
      <c r="M9" s="81">
        <v>156.7741935483871</v>
      </c>
      <c r="N9" s="82">
        <v>366.65322580645164</v>
      </c>
    </row>
    <row r="10" spans="1:14" x14ac:dyDescent="0.25">
      <c r="A10" s="71">
        <v>42105</v>
      </c>
      <c r="B10" s="4">
        <v>538.88976377952747</v>
      </c>
      <c r="C10" s="4">
        <v>311.10236220472439</v>
      </c>
      <c r="D10" s="72">
        <v>220.21259842519683</v>
      </c>
      <c r="F10" s="8">
        <v>42105</v>
      </c>
      <c r="G10">
        <v>236.32997987927564</v>
      </c>
      <c r="H10">
        <v>129.51307847082498</v>
      </c>
      <c r="I10">
        <v>402.67605633802822</v>
      </c>
      <c r="K10" s="80">
        <v>42105</v>
      </c>
      <c r="L10" s="81">
        <v>552.36960985626285</v>
      </c>
      <c r="M10" s="81">
        <v>268.78028747433268</v>
      </c>
      <c r="N10" s="82">
        <v>727.98767967145784</v>
      </c>
    </row>
    <row r="11" spans="1:14" x14ac:dyDescent="0.25">
      <c r="A11" s="71">
        <v>42106</v>
      </c>
      <c r="B11" s="4">
        <v>653.25153374233128</v>
      </c>
      <c r="C11" s="4">
        <v>368.58895705521473</v>
      </c>
      <c r="D11" s="72">
        <v>438.29856850715754</v>
      </c>
      <c r="F11" s="8">
        <v>42106</v>
      </c>
      <c r="G11">
        <v>153.85185185185188</v>
      </c>
      <c r="H11">
        <v>100.22222222222223</v>
      </c>
      <c r="I11">
        <v>688.27160493827171</v>
      </c>
      <c r="K11" s="80">
        <v>42106</v>
      </c>
      <c r="L11" s="81">
        <v>549.11538461538464</v>
      </c>
      <c r="M11" s="81">
        <v>204.09230769230768</v>
      </c>
      <c r="N11" s="82">
        <v>661.61538461538464</v>
      </c>
    </row>
    <row r="12" spans="1:14" x14ac:dyDescent="0.25">
      <c r="A12" s="71">
        <v>42107</v>
      </c>
      <c r="B12" s="4">
        <v>960.91935483870986</v>
      </c>
      <c r="C12" s="4">
        <v>457.25806451612902</v>
      </c>
      <c r="D12" s="72">
        <v>487.33870967741939</v>
      </c>
      <c r="F12" s="8">
        <v>42107</v>
      </c>
      <c r="G12">
        <v>295.5</v>
      </c>
      <c r="H12">
        <v>106.54615384615384</v>
      </c>
      <c r="I12">
        <v>820.53846153846166</v>
      </c>
      <c r="K12" s="80">
        <v>42107</v>
      </c>
      <c r="L12" s="81">
        <v>544.27237354085594</v>
      </c>
      <c r="M12" s="81">
        <v>267.05836575875492</v>
      </c>
      <c r="N12" s="82">
        <v>790.68093385214013</v>
      </c>
    </row>
    <row r="13" spans="1:14" x14ac:dyDescent="0.25">
      <c r="A13" s="71">
        <v>42109</v>
      </c>
      <c r="B13" s="4">
        <v>706.81853281853273</v>
      </c>
      <c r="C13" s="4">
        <v>345.54440154440152</v>
      </c>
      <c r="D13" s="72">
        <v>262.03861003861005</v>
      </c>
      <c r="F13" s="8">
        <v>42108</v>
      </c>
      <c r="G13">
        <v>304.18257261410793</v>
      </c>
      <c r="H13">
        <v>151.54356846473027</v>
      </c>
      <c r="I13">
        <v>986.99170124481327</v>
      </c>
      <c r="K13" s="80">
        <v>42108</v>
      </c>
      <c r="L13" s="81">
        <v>544.28056112224442</v>
      </c>
      <c r="M13" s="81">
        <v>199.69539078156313</v>
      </c>
      <c r="N13" s="82">
        <v>585.8116232464929</v>
      </c>
    </row>
    <row r="14" spans="1:14" x14ac:dyDescent="0.25">
      <c r="A14" s="71">
        <v>42111</v>
      </c>
      <c r="B14" s="4">
        <v>629.04382470119526</v>
      </c>
      <c r="C14" s="4">
        <v>450.75697211155375</v>
      </c>
      <c r="D14" s="72">
        <v>391.56175298804777</v>
      </c>
      <c r="F14" s="8">
        <v>42109</v>
      </c>
      <c r="G14">
        <v>525.19691119691129</v>
      </c>
      <c r="H14">
        <v>126.4864864864865</v>
      </c>
      <c r="I14">
        <v>801.3899613899614</v>
      </c>
      <c r="K14" s="80">
        <v>42109</v>
      </c>
      <c r="L14" s="81">
        <v>389.90399999999994</v>
      </c>
      <c r="M14" s="81">
        <v>228.6</v>
      </c>
      <c r="N14" s="82">
        <v>804.7199999999998</v>
      </c>
    </row>
    <row r="15" spans="1:14" x14ac:dyDescent="0.25">
      <c r="A15" s="71">
        <v>42112</v>
      </c>
      <c r="B15" s="4">
        <v>1047.3053892215569</v>
      </c>
      <c r="C15" s="4">
        <v>407.02594810379242</v>
      </c>
      <c r="D15" s="72">
        <v>805.24550898203586</v>
      </c>
      <c r="F15" s="8">
        <v>42111</v>
      </c>
      <c r="G15">
        <v>302.92913385826773</v>
      </c>
      <c r="H15">
        <v>107.50393700787401</v>
      </c>
      <c r="I15">
        <v>1170.6299212598428</v>
      </c>
      <c r="K15" s="80">
        <v>42111</v>
      </c>
      <c r="L15" s="81">
        <v>1117.9074446680081</v>
      </c>
      <c r="M15" s="81">
        <v>290.17303822937623</v>
      </c>
      <c r="N15" s="82">
        <v>960.3420523138833</v>
      </c>
    </row>
    <row r="16" spans="1:14" x14ac:dyDescent="0.25">
      <c r="A16" s="71">
        <v>42113</v>
      </c>
      <c r="B16" s="4">
        <v>969.33333333333337</v>
      </c>
      <c r="C16" s="4">
        <v>405.84362139917698</v>
      </c>
      <c r="D16" s="72">
        <v>540.82304526748965</v>
      </c>
      <c r="F16" s="8">
        <v>42112</v>
      </c>
      <c r="G16">
        <v>565.07535641547861</v>
      </c>
      <c r="H16">
        <v>98.908350305498985</v>
      </c>
      <c r="I16">
        <v>772.21995926680256</v>
      </c>
      <c r="K16" s="80">
        <v>42112</v>
      </c>
      <c r="L16" s="81">
        <v>454.37328094302546</v>
      </c>
      <c r="M16" s="81">
        <v>314.38113948919448</v>
      </c>
      <c r="N16" s="82">
        <v>1567.2102161100197</v>
      </c>
    </row>
    <row r="17" spans="1:14" x14ac:dyDescent="0.25">
      <c r="A17" s="71">
        <v>42114</v>
      </c>
      <c r="B17" s="4">
        <v>760.41067761806983</v>
      </c>
      <c r="C17" s="4">
        <v>295.54004106776176</v>
      </c>
      <c r="D17" s="72">
        <v>268.20533880903491</v>
      </c>
      <c r="F17" s="8">
        <v>42113</v>
      </c>
      <c r="G17">
        <v>362.95857988165682</v>
      </c>
      <c r="H17">
        <v>110.34319526627219</v>
      </c>
      <c r="I17">
        <v>515.52268244575941</v>
      </c>
      <c r="K17" s="80">
        <v>42113</v>
      </c>
      <c r="L17" s="81">
        <v>363.8780487804878</v>
      </c>
      <c r="M17" s="81">
        <v>250.90243902439019</v>
      </c>
      <c r="N17" s="82">
        <v>1819.5934959349593</v>
      </c>
    </row>
    <row r="18" spans="1:14" x14ac:dyDescent="0.25">
      <c r="A18" s="71">
        <v>42115</v>
      </c>
      <c r="B18" s="4">
        <v>481.02380952380958</v>
      </c>
      <c r="C18" s="4">
        <v>297.38095238095235</v>
      </c>
      <c r="D18" s="72">
        <v>224.35714285714286</v>
      </c>
      <c r="F18" s="8">
        <v>42114</v>
      </c>
      <c r="G18">
        <v>578.60355029585799</v>
      </c>
      <c r="H18">
        <v>265.84615384615387</v>
      </c>
      <c r="I18">
        <v>1294.043392504931</v>
      </c>
      <c r="K18" s="80">
        <v>42114</v>
      </c>
      <c r="L18" s="81">
        <v>340.23121387283237</v>
      </c>
      <c r="M18" s="81">
        <v>189.50289017341041</v>
      </c>
      <c r="N18" s="82">
        <v>696.45472061657028</v>
      </c>
    </row>
    <row r="19" spans="1:14" x14ac:dyDescent="0.25">
      <c r="A19" s="71">
        <v>42116</v>
      </c>
      <c r="B19" s="4">
        <v>779.86127167630059</v>
      </c>
      <c r="C19" s="4">
        <v>388.28516377649322</v>
      </c>
      <c r="D19" s="72">
        <v>588.21579961464352</v>
      </c>
      <c r="F19" s="8">
        <v>42115</v>
      </c>
      <c r="G19">
        <v>624.69135802469134</v>
      </c>
      <c r="H19">
        <v>164.14814814814818</v>
      </c>
      <c r="I19">
        <v>2774.9588477366256</v>
      </c>
      <c r="K19" s="80">
        <v>42115</v>
      </c>
      <c r="L19" s="81">
        <v>637.97938144329896</v>
      </c>
      <c r="M19" s="81">
        <v>362.59793814432987</v>
      </c>
      <c r="N19" s="82">
        <v>789.58762886597947</v>
      </c>
    </row>
    <row r="20" spans="1:14" x14ac:dyDescent="0.25">
      <c r="A20" s="71">
        <v>42117</v>
      </c>
      <c r="B20" s="4">
        <v>911.34146341463406</v>
      </c>
      <c r="C20" s="4">
        <v>428.9430894308943</v>
      </c>
      <c r="D20" s="72">
        <v>818.61788617886168</v>
      </c>
      <c r="F20" s="8">
        <v>42116</v>
      </c>
      <c r="G20">
        <v>346.06759443339962</v>
      </c>
      <c r="H20">
        <v>125.96421471172962</v>
      </c>
      <c r="I20">
        <v>1388.0119284294235</v>
      </c>
      <c r="K20" s="80">
        <v>42116</v>
      </c>
      <c r="L20" s="81">
        <v>452.08264462809922</v>
      </c>
      <c r="M20" s="81">
        <v>205.80991735537194</v>
      </c>
      <c r="N20" s="82">
        <v>1222.7272727272727</v>
      </c>
    </row>
    <row r="21" spans="1:14" x14ac:dyDescent="0.25">
      <c r="A21" s="71">
        <v>42118</v>
      </c>
      <c r="B21" s="4">
        <v>487.71929824561403</v>
      </c>
      <c r="C21" s="4">
        <v>263.15789473684214</v>
      </c>
      <c r="D21" s="72">
        <v>208.30409356725147</v>
      </c>
      <c r="F21" s="8">
        <v>42117</v>
      </c>
      <c r="G21">
        <v>470.20408163265301</v>
      </c>
      <c r="H21">
        <v>147.30612244897958</v>
      </c>
      <c r="I21">
        <v>1418.7755102040817</v>
      </c>
      <c r="K21" s="80">
        <v>42117</v>
      </c>
      <c r="L21" s="81">
        <v>503.61600000000004</v>
      </c>
      <c r="M21" s="81">
        <v>219.09599999999998</v>
      </c>
      <c r="N21" s="82">
        <v>735.6</v>
      </c>
    </row>
    <row r="22" spans="1:14" x14ac:dyDescent="0.25">
      <c r="A22" s="71">
        <v>42119</v>
      </c>
      <c r="B22" s="4">
        <v>740.80776699029127</v>
      </c>
      <c r="C22" s="4">
        <v>380.116504854369</v>
      </c>
      <c r="D22" s="72">
        <v>585.84854368932031</v>
      </c>
      <c r="F22" s="8">
        <v>42118</v>
      </c>
      <c r="G22">
        <v>429.57198443579767</v>
      </c>
      <c r="H22">
        <v>147.22178988326846</v>
      </c>
      <c r="I22">
        <v>1116.5564202334629</v>
      </c>
      <c r="K22" s="80">
        <v>42118</v>
      </c>
      <c r="L22" s="81">
        <v>661.92499999999995</v>
      </c>
      <c r="M22" s="81">
        <v>288.67500000000001</v>
      </c>
      <c r="N22" s="82">
        <v>876.5</v>
      </c>
    </row>
    <row r="23" spans="1:14" x14ac:dyDescent="0.25">
      <c r="A23" s="71">
        <v>42120</v>
      </c>
      <c r="B23" s="4">
        <v>667.96780684104635</v>
      </c>
      <c r="C23" s="4">
        <v>407.00201207243458</v>
      </c>
      <c r="D23" s="72">
        <v>702.25352112676057</v>
      </c>
      <c r="F23" s="8">
        <v>42119</v>
      </c>
      <c r="G23">
        <v>653.00970873786412</v>
      </c>
      <c r="H23">
        <v>159.9378640776699</v>
      </c>
      <c r="I23">
        <v>1712.2330097087379</v>
      </c>
      <c r="K23" s="80">
        <v>42119</v>
      </c>
      <c r="L23" s="81">
        <v>407.25600000000009</v>
      </c>
      <c r="M23" s="81">
        <v>214.48800000000003</v>
      </c>
      <c r="N23" s="82">
        <v>1300.08</v>
      </c>
    </row>
    <row r="24" spans="1:14" x14ac:dyDescent="0.25">
      <c r="A24" s="71">
        <v>42121</v>
      </c>
      <c r="B24" s="4">
        <v>554.07058823529405</v>
      </c>
      <c r="C24" s="4">
        <v>331.37254901960779</v>
      </c>
      <c r="D24" s="72">
        <v>248.18823529411767</v>
      </c>
      <c r="F24" s="8">
        <v>42120</v>
      </c>
      <c r="G24">
        <v>411.42187499999994</v>
      </c>
      <c r="H24">
        <v>190.6875</v>
      </c>
      <c r="I24">
        <v>504.04296875</v>
      </c>
      <c r="K24" s="80">
        <v>42120</v>
      </c>
      <c r="L24" s="81">
        <v>400.52964426877475</v>
      </c>
      <c r="M24" s="81">
        <v>253.3517786561265</v>
      </c>
      <c r="N24" s="82">
        <v>766.18577075098813</v>
      </c>
    </row>
    <row r="25" spans="1:14" x14ac:dyDescent="0.25">
      <c r="A25" s="71">
        <v>42122</v>
      </c>
      <c r="B25" s="4">
        <v>884.89068825910931</v>
      </c>
      <c r="C25" s="4">
        <v>485.99999999999994</v>
      </c>
      <c r="D25" s="72">
        <v>471.37651821862352</v>
      </c>
      <c r="F25" s="8">
        <v>42121</v>
      </c>
      <c r="G25">
        <v>202.95029821073558</v>
      </c>
      <c r="H25">
        <v>123.67395626242546</v>
      </c>
      <c r="I25">
        <v>1018.548707753479</v>
      </c>
      <c r="K25" s="80">
        <v>42121</v>
      </c>
      <c r="L25" s="81">
        <v>393.14851485148517</v>
      </c>
      <c r="M25" s="81">
        <v>188.69702970297027</v>
      </c>
      <c r="N25" s="82">
        <v>734.0792079207921</v>
      </c>
    </row>
    <row r="26" spans="1:14" x14ac:dyDescent="0.25">
      <c r="A26" s="71">
        <v>42125</v>
      </c>
      <c r="B26" s="4">
        <v>721.79527559055134</v>
      </c>
      <c r="C26" s="4">
        <v>357.79527559055123</v>
      </c>
      <c r="D26" s="72">
        <v>368.15748031496065</v>
      </c>
      <c r="F26" s="8">
        <v>42122</v>
      </c>
      <c r="G26">
        <v>600.75294117647059</v>
      </c>
      <c r="H26">
        <v>191.15294117647062</v>
      </c>
      <c r="I26">
        <v>902.50980392156862</v>
      </c>
      <c r="K26" s="80">
        <v>42122</v>
      </c>
      <c r="L26" s="81">
        <v>540.36585365853671</v>
      </c>
      <c r="M26" s="81">
        <v>252.29268292682926</v>
      </c>
      <c r="N26" s="82">
        <v>535.36585365853648</v>
      </c>
    </row>
    <row r="27" spans="1:14" x14ac:dyDescent="0.25">
      <c r="A27" s="71">
        <v>42126</v>
      </c>
      <c r="B27" s="4">
        <v>1091.7354709418839</v>
      </c>
      <c r="C27" s="4">
        <v>532.2645290581163</v>
      </c>
      <c r="D27" s="72">
        <v>1442.4529058116232</v>
      </c>
      <c r="F27" s="8">
        <v>42125</v>
      </c>
      <c r="G27">
        <v>278.56809338521407</v>
      </c>
      <c r="H27">
        <v>98.894941634241249</v>
      </c>
      <c r="I27">
        <v>301.24513618677042</v>
      </c>
      <c r="K27" s="80">
        <v>42125</v>
      </c>
      <c r="L27" s="81">
        <v>405.46379647749507</v>
      </c>
      <c r="M27" s="81">
        <v>228.18786692759295</v>
      </c>
      <c r="N27" s="82">
        <v>1237.6516634050881</v>
      </c>
    </row>
    <row r="28" spans="1:14" x14ac:dyDescent="0.25">
      <c r="A28" s="71">
        <v>42127</v>
      </c>
      <c r="B28" s="4">
        <v>863.18762088974859</v>
      </c>
      <c r="C28" s="4">
        <v>337.25338491295935</v>
      </c>
      <c r="D28" s="72">
        <v>545.37717601547388</v>
      </c>
      <c r="F28" s="8">
        <v>42126</v>
      </c>
      <c r="G28">
        <v>285.12676056338029</v>
      </c>
      <c r="H28">
        <v>149.72233400402416</v>
      </c>
      <c r="I28">
        <v>777.82696177062394</v>
      </c>
      <c r="K28" s="80">
        <v>42126</v>
      </c>
      <c r="L28" s="81">
        <v>593.68032786885237</v>
      </c>
      <c r="M28" s="81">
        <v>262.77049180327862</v>
      </c>
      <c r="N28" s="82">
        <v>847.68442622950806</v>
      </c>
    </row>
    <row r="29" spans="1:14" x14ac:dyDescent="0.25">
      <c r="A29" s="71">
        <v>42128</v>
      </c>
      <c r="B29" s="4">
        <v>1284.2109375</v>
      </c>
      <c r="C29" s="4">
        <v>332.71875</v>
      </c>
      <c r="D29" s="72">
        <v>302.78125</v>
      </c>
      <c r="F29" s="8">
        <v>42127</v>
      </c>
      <c r="G29">
        <v>380.0764818355641</v>
      </c>
      <c r="H29">
        <v>147.85468451242832</v>
      </c>
      <c r="I29">
        <v>1382.8871892925431</v>
      </c>
      <c r="K29" s="80">
        <v>42127</v>
      </c>
      <c r="L29" s="81">
        <v>673.41035856573706</v>
      </c>
      <c r="M29" s="81">
        <v>389.83266932270914</v>
      </c>
      <c r="N29" s="82">
        <v>1228.4661354581672</v>
      </c>
    </row>
    <row r="30" spans="1:14" x14ac:dyDescent="0.25">
      <c r="A30" s="71">
        <v>42129</v>
      </c>
      <c r="B30" s="4">
        <v>1140.6936416184969</v>
      </c>
      <c r="C30" s="4">
        <v>344.27745664739882</v>
      </c>
      <c r="D30" s="72">
        <v>281.02504816955684</v>
      </c>
      <c r="F30" s="8">
        <v>42128</v>
      </c>
      <c r="G30">
        <v>357.79922779922782</v>
      </c>
      <c r="H30">
        <v>121.34362934362933</v>
      </c>
      <c r="I30">
        <v>705.21235521235531</v>
      </c>
      <c r="K30" s="80">
        <v>42156</v>
      </c>
      <c r="L30" s="81">
        <v>567.57551020408152</v>
      </c>
      <c r="M30" s="81">
        <v>310.84897959183667</v>
      </c>
      <c r="N30" s="82">
        <v>1403.7755102040812</v>
      </c>
    </row>
    <row r="31" spans="1:14" x14ac:dyDescent="0.25">
      <c r="A31" s="71">
        <v>42130</v>
      </c>
      <c r="B31" s="4">
        <v>636.09815950920245</v>
      </c>
      <c r="C31" s="4">
        <v>516.64621676891613</v>
      </c>
      <c r="D31" s="72">
        <v>930.10224948875259</v>
      </c>
      <c r="F31" s="8">
        <v>42129</v>
      </c>
      <c r="G31">
        <v>408.6237006237007</v>
      </c>
      <c r="H31">
        <v>224.008316008316</v>
      </c>
      <c r="I31">
        <v>2502.0374220374224</v>
      </c>
      <c r="K31" s="80">
        <v>42128</v>
      </c>
      <c r="L31" s="81">
        <v>750.96385542168673</v>
      </c>
      <c r="M31" s="81">
        <v>354.36144578313258</v>
      </c>
      <c r="N31" s="82">
        <v>458.43373493975906</v>
      </c>
    </row>
    <row r="32" spans="1:14" x14ac:dyDescent="0.25">
      <c r="A32" s="71">
        <v>42131</v>
      </c>
      <c r="B32" s="4">
        <v>1002.3170731707316</v>
      </c>
      <c r="C32" s="4">
        <v>733.98373983739839</v>
      </c>
      <c r="D32" s="72">
        <v>1740.4308943089432</v>
      </c>
      <c r="F32" s="8">
        <v>42130</v>
      </c>
      <c r="G32">
        <v>383.30721649484542</v>
      </c>
      <c r="H32">
        <v>110.15257731958762</v>
      </c>
      <c r="I32">
        <v>801.73195876288662</v>
      </c>
      <c r="K32" s="80">
        <v>42129</v>
      </c>
      <c r="L32" s="81">
        <v>372.27906976744185</v>
      </c>
      <c r="M32" s="81">
        <v>390.41860465116275</v>
      </c>
      <c r="N32" s="82">
        <v>997.46124031007764</v>
      </c>
    </row>
    <row r="33" spans="1:14" x14ac:dyDescent="0.25">
      <c r="A33" s="71">
        <v>42132</v>
      </c>
      <c r="B33" s="4">
        <v>951.01796407185611</v>
      </c>
      <c r="C33" s="4">
        <v>442.20359281437129</v>
      </c>
      <c r="D33" s="72">
        <v>516.23153692614778</v>
      </c>
      <c r="F33" s="8">
        <v>42131</v>
      </c>
      <c r="G33">
        <v>322.71595330739297</v>
      </c>
      <c r="H33">
        <v>118.22568093385213</v>
      </c>
      <c r="I33">
        <v>682.04280155642039</v>
      </c>
      <c r="K33" s="80">
        <v>42130</v>
      </c>
      <c r="L33" s="81">
        <v>605.54601226993861</v>
      </c>
      <c r="M33" s="81">
        <v>237.34969325153378</v>
      </c>
      <c r="N33" s="82">
        <v>586.42126789366057</v>
      </c>
    </row>
    <row r="34" spans="1:14" x14ac:dyDescent="0.25">
      <c r="A34" s="71">
        <v>42133</v>
      </c>
      <c r="B34" s="4">
        <v>866.53488372093034</v>
      </c>
      <c r="C34" s="4">
        <v>481.55038759689916</v>
      </c>
      <c r="D34" s="72">
        <v>892.31782945736427</v>
      </c>
      <c r="F34" s="8">
        <v>42132</v>
      </c>
      <c r="G34">
        <v>444.81481481481484</v>
      </c>
      <c r="H34">
        <v>205.40740740740745</v>
      </c>
      <c r="I34">
        <v>705.12345679012344</v>
      </c>
      <c r="K34" s="80">
        <v>42131</v>
      </c>
      <c r="L34" s="81">
        <v>504.60000000000008</v>
      </c>
      <c r="M34" s="81">
        <v>282.87692307692311</v>
      </c>
      <c r="N34" s="82">
        <v>950.98076923076928</v>
      </c>
    </row>
    <row r="35" spans="1:14" x14ac:dyDescent="0.25">
      <c r="A35" s="71">
        <v>42134</v>
      </c>
      <c r="B35" s="4">
        <v>993.77419354838707</v>
      </c>
      <c r="C35" s="4">
        <v>457.09677419354847</v>
      </c>
      <c r="D35" s="72">
        <v>531.25</v>
      </c>
      <c r="F35" s="8">
        <v>42133</v>
      </c>
      <c r="G35">
        <v>700.36580516898618</v>
      </c>
      <c r="H35">
        <v>226.95029821073558</v>
      </c>
      <c r="I35">
        <v>1329.403578528827</v>
      </c>
      <c r="K35" s="80">
        <v>42132</v>
      </c>
      <c r="L35" s="88"/>
      <c r="M35" s="81">
        <v>531.76153846153852</v>
      </c>
      <c r="N35" s="82">
        <v>2202.8846153846157</v>
      </c>
    </row>
    <row r="36" spans="1:14" x14ac:dyDescent="0.25">
      <c r="A36" s="71">
        <v>42135</v>
      </c>
      <c r="B36" s="4">
        <v>1246.714285714286</v>
      </c>
      <c r="C36" s="4">
        <v>502.53968253968247</v>
      </c>
      <c r="D36" s="72">
        <v>484.99206349206355</v>
      </c>
      <c r="F36" s="8">
        <v>42134</v>
      </c>
      <c r="G36">
        <v>312.73846153846154</v>
      </c>
      <c r="H36">
        <v>141.23076923076925</v>
      </c>
      <c r="I36">
        <v>338.15384615384619</v>
      </c>
      <c r="K36" s="80">
        <v>42133</v>
      </c>
      <c r="L36" s="81">
        <v>553.03846153846166</v>
      </c>
      <c r="M36" s="81">
        <v>380.63076923076926</v>
      </c>
      <c r="N36" s="82">
        <v>939.42307692307702</v>
      </c>
    </row>
    <row r="37" spans="1:14" x14ac:dyDescent="0.25">
      <c r="A37" s="71">
        <v>42136</v>
      </c>
      <c r="B37" s="4">
        <v>1218.0618556701029</v>
      </c>
      <c r="C37" s="4">
        <v>351.31546391752579</v>
      </c>
      <c r="D37" s="72">
        <v>196.1731958762887</v>
      </c>
      <c r="F37" s="8">
        <v>42135</v>
      </c>
      <c r="G37">
        <v>425.95102040816317</v>
      </c>
      <c r="H37">
        <v>172.13877551020406</v>
      </c>
      <c r="I37">
        <v>567.85714285714289</v>
      </c>
      <c r="K37" s="80">
        <v>42134</v>
      </c>
      <c r="L37" s="81">
        <v>729.216374269006</v>
      </c>
      <c r="M37" s="81">
        <v>370.73684210526318</v>
      </c>
      <c r="N37" s="82">
        <v>2360.779727095517</v>
      </c>
    </row>
    <row r="38" spans="1:14" x14ac:dyDescent="0.25">
      <c r="A38" s="71">
        <v>42138</v>
      </c>
      <c r="B38" s="4">
        <v>864.6227544910181</v>
      </c>
      <c r="C38" s="4">
        <v>405.10978043912178</v>
      </c>
      <c r="D38" s="72">
        <v>438.69061876247508</v>
      </c>
      <c r="F38" s="8">
        <v>42136</v>
      </c>
      <c r="G38">
        <v>787.00967117988375</v>
      </c>
      <c r="H38">
        <v>269.68665377176012</v>
      </c>
      <c r="I38">
        <v>1793.9458413926498</v>
      </c>
      <c r="K38" s="80">
        <v>42135</v>
      </c>
      <c r="L38" s="81">
        <v>542.74148296593171</v>
      </c>
      <c r="M38" s="81">
        <v>371.32665330661325</v>
      </c>
      <c r="N38" s="82">
        <v>1133.9278557114226</v>
      </c>
    </row>
    <row r="39" spans="1:14" x14ac:dyDescent="0.25">
      <c r="A39" s="71">
        <v>42139</v>
      </c>
      <c r="B39" s="4">
        <v>955.98377281947273</v>
      </c>
      <c r="C39" s="4">
        <v>450.62880324543613</v>
      </c>
      <c r="D39" s="72">
        <v>680.33265720081147</v>
      </c>
      <c r="F39" s="8">
        <v>42138</v>
      </c>
      <c r="G39">
        <v>421.39534883720927</v>
      </c>
      <c r="H39">
        <v>180.97674418604652</v>
      </c>
      <c r="I39">
        <v>2729.2635658914737</v>
      </c>
      <c r="K39" s="80">
        <v>42136</v>
      </c>
      <c r="L39" s="81">
        <v>660.25384615384621</v>
      </c>
      <c r="M39" s="81">
        <v>370.31538461538469</v>
      </c>
      <c r="N39" s="82">
        <v>1418.9038461538462</v>
      </c>
    </row>
    <row r="40" spans="1:14" x14ac:dyDescent="0.25">
      <c r="A40" s="71">
        <v>42140</v>
      </c>
      <c r="B40" s="4">
        <v>892.41717791411031</v>
      </c>
      <c r="C40" s="4">
        <v>375.46012269938649</v>
      </c>
      <c r="D40" s="72">
        <v>323.26380368098165</v>
      </c>
      <c r="F40" s="8">
        <v>42139</v>
      </c>
      <c r="G40">
        <v>527.99999999999989</v>
      </c>
      <c r="H40">
        <v>211.17241379310343</v>
      </c>
      <c r="I40">
        <v>788.77394636015322</v>
      </c>
      <c r="K40" s="80">
        <v>42138</v>
      </c>
      <c r="L40" s="81">
        <v>985.93023255813966</v>
      </c>
      <c r="M40" s="81">
        <v>469.18604651162792</v>
      </c>
      <c r="N40" s="82">
        <v>2151.3759689922476</v>
      </c>
    </row>
    <row r="41" spans="1:14" x14ac:dyDescent="0.25">
      <c r="A41" s="71">
        <v>42141</v>
      </c>
      <c r="B41" s="4">
        <v>951.2109375</v>
      </c>
      <c r="C41" s="4">
        <v>377.578125</v>
      </c>
      <c r="D41" s="72">
        <v>300.07031249999994</v>
      </c>
      <c r="F41" s="8">
        <v>42140</v>
      </c>
      <c r="G41">
        <v>561.39644970414201</v>
      </c>
      <c r="H41">
        <v>211.38461538461542</v>
      </c>
      <c r="I41">
        <v>1410.0986193293884</v>
      </c>
      <c r="K41" s="80">
        <v>42139</v>
      </c>
      <c r="L41" s="81">
        <v>329.050193050193</v>
      </c>
      <c r="M41" s="81">
        <v>282.44015444015446</v>
      </c>
      <c r="N41" s="82">
        <v>995.32818532818544</v>
      </c>
    </row>
    <row r="42" spans="1:14" x14ac:dyDescent="0.25">
      <c r="A42" s="71">
        <v>42142</v>
      </c>
      <c r="B42" s="4">
        <v>1522.1965317919073</v>
      </c>
      <c r="C42" s="4">
        <v>337.26396917148361</v>
      </c>
      <c r="D42" s="72">
        <v>363.14450867052022</v>
      </c>
      <c r="F42" s="8">
        <v>42141</v>
      </c>
      <c r="G42">
        <v>424.79513184584181</v>
      </c>
      <c r="H42">
        <v>140.42190669371197</v>
      </c>
      <c r="I42">
        <v>1096.7342799188643</v>
      </c>
      <c r="K42" s="80">
        <v>42140</v>
      </c>
      <c r="L42" s="81">
        <v>1061.175</v>
      </c>
      <c r="M42" s="81">
        <v>300.60000000000002</v>
      </c>
      <c r="N42" s="82">
        <v>1200.7083333333333</v>
      </c>
    </row>
    <row r="43" spans="1:14" x14ac:dyDescent="0.25">
      <c r="A43" s="71">
        <v>42143</v>
      </c>
      <c r="B43" s="4">
        <v>1210.3261296660119</v>
      </c>
      <c r="C43" s="4">
        <v>428.52652259332029</v>
      </c>
      <c r="D43" s="72">
        <v>505.89390962671905</v>
      </c>
      <c r="F43" s="8">
        <v>42142</v>
      </c>
      <c r="G43">
        <v>344.67692307692312</v>
      </c>
      <c r="H43">
        <v>165.46153846153848</v>
      </c>
      <c r="I43">
        <v>1109.6538461538462</v>
      </c>
      <c r="K43" s="80">
        <v>42141</v>
      </c>
      <c r="L43" s="81">
        <v>295.19999999999993</v>
      </c>
      <c r="M43" s="81">
        <v>203.01030927835049</v>
      </c>
      <c r="N43" s="82">
        <v>731.01030927835041</v>
      </c>
    </row>
    <row r="44" spans="1:14" x14ac:dyDescent="0.25">
      <c r="A44" s="71">
        <v>42144</v>
      </c>
      <c r="B44" s="4">
        <v>1095.3757225433526</v>
      </c>
      <c r="C44" s="4">
        <v>450.8670520231214</v>
      </c>
      <c r="D44" s="72">
        <v>153.7649325626204</v>
      </c>
      <c r="F44" s="8">
        <v>42143</v>
      </c>
      <c r="G44">
        <v>543.95000000000005</v>
      </c>
      <c r="H44">
        <v>140.25</v>
      </c>
      <c r="I44">
        <v>916.79166666666663</v>
      </c>
      <c r="K44" s="80">
        <v>42142</v>
      </c>
      <c r="L44" s="81">
        <v>602.78529980657629</v>
      </c>
      <c r="M44" s="81">
        <v>279.15667311411994</v>
      </c>
      <c r="N44" s="82">
        <v>1232.9787234042551</v>
      </c>
    </row>
    <row r="45" spans="1:14" x14ac:dyDescent="0.25">
      <c r="A45" s="71">
        <v>42145</v>
      </c>
      <c r="B45" s="4">
        <v>889.68047337278108</v>
      </c>
      <c r="C45" s="4">
        <v>376.18934911242599</v>
      </c>
      <c r="D45" s="72">
        <v>375.58185404339247</v>
      </c>
      <c r="F45" s="8">
        <v>42144</v>
      </c>
      <c r="G45">
        <v>471</v>
      </c>
      <c r="H45">
        <v>143.99999999999997</v>
      </c>
      <c r="I45">
        <v>692.12890625</v>
      </c>
      <c r="K45" s="80">
        <v>42143</v>
      </c>
      <c r="L45" s="81">
        <v>615.27485380116968</v>
      </c>
      <c r="M45" s="81">
        <v>303.92982456140356</v>
      </c>
      <c r="N45" s="82">
        <v>1755.3606237816764</v>
      </c>
    </row>
    <row r="46" spans="1:14" x14ac:dyDescent="0.25">
      <c r="A46" s="71">
        <v>42146</v>
      </c>
      <c r="B46" s="4">
        <v>1208.1428571428573</v>
      </c>
      <c r="C46" s="4">
        <v>486.34920634920633</v>
      </c>
      <c r="D46" s="72">
        <v>829.84126984126988</v>
      </c>
      <c r="F46" s="8">
        <v>42145</v>
      </c>
      <c r="G46">
        <v>270.55841584158412</v>
      </c>
      <c r="H46">
        <v>123.89702970297027</v>
      </c>
      <c r="I46">
        <v>457.80198019801975</v>
      </c>
      <c r="K46" s="80">
        <v>42144</v>
      </c>
      <c r="L46" s="81">
        <v>654.5</v>
      </c>
      <c r="M46" s="81">
        <v>256.99999999999994</v>
      </c>
      <c r="N46" s="82">
        <v>1111.3095238095239</v>
      </c>
    </row>
    <row r="47" spans="1:14" x14ac:dyDescent="0.25">
      <c r="A47" s="71">
        <v>42147</v>
      </c>
      <c r="B47" s="4">
        <v>731.85513078470831</v>
      </c>
      <c r="C47" s="4">
        <v>563.38028169014081</v>
      </c>
      <c r="D47" s="72">
        <v>1099.726358148893</v>
      </c>
      <c r="F47" s="8">
        <v>42146</v>
      </c>
      <c r="G47">
        <v>268.44186046511629</v>
      </c>
      <c r="H47">
        <v>174.83720930232559</v>
      </c>
      <c r="I47">
        <v>786.99612403100775</v>
      </c>
      <c r="K47" s="80">
        <v>42145</v>
      </c>
      <c r="L47" s="81">
        <v>435</v>
      </c>
      <c r="M47" s="81">
        <v>272.36065573770486</v>
      </c>
      <c r="N47" s="82">
        <v>862.21311475409834</v>
      </c>
    </row>
    <row r="48" spans="1:14" x14ac:dyDescent="0.25">
      <c r="A48" s="71">
        <v>42148</v>
      </c>
      <c r="B48" s="4">
        <v>1577.3809523809525</v>
      </c>
      <c r="C48" s="4"/>
      <c r="D48" s="72">
        <v>1046.9285714285716</v>
      </c>
      <c r="F48" s="8">
        <v>42147</v>
      </c>
      <c r="G48">
        <v>462.82031249999994</v>
      </c>
      <c r="H48">
        <v>241.9453125</v>
      </c>
      <c r="I48">
        <v>608.5546875</v>
      </c>
      <c r="K48" s="80">
        <v>42146</v>
      </c>
      <c r="L48" s="81">
        <v>697.37475728155346</v>
      </c>
      <c r="M48" s="81">
        <v>283.31650485436893</v>
      </c>
      <c r="N48" s="82">
        <v>774.75728155339812</v>
      </c>
    </row>
    <row r="49" spans="1:14" x14ac:dyDescent="0.25">
      <c r="A49" s="71">
        <v>42149</v>
      </c>
      <c r="B49" s="4">
        <v>1969.5551257253385</v>
      </c>
      <c r="C49" s="4">
        <v>361.88007736943905</v>
      </c>
      <c r="D49" s="72">
        <v>345.01353965183762</v>
      </c>
      <c r="F49" s="8">
        <v>42148</v>
      </c>
      <c r="G49">
        <v>591.37131630648321</v>
      </c>
      <c r="H49">
        <v>245.35166994106089</v>
      </c>
      <c r="I49">
        <v>882.43614931237721</v>
      </c>
      <c r="K49" s="80">
        <v>42147</v>
      </c>
      <c r="L49" s="81">
        <v>588.74844074844077</v>
      </c>
      <c r="M49" s="81">
        <v>352.21621621621625</v>
      </c>
      <c r="N49" s="82">
        <v>1130.8523908523907</v>
      </c>
    </row>
    <row r="50" spans="1:14" x14ac:dyDescent="0.25">
      <c r="A50" s="71">
        <v>42150</v>
      </c>
      <c r="B50" s="4">
        <v>738.9386138613861</v>
      </c>
      <c r="C50" s="4">
        <v>356.03960396039605</v>
      </c>
      <c r="D50" s="72">
        <v>448.95049504950492</v>
      </c>
      <c r="F50" s="8">
        <v>42149</v>
      </c>
      <c r="G50">
        <v>679.17623762376229</v>
      </c>
      <c r="H50">
        <v>213.64752475247522</v>
      </c>
      <c r="I50">
        <v>694.75247524752467</v>
      </c>
      <c r="K50" s="80">
        <v>42148</v>
      </c>
      <c r="L50" s="81">
        <v>621.33590733590734</v>
      </c>
      <c r="M50" s="81">
        <v>344.01544401544402</v>
      </c>
      <c r="N50" s="82">
        <v>1354.1698841698842</v>
      </c>
    </row>
    <row r="51" spans="1:14" x14ac:dyDescent="0.25">
      <c r="A51" s="71">
        <v>42151</v>
      </c>
      <c r="B51" s="4">
        <v>1948.4691358024691</v>
      </c>
      <c r="C51" s="4"/>
      <c r="D51" s="72">
        <v>1756.5432098765434</v>
      </c>
      <c r="F51" s="8">
        <v>42150</v>
      </c>
      <c r="G51">
        <v>304.40080160320645</v>
      </c>
      <c r="H51">
        <v>216.93787575150301</v>
      </c>
      <c r="I51">
        <v>667.45490981963917</v>
      </c>
      <c r="K51" s="80">
        <v>42149</v>
      </c>
      <c r="L51" s="81">
        <v>391.04247104247105</v>
      </c>
      <c r="M51" s="81">
        <v>279.03474903474898</v>
      </c>
      <c r="N51" s="82">
        <v>829.74903474903476</v>
      </c>
    </row>
    <row r="52" spans="1:14" x14ac:dyDescent="0.25">
      <c r="A52" s="71">
        <v>42152</v>
      </c>
      <c r="B52" s="4">
        <v>1277.6498054474707</v>
      </c>
      <c r="C52" s="4"/>
      <c r="D52" s="72">
        <v>375.16731517509731</v>
      </c>
      <c r="F52" s="8">
        <v>42151</v>
      </c>
      <c r="G52">
        <v>401.68421052631578</v>
      </c>
      <c r="H52">
        <v>104.70175438596492</v>
      </c>
      <c r="I52">
        <v>404.69785575048735</v>
      </c>
      <c r="K52" s="80">
        <v>42145</v>
      </c>
      <c r="L52" s="81">
        <v>813.46201232032854</v>
      </c>
      <c r="M52" s="81">
        <v>300.71457905544145</v>
      </c>
      <c r="N52" s="82">
        <v>970.36960985626285</v>
      </c>
    </row>
    <row r="53" spans="1:14" x14ac:dyDescent="0.25">
      <c r="A53" s="71">
        <v>42153</v>
      </c>
      <c r="B53" s="4">
        <v>937.62295081967204</v>
      </c>
      <c r="C53" s="4"/>
      <c r="D53" s="72">
        <v>510.68852459016392</v>
      </c>
      <c r="F53" s="8">
        <v>42152</v>
      </c>
      <c r="G53">
        <v>274.16634429400381</v>
      </c>
      <c r="H53">
        <v>117.60928433268857</v>
      </c>
      <c r="I53">
        <v>343.4429400386847</v>
      </c>
      <c r="K53" s="80">
        <v>42151</v>
      </c>
      <c r="L53" s="81">
        <v>427.63200000000001</v>
      </c>
      <c r="M53" s="81">
        <v>300.81599999999992</v>
      </c>
      <c r="N53" s="82">
        <v>909.5</v>
      </c>
    </row>
    <row r="54" spans="1:14" x14ac:dyDescent="0.25">
      <c r="A54" s="71">
        <v>42154</v>
      </c>
      <c r="B54" s="4">
        <v>603.84489795918364</v>
      </c>
      <c r="C54" s="4"/>
      <c r="D54" s="72">
        <v>674.23673469387757</v>
      </c>
      <c r="F54" s="8">
        <v>42153</v>
      </c>
      <c r="G54">
        <v>687.47619047619037</v>
      </c>
      <c r="H54">
        <v>292.07142857142856</v>
      </c>
      <c r="I54">
        <v>1421.5079365079366</v>
      </c>
      <c r="K54" s="80">
        <v>42152</v>
      </c>
      <c r="L54" s="81">
        <v>675.37572254335259</v>
      </c>
      <c r="M54" s="81">
        <v>291.05202312138721</v>
      </c>
      <c r="N54" s="82">
        <v>756.95568400770708</v>
      </c>
    </row>
    <row r="55" spans="1:14" x14ac:dyDescent="0.25">
      <c r="A55" s="71">
        <v>42155</v>
      </c>
      <c r="B55" s="4">
        <v>730.7578125</v>
      </c>
      <c r="C55" s="4"/>
      <c r="D55" s="72">
        <v>513.41406249999989</v>
      </c>
      <c r="F55" s="8">
        <v>42154</v>
      </c>
      <c r="G55">
        <v>329.3279022403259</v>
      </c>
      <c r="H55">
        <v>177.21384928716901</v>
      </c>
      <c r="I55">
        <v>1054.8268839103871</v>
      </c>
      <c r="K55" s="80">
        <v>42153</v>
      </c>
      <c r="L55" s="81">
        <v>392.11904761904771</v>
      </c>
      <c r="M55" s="81">
        <v>190.21428571428572</v>
      </c>
      <c r="N55" s="82">
        <v>497.53968253968253</v>
      </c>
    </row>
    <row r="56" spans="1:14" x14ac:dyDescent="0.25">
      <c r="A56" s="71">
        <v>42156</v>
      </c>
      <c r="B56" s="4">
        <v>499.98406374501991</v>
      </c>
      <c r="C56" s="4"/>
      <c r="D56" s="72">
        <v>844.87649402390434</v>
      </c>
      <c r="F56" s="8">
        <v>42155</v>
      </c>
      <c r="G56">
        <v>418.24615384615373</v>
      </c>
      <c r="H56">
        <v>185.95384615384614</v>
      </c>
      <c r="I56">
        <v>1024.1923076923078</v>
      </c>
      <c r="K56" s="80">
        <v>42154</v>
      </c>
      <c r="L56" s="81">
        <v>503.1411992263055</v>
      </c>
      <c r="M56" s="81">
        <v>199.91489361702125</v>
      </c>
      <c r="N56" s="82">
        <v>697.65957446808522</v>
      </c>
    </row>
    <row r="57" spans="1:14" x14ac:dyDescent="0.25">
      <c r="A57" s="71">
        <v>42158</v>
      </c>
      <c r="B57" s="4">
        <v>685.64754098360652</v>
      </c>
      <c r="C57" s="4"/>
      <c r="D57" s="72">
        <v>446.81967213114751</v>
      </c>
      <c r="F57" s="8">
        <v>42156</v>
      </c>
      <c r="G57">
        <v>179.65503080082138</v>
      </c>
      <c r="H57">
        <v>124.1889117043121</v>
      </c>
      <c r="I57">
        <v>235.523613963039</v>
      </c>
      <c r="K57" s="80">
        <v>42158</v>
      </c>
      <c r="L57" s="81">
        <v>417.41832669322713</v>
      </c>
      <c r="M57" s="81">
        <v>215.99999999999997</v>
      </c>
      <c r="N57" s="82">
        <v>836.43426294820711</v>
      </c>
    </row>
    <row r="58" spans="1:14" x14ac:dyDescent="0.25">
      <c r="A58" s="71">
        <v>42159</v>
      </c>
      <c r="B58" s="4">
        <v>1274.4191616766466</v>
      </c>
      <c r="C58" s="4"/>
      <c r="D58" s="72">
        <v>607.89620758483034</v>
      </c>
      <c r="F58" s="8">
        <v>42158</v>
      </c>
      <c r="G58">
        <v>567.23168316831686</v>
      </c>
      <c r="H58">
        <v>268.53861386138607</v>
      </c>
      <c r="I58">
        <v>2446.970297029703</v>
      </c>
      <c r="K58" s="80">
        <v>42159</v>
      </c>
      <c r="L58" s="81">
        <v>481.38461538461542</v>
      </c>
      <c r="M58" s="81">
        <v>177.36923076923074</v>
      </c>
      <c r="N58" s="82">
        <v>736.90384615384642</v>
      </c>
    </row>
    <row r="59" spans="1:14" x14ac:dyDescent="0.25">
      <c r="A59" s="71">
        <v>42160</v>
      </c>
      <c r="B59" s="4">
        <v>760.71604938271616</v>
      </c>
      <c r="C59" s="4"/>
      <c r="D59" s="72">
        <v>263.45679012345676</v>
      </c>
      <c r="F59" s="8">
        <v>42159</v>
      </c>
      <c r="G59">
        <v>515.16167664670661</v>
      </c>
      <c r="H59">
        <v>180.71856287425152</v>
      </c>
      <c r="I59">
        <v>1179.5808383233534</v>
      </c>
      <c r="K59" s="80">
        <v>42160</v>
      </c>
      <c r="L59" s="81">
        <v>624.0474308300395</v>
      </c>
      <c r="M59" s="81">
        <v>253.70750988142294</v>
      </c>
      <c r="N59" s="82">
        <v>694.20948616600811</v>
      </c>
    </row>
    <row r="60" spans="1:14" x14ac:dyDescent="0.25">
      <c r="A60" s="71">
        <v>42161</v>
      </c>
      <c r="B60" s="4">
        <v>1057.1510204081633</v>
      </c>
      <c r="C60" s="4"/>
      <c r="D60" s="72">
        <v>426.36734693877548</v>
      </c>
      <c r="F60" s="8">
        <v>42160</v>
      </c>
      <c r="G60">
        <v>329.82926829268297</v>
      </c>
      <c r="I60">
        <v>547.35772357723567</v>
      </c>
      <c r="K60" s="80">
        <v>42161</v>
      </c>
      <c r="L60" s="81">
        <v>603.39669421487599</v>
      </c>
      <c r="M60" s="81">
        <v>265.31404958677689</v>
      </c>
      <c r="N60" s="82">
        <v>617.56198347107443</v>
      </c>
    </row>
    <row r="61" spans="1:14" x14ac:dyDescent="0.25">
      <c r="A61" s="71">
        <v>42162</v>
      </c>
      <c r="B61" s="4">
        <v>920.74074074074076</v>
      </c>
      <c r="C61" s="4"/>
      <c r="D61" s="72">
        <v>379.81893004115227</v>
      </c>
      <c r="F61" s="8">
        <v>42161</v>
      </c>
      <c r="G61">
        <v>280.40864440078587</v>
      </c>
      <c r="H61">
        <v>116.84086444007856</v>
      </c>
      <c r="I61">
        <v>446.6797642436149</v>
      </c>
      <c r="K61" s="80">
        <v>42162</v>
      </c>
      <c r="L61" s="88"/>
      <c r="M61" s="81">
        <v>485.78656126482213</v>
      </c>
      <c r="N61" s="82">
        <v>1584.9407114624505</v>
      </c>
    </row>
    <row r="62" spans="1:14" x14ac:dyDescent="0.25">
      <c r="A62" s="71">
        <v>42163</v>
      </c>
      <c r="B62" s="4">
        <v>946.32283464566933</v>
      </c>
      <c r="C62" s="4">
        <v>324.25196850393701</v>
      </c>
      <c r="D62" s="72">
        <v>440.2755905511811</v>
      </c>
      <c r="F62" s="8">
        <v>42162</v>
      </c>
      <c r="G62">
        <v>718.9826589595375</v>
      </c>
      <c r="H62">
        <v>214.54335260115604</v>
      </c>
      <c r="I62">
        <v>1797.3217726396915</v>
      </c>
      <c r="K62" s="80">
        <v>42163</v>
      </c>
      <c r="L62" s="81">
        <v>961.32500000000016</v>
      </c>
      <c r="M62" s="81">
        <v>441.44999999999993</v>
      </c>
      <c r="N62" s="82">
        <v>2816.6875</v>
      </c>
    </row>
    <row r="63" spans="1:14" x14ac:dyDescent="0.25">
      <c r="A63" s="71">
        <v>42164</v>
      </c>
      <c r="B63" s="4">
        <v>433.41860465116281</v>
      </c>
      <c r="C63" s="4">
        <v>462.17054263565888</v>
      </c>
      <c r="D63" s="72">
        <v>401.55038759689921</v>
      </c>
      <c r="F63" s="8">
        <v>42163</v>
      </c>
      <c r="G63">
        <v>665.32053742802293</v>
      </c>
      <c r="H63">
        <v>212.89059500959692</v>
      </c>
      <c r="I63">
        <v>1459.5969289827256</v>
      </c>
      <c r="K63" s="80">
        <v>42164</v>
      </c>
      <c r="L63" s="81">
        <v>469.22699386503069</v>
      </c>
      <c r="M63" s="81">
        <v>303.82822085889575</v>
      </c>
      <c r="N63" s="82">
        <v>1024.887525562372</v>
      </c>
    </row>
    <row r="64" spans="1:14" x14ac:dyDescent="0.25">
      <c r="A64" s="71">
        <v>42165</v>
      </c>
      <c r="B64" s="4">
        <v>726.642857142857</v>
      </c>
      <c r="C64" s="4">
        <v>413.88888888888886</v>
      </c>
      <c r="D64" s="72">
        <v>415.03174603174597</v>
      </c>
      <c r="F64" s="8">
        <v>42164</v>
      </c>
      <c r="G64">
        <v>578.85493230174075</v>
      </c>
      <c r="H64">
        <v>241.69439071566728</v>
      </c>
      <c r="I64">
        <v>1023.384912959381</v>
      </c>
      <c r="K64" s="80">
        <v>42165</v>
      </c>
      <c r="L64" s="81">
        <v>329.17500000000001</v>
      </c>
      <c r="M64" s="81">
        <v>226.42500000000004</v>
      </c>
      <c r="N64" s="82">
        <v>773.97916666666674</v>
      </c>
    </row>
    <row r="65" spans="1:14" x14ac:dyDescent="0.25">
      <c r="A65" s="71">
        <v>42166</v>
      </c>
      <c r="B65" s="4">
        <v>764.11546391752574</v>
      </c>
      <c r="C65" s="4">
        <v>303.8845360824742</v>
      </c>
      <c r="D65" s="72">
        <v>424.14845360824734</v>
      </c>
      <c r="F65" s="8">
        <v>42165</v>
      </c>
      <c r="G65">
        <v>437.75147928994079</v>
      </c>
      <c r="H65">
        <v>254.1301775147929</v>
      </c>
      <c r="I65">
        <v>1251.992110453649</v>
      </c>
      <c r="K65" s="80">
        <v>42166</v>
      </c>
      <c r="L65" s="81">
        <v>449.88819875776392</v>
      </c>
      <c r="M65" s="81">
        <v>314.75776397515523</v>
      </c>
      <c r="N65" s="82">
        <v>1144.0993788819874</v>
      </c>
    </row>
    <row r="66" spans="1:14" x14ac:dyDescent="0.25">
      <c r="A66" s="71">
        <v>42167</v>
      </c>
      <c r="B66" s="4">
        <v>596.70588235294122</v>
      </c>
      <c r="C66" s="4">
        <v>336.62745098039215</v>
      </c>
      <c r="D66" s="72">
        <v>242.90196078431373</v>
      </c>
      <c r="F66" s="8">
        <v>42166</v>
      </c>
      <c r="G66">
        <v>614.296875</v>
      </c>
      <c r="H66">
        <v>154.54687499999997</v>
      </c>
      <c r="I66">
        <v>821.50390625</v>
      </c>
      <c r="K66" s="80">
        <v>42167</v>
      </c>
      <c r="L66" s="81">
        <v>813.37662337662334</v>
      </c>
      <c r="M66" s="81">
        <v>288.15584415584414</v>
      </c>
      <c r="N66" s="82">
        <v>1076.5367965367966</v>
      </c>
    </row>
    <row r="67" spans="1:14" x14ac:dyDescent="0.25">
      <c r="A67" s="71">
        <v>42168</v>
      </c>
      <c r="B67" s="4">
        <v>852.69739478957911</v>
      </c>
      <c r="C67" s="4">
        <v>418.67735470941886</v>
      </c>
      <c r="D67" s="72">
        <v>665.9639278557114</v>
      </c>
      <c r="F67" s="8">
        <v>42167</v>
      </c>
      <c r="G67">
        <v>787.92592592592609</v>
      </c>
      <c r="H67">
        <v>251.11111111111111</v>
      </c>
      <c r="I67">
        <v>849.62962962962968</v>
      </c>
      <c r="K67" s="80">
        <v>42168</v>
      </c>
      <c r="L67" s="81">
        <v>383.85</v>
      </c>
      <c r="M67" s="81">
        <v>329.02499999999992</v>
      </c>
      <c r="N67" s="82">
        <v>750.77083333333337</v>
      </c>
    </row>
    <row r="68" spans="1:14" x14ac:dyDescent="0.25">
      <c r="A68" s="71">
        <v>42169</v>
      </c>
      <c r="B68" s="4">
        <v>644.15049504950491</v>
      </c>
      <c r="C68" s="4">
        <v>389.14851485148517</v>
      </c>
      <c r="D68" s="72">
        <v>1322.8118811881188</v>
      </c>
      <c r="F68" s="8">
        <v>42168</v>
      </c>
      <c r="G68">
        <v>762.3359999999999</v>
      </c>
      <c r="H68">
        <v>285.12</v>
      </c>
      <c r="I68">
        <v>1214.98</v>
      </c>
      <c r="K68" s="80">
        <v>42169</v>
      </c>
      <c r="L68" s="81">
        <v>227.04651162790697</v>
      </c>
      <c r="M68" s="81">
        <v>172.11627906976744</v>
      </c>
      <c r="N68" s="82">
        <v>430.25193798449612</v>
      </c>
    </row>
    <row r="69" spans="1:14" x14ac:dyDescent="0.25">
      <c r="A69" s="71">
        <v>42170</v>
      </c>
      <c r="B69" s="4">
        <v>719.50588235294128</v>
      </c>
      <c r="C69" s="4">
        <v>397.27058823529416</v>
      </c>
      <c r="D69" s="72">
        <v>540.74509803921569</v>
      </c>
      <c r="F69" s="8">
        <v>42169</v>
      </c>
      <c r="G69">
        <v>739.0020120724347</v>
      </c>
      <c r="H69">
        <v>137.04627766599597</v>
      </c>
      <c r="I69">
        <v>667.68611670020118</v>
      </c>
      <c r="K69" s="80">
        <v>42170</v>
      </c>
      <c r="L69" s="81">
        <v>641.8780487804878</v>
      </c>
      <c r="M69" s="81">
        <v>414.65853658536577</v>
      </c>
      <c r="N69" s="82">
        <v>1209.7154471544716</v>
      </c>
    </row>
    <row r="70" spans="1:14" x14ac:dyDescent="0.25">
      <c r="A70" s="71">
        <v>42171</v>
      </c>
      <c r="B70" s="4">
        <v>841.72121212121203</v>
      </c>
      <c r="C70" s="4">
        <v>341.81818181818187</v>
      </c>
      <c r="D70" s="72">
        <v>636.63030303030303</v>
      </c>
      <c r="F70" s="8">
        <v>42170</v>
      </c>
      <c r="G70">
        <v>1106.3907156673113</v>
      </c>
      <c r="H70">
        <v>246.70793036750479</v>
      </c>
      <c r="I70">
        <v>1202.6692456479689</v>
      </c>
      <c r="K70" s="80">
        <v>42171</v>
      </c>
      <c r="L70" s="81">
        <v>588.85039370078744</v>
      </c>
      <c r="M70" s="81">
        <v>358.72440944881896</v>
      </c>
      <c r="N70" s="82">
        <v>1430.1181102362204</v>
      </c>
    </row>
    <row r="71" spans="1:14" x14ac:dyDescent="0.25">
      <c r="A71" s="71">
        <v>42172</v>
      </c>
      <c r="B71" s="4">
        <v>640.48192771084337</v>
      </c>
      <c r="C71" s="4">
        <v>443.85542168674698</v>
      </c>
      <c r="D71" s="72">
        <v>423.03614457831321</v>
      </c>
      <c r="F71" s="8">
        <v>42171</v>
      </c>
      <c r="G71">
        <v>983.65573770491812</v>
      </c>
      <c r="H71">
        <v>165.76229508196721</v>
      </c>
      <c r="I71">
        <v>319.07786885245901</v>
      </c>
      <c r="K71" s="80">
        <v>42172</v>
      </c>
      <c r="L71" s="81">
        <v>1196.4823284823287</v>
      </c>
      <c r="M71" s="81">
        <v>288.8981288981289</v>
      </c>
      <c r="N71" s="82">
        <v>1308.2328482328483</v>
      </c>
    </row>
    <row r="72" spans="1:14" x14ac:dyDescent="0.25">
      <c r="A72" s="71">
        <v>42173</v>
      </c>
      <c r="B72" s="4">
        <v>822.06012024048096</v>
      </c>
      <c r="C72" s="4">
        <v>471.58316633266531</v>
      </c>
      <c r="D72" s="72">
        <v>816.64128256513027</v>
      </c>
      <c r="F72" s="8">
        <v>42172</v>
      </c>
      <c r="G72">
        <v>833.8780487804878</v>
      </c>
      <c r="H72">
        <v>200.34146341463415</v>
      </c>
      <c r="I72">
        <v>566.19918699186996</v>
      </c>
      <c r="K72" s="80">
        <v>42173</v>
      </c>
      <c r="L72" s="81">
        <v>540.36923076923074</v>
      </c>
      <c r="M72" s="81">
        <v>280.73076923076923</v>
      </c>
      <c r="N72" s="82">
        <v>1456.5384615384614</v>
      </c>
    </row>
    <row r="73" spans="1:14" x14ac:dyDescent="0.25">
      <c r="A73" s="71">
        <v>42174</v>
      </c>
      <c r="B73" s="4">
        <v>940.45579567779953</v>
      </c>
      <c r="C73" s="4"/>
      <c r="D73" s="72">
        <v>373.68958742632611</v>
      </c>
      <c r="F73" s="8">
        <v>42173</v>
      </c>
      <c r="G73">
        <v>656.23121387283231</v>
      </c>
      <c r="H73">
        <v>144.48554913294799</v>
      </c>
      <c r="I73">
        <v>723.71868978805401</v>
      </c>
      <c r="K73" s="80">
        <v>42174</v>
      </c>
      <c r="L73" s="81">
        <v>374.35394456289981</v>
      </c>
      <c r="M73" s="81">
        <v>256.45202558635395</v>
      </c>
      <c r="N73" s="82">
        <v>906.56716417910445</v>
      </c>
    </row>
    <row r="74" spans="1:14" x14ac:dyDescent="0.25">
      <c r="A74" s="71">
        <v>42175</v>
      </c>
      <c r="B74" s="4">
        <v>986.58139534883742</v>
      </c>
      <c r="C74" s="4">
        <v>474.49612403100775</v>
      </c>
      <c r="D74" s="72">
        <v>1007.0620155038762</v>
      </c>
      <c r="F74" s="8">
        <v>42174</v>
      </c>
      <c r="G74">
        <v>643.22862823061632</v>
      </c>
      <c r="H74">
        <v>152.58846918489067</v>
      </c>
      <c r="I74">
        <v>434.6123260437376</v>
      </c>
      <c r="K74" s="80">
        <v>42175</v>
      </c>
      <c r="L74" s="81">
        <v>457.84989858012176</v>
      </c>
      <c r="M74" s="81">
        <v>292.60040567951324</v>
      </c>
      <c r="N74" s="82">
        <v>1382.9817444219068</v>
      </c>
    </row>
    <row r="75" spans="1:14" x14ac:dyDescent="0.25">
      <c r="A75" s="71">
        <v>42176</v>
      </c>
      <c r="B75" s="4">
        <v>727.65432098765439</v>
      </c>
      <c r="C75" s="4">
        <v>713.08641975308637</v>
      </c>
      <c r="D75" s="72">
        <v>3377.7695473251024</v>
      </c>
      <c r="F75" s="8">
        <v>42176</v>
      </c>
      <c r="G75">
        <v>558.4208416833668</v>
      </c>
      <c r="H75">
        <v>172.06412825651304</v>
      </c>
      <c r="I75">
        <v>737.81563126252513</v>
      </c>
      <c r="K75" s="80">
        <v>42176</v>
      </c>
      <c r="L75" s="81">
        <v>324.33599999999996</v>
      </c>
      <c r="M75" s="81">
        <v>254.88</v>
      </c>
      <c r="N75" s="82">
        <v>965.56</v>
      </c>
    </row>
    <row r="76" spans="1:14" x14ac:dyDescent="0.25">
      <c r="A76" s="71">
        <v>42176</v>
      </c>
      <c r="B76" s="4">
        <v>529.90697674418607</v>
      </c>
      <c r="C76" s="4">
        <v>318.29457364341084</v>
      </c>
      <c r="D76" s="72">
        <v>827.48062015503876</v>
      </c>
      <c r="F76" s="8">
        <v>42176</v>
      </c>
      <c r="G76">
        <v>504.96969696969694</v>
      </c>
      <c r="H76">
        <v>193.38181818181818</v>
      </c>
      <c r="I76">
        <v>555.69696969696975</v>
      </c>
      <c r="K76" s="80">
        <v>42176</v>
      </c>
      <c r="L76" s="81">
        <v>667.26129666011775</v>
      </c>
      <c r="M76" s="81">
        <v>241.74459724950884</v>
      </c>
      <c r="N76" s="82">
        <v>886.52259332023573</v>
      </c>
    </row>
    <row r="77" spans="1:14" x14ac:dyDescent="0.25">
      <c r="A77" s="71">
        <v>42177</v>
      </c>
      <c r="B77" s="4">
        <v>973.25196850393706</v>
      </c>
      <c r="C77" s="4">
        <v>320.24409448818903</v>
      </c>
      <c r="D77" s="72">
        <v>439.62204724409452</v>
      </c>
      <c r="F77" s="8">
        <v>42177</v>
      </c>
      <c r="G77">
        <v>662.17741935483878</v>
      </c>
      <c r="H77">
        <v>174.04838709677421</v>
      </c>
      <c r="I77">
        <v>1101.4314516129029</v>
      </c>
      <c r="K77" s="80">
        <v>42177</v>
      </c>
      <c r="L77" s="81">
        <v>633.57170923379169</v>
      </c>
      <c r="M77" s="81">
        <v>289.69744597249507</v>
      </c>
      <c r="N77" s="82">
        <v>1558.7229862475442</v>
      </c>
    </row>
    <row r="78" spans="1:14" x14ac:dyDescent="0.25">
      <c r="A78" s="71">
        <v>42178</v>
      </c>
      <c r="B78" s="4">
        <v>1843.3700787401574</v>
      </c>
      <c r="C78" s="4">
        <v>354.88188976377955</v>
      </c>
      <c r="D78" s="72">
        <v>507.81102362204734</v>
      </c>
      <c r="F78" s="8">
        <v>42178</v>
      </c>
      <c r="G78">
        <v>440.6320166320167</v>
      </c>
      <c r="H78">
        <v>144.89812889812893</v>
      </c>
      <c r="I78">
        <v>556.008316008316</v>
      </c>
      <c r="K78" s="80">
        <v>42178</v>
      </c>
      <c r="L78" s="81">
        <v>652.23387096774195</v>
      </c>
      <c r="M78" s="81">
        <v>287.41935483870969</v>
      </c>
      <c r="N78" s="82">
        <v>1604.4556451612905</v>
      </c>
    </row>
    <row r="79" spans="1:14" x14ac:dyDescent="0.25">
      <c r="A79" s="71">
        <v>42179</v>
      </c>
      <c r="B79" s="4">
        <v>1933.5308641975309</v>
      </c>
      <c r="C79" s="4">
        <v>344.52674897119346</v>
      </c>
      <c r="D79" s="72">
        <v>892.65843621399176</v>
      </c>
      <c r="F79" s="8">
        <v>42179</v>
      </c>
      <c r="G79">
        <v>632.625</v>
      </c>
      <c r="I79">
        <v>617.52083333333326</v>
      </c>
      <c r="K79" s="80">
        <v>42179</v>
      </c>
      <c r="L79" s="81">
        <v>468.24948024948014</v>
      </c>
      <c r="M79" s="81">
        <v>233.73804573804574</v>
      </c>
      <c r="N79" s="82">
        <v>892.80665280665301</v>
      </c>
    </row>
    <row r="80" spans="1:14" x14ac:dyDescent="0.25">
      <c r="A80" s="71">
        <v>42180</v>
      </c>
      <c r="B80" s="4">
        <v>943.47540983606552</v>
      </c>
      <c r="C80" s="4">
        <v>330.98360655737702</v>
      </c>
      <c r="D80" s="72">
        <v>683.5</v>
      </c>
      <c r="F80" s="8">
        <v>42180</v>
      </c>
      <c r="G80">
        <v>365.57647058823534</v>
      </c>
      <c r="I80">
        <v>837.70588235294122</v>
      </c>
      <c r="K80" s="80">
        <v>42180</v>
      </c>
      <c r="L80" s="81">
        <v>550.35</v>
      </c>
      <c r="M80" s="81">
        <v>197.4</v>
      </c>
      <c r="N80" s="82">
        <v>643.125</v>
      </c>
    </row>
    <row r="81" spans="1:14" x14ac:dyDescent="0.25">
      <c r="A81" s="71">
        <v>42181</v>
      </c>
      <c r="B81" s="4">
        <v>2103.7317073170734</v>
      </c>
      <c r="C81" s="4">
        <v>437.19512195121951</v>
      </c>
      <c r="D81" s="72">
        <v>1566.1951219512196</v>
      </c>
      <c r="F81" s="8">
        <v>42180</v>
      </c>
      <c r="G81">
        <v>240.53801169590645</v>
      </c>
      <c r="H81">
        <v>163.15789473684214</v>
      </c>
      <c r="I81">
        <v>816.15984405458084</v>
      </c>
      <c r="K81" s="80">
        <v>42181</v>
      </c>
      <c r="L81" s="81">
        <v>534.8271844660195</v>
      </c>
      <c r="M81" s="81">
        <v>352.8699029126214</v>
      </c>
      <c r="N81" s="82">
        <v>981.47572815533988</v>
      </c>
    </row>
    <row r="82" spans="1:14" x14ac:dyDescent="0.25">
      <c r="A82" s="71">
        <v>42182</v>
      </c>
      <c r="B82" s="4">
        <v>1021.7952755905513</v>
      </c>
      <c r="C82" s="4">
        <v>310.62992125984255</v>
      </c>
      <c r="D82" s="72">
        <v>396.4330708661418</v>
      </c>
      <c r="F82" s="8">
        <v>42181</v>
      </c>
      <c r="G82">
        <v>442.62576687116564</v>
      </c>
      <c r="I82">
        <v>746.01226993865021</v>
      </c>
      <c r="K82" s="80">
        <v>42182</v>
      </c>
      <c r="L82" s="81">
        <v>537.66990291262141</v>
      </c>
      <c r="M82" s="81">
        <v>253.53786407766992</v>
      </c>
      <c r="N82" s="82">
        <v>491.02912621359224</v>
      </c>
    </row>
    <row r="83" spans="1:14" x14ac:dyDescent="0.25">
      <c r="A83" s="71">
        <v>42183</v>
      </c>
      <c r="B83" s="4">
        <v>1505.1630648330058</v>
      </c>
      <c r="C83" s="4">
        <v>454.45972495088415</v>
      </c>
      <c r="D83" s="72">
        <v>1356.6051080550094</v>
      </c>
      <c r="F83" s="8">
        <v>42182</v>
      </c>
      <c r="G83">
        <v>141.3795918367347</v>
      </c>
      <c r="I83">
        <v>573.91836734693879</v>
      </c>
      <c r="K83" s="80">
        <v>42183</v>
      </c>
      <c r="L83" s="81">
        <v>565.84795321637432</v>
      </c>
      <c r="M83" s="81">
        <v>223.29824561403512</v>
      </c>
      <c r="N83" s="82">
        <v>944.3664717348928</v>
      </c>
    </row>
    <row r="84" spans="1:14" x14ac:dyDescent="0.25">
      <c r="A84" s="73">
        <v>42184</v>
      </c>
      <c r="B84" s="74">
        <v>1371.1439999999998</v>
      </c>
      <c r="C84" s="74">
        <v>497.28</v>
      </c>
      <c r="D84" s="75">
        <v>2492.7279999999996</v>
      </c>
      <c r="F84" s="8">
        <v>42183</v>
      </c>
      <c r="G84">
        <v>598.79999999999984</v>
      </c>
      <c r="H84">
        <v>254.35102040816329</v>
      </c>
      <c r="I84">
        <v>963.48979591836735</v>
      </c>
      <c r="K84" s="80">
        <v>42184</v>
      </c>
      <c r="L84" s="81">
        <v>1585.625</v>
      </c>
      <c r="M84" s="81">
        <v>361.5</v>
      </c>
      <c r="N84" s="82">
        <v>1248.0416666666665</v>
      </c>
    </row>
    <row r="85" spans="1:14" x14ac:dyDescent="0.25">
      <c r="A85" s="67"/>
      <c r="F85" s="8">
        <v>42184</v>
      </c>
      <c r="G85">
        <v>410.08284023668637</v>
      </c>
      <c r="H85">
        <v>176.6627218934911</v>
      </c>
      <c r="I85">
        <v>962.50493096646937</v>
      </c>
      <c r="K85" s="80">
        <v>42185</v>
      </c>
      <c r="L85" s="81">
        <v>647.92668024439911</v>
      </c>
      <c r="M85" s="81">
        <v>326.27291242362531</v>
      </c>
      <c r="N85" s="82">
        <v>1617.0061099796335</v>
      </c>
    </row>
    <row r="86" spans="1:14" x14ac:dyDescent="0.25">
      <c r="F86" s="93">
        <v>42185</v>
      </c>
      <c r="G86">
        <v>240.44357976653694</v>
      </c>
      <c r="H86">
        <v>105.47859922178988</v>
      </c>
      <c r="I86">
        <v>384.47470817120626</v>
      </c>
      <c r="K86" s="80">
        <v>42186</v>
      </c>
      <c r="L86" s="81">
        <v>499.32530120481937</v>
      </c>
      <c r="M86" s="81">
        <v>232.91566265060243</v>
      </c>
      <c r="N86" s="82">
        <v>1069.0361445783133</v>
      </c>
    </row>
    <row r="87" spans="1:14" x14ac:dyDescent="0.25">
      <c r="F87" s="93">
        <v>42186</v>
      </c>
      <c r="G87">
        <v>310.28239845261123</v>
      </c>
      <c r="H87">
        <v>110.22823984526113</v>
      </c>
      <c r="I87">
        <v>882.47582205029005</v>
      </c>
      <c r="K87" s="80">
        <v>42187</v>
      </c>
      <c r="L87" s="81">
        <v>503.73547094188376</v>
      </c>
      <c r="M87" s="81">
        <v>414.10821643286573</v>
      </c>
      <c r="N87" s="82">
        <v>788.01603206412824</v>
      </c>
    </row>
    <row r="88" spans="1:14" x14ac:dyDescent="0.25">
      <c r="F88" s="93">
        <v>42187</v>
      </c>
      <c r="G88">
        <v>285.23076923076917</v>
      </c>
      <c r="H88">
        <v>116.93076923076923</v>
      </c>
      <c r="I88">
        <v>352.11538461538464</v>
      </c>
      <c r="K88" s="80">
        <v>42188</v>
      </c>
      <c r="L88" s="81">
        <v>301.97292069632493</v>
      </c>
      <c r="M88" s="81">
        <v>198.8704061895551</v>
      </c>
      <c r="N88" s="82">
        <v>721.48936170212767</v>
      </c>
    </row>
    <row r="89" spans="1:14" x14ac:dyDescent="0.25">
      <c r="F89" s="93">
        <v>42189</v>
      </c>
      <c r="G89">
        <v>286.10909090909087</v>
      </c>
      <c r="H89">
        <v>134.03636363636366</v>
      </c>
      <c r="I89">
        <v>424.48484848484844</v>
      </c>
      <c r="K89" s="80">
        <v>42189</v>
      </c>
      <c r="L89" s="81">
        <v>542.86746987951813</v>
      </c>
      <c r="M89" s="81">
        <v>235.44578313253012</v>
      </c>
      <c r="N89" s="82">
        <v>970.94377510040169</v>
      </c>
    </row>
    <row r="90" spans="1:14" x14ac:dyDescent="0.25">
      <c r="F90" s="93">
        <v>42190</v>
      </c>
      <c r="G90">
        <v>258.65369649805444</v>
      </c>
      <c r="H90">
        <v>116.33463035019454</v>
      </c>
      <c r="I90">
        <v>482.89883268482487</v>
      </c>
      <c r="K90" s="80">
        <v>42190</v>
      </c>
      <c r="L90" s="81">
        <v>280.12877263581487</v>
      </c>
      <c r="M90" s="81">
        <v>162.25352112676057</v>
      </c>
      <c r="N90" s="82">
        <v>386.61971830985914</v>
      </c>
    </row>
    <row r="91" spans="1:14" x14ac:dyDescent="0.25">
      <c r="F91" s="93">
        <v>42191</v>
      </c>
      <c r="G91">
        <v>273.60000000000002</v>
      </c>
      <c r="H91">
        <v>105.696</v>
      </c>
      <c r="I91">
        <v>413.68</v>
      </c>
      <c r="K91" s="80">
        <v>42191</v>
      </c>
      <c r="L91" s="81">
        <v>362.089068825911</v>
      </c>
      <c r="M91" s="81">
        <v>346.80971659919032</v>
      </c>
      <c r="N91" s="82">
        <v>1270.6477732793524</v>
      </c>
    </row>
    <row r="92" spans="1:14" x14ac:dyDescent="0.25">
      <c r="F92" s="93">
        <v>42192</v>
      </c>
      <c r="G92">
        <v>421.16205533596838</v>
      </c>
      <c r="H92">
        <v>222.75889328063238</v>
      </c>
      <c r="I92">
        <v>690.53359683794474</v>
      </c>
      <c r="K92" s="80">
        <v>42192</v>
      </c>
      <c r="L92" s="81">
        <v>436.62427745664735</v>
      </c>
      <c r="M92" s="81">
        <v>141.15606936416185</v>
      </c>
      <c r="N92" s="82">
        <v>715.60693641618502</v>
      </c>
    </row>
    <row r="93" spans="1:14" x14ac:dyDescent="0.25">
      <c r="F93" s="93">
        <v>42193</v>
      </c>
      <c r="G93">
        <v>413.9253112033195</v>
      </c>
      <c r="H93">
        <v>111.36099585062242</v>
      </c>
      <c r="I93">
        <v>593.63070539419084</v>
      </c>
      <c r="K93" s="80">
        <v>42193</v>
      </c>
      <c r="L93" s="81">
        <v>465.55731225296455</v>
      </c>
      <c r="M93" s="81">
        <v>138.30830039525694</v>
      </c>
      <c r="N93" s="82">
        <v>457.2529644268775</v>
      </c>
    </row>
    <row r="94" spans="1:14" x14ac:dyDescent="0.25">
      <c r="F94" s="93">
        <v>42194</v>
      </c>
      <c r="G94">
        <v>374.52499999999998</v>
      </c>
      <c r="H94">
        <v>335.55</v>
      </c>
      <c r="I94">
        <v>1255.125</v>
      </c>
      <c r="K94" s="80">
        <v>42194</v>
      </c>
      <c r="L94" s="81">
        <v>398.37647058823535</v>
      </c>
      <c r="M94" s="81">
        <v>279.24705882352947</v>
      </c>
      <c r="N94" s="82">
        <v>584.62745098039215</v>
      </c>
    </row>
    <row r="95" spans="1:14" x14ac:dyDescent="0.25">
      <c r="F95" s="93">
        <v>42195</v>
      </c>
      <c r="G95">
        <v>492.59541984732829</v>
      </c>
      <c r="H95">
        <v>160.62595419847329</v>
      </c>
      <c r="I95">
        <v>910.32442748091603</v>
      </c>
      <c r="K95" s="80">
        <v>42195</v>
      </c>
      <c r="L95" s="81">
        <v>921.48349514563097</v>
      </c>
      <c r="M95" s="81">
        <v>363.56504854368933</v>
      </c>
      <c r="N95" s="82">
        <v>1346.485436893204</v>
      </c>
    </row>
    <row r="96" spans="1:14" x14ac:dyDescent="0.25">
      <c r="F96" s="93">
        <v>42196</v>
      </c>
      <c r="G96">
        <v>1059.945525291829</v>
      </c>
      <c r="H96">
        <v>310.97276264591437</v>
      </c>
      <c r="I96">
        <v>2502.529182879377</v>
      </c>
      <c r="K96" s="80">
        <v>42196</v>
      </c>
      <c r="L96" s="81">
        <v>568.93686354378815</v>
      </c>
      <c r="M96" s="81">
        <v>295.69857433808562</v>
      </c>
      <c r="N96" s="82">
        <v>943.44195519348273</v>
      </c>
    </row>
    <row r="97" spans="6:14" x14ac:dyDescent="0.25">
      <c r="F97" s="93">
        <v>42197</v>
      </c>
      <c r="G97">
        <v>523.84526112185677</v>
      </c>
      <c r="H97">
        <v>198.8704061895551</v>
      </c>
      <c r="I97">
        <v>1121.1411992263056</v>
      </c>
      <c r="K97" s="80">
        <v>42197</v>
      </c>
      <c r="L97" s="81">
        <v>783.77952755905517</v>
      </c>
      <c r="M97" s="81">
        <v>305.99999999999994</v>
      </c>
      <c r="N97" s="82">
        <v>1929.3110236220473</v>
      </c>
    </row>
    <row r="98" spans="6:14" x14ac:dyDescent="0.25">
      <c r="F98" s="93">
        <v>42198</v>
      </c>
      <c r="G98">
        <v>459.92307692307696</v>
      </c>
      <c r="H98">
        <v>206.58461538461538</v>
      </c>
      <c r="I98">
        <v>1100.75</v>
      </c>
      <c r="K98" s="80">
        <v>42198</v>
      </c>
      <c r="L98" s="81">
        <v>598.93700787401576</v>
      </c>
      <c r="M98" s="81">
        <v>263.26771653543301</v>
      </c>
      <c r="N98" s="82">
        <v>1307.696850393701</v>
      </c>
    </row>
    <row r="99" spans="6:14" x14ac:dyDescent="0.25">
      <c r="F99" s="93">
        <v>42198</v>
      </c>
      <c r="G99">
        <v>397.02074688796677</v>
      </c>
      <c r="H99">
        <v>141.08713692946057</v>
      </c>
      <c r="I99">
        <v>776.68049792531122</v>
      </c>
      <c r="K99" s="80">
        <v>42199</v>
      </c>
      <c r="L99" s="81">
        <v>737.11199999999985</v>
      </c>
      <c r="M99" s="81">
        <v>316.36799999999999</v>
      </c>
      <c r="N99" s="82">
        <v>909.5999999999998</v>
      </c>
    </row>
    <row r="100" spans="6:14" x14ac:dyDescent="0.25">
      <c r="F100" s="93">
        <v>42199</v>
      </c>
      <c r="G100">
        <v>506.65384615384619</v>
      </c>
      <c r="H100">
        <v>118.45384615384617</v>
      </c>
      <c r="I100">
        <v>804.63461538461536</v>
      </c>
      <c r="K100" s="80">
        <v>42200</v>
      </c>
      <c r="L100" s="81">
        <v>534.06211180124217</v>
      </c>
      <c r="M100" s="81">
        <v>270.70807453416148</v>
      </c>
      <c r="N100" s="82">
        <v>878.73706004140774</v>
      </c>
    </row>
    <row r="101" spans="6:14" x14ac:dyDescent="0.25">
      <c r="F101" s="93">
        <v>42200</v>
      </c>
      <c r="G101">
        <v>390.32464929859731</v>
      </c>
      <c r="H101">
        <v>145.22645290581161</v>
      </c>
      <c r="I101">
        <v>1068.4368737474949</v>
      </c>
      <c r="K101" s="80">
        <v>42201</v>
      </c>
      <c r="L101" s="81">
        <v>623.51631477927072</v>
      </c>
      <c r="M101" s="81">
        <v>267.40882917466411</v>
      </c>
      <c r="N101" s="82">
        <v>1087.5623800383876</v>
      </c>
    </row>
    <row r="102" spans="6:14" x14ac:dyDescent="0.25">
      <c r="F102" s="93">
        <v>42201</v>
      </c>
      <c r="G102">
        <v>668.24124513618688</v>
      </c>
      <c r="H102">
        <v>230.9182879377432</v>
      </c>
      <c r="I102">
        <v>1863.4630350194552</v>
      </c>
      <c r="K102" s="80">
        <v>42202</v>
      </c>
      <c r="L102" s="81">
        <v>1022.5959183673469</v>
      </c>
      <c r="M102" s="81">
        <v>265.95918367346934</v>
      </c>
      <c r="N102" s="82">
        <v>1052.9591836734696</v>
      </c>
    </row>
    <row r="103" spans="6:14" x14ac:dyDescent="0.25">
      <c r="F103" s="93">
        <v>42202</v>
      </c>
      <c r="G103">
        <v>432.85884691848901</v>
      </c>
      <c r="H103">
        <v>125.82107355864812</v>
      </c>
      <c r="I103">
        <v>846.44135188866801</v>
      </c>
      <c r="K103" s="80">
        <v>42203</v>
      </c>
      <c r="L103" s="81">
        <v>960.26774847870183</v>
      </c>
      <c r="M103" s="81">
        <v>425.57403651115618</v>
      </c>
      <c r="N103" s="82">
        <v>859.65517241379314</v>
      </c>
    </row>
    <row r="104" spans="6:14" x14ac:dyDescent="0.25">
      <c r="F104" s="93">
        <v>42203</v>
      </c>
      <c r="G104">
        <v>496.09090909090912</v>
      </c>
      <c r="H104">
        <v>74.752066115702476</v>
      </c>
      <c r="I104">
        <v>761.15702479338847</v>
      </c>
      <c r="K104" s="80">
        <v>42204</v>
      </c>
      <c r="L104" s="81">
        <v>621.28346456692918</v>
      </c>
      <c r="M104" s="81">
        <v>242.14960629921259</v>
      </c>
      <c r="N104" s="82">
        <v>1111.2204724409451</v>
      </c>
    </row>
    <row r="105" spans="6:14" x14ac:dyDescent="0.25">
      <c r="F105" s="93">
        <v>42204</v>
      </c>
      <c r="G105">
        <v>604.30645161290329</v>
      </c>
      <c r="H105">
        <v>195.89516129032256</v>
      </c>
      <c r="I105">
        <v>891.14919354838719</v>
      </c>
      <c r="K105" s="80">
        <v>42205</v>
      </c>
      <c r="L105" s="81">
        <v>764.80160320641278</v>
      </c>
      <c r="M105" s="81">
        <v>284.39278557114227</v>
      </c>
      <c r="N105" s="82">
        <v>985.07014028056119</v>
      </c>
    </row>
    <row r="106" spans="6:14" x14ac:dyDescent="0.25">
      <c r="F106" s="93">
        <v>42205</v>
      </c>
      <c r="G106">
        <v>373.61904761904765</v>
      </c>
      <c r="H106">
        <v>101.57142857142857</v>
      </c>
      <c r="I106">
        <v>375.85317460317464</v>
      </c>
      <c r="K106" s="80">
        <v>42206</v>
      </c>
      <c r="L106" s="81">
        <v>913.14741035856571</v>
      </c>
      <c r="M106" s="81">
        <v>263.97609561752989</v>
      </c>
      <c r="N106" s="82">
        <v>1112.011952191235</v>
      </c>
    </row>
    <row r="107" spans="6:14" x14ac:dyDescent="0.25">
      <c r="F107" s="93">
        <v>42206</v>
      </c>
      <c r="G107">
        <v>446.31325301204822</v>
      </c>
      <c r="H107">
        <v>127.01204819277109</v>
      </c>
      <c r="I107">
        <v>472.2489959839358</v>
      </c>
      <c r="K107" s="80">
        <v>42207</v>
      </c>
      <c r="L107" s="81">
        <v>623.71199999999988</v>
      </c>
      <c r="M107" s="81">
        <v>219.09599999999998</v>
      </c>
      <c r="N107" s="82">
        <v>1125.96</v>
      </c>
    </row>
    <row r="108" spans="6:14" x14ac:dyDescent="0.25">
      <c r="F108" s="93">
        <v>42207</v>
      </c>
      <c r="G108">
        <v>619.435294117647</v>
      </c>
      <c r="H108">
        <v>187.12941176470588</v>
      </c>
      <c r="I108">
        <v>818.25490196078431</v>
      </c>
      <c r="K108" s="80">
        <v>42209</v>
      </c>
      <c r="L108" s="81">
        <v>1483.1411042944787</v>
      </c>
      <c r="M108" s="81">
        <v>360.80981595092021</v>
      </c>
      <c r="N108" s="82">
        <v>873.92638036809819</v>
      </c>
    </row>
    <row r="109" spans="6:14" x14ac:dyDescent="0.25">
      <c r="F109" s="93">
        <v>42208</v>
      </c>
      <c r="G109">
        <v>225.90403071017275</v>
      </c>
      <c r="H109">
        <v>94.87140115163146</v>
      </c>
      <c r="I109">
        <v>412.55278310940497</v>
      </c>
      <c r="K109" s="80">
        <v>42210</v>
      </c>
      <c r="L109" s="81">
        <v>786.77647058823538</v>
      </c>
      <c r="M109" s="81">
        <v>271.05882352941177</v>
      </c>
      <c r="N109" s="82">
        <v>761.07843137254906</v>
      </c>
    </row>
    <row r="110" spans="6:14" x14ac:dyDescent="0.25">
      <c r="F110" s="93">
        <v>42209</v>
      </c>
      <c r="G110">
        <v>536.10743801652893</v>
      </c>
      <c r="H110">
        <v>194.35537190082644</v>
      </c>
      <c r="I110">
        <v>1149.7727272727273</v>
      </c>
      <c r="K110" s="80">
        <v>42211</v>
      </c>
      <c r="L110" s="81">
        <v>682.17964071856295</v>
      </c>
      <c r="M110" s="81">
        <v>175.54491017964071</v>
      </c>
      <c r="N110" s="82">
        <v>1187.245508982036</v>
      </c>
    </row>
    <row r="111" spans="6:14" x14ac:dyDescent="0.25">
      <c r="F111" s="93">
        <v>42210</v>
      </c>
      <c r="G111">
        <v>467.43092783505153</v>
      </c>
      <c r="H111">
        <v>195.14226804123714</v>
      </c>
      <c r="I111">
        <v>824.18556701030923</v>
      </c>
      <c r="K111" s="80">
        <v>42212</v>
      </c>
      <c r="L111" s="81">
        <v>907.18618042226512</v>
      </c>
      <c r="M111" s="81">
        <v>337.8886756238004</v>
      </c>
      <c r="N111" s="82">
        <v>668.23416506717854</v>
      </c>
    </row>
    <row r="112" spans="6:14" x14ac:dyDescent="0.25">
      <c r="F112" s="93">
        <v>42211</v>
      </c>
      <c r="G112">
        <v>122.90058479532163</v>
      </c>
      <c r="H112">
        <v>66.175438596491219</v>
      </c>
      <c r="I112">
        <v>344.07407407407408</v>
      </c>
      <c r="K112" s="80">
        <v>42213</v>
      </c>
      <c r="L112" s="81">
        <v>771.80672268907563</v>
      </c>
      <c r="M112" s="81">
        <v>283.91596638655466</v>
      </c>
      <c r="N112" s="82">
        <v>385.98739495798316</v>
      </c>
    </row>
    <row r="113" spans="6:14" x14ac:dyDescent="0.25">
      <c r="F113" s="93">
        <v>42212</v>
      </c>
      <c r="G113">
        <v>310.5</v>
      </c>
      <c r="H113">
        <v>127.38461538461539</v>
      </c>
      <c r="I113">
        <v>625.90384615384608</v>
      </c>
      <c r="K113" s="80">
        <v>42214</v>
      </c>
      <c r="L113" s="81">
        <v>837.56660039761425</v>
      </c>
      <c r="M113" s="81">
        <v>302.45725646123259</v>
      </c>
      <c r="N113" s="82">
        <v>712.26640159045735</v>
      </c>
    </row>
    <row r="114" spans="6:14" x14ac:dyDescent="0.25">
      <c r="F114" s="93">
        <v>42213</v>
      </c>
      <c r="G114">
        <v>77.094567404426556</v>
      </c>
      <c r="H114">
        <v>86.993963782696184</v>
      </c>
      <c r="I114">
        <v>350.6639839034205</v>
      </c>
      <c r="K114" s="80">
        <v>42215</v>
      </c>
      <c r="L114" s="81">
        <v>917.84242424242416</v>
      </c>
      <c r="M114" s="81">
        <v>283.34545454545452</v>
      </c>
      <c r="N114" s="82">
        <v>1069.0101010101009</v>
      </c>
    </row>
    <row r="115" spans="6:14" x14ac:dyDescent="0.25">
      <c r="F115" s="93">
        <v>42214</v>
      </c>
      <c r="G115">
        <v>249.95348837209303</v>
      </c>
      <c r="H115">
        <v>192.13953488372096</v>
      </c>
      <c r="I115">
        <v>841.84108527131787</v>
      </c>
      <c r="K115" s="80">
        <v>42216</v>
      </c>
      <c r="L115" s="81">
        <v>888.4990099009899</v>
      </c>
      <c r="M115" s="81">
        <v>299.54851485148515</v>
      </c>
      <c r="N115" s="82">
        <v>849.80198019801981</v>
      </c>
    </row>
    <row r="116" spans="6:14" x14ac:dyDescent="0.25">
      <c r="F116" s="93">
        <v>42215</v>
      </c>
      <c r="G116">
        <v>851.38775510204084</v>
      </c>
      <c r="H116">
        <v>125.04489795918369</v>
      </c>
      <c r="I116">
        <v>611.16326530612241</v>
      </c>
      <c r="K116" s="80">
        <v>42217</v>
      </c>
      <c r="L116" s="81">
        <v>740.60818713450305</v>
      </c>
      <c r="M116" s="81">
        <v>217.19298245614036</v>
      </c>
      <c r="N116" s="82">
        <v>964.05458089668628</v>
      </c>
    </row>
    <row r="117" spans="6:14" x14ac:dyDescent="0.25">
      <c r="F117" s="93">
        <v>42216</v>
      </c>
      <c r="G117">
        <v>456.87058823529418</v>
      </c>
      <c r="H117">
        <v>158.32941176470587</v>
      </c>
      <c r="I117">
        <v>1250.0392156862747</v>
      </c>
      <c r="K117" s="80">
        <v>42218</v>
      </c>
      <c r="L117" s="81">
        <v>873.3410404624276</v>
      </c>
      <c r="M117" s="81">
        <v>304.99421965317919</v>
      </c>
      <c r="N117" s="82">
        <v>764.06551059730248</v>
      </c>
    </row>
    <row r="118" spans="6:14" x14ac:dyDescent="0.25">
      <c r="F118" s="93">
        <v>42217</v>
      </c>
      <c r="G118">
        <v>273.71538461538461</v>
      </c>
      <c r="H118">
        <v>132.85384615384615</v>
      </c>
      <c r="I118">
        <v>455.82692307692309</v>
      </c>
      <c r="K118" s="80">
        <v>42219</v>
      </c>
      <c r="L118" s="81">
        <v>565.79999999999995</v>
      </c>
      <c r="M118" s="81">
        <v>222.82499999999996</v>
      </c>
      <c r="N118" s="82">
        <v>1242.375</v>
      </c>
    </row>
    <row r="119" spans="6:14" x14ac:dyDescent="0.25">
      <c r="F119" s="93">
        <v>42218</v>
      </c>
      <c r="G119">
        <v>240.67065868263472</v>
      </c>
      <c r="H119">
        <v>151.61676646706584</v>
      </c>
      <c r="I119">
        <v>546.50698602794409</v>
      </c>
      <c r="K119" s="80">
        <v>42221</v>
      </c>
      <c r="L119" s="81">
        <v>739.35</v>
      </c>
      <c r="M119" s="81">
        <v>169.49999999999997</v>
      </c>
      <c r="N119" s="82">
        <v>959.8125</v>
      </c>
    </row>
    <row r="120" spans="6:14" x14ac:dyDescent="0.25">
      <c r="F120" s="93">
        <v>42219</v>
      </c>
      <c r="G120">
        <v>172.87128712871288</v>
      </c>
      <c r="H120">
        <v>125.67920792079207</v>
      </c>
      <c r="I120">
        <v>421.80198019801975</v>
      </c>
      <c r="K120" s="80">
        <v>42222</v>
      </c>
      <c r="L120" s="81">
        <v>589.10204081632651</v>
      </c>
      <c r="M120" s="81">
        <v>217.10204081632651</v>
      </c>
      <c r="N120" s="82">
        <v>1057.081632653061</v>
      </c>
    </row>
    <row r="121" spans="6:14" x14ac:dyDescent="0.25">
      <c r="F121" s="93">
        <v>42220</v>
      </c>
      <c r="G121">
        <v>370.73053892215569</v>
      </c>
      <c r="H121">
        <v>182.94610778443112</v>
      </c>
      <c r="I121">
        <v>730.85828343313369</v>
      </c>
      <c r="K121" s="80">
        <v>42223</v>
      </c>
      <c r="L121" s="81">
        <v>505.91304347826082</v>
      </c>
      <c r="M121" s="81">
        <v>208.99378881987576</v>
      </c>
      <c r="N121" s="82">
        <v>1006.6873706004138</v>
      </c>
    </row>
    <row r="122" spans="6:14" x14ac:dyDescent="0.25">
      <c r="F122" s="93">
        <v>42221</v>
      </c>
      <c r="G122">
        <v>288.44628099173553</v>
      </c>
      <c r="H122">
        <v>113.87603305785123</v>
      </c>
      <c r="I122">
        <v>490.49586776859502</v>
      </c>
      <c r="K122" s="80">
        <v>42224</v>
      </c>
      <c r="L122" s="81">
        <v>738.05917159763305</v>
      </c>
      <c r="M122" s="81">
        <v>261.94082840236683</v>
      </c>
      <c r="N122" s="82">
        <v>809.50690335305717</v>
      </c>
    </row>
    <row r="123" spans="6:14" x14ac:dyDescent="0.25">
      <c r="F123" s="93">
        <v>42222</v>
      </c>
      <c r="G123">
        <v>155.04382470119521</v>
      </c>
      <c r="H123">
        <v>90.860557768924295</v>
      </c>
      <c r="I123">
        <v>310.37848605577688</v>
      </c>
      <c r="K123" s="80">
        <v>42225</v>
      </c>
      <c r="L123" s="81">
        <v>329.67499999999995</v>
      </c>
      <c r="M123" s="81">
        <v>217.72499999999997</v>
      </c>
      <c r="N123" s="82">
        <v>992.58333333333326</v>
      </c>
    </row>
    <row r="124" spans="6:14" x14ac:dyDescent="0.25">
      <c r="F124" s="93">
        <v>42223</v>
      </c>
      <c r="G124">
        <v>341.86447638603704</v>
      </c>
      <c r="H124">
        <v>174.60369609856264</v>
      </c>
      <c r="I124">
        <v>711.29363449691994</v>
      </c>
      <c r="K124" s="80">
        <v>42226</v>
      </c>
      <c r="L124" s="81">
        <v>524.85365853658527</v>
      </c>
      <c r="M124" s="81">
        <v>67.682926829268297</v>
      </c>
      <c r="N124" s="82">
        <v>1247.7439024390244</v>
      </c>
    </row>
    <row r="125" spans="6:14" x14ac:dyDescent="0.25">
      <c r="F125" s="93">
        <v>42224</v>
      </c>
      <c r="G125">
        <v>361.29230769230776</v>
      </c>
      <c r="H125">
        <v>74.284615384615378</v>
      </c>
      <c r="I125">
        <v>402.76923076923083</v>
      </c>
      <c r="K125" s="80">
        <v>42227</v>
      </c>
      <c r="L125" s="81">
        <v>513.06776180698148</v>
      </c>
      <c r="M125" s="81">
        <v>258.94866529774123</v>
      </c>
      <c r="N125" s="82">
        <v>1061.3963039014375</v>
      </c>
    </row>
    <row r="126" spans="6:14" x14ac:dyDescent="0.25">
      <c r="F126" s="93">
        <v>42225</v>
      </c>
      <c r="G126">
        <v>529.24055666003983</v>
      </c>
      <c r="H126">
        <v>160.31809145129228</v>
      </c>
      <c r="I126">
        <v>836.04373757455278</v>
      </c>
      <c r="K126" s="80">
        <v>42228</v>
      </c>
      <c r="L126" s="88"/>
      <c r="M126" s="81">
        <v>340.25581395348837</v>
      </c>
      <c r="N126" s="82">
        <v>909.88372093023258</v>
      </c>
    </row>
    <row r="127" spans="6:14" x14ac:dyDescent="0.25">
      <c r="F127" s="93">
        <v>42226</v>
      </c>
      <c r="G127">
        <v>126.62399999999998</v>
      </c>
      <c r="I127">
        <v>250.42</v>
      </c>
      <c r="K127" s="80">
        <v>42229</v>
      </c>
      <c r="L127" s="81">
        <v>421.49407114624506</v>
      </c>
      <c r="M127" s="81">
        <v>248.01581027667984</v>
      </c>
      <c r="N127" s="82">
        <v>3923.0830039525699</v>
      </c>
    </row>
    <row r="128" spans="6:14" x14ac:dyDescent="0.25">
      <c r="F128" s="93">
        <v>42227</v>
      </c>
      <c r="G128">
        <v>148.87649402390437</v>
      </c>
      <c r="H128">
        <v>90</v>
      </c>
      <c r="I128">
        <v>405.27888446215138</v>
      </c>
      <c r="K128" s="80">
        <v>42230</v>
      </c>
      <c r="L128" s="81">
        <v>1010.3023255813953</v>
      </c>
      <c r="M128" s="81">
        <v>415.53488372093028</v>
      </c>
      <c r="N128" s="82">
        <v>609.08914728682157</v>
      </c>
    </row>
    <row r="129" spans="6:14" x14ac:dyDescent="0.25">
      <c r="F129" s="93">
        <v>42228</v>
      </c>
      <c r="G129">
        <v>628.70399999999995</v>
      </c>
      <c r="H129">
        <v>191.44799999999998</v>
      </c>
      <c r="I129">
        <v>1001.9</v>
      </c>
      <c r="K129" s="80">
        <v>42231</v>
      </c>
      <c r="L129" s="81">
        <v>392.32653061224494</v>
      </c>
      <c r="M129" s="81">
        <v>160.53061224489795</v>
      </c>
      <c r="N129" s="82">
        <v>445.34693877551018</v>
      </c>
    </row>
    <row r="130" spans="6:14" x14ac:dyDescent="0.25">
      <c r="F130" s="93">
        <v>42229</v>
      </c>
      <c r="G130">
        <v>409.84261036468337</v>
      </c>
      <c r="H130">
        <v>61.35892514395394</v>
      </c>
      <c r="I130">
        <v>424.35700575815747</v>
      </c>
      <c r="K130" s="80">
        <v>42232</v>
      </c>
      <c r="L130" s="81">
        <v>237.85971943887776</v>
      </c>
      <c r="M130" s="81">
        <v>89.603206412825642</v>
      </c>
      <c r="N130" s="82">
        <v>765.97194388777552</v>
      </c>
    </row>
    <row r="131" spans="6:14" x14ac:dyDescent="0.25">
      <c r="F131" s="93">
        <v>42230</v>
      </c>
      <c r="G131">
        <v>498.49898580121709</v>
      </c>
      <c r="H131">
        <v>166.05273833671401</v>
      </c>
      <c r="I131">
        <v>502.96146044624743</v>
      </c>
      <c r="K131" s="80">
        <v>42233</v>
      </c>
      <c r="L131" s="81">
        <v>512.56431535269701</v>
      </c>
      <c r="M131" s="81">
        <v>252.29875518672196</v>
      </c>
      <c r="N131" s="82">
        <v>1684.045643153527</v>
      </c>
    </row>
    <row r="132" spans="6:14" x14ac:dyDescent="0.25">
      <c r="F132" s="93">
        <v>42231</v>
      </c>
      <c r="G132">
        <v>422.12326043737568</v>
      </c>
      <c r="H132">
        <v>119.66600397614314</v>
      </c>
      <c r="I132">
        <v>364.27435387673955</v>
      </c>
      <c r="K132" s="80">
        <v>42234</v>
      </c>
      <c r="L132" s="81">
        <v>643.33471933471935</v>
      </c>
      <c r="M132" s="81">
        <v>248.48232848232851</v>
      </c>
      <c r="N132" s="82">
        <v>1174.8024948024949</v>
      </c>
    </row>
    <row r="133" spans="6:14" x14ac:dyDescent="0.25">
      <c r="F133" s="93">
        <v>42232</v>
      </c>
      <c r="G133">
        <v>657.57623762376238</v>
      </c>
      <c r="H133">
        <v>145.78217821782175</v>
      </c>
      <c r="I133">
        <v>511.6633663366336</v>
      </c>
      <c r="K133" s="80">
        <v>42235</v>
      </c>
      <c r="L133" s="81">
        <v>910.63529411764694</v>
      </c>
      <c r="M133" s="81">
        <v>331.69411764705882</v>
      </c>
      <c r="N133" s="82">
        <v>624.05882352941194</v>
      </c>
    </row>
    <row r="134" spans="6:14" x14ac:dyDescent="0.25">
      <c r="F134" s="93">
        <v>42233</v>
      </c>
      <c r="G134">
        <v>494.72307692307692</v>
      </c>
      <c r="H134">
        <v>183.32307692307697</v>
      </c>
      <c r="I134">
        <v>1543.4230769230769</v>
      </c>
      <c r="K134" s="80">
        <v>42236</v>
      </c>
      <c r="L134" s="81">
        <v>412.77575757575755</v>
      </c>
      <c r="M134" s="81">
        <v>169.52727272727273</v>
      </c>
      <c r="N134" s="82">
        <v>1060.3232323232323</v>
      </c>
    </row>
    <row r="135" spans="6:14" x14ac:dyDescent="0.25">
      <c r="F135" s="93">
        <v>42234</v>
      </c>
      <c r="G135">
        <v>404.23709369024857</v>
      </c>
      <c r="H135">
        <v>152.26003824091779</v>
      </c>
      <c r="I135">
        <v>378.98661567877627</v>
      </c>
      <c r="K135" s="80">
        <v>42237</v>
      </c>
      <c r="L135" s="81">
        <v>462.38669438669439</v>
      </c>
      <c r="M135" s="81">
        <v>226.32848232848238</v>
      </c>
      <c r="N135" s="82">
        <v>539.95841995842011</v>
      </c>
    </row>
    <row r="136" spans="6:14" x14ac:dyDescent="0.25">
      <c r="F136" s="93">
        <v>42235</v>
      </c>
      <c r="G136">
        <v>756.56916996047437</v>
      </c>
      <c r="H136">
        <v>178.07905138339922</v>
      </c>
      <c r="I136">
        <v>1201.9367588932805</v>
      </c>
      <c r="K136" s="80">
        <v>42238</v>
      </c>
      <c r="L136" s="81">
        <v>752.57841140529536</v>
      </c>
      <c r="M136" s="81">
        <v>191.43788187372709</v>
      </c>
      <c r="N136" s="82">
        <v>482.21995926680245</v>
      </c>
    </row>
    <row r="137" spans="6:14" x14ac:dyDescent="0.25">
      <c r="F137" s="93">
        <v>42236</v>
      </c>
      <c r="G137">
        <v>473.48502994011977</v>
      </c>
      <c r="H137">
        <v>116.47904191616766</v>
      </c>
      <c r="I137">
        <v>521.25748502994009</v>
      </c>
      <c r="K137" s="80">
        <v>42239</v>
      </c>
      <c r="L137" s="81">
        <v>531.25581395348843</v>
      </c>
      <c r="M137" s="81">
        <v>203.23255813953486</v>
      </c>
      <c r="N137" s="82">
        <v>470.34883720930236</v>
      </c>
    </row>
    <row r="138" spans="6:14" x14ac:dyDescent="0.25">
      <c r="F138" s="93">
        <v>42237</v>
      </c>
      <c r="G138">
        <v>540.70175438596482</v>
      </c>
      <c r="H138">
        <v>190.73684210526315</v>
      </c>
      <c r="I138">
        <v>1478.7329434697854</v>
      </c>
      <c r="K138" s="80">
        <v>42241</v>
      </c>
      <c r="L138" s="81">
        <v>519.66666666666663</v>
      </c>
      <c r="M138" s="81">
        <v>122.28571428571426</v>
      </c>
      <c r="N138" s="82">
        <v>687.61904761904759</v>
      </c>
    </row>
    <row r="139" spans="6:14" x14ac:dyDescent="0.25">
      <c r="F139" s="93">
        <v>42238</v>
      </c>
      <c r="G139">
        <v>272.85322896281798</v>
      </c>
      <c r="H139">
        <v>86.019569471624266</v>
      </c>
      <c r="I139">
        <v>885.24461839530318</v>
      </c>
      <c r="K139" s="80">
        <v>42242</v>
      </c>
      <c r="L139" s="81">
        <v>396.45059288537556</v>
      </c>
      <c r="M139" s="81">
        <v>140.08695652173913</v>
      </c>
      <c r="N139" s="82">
        <v>882.66798418972337</v>
      </c>
    </row>
    <row r="140" spans="6:14" x14ac:dyDescent="0.25">
      <c r="F140" s="93">
        <v>42239</v>
      </c>
      <c r="G140">
        <v>411.73809523809518</v>
      </c>
      <c r="H140">
        <v>159.71428571428572</v>
      </c>
      <c r="I140">
        <v>1268.1547619047619</v>
      </c>
      <c r="K140" s="80">
        <v>42243</v>
      </c>
      <c r="L140" s="81">
        <v>439.44147843942505</v>
      </c>
      <c r="M140" s="81">
        <v>209.12525667351133</v>
      </c>
      <c r="N140" s="82">
        <v>801.66324435318268</v>
      </c>
    </row>
    <row r="141" spans="6:14" x14ac:dyDescent="0.25">
      <c r="F141" s="93">
        <v>42240</v>
      </c>
      <c r="G141">
        <v>1641.0059880239523</v>
      </c>
      <c r="H141">
        <v>191.56886227544913</v>
      </c>
      <c r="I141">
        <v>2650.1596806387224</v>
      </c>
      <c r="K141" s="80">
        <v>42244</v>
      </c>
      <c r="L141" s="81">
        <v>531.46462715105167</v>
      </c>
      <c r="M141" s="81">
        <v>245.73613766730404</v>
      </c>
      <c r="N141" s="82">
        <v>1114.8183556405352</v>
      </c>
    </row>
    <row r="142" spans="6:14" x14ac:dyDescent="0.25">
      <c r="F142" s="93">
        <v>42241</v>
      </c>
      <c r="G142">
        <v>525.68588469184886</v>
      </c>
      <c r="H142">
        <v>144.64413518886678</v>
      </c>
      <c r="I142">
        <v>1502.9224652087471</v>
      </c>
      <c r="K142" s="80">
        <v>42245</v>
      </c>
      <c r="L142" s="81">
        <v>517.31174089068827</v>
      </c>
      <c r="M142" s="81">
        <v>170.01619433198383</v>
      </c>
      <c r="N142" s="82">
        <v>1484.6963562753037</v>
      </c>
    </row>
    <row r="143" spans="6:14" x14ac:dyDescent="0.25">
      <c r="F143" s="93">
        <v>42242</v>
      </c>
      <c r="G143">
        <v>453.38045738045736</v>
      </c>
      <c r="H143">
        <v>145.64656964656965</v>
      </c>
      <c r="I143">
        <v>794.38669438669444</v>
      </c>
      <c r="K143" s="80">
        <v>42246</v>
      </c>
      <c r="L143" s="81">
        <v>410.52882703777334</v>
      </c>
      <c r="M143" s="81">
        <v>172.91451292246521</v>
      </c>
      <c r="N143" s="82">
        <v>2255.8846918489066</v>
      </c>
    </row>
    <row r="144" spans="6:14" x14ac:dyDescent="0.25">
      <c r="F144" s="93">
        <v>42243</v>
      </c>
      <c r="G144">
        <v>376.78571428571428</v>
      </c>
      <c r="H144">
        <v>106.71428571428572</v>
      </c>
      <c r="I144">
        <v>999.52380952380952</v>
      </c>
      <c r="K144" s="83">
        <v>42247</v>
      </c>
      <c r="L144" s="84">
        <v>704.31311154598825</v>
      </c>
      <c r="M144" s="84">
        <v>326.46575342465758</v>
      </c>
      <c r="N144" s="85">
        <v>2110.7436399217222</v>
      </c>
    </row>
    <row r="145" spans="6:12" x14ac:dyDescent="0.25">
      <c r="F145" s="93">
        <v>42244</v>
      </c>
      <c r="G145">
        <v>374.23647294589171</v>
      </c>
      <c r="H145">
        <v>165.06613226452905</v>
      </c>
      <c r="I145">
        <v>1185.5711422845691</v>
      </c>
      <c r="K145" s="9">
        <v>42354</v>
      </c>
      <c r="L145" s="96"/>
    </row>
    <row r="146" spans="6:12" x14ac:dyDescent="0.25">
      <c r="F146" s="93">
        <v>42245</v>
      </c>
      <c r="G146">
        <v>451.74269005847952</v>
      </c>
      <c r="H146">
        <v>209.40350877192984</v>
      </c>
      <c r="I146">
        <v>1928.4015594541916</v>
      </c>
      <c r="K146" s="9">
        <v>42355</v>
      </c>
      <c r="L146" s="97"/>
    </row>
    <row r="147" spans="6:12" x14ac:dyDescent="0.25">
      <c r="F147" s="93">
        <v>42246</v>
      </c>
      <c r="G147">
        <v>225.69599999999997</v>
      </c>
      <c r="I147">
        <v>1378.8</v>
      </c>
      <c r="K147" s="9">
        <v>42356</v>
      </c>
      <c r="L147" s="97"/>
    </row>
    <row r="148" spans="6:12" x14ac:dyDescent="0.25">
      <c r="F148" s="93">
        <v>42247</v>
      </c>
      <c r="G148">
        <v>161.97520661157026</v>
      </c>
      <c r="I148">
        <v>1287.5826446280994</v>
      </c>
      <c r="K148" s="9">
        <v>42357</v>
      </c>
      <c r="L148" s="97"/>
    </row>
    <row r="149" spans="6:12" x14ac:dyDescent="0.25">
      <c r="K149" s="9">
        <v>42370</v>
      </c>
    </row>
    <row r="150" spans="6:12" x14ac:dyDescent="0.25">
      <c r="F150" s="8">
        <v>42497</v>
      </c>
      <c r="H150">
        <v>37.249052841475581</v>
      </c>
      <c r="K150" s="9">
        <v>42371</v>
      </c>
    </row>
    <row r="151" spans="6:12" x14ac:dyDescent="0.25">
      <c r="F151" s="8">
        <v>42498</v>
      </c>
      <c r="H151">
        <v>342.10567514677103</v>
      </c>
      <c r="K151" s="9">
        <v>42372</v>
      </c>
    </row>
    <row r="152" spans="6:12" x14ac:dyDescent="0.25">
      <c r="F152" s="8">
        <v>42499</v>
      </c>
      <c r="H152">
        <v>399.65853658536588</v>
      </c>
      <c r="K152" s="9">
        <v>42373</v>
      </c>
    </row>
    <row r="153" spans="6:12" x14ac:dyDescent="0.25">
      <c r="F153" s="8">
        <v>42500</v>
      </c>
      <c r="H153">
        <v>289.40624999999994</v>
      </c>
      <c r="K153" s="9">
        <v>42374</v>
      </c>
    </row>
    <row r="154" spans="6:12" x14ac:dyDescent="0.25">
      <c r="F154" s="8">
        <v>42501</v>
      </c>
      <c r="H154">
        <v>310.76679841897237</v>
      </c>
      <c r="K154" s="9">
        <v>42375</v>
      </c>
    </row>
    <row r="155" spans="6:12" x14ac:dyDescent="0.25">
      <c r="F155" s="8">
        <v>42502</v>
      </c>
      <c r="H155">
        <v>285.67983367983373</v>
      </c>
      <c r="K155" s="9">
        <v>42376</v>
      </c>
    </row>
    <row r="156" spans="6:12" x14ac:dyDescent="0.25">
      <c r="F156" s="8">
        <v>42503</v>
      </c>
      <c r="H156">
        <v>228.29942418426103</v>
      </c>
      <c r="K156" s="9">
        <v>42377</v>
      </c>
    </row>
    <row r="157" spans="6:12" x14ac:dyDescent="0.25">
      <c r="F157" s="8">
        <v>42505</v>
      </c>
      <c r="H157">
        <v>266.35714285714283</v>
      </c>
      <c r="K157" s="9">
        <v>42378</v>
      </c>
    </row>
    <row r="158" spans="6:12" x14ac:dyDescent="0.25">
      <c r="F158" s="8">
        <v>42506</v>
      </c>
      <c r="H158">
        <v>330.03636363636366</v>
      </c>
      <c r="K158" s="9">
        <v>42379</v>
      </c>
    </row>
    <row r="159" spans="6:12" x14ac:dyDescent="0.25">
      <c r="F159" s="8">
        <v>42507</v>
      </c>
      <c r="H159">
        <v>488.60198019801982</v>
      </c>
      <c r="K159" s="9">
        <v>42380</v>
      </c>
    </row>
    <row r="160" spans="6:12" x14ac:dyDescent="0.25">
      <c r="F160" s="8">
        <v>42508</v>
      </c>
      <c r="H160">
        <v>381.22334004024145</v>
      </c>
      <c r="K160" s="9">
        <v>42381</v>
      </c>
    </row>
    <row r="161" spans="6:11" x14ac:dyDescent="0.25">
      <c r="F161" s="8">
        <v>42509</v>
      </c>
      <c r="H161">
        <v>297.96047430830043</v>
      </c>
      <c r="K161" s="9">
        <v>42382</v>
      </c>
    </row>
    <row r="162" spans="6:11" x14ac:dyDescent="0.25">
      <c r="F162" s="8">
        <v>42513</v>
      </c>
      <c r="H162">
        <v>352.04907975460122</v>
      </c>
      <c r="K162" s="9">
        <v>42383</v>
      </c>
    </row>
    <row r="163" spans="6:11" x14ac:dyDescent="0.25">
      <c r="F163" s="8">
        <v>42514</v>
      </c>
      <c r="H163">
        <v>257.60479041916165</v>
      </c>
      <c r="K163" s="9">
        <v>42384</v>
      </c>
    </row>
    <row r="164" spans="6:11" x14ac:dyDescent="0.25">
      <c r="F164" s="8">
        <v>42515</v>
      </c>
      <c r="H164">
        <v>223.0674846625767</v>
      </c>
      <c r="K164" s="9">
        <v>42385</v>
      </c>
    </row>
    <row r="165" spans="6:11" x14ac:dyDescent="0.25">
      <c r="F165" s="8">
        <v>42516</v>
      </c>
      <c r="H165">
        <v>328.98347107438013</v>
      </c>
      <c r="K165" s="9">
        <v>42386</v>
      </c>
    </row>
    <row r="166" spans="6:11" x14ac:dyDescent="0.25">
      <c r="F166" s="8">
        <v>42518</v>
      </c>
      <c r="H166">
        <v>330.49298597194394</v>
      </c>
      <c r="K166" s="9">
        <v>42387</v>
      </c>
    </row>
    <row r="167" spans="6:11" x14ac:dyDescent="0.25">
      <c r="F167" s="8">
        <v>42519</v>
      </c>
      <c r="H167">
        <v>279.62448979591835</v>
      </c>
      <c r="K167" s="9">
        <v>42388</v>
      </c>
    </row>
    <row r="168" spans="6:11" x14ac:dyDescent="0.25">
      <c r="K168" s="9">
        <v>42389</v>
      </c>
    </row>
    <row r="169" spans="6:11" x14ac:dyDescent="0.25">
      <c r="K169" s="9">
        <v>42390</v>
      </c>
    </row>
    <row r="170" spans="6:11" x14ac:dyDescent="0.25">
      <c r="K170" s="9">
        <v>42391</v>
      </c>
    </row>
    <row r="171" spans="6:11" x14ac:dyDescent="0.25">
      <c r="K171" s="9">
        <v>42392</v>
      </c>
    </row>
    <row r="172" spans="6:11" x14ac:dyDescent="0.25">
      <c r="K172" s="9">
        <v>42393</v>
      </c>
    </row>
    <row r="173" spans="6:11" x14ac:dyDescent="0.25">
      <c r="K173" s="9">
        <v>42394</v>
      </c>
    </row>
    <row r="174" spans="6:11" x14ac:dyDescent="0.25">
      <c r="K174" s="9">
        <v>42395</v>
      </c>
    </row>
    <row r="175" spans="6:11" x14ac:dyDescent="0.25">
      <c r="K175" s="9">
        <v>42396</v>
      </c>
    </row>
    <row r="176" spans="6:11" x14ac:dyDescent="0.25">
      <c r="K176" s="9">
        <v>42397</v>
      </c>
    </row>
    <row r="177" spans="11:11" x14ac:dyDescent="0.25">
      <c r="K177" s="9">
        <v>42398</v>
      </c>
    </row>
    <row r="178" spans="11:11" x14ac:dyDescent="0.25">
      <c r="K178" s="9">
        <v>42399</v>
      </c>
    </row>
    <row r="179" spans="11:11" x14ac:dyDescent="0.25">
      <c r="K179" s="9">
        <v>42400</v>
      </c>
    </row>
    <row r="180" spans="11:11" x14ac:dyDescent="0.25">
      <c r="K180" s="9">
        <v>42401</v>
      </c>
    </row>
    <row r="181" spans="11:11" x14ac:dyDescent="0.25">
      <c r="K181" s="9">
        <v>42402</v>
      </c>
    </row>
    <row r="182" spans="11:11" x14ac:dyDescent="0.25">
      <c r="K182" s="9">
        <v>42403</v>
      </c>
    </row>
    <row r="183" spans="11:11" x14ac:dyDescent="0.25">
      <c r="K183" s="9">
        <v>42404</v>
      </c>
    </row>
    <row r="184" spans="11:11" x14ac:dyDescent="0.25">
      <c r="K184" s="9">
        <v>42405</v>
      </c>
    </row>
    <row r="185" spans="11:11" x14ac:dyDescent="0.25">
      <c r="K185" s="9">
        <v>42406</v>
      </c>
    </row>
    <row r="186" spans="11:11" x14ac:dyDescent="0.25">
      <c r="K186" s="9">
        <v>42407</v>
      </c>
    </row>
    <row r="187" spans="11:11" x14ac:dyDescent="0.25">
      <c r="K187" s="9">
        <v>42408</v>
      </c>
    </row>
    <row r="188" spans="11:11" x14ac:dyDescent="0.25">
      <c r="K188" s="9">
        <v>42409</v>
      </c>
    </row>
    <row r="189" spans="11:11" x14ac:dyDescent="0.25">
      <c r="K189" s="9">
        <v>42410</v>
      </c>
    </row>
    <row r="190" spans="11:11" x14ac:dyDescent="0.25">
      <c r="K190" s="9">
        <v>42411</v>
      </c>
    </row>
    <row r="191" spans="11:11" x14ac:dyDescent="0.25">
      <c r="K191" s="9">
        <v>42412</v>
      </c>
    </row>
    <row r="192" spans="11:11" x14ac:dyDescent="0.25">
      <c r="K192" s="9">
        <v>42413</v>
      </c>
    </row>
    <row r="193" spans="11:11" x14ac:dyDescent="0.25">
      <c r="K193" s="9">
        <v>42414</v>
      </c>
    </row>
    <row r="194" spans="11:11" x14ac:dyDescent="0.25">
      <c r="K194" s="9">
        <v>42415</v>
      </c>
    </row>
    <row r="195" spans="11:11" x14ac:dyDescent="0.25">
      <c r="K195" s="9">
        <v>42416</v>
      </c>
    </row>
    <row r="196" spans="11:11" x14ac:dyDescent="0.25">
      <c r="K196" s="9">
        <v>42417</v>
      </c>
    </row>
    <row r="197" spans="11:11" x14ac:dyDescent="0.25">
      <c r="K197" s="9">
        <v>42418</v>
      </c>
    </row>
    <row r="198" spans="11:11" x14ac:dyDescent="0.25">
      <c r="K198" s="9">
        <v>42430</v>
      </c>
    </row>
    <row r="199" spans="11:11" x14ac:dyDescent="0.25">
      <c r="K199" s="9">
        <v>42431</v>
      </c>
    </row>
    <row r="200" spans="11:11" x14ac:dyDescent="0.25">
      <c r="K200" s="9">
        <v>42432</v>
      </c>
    </row>
    <row r="201" spans="11:11" x14ac:dyDescent="0.25">
      <c r="K201" s="9">
        <v>42433</v>
      </c>
    </row>
    <row r="202" spans="11:11" x14ac:dyDescent="0.25">
      <c r="K202" s="9">
        <v>42434</v>
      </c>
    </row>
    <row r="203" spans="11:11" x14ac:dyDescent="0.25">
      <c r="K203" s="9">
        <v>42435</v>
      </c>
    </row>
    <row r="204" spans="11:11" x14ac:dyDescent="0.25">
      <c r="K204" s="9">
        <v>42436</v>
      </c>
    </row>
    <row r="205" spans="11:11" x14ac:dyDescent="0.25">
      <c r="K205" s="9">
        <v>42437</v>
      </c>
    </row>
    <row r="206" spans="11:11" x14ac:dyDescent="0.25">
      <c r="K206" s="9">
        <v>42438</v>
      </c>
    </row>
    <row r="207" spans="11:11" x14ac:dyDescent="0.25">
      <c r="K207" s="9">
        <v>42439</v>
      </c>
    </row>
    <row r="208" spans="11:11" x14ac:dyDescent="0.25">
      <c r="K208" s="9">
        <v>42440</v>
      </c>
    </row>
    <row r="209" spans="11:11" x14ac:dyDescent="0.25">
      <c r="K209" s="9">
        <v>42441</v>
      </c>
    </row>
    <row r="210" spans="11:11" x14ac:dyDescent="0.25">
      <c r="K210" s="9">
        <v>42442</v>
      </c>
    </row>
    <row r="211" spans="11:11" x14ac:dyDescent="0.25">
      <c r="K211" s="9">
        <v>42443</v>
      </c>
    </row>
    <row r="212" spans="11:11" x14ac:dyDescent="0.25">
      <c r="K212" s="9">
        <v>42444</v>
      </c>
    </row>
    <row r="213" spans="11:11" x14ac:dyDescent="0.25">
      <c r="K213" s="9">
        <v>42445</v>
      </c>
    </row>
    <row r="214" spans="11:11" x14ac:dyDescent="0.25">
      <c r="K214" s="9">
        <v>42446</v>
      </c>
    </row>
    <row r="215" spans="11:11" x14ac:dyDescent="0.25">
      <c r="K215" s="9">
        <v>42447</v>
      </c>
    </row>
    <row r="216" spans="11:11" x14ac:dyDescent="0.25">
      <c r="K216" s="9">
        <v>42448</v>
      </c>
    </row>
    <row r="217" spans="11:11" x14ac:dyDescent="0.25">
      <c r="K217" s="9">
        <v>42449</v>
      </c>
    </row>
    <row r="218" spans="11:11" x14ac:dyDescent="0.25">
      <c r="K218" s="9">
        <v>42450</v>
      </c>
    </row>
    <row r="219" spans="11:11" x14ac:dyDescent="0.25">
      <c r="K219" s="9">
        <v>42451</v>
      </c>
    </row>
    <row r="220" spans="11:11" x14ac:dyDescent="0.25">
      <c r="K220" s="9">
        <v>42452</v>
      </c>
    </row>
    <row r="221" spans="11:11" x14ac:dyDescent="0.25">
      <c r="K221" s="9">
        <v>42453</v>
      </c>
    </row>
    <row r="222" spans="11:11" x14ac:dyDescent="0.25">
      <c r="K222" s="9">
        <v>42454</v>
      </c>
    </row>
    <row r="223" spans="11:11" x14ac:dyDescent="0.25">
      <c r="K223" s="9">
        <v>42455</v>
      </c>
    </row>
    <row r="224" spans="11:11" x14ac:dyDescent="0.25">
      <c r="K224" s="9">
        <v>42456</v>
      </c>
    </row>
    <row r="225" spans="11:11" x14ac:dyDescent="0.25">
      <c r="K225" s="9">
        <v>42457</v>
      </c>
    </row>
    <row r="226" spans="11:11" x14ac:dyDescent="0.25">
      <c r="K226" s="9">
        <v>42458</v>
      </c>
    </row>
    <row r="227" spans="11:11" x14ac:dyDescent="0.25">
      <c r="K227" s="9">
        <v>42459</v>
      </c>
    </row>
    <row r="228" spans="11:11" x14ac:dyDescent="0.25">
      <c r="K228" s="9">
        <v>42460</v>
      </c>
    </row>
    <row r="229" spans="11:11" x14ac:dyDescent="0.25">
      <c r="K229" s="9">
        <v>42461</v>
      </c>
    </row>
    <row r="230" spans="11:11" x14ac:dyDescent="0.25">
      <c r="K230" s="9">
        <v>42462</v>
      </c>
    </row>
    <row r="231" spans="11:11" x14ac:dyDescent="0.25">
      <c r="K231" s="9">
        <v>42463</v>
      </c>
    </row>
    <row r="232" spans="11:11" x14ac:dyDescent="0.25">
      <c r="K232" s="9">
        <v>42464</v>
      </c>
    </row>
    <row r="233" spans="11:11" x14ac:dyDescent="0.25">
      <c r="K233" s="9">
        <v>42465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099B28-A0F5-46F6-BE26-DECECED286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5536F3-D971-413A-B4EA-E003A16E63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48ABAD-6602-4301-8E7A-8D23F315453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Labels</vt:lpstr>
      <vt:lpstr>Weigh Sheet</vt:lpstr>
      <vt:lpstr>Merrill</vt:lpstr>
      <vt:lpstr>Spruce</vt:lpstr>
      <vt:lpstr>Pinyon</vt:lpstr>
      <vt:lpstr>Graham</vt:lpstr>
      <vt:lpstr>Al</vt:lpstr>
      <vt:lpstr>Bob</vt:lpstr>
      <vt:lpstr>graph data</vt:lpstr>
      <vt:lpstr>Pinyon GRAPHS</vt:lpstr>
      <vt:lpstr>Merrill GRAPHS</vt:lpstr>
      <vt:lpstr>Spruce GRAPHS</vt:lpstr>
      <vt:lpstr>MALE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2016-05-12T17:30:50Z</cp:lastPrinted>
  <dcterms:created xsi:type="dcterms:W3CDTF">2015-07-15T18:23:02Z</dcterms:created>
  <dcterms:modified xsi:type="dcterms:W3CDTF">2020-12-12T19:45:57Z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