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we\OneDrive - University of Arizona\1-Doctoral chapters\chapter - 2 reproductive physiology paper\Mt graham red squirrel breeding program development\physiology data\MGRS insit fecal sample data\"/>
    </mc:Choice>
  </mc:AlternateContent>
  <xr:revisionPtr revIDLastSave="84" documentId="11_EC94E9B7234A34967AE1EE82DF7549BC2A876FA3" xr6:coauthVersionLast="41" xr6:coauthVersionMax="41" xr10:uidLastSave="{DD864E9D-F321-4426-A034-180C7D551F9C}"/>
  <bookViews>
    <workbookView xWindow="-120" yWindow="-120" windowWidth="20730" windowHeight="11160" tabRatio="926" xr2:uid="{00000000-000D-0000-FFFF-FFFF00000000}"/>
  </bookViews>
  <sheets>
    <sheet name="Main sample dataset" sheetId="3" r:id="rId1"/>
    <sheet name="EIA results" sheetId="13" r:id="rId2"/>
    <sheet name="graph data-1172-2103" sheetId="14" r:id="rId3"/>
    <sheet name="F-1218" sheetId="2" r:id="rId4"/>
    <sheet name="F-1172" sheetId="4" r:id="rId5"/>
    <sheet name="F1200" sheetId="5" r:id="rId6"/>
    <sheet name="M1201" sheetId="6" r:id="rId7"/>
    <sheet name="F-1203" sheetId="7" r:id="rId8"/>
    <sheet name="F-1206" sheetId="8" r:id="rId9"/>
    <sheet name="F-1220" sheetId="9" r:id="rId10"/>
    <sheet name="M-1222" sheetId="10" r:id="rId11"/>
    <sheet name="one or two samples" sheetId="11" r:id="rId12"/>
    <sheet name="F-1225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5" i="13" l="1"/>
  <c r="AD15" i="13" s="1"/>
  <c r="AC14" i="13"/>
  <c r="AD14" i="13" s="1"/>
  <c r="AC9" i="13"/>
  <c r="AD9" i="13" s="1"/>
  <c r="AC8" i="13"/>
  <c r="AD8" i="13" s="1"/>
  <c r="AC7" i="13"/>
  <c r="AD7" i="13" s="1"/>
  <c r="V15" i="13"/>
  <c r="W15" i="13" s="1"/>
  <c r="V14" i="13"/>
  <c r="W14" i="13" s="1"/>
  <c r="V8" i="13"/>
  <c r="W8" i="13"/>
  <c r="V9" i="13"/>
  <c r="W9" i="13" s="1"/>
  <c r="V7" i="13"/>
  <c r="W7" i="13" s="1"/>
  <c r="XFD50" i="3" l="1"/>
  <c r="XFD49" i="3"/>
  <c r="XFD48" i="3"/>
  <c r="XFD44" i="3"/>
  <c r="XFD45" i="3"/>
  <c r="XFD46" i="3"/>
  <c r="XFD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tc={EEFFC838-F955-4718-AC01-F269094840E7}</author>
    <author>tc={93D3ACDD-AC0F-4DE1-85B4-4A8189104400}</author>
    <author>tc={9D20AE45-AD67-4FB2-81CF-55AC1853F8D1}</author>
    <author>tc={0F1ACECF-81EA-46EA-92ED-C9393F7219E6}</author>
    <author>Fowler, Katherine</author>
    <author>tc={ACC3B735-0B6F-468E-851C-CED8DF946C75}</author>
    <author>tc={0C69FE23-1D61-42A5-8273-2FE04E1EFC8D}</author>
  </authors>
  <commentList>
    <comment ref="C20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B28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40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  <comment ref="B51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71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78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80" authorId="4" shapeId="0" xr:uid="{00000000-0006-0000-0000-000007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B93" authorId="5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squirrel</t>
      </text>
    </comment>
    <comment ref="B94" authorId="6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001 -010 unknown ids?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tc={EEFFC838-F955-4719-AC01-F269094840E7}</author>
    <author>tc={9D20AE45-AD67-4FB3-81CF-55AC1853F8D1}</author>
    <author>tc={93D3ACDD-AC0F-4DE2-85B4-4A8189104400}</author>
    <author>tc={0F1ACECF-81EA-46EB-92ED-C9393F7219E6}</author>
    <author>Fowler, Katherine</author>
    <author>tc={ACC3B735-0B6F-468F-851C-CED8DF946C75}</author>
    <author>tc={0C69FE23-1D61-42A6-8273-2FE04E1EFC8D}</author>
  </authors>
  <commentList>
    <comment ref="D10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D13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  <comment ref="C27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44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D64" authorId="4" shapeId="0" xr:uid="{00000000-0006-0000-0100-000005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D71" authorId="4" shapeId="0" xr:uid="{00000000-0006-0000-0100-000006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D73" authorId="4" shapeId="0" xr:uid="{00000000-0006-0000-0100-000007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86" authorId="5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squirrel</t>
      </text>
    </comment>
    <comment ref="C87" authorId="6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001 -010 unknown ids?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tc={C19E36F5-7132-46CA-A091-8FD552041E3E}</author>
  </authors>
  <commentList>
    <comment ref="B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tc={474CA65B-DB00-4FB7-AC61-6F5E629DDA34}</author>
  </authors>
  <commentList>
    <comment ref="B7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sharedStrings.xml><?xml version="1.0" encoding="utf-8"?>
<sst xmlns="http://schemas.openxmlformats.org/spreadsheetml/2006/main" count="866" uniqueCount="103">
  <si>
    <t>Sample Date</t>
  </si>
  <si>
    <t>Sample Notes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</si>
  <si>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</si>
  <si>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</si>
  <si>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</si>
  <si>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</si>
  <si>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</si>
  <si>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</si>
  <si>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</si>
  <si>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</si>
  <si>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</si>
  <si>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</si>
  <si>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</si>
  <si>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</si>
  <si>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</si>
  <si>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Assay Notes</t>
  </si>
  <si>
    <t>Rec'd Date</t>
  </si>
  <si>
    <t>Invoiced Date</t>
  </si>
  <si>
    <t>U of A Sample #</t>
  </si>
  <si>
    <t>U of A Sample ID</t>
  </si>
  <si>
    <t>Sample ct</t>
  </si>
  <si>
    <t>004</t>
  </si>
  <si>
    <t>005</t>
  </si>
  <si>
    <t>009</t>
  </si>
  <si>
    <t>010</t>
  </si>
  <si>
    <t>006</t>
  </si>
  <si>
    <t>007</t>
  </si>
  <si>
    <t>008</t>
  </si>
  <si>
    <t>1218</t>
  </si>
  <si>
    <t>1172</t>
  </si>
  <si>
    <t>1224</t>
  </si>
  <si>
    <t>1200</t>
  </si>
  <si>
    <t>1203</t>
  </si>
  <si>
    <t>1222</t>
  </si>
  <si>
    <t>1161</t>
  </si>
  <si>
    <t>001</t>
  </si>
  <si>
    <t>1201</t>
  </si>
  <si>
    <t>1209</t>
  </si>
  <si>
    <t>1206</t>
  </si>
  <si>
    <t>1223</t>
  </si>
  <si>
    <t>1220</t>
  </si>
  <si>
    <t>1221</t>
  </si>
  <si>
    <t>1225</t>
  </si>
  <si>
    <t>1207</t>
  </si>
  <si>
    <t>1198</t>
  </si>
  <si>
    <t>1195</t>
  </si>
  <si>
    <t>1219</t>
  </si>
  <si>
    <t>1226</t>
  </si>
  <si>
    <t>gender</t>
  </si>
  <si>
    <t>m</t>
  </si>
  <si>
    <t>ID</t>
  </si>
  <si>
    <t>f</t>
  </si>
  <si>
    <t>M</t>
  </si>
  <si>
    <t>F</t>
  </si>
  <si>
    <t>na</t>
  </si>
  <si>
    <t>21`-apr-18</t>
  </si>
  <si>
    <t>1229</t>
  </si>
  <si>
    <t>?</t>
  </si>
  <si>
    <t>Animal may be post-estrus.</t>
  </si>
  <si>
    <t xml:space="preserve"> Vulva maybe slightly enlarged and pink</t>
  </si>
  <si>
    <t>Repro Check, vulva very big now.</t>
  </si>
  <si>
    <t>Repro check, nipples pink, fur around them worn.</t>
  </si>
  <si>
    <t>Repro check, vulva very big</t>
  </si>
  <si>
    <t>Repro check.  Vulva is a little swollen, not obvious.  Female was for sure in estrus 10 days ago.  She is perhaps post-estrus now.</t>
  </si>
  <si>
    <t>Repro check, Vulva small, does not appear pregnant.  A male squirrel was seen in her midden, but no chases observed.</t>
  </si>
  <si>
    <t>Repro check, still no sign of estrus.</t>
  </si>
  <si>
    <t>Field note from 18-mar-18--Repro check still no sign of estrus</t>
  </si>
  <si>
    <t>note from 2-mar-18--Nipples very tiny, doesn't appear to have reproduced before, but not 100% sure.</t>
  </si>
  <si>
    <t>Nipples darkened, fur regrowing.</t>
  </si>
  <si>
    <t>Repro Notes from 13-9-18:  Nipples with pink tips, swollen nipples, fur missing around nipples, no milk expressed.  Unsure if lactating or now.</t>
  </si>
  <si>
    <t>field note from 19-jun-18:-Nipples are darkened, fur regrowing.  Is she pregnant again?</t>
  </si>
  <si>
    <t>Field note fom 16-may-1: Repro check.  Nipples small with black tips, vulva slightly enlarged.  Could not definitively palpate fetuses, but weight suggests she could be pregnant.</t>
  </si>
  <si>
    <t>Female is early lactation, was able to express milk.</t>
  </si>
  <si>
    <t xml:space="preserve">lactating, nipples enlarged/elongated, tissue base swollen, fur worn, small amount of milk expressed- she just finished nursing
</t>
  </si>
  <si>
    <t>not MGRS - probably chipmunk samples</t>
  </si>
  <si>
    <t>Sample weight (g)</t>
  </si>
  <si>
    <t>Sex</t>
  </si>
  <si>
    <t>Repro Status</t>
  </si>
  <si>
    <t>L</t>
  </si>
  <si>
    <t>PL</t>
  </si>
  <si>
    <t>Animal mass (g)</t>
  </si>
  <si>
    <t>NR?</t>
  </si>
  <si>
    <t>NR</t>
  </si>
  <si>
    <t>not capture notes this day; was "NR" on 3/2/18 (day before)</t>
  </si>
  <si>
    <t>E</t>
  </si>
  <si>
    <t>P?</t>
  </si>
  <si>
    <t>Field Notes</t>
  </si>
  <si>
    <t>Lab Notes</t>
  </si>
  <si>
    <t>Is this supposed to be 5/15/18? There was a tube labelled 5/15/18, but no capture notes for it.</t>
  </si>
  <si>
    <t>Grant Hill study area.  Collar and antenna look OK.</t>
  </si>
  <si>
    <t>no capture data; noted as pregnant on 3/24/18</t>
  </si>
  <si>
    <t xml:space="preserve">Nipples pink and enlarged, small amount of milk expressed from 2 teats.  </t>
  </si>
  <si>
    <t>Repro check:  Not able to express milk, but pink nipples with fur worn around them.</t>
  </si>
  <si>
    <t xml:space="preserve">capture notes from 5/17/17: lactating, nipples enlarged/elongated, tissue base swollen, fur worn, small amount of milk expressed- she just finished nursing
</t>
  </si>
  <si>
    <t>capture notes from 5/16/18: marked as "pregnant". Repro check.  Nipples still small with black tips.  Abdomen enlarged, could not definitively palpate fetuses.</t>
  </si>
  <si>
    <t>not sure if sample is 9/12/18 or 12/9/18 bc someone used European date system</t>
  </si>
  <si>
    <t>Collar and antenna look OK.  Signal OK.</t>
  </si>
  <si>
    <t>no capture notes</t>
  </si>
  <si>
    <t>Thought it was a pregnant one.</t>
  </si>
  <si>
    <t>LPZ #</t>
  </si>
  <si>
    <t>Date</t>
  </si>
  <si>
    <t>Date2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</si>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</sst>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[$-409]d\-mmm\-yy;@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5" fontId="0" fillId="0" borderId="0" xfId="0" applyNumberFormat="1"/>
    <xf numFmtId="14" fontId="0" fillId="0" borderId="0" xfId="0" applyNumberFormat="1"/>
    <xf numFmtId="16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15" fontId="0" fillId="0" borderId="1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15" fontId="0" fillId="0" borderId="0" xfId="0" applyNumberFormat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49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0" borderId="2" xfId="0" applyBorder="1"/>
    <xf numFmtId="49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5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5" fontId="0" fillId="0" borderId="2" xfId="0" applyNumberFormat="1" applyBorder="1"/>
    <xf numFmtId="1" fontId="0" fillId="0" borderId="2" xfId="0" applyNumberFormat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0" fillId="10" borderId="0" xfId="0" applyNumberFormat="1" applyFill="1"/>
    <xf numFmtId="164" fontId="0" fillId="0" borderId="0" xfId="0" applyNumberFormat="1"/>
    <xf numFmtId="164" fontId="0" fillId="0" borderId="2" xfId="0" applyNumberFormat="1" applyBorder="1"/>
    <xf numFmtId="164" fontId="0" fillId="11" borderId="0" xfId="0" applyNumberFormat="1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top"/>
    </xf>
    <xf numFmtId="15" fontId="0" fillId="0" borderId="0" xfId="0" applyNumberFormat="1" applyFill="1" applyBorder="1" applyAlignment="1">
      <alignment horizontal="left"/>
    </xf>
    <xf numFmtId="0" fontId="0" fillId="0" borderId="2" xfId="0" applyFill="1" applyBorder="1"/>
    <xf numFmtId="49" fontId="0" fillId="8" borderId="0" xfId="0" applyNumberFormat="1" applyFill="1" applyAlignment="1">
      <alignment horizontal="left"/>
    </xf>
    <xf numFmtId="165" fontId="0" fillId="0" borderId="0" xfId="0" applyNumberFormat="1"/>
    <xf numFmtId="165" fontId="0" fillId="0" borderId="2" xfId="0" applyNumberFormat="1" applyBorder="1"/>
    <xf numFmtId="0" fontId="0" fillId="11" borderId="3" xfId="0" applyFill="1" applyBorder="1"/>
    <xf numFmtId="0" fontId="0" fillId="0" borderId="3" xfId="0" applyBorder="1"/>
    <xf numFmtId="0" fontId="0" fillId="0" borderId="4" xfId="0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 MGRS - Non-pregnant profile (ng/g feces)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data-1172-2103'!$B$1</c:f>
              <c:strCache>
                <c:ptCount val="1"/>
                <c:pt idx="0">
                  <c:v>P4 (ng/g feces)</c:v>
                </c:pt>
              </c:strCache>
            </c:strRef>
          </c:tx>
          <c:spPr>
            <a:solidFill>
              <a:schemeClr val="accent1"/>
            </a:solidFill>
            <a:ln w="225425" cap="sq">
              <a:solidFill>
                <a:schemeClr val="accent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 data-1172-2103'!$A$2:$A$4</c:f>
              <c:numCache>
                <c:formatCode>d\-mmm\-yy</c:formatCode>
                <c:ptCount val="3"/>
                <c:pt idx="0">
                  <c:v>43210</c:v>
                </c:pt>
                <c:pt idx="1">
                  <c:v>43216</c:v>
                </c:pt>
                <c:pt idx="2">
                  <c:v>43235</c:v>
                </c:pt>
              </c:numCache>
            </c:numRef>
          </c:cat>
          <c:val>
            <c:numRef>
              <c:f>'graph data-1172-2103'!$B$2:$B$4</c:f>
              <c:numCache>
                <c:formatCode>General</c:formatCode>
                <c:ptCount val="3"/>
                <c:pt idx="0">
                  <c:v>462.09958506224064</c:v>
                </c:pt>
                <c:pt idx="1">
                  <c:v>384.09504950495045</c:v>
                </c:pt>
                <c:pt idx="2">
                  <c:v>511.33064516129036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634-AE3D-8E7C3935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8"/>
        <c:overlap val="-31"/>
        <c:axId val="640213088"/>
        <c:axId val="640216368"/>
      </c:barChart>
      <c:dateAx>
        <c:axId val="6402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16368"/>
        <c:crosses val="autoZero"/>
        <c:auto val="1"/>
        <c:lblOffset val="100"/>
        <c:baseTimeUnit val="days"/>
      </c:dateAx>
      <c:valAx>
        <c:axId val="6402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Progesterone - ng/g - wet feces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 -MGRS Pregnancy profile - (ng/g feces)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data-1172-2103'!$I$1</c:f>
              <c:strCache>
                <c:ptCount val="1"/>
                <c:pt idx="0">
                  <c:v>P4 (ng/g feces)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 data-1172-2103'!$H$2:$H$3</c:f>
              <c:numCache>
                <c:formatCode>[$-409]d\-mmm\-yy;@</c:formatCode>
                <c:ptCount val="2"/>
                <c:pt idx="0">
                  <c:v>43195</c:v>
                </c:pt>
                <c:pt idx="1">
                  <c:v>43236</c:v>
                </c:pt>
              </c:numCache>
            </c:numRef>
          </c:cat>
          <c:val>
            <c:numRef>
              <c:f>'graph data-1172-2103'!$I$2:$I$3</c:f>
              <c:numCache>
                <c:formatCode>General</c:formatCode>
                <c:ptCount val="2"/>
                <c:pt idx="0">
                  <c:v>11655.991836734693</c:v>
                </c:pt>
                <c:pt idx="1">
                  <c:v>2294.5110663983901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3-49E5-8B44-C9FC3771B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009528"/>
        <c:axId val="680012152"/>
      </c:barChart>
      <c:dateAx>
        <c:axId val="68000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12152"/>
        <c:crosses val="autoZero"/>
        <c:auto val="1"/>
        <c:lblOffset val="100"/>
        <c:baseTimeUnit val="months"/>
      </c:dateAx>
      <c:valAx>
        <c:axId val="68001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Progesterone - ng/g - wet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0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90487</xdr:rowOff>
    </xdr:from>
    <xdr:to>
      <xdr:col>7</xdr:col>
      <xdr:colOff>657225</xdr:colOff>
      <xdr:row>25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6C9440-4462-48FD-B1C4-F42613FBC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347662</xdr:colOff>
      <xdr:row>10</xdr:row>
      <xdr:rowOff>14287</xdr:rowOff>
    </xdr:from>
    <xdr:to>
      <xdr:col>18</xdr:col>
      <xdr:colOff>42862</xdr:colOff>
      <xdr:row>24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553702-C04F-4292-A429-FC78A5594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uart wells" id="{7790954F-B429-42E9-938E-7A1D27729D6C}" userId="1c59510cfb43ec0e" providerId="Windows Live"/>
  <person displayName="Wells, Stuart Allen - (stuartwells)" id="{C319C5A0-65DC-434D-BBBF-CB2318A9EFDD}" userId="Wells, Stuart Allen - (stuartwells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19-09-25T00:23:28.65" personId="{C319C5A0-65DC-434D-BBBF-CB2318A9EFDD}" id="{EEFFC838-F955-4718-AC01-F269094840E7}">
    <text>confirm date</text>
  </threadedComment>
  <threadedComment ref="C20" dT="2019-12-19T15:55:33.34" personId="{7790954F-B429-42E9-938E-7A1D27729D6C}" id="{585FE429-E9DD-4E38-8E48-CDBC4F43F38D}" parentId="{EEFFC838-F955-4718-AC01-F269094840E7}">
    <text>could be 9-dec-18 or 12-sep-18</text>
  </threadedComment>
  <threadedComment ref="B28" dT="2019-09-24T23:52:31.83" personId="{C319C5A0-65DC-434D-BBBF-CB2318A9EFDD}" id="{93D3ACDD-AC0F-4DE1-85B4-4A8189104400}">
    <text>female</text>
  </threadedComment>
  <threadedComment ref="C40" dT="2019-12-19T15:57:58.45" personId="{7790954F-B429-42E9-938E-7A1D27729D6C}" id="{9D20AE45-AD67-4FB2-81CF-55AC1853F8D1}">
    <text>24-mar-18 field note said she had gained wieght and was presumed pregnat</text>
  </threadedComment>
  <threadedComment ref="B51" dT="2019-09-24T23:44:49.36" personId="{C319C5A0-65DC-434D-BBBF-CB2318A9EFDD}" id="{0F1ACECF-81EA-46EA-92ED-C9393F7219E6}">
    <text>female</text>
  </threadedComment>
  <threadedComment ref="B93" dT="2019-12-18T18:33:00.80" personId="{7790954F-B429-42E9-938E-7A1D27729D6C}" id="{ACC3B735-0B6F-468E-851C-CED8DF946C75}">
    <text>not a squirrel</text>
  </threadedComment>
  <threadedComment ref="B94" dT="2019-10-09T19:17:11.12" personId="{C319C5A0-65DC-434D-BBBF-CB2318A9EFDD}" id="{0C69FE23-1D61-42A5-8273-2FE04E1EFC8D}">
    <text>001 -010 unknown ids?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0" dT="2019-09-25T00:23:28.65" personId="{C319C5A0-65DC-434D-BBBF-CB2318A9EFDD}" id="{EEFFC838-F955-4719-AC01-F269094840E7}">
    <text>confirm date</text>
  </threadedComment>
  <threadedComment ref="D10" dT="2019-12-19T15:55:33.34" personId="{7790954F-B429-42E9-938E-7A1D27729D6C}" id="{585FE429-E9DD-4E39-8E48-CDBC4F43F38D}" parentId="{EEFFC838-F955-4719-AC01-F269094840E7}">
    <text>could be 9-dec-18 or 12-sep-18</text>
  </threadedComment>
  <threadedComment ref="D13" dT="2019-12-19T15:57:58.45" personId="{7790954F-B429-42E9-938E-7A1D27729D6C}" id="{9D20AE45-AD67-4FB3-81CF-55AC1853F8D1}">
    <text>24-mar-18 field note said she had gained wieght and was presumed pregnat</text>
  </threadedComment>
  <threadedComment ref="C27" dT="2019-09-24T23:52:31.83" personId="{C319C5A0-65DC-434D-BBBF-CB2318A9EFDD}" id="{93D3ACDD-AC0F-4DE2-85B4-4A8189104400}">
    <text>female</text>
  </threadedComment>
  <threadedComment ref="C44" dT="2019-09-24T23:44:49.36" personId="{C319C5A0-65DC-434D-BBBF-CB2318A9EFDD}" id="{0F1ACECF-81EA-46EB-92ED-C9393F7219E6}">
    <text>female</text>
  </threadedComment>
  <threadedComment ref="C86" dT="2019-12-18T18:33:00.80" personId="{7790954F-B429-42E9-938E-7A1D27729D6C}" id="{ACC3B735-0B6F-468F-851C-CED8DF946C75}">
    <text>not a squirrel</text>
  </threadedComment>
  <threadedComment ref="C87" dT="2019-10-09T19:17:11.12" personId="{C319C5A0-65DC-434D-BBBF-CB2318A9EFDD}" id="{0C69FE23-1D61-42A6-8273-2FE04E1EFC8D}">
    <text>001 -010 unknown ids?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19-09-24T23:44:49.36" personId="{C319C5A0-65DC-434D-BBBF-CB2318A9EFDD}" id="{C19E36F5-7132-46CA-A091-8FD552041E3E}">
    <text>female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7" dT="2019-09-24T23:52:31.83" personId="{C319C5A0-65DC-434D-BBBF-CB2318A9EFDD}" id="{474CA65B-DB00-4FB7-AC61-6F5E629DDA34}">
    <text>female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XFD100"/>
  <sheetViews>
    <sheetView tabSelected="1" zoomScale="62" zoomScaleNormal="62" workbookViewId="0">
      <selection activeCell="H53" sqref="H53"/>
    </sheetView>
  </sheetViews>
  <sheetFormatPr defaultRowHeight="15" x14ac:dyDescent="0.25"/>
  <cols>
    <col min="1" max="1" width="14" customWidth="1"/>
    <col min="2" max="2" width="14.85546875" style="4" bestFit="1" customWidth="1"/>
    <col min="3" max="3" width="12.140625" style="5" bestFit="1" customWidth="1"/>
    <col min="4" max="4" width="12.140625" style="5" customWidth="1"/>
    <col min="5" max="5" width="10.28515625" bestFit="1" customWidth="1"/>
    <col min="6" max="6" width="77.5703125" customWidth="1"/>
  </cols>
  <sheetData>
    <row r="1" spans="1:30" x14ac:dyDescent="0.25">
      <c r="A1" t="s">
        <v>20</v>
      </c>
      <c r="B1" s="4" t="s">
        <v>19</v>
      </c>
      <c r="C1" s="5" t="s">
        <v>0</v>
      </c>
      <c r="D1" s="5" t="s">
        <v>76</v>
      </c>
      <c r="E1" t="s">
        <v>75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</v>
      </c>
      <c r="O1" t="s">
        <v>9</v>
      </c>
      <c r="P1" t="s">
        <v>4</v>
      </c>
      <c r="Q1" t="s">
        <v>5</v>
      </c>
      <c r="R1" t="s">
        <v>10</v>
      </c>
      <c r="S1" t="s">
        <v>11</v>
      </c>
      <c r="T1" t="s">
        <v>8</v>
      </c>
      <c r="U1" t="s">
        <v>2</v>
      </c>
      <c r="V1" t="s">
        <v>12</v>
      </c>
      <c r="W1" t="s">
        <v>4</v>
      </c>
      <c r="X1" t="s">
        <v>5</v>
      </c>
      <c r="Y1" t="s">
        <v>13</v>
      </c>
      <c r="Z1" t="s">
        <v>14</v>
      </c>
      <c r="AA1" t="s">
        <v>8</v>
      </c>
      <c r="AB1" t="s">
        <v>15</v>
      </c>
      <c r="AC1" t="s">
        <v>16</v>
      </c>
      <c r="AD1" t="s">
        <v>17</v>
      </c>
    </row>
    <row r="10" spans="1:30" x14ac:dyDescent="0.25">
      <c r="A10">
        <v>9</v>
      </c>
      <c r="B10" s="4">
        <v>1125</v>
      </c>
      <c r="C10" s="6">
        <v>43236</v>
      </c>
      <c r="D10" s="6"/>
    </row>
    <row r="11" spans="1:30" x14ac:dyDescent="0.25">
      <c r="A11">
        <v>10</v>
      </c>
      <c r="B11" s="4" t="s">
        <v>34</v>
      </c>
      <c r="C11" s="6">
        <v>43194</v>
      </c>
      <c r="D11" s="6" t="s">
        <v>52</v>
      </c>
    </row>
    <row r="12" spans="1:30" x14ac:dyDescent="0.25">
      <c r="A12">
        <v>11</v>
      </c>
      <c r="B12" s="4">
        <v>1161</v>
      </c>
      <c r="C12" s="6">
        <v>43210</v>
      </c>
      <c r="D12" s="6" t="s">
        <v>52</v>
      </c>
    </row>
    <row r="13" spans="1:30" ht="45" x14ac:dyDescent="0.25">
      <c r="A13">
        <v>12</v>
      </c>
      <c r="B13" s="4" t="s">
        <v>29</v>
      </c>
      <c r="C13" s="6">
        <v>42870</v>
      </c>
      <c r="D13" s="6" t="s">
        <v>53</v>
      </c>
      <c r="F13" s="16" t="s">
        <v>73</v>
      </c>
    </row>
    <row r="14" spans="1:30" x14ac:dyDescent="0.25">
      <c r="A14">
        <v>13</v>
      </c>
      <c r="B14" s="4" t="s">
        <v>29</v>
      </c>
      <c r="C14" s="6">
        <v>43075</v>
      </c>
      <c r="D14" s="6" t="s">
        <v>53</v>
      </c>
    </row>
    <row r="15" spans="1:30" x14ac:dyDescent="0.25">
      <c r="A15">
        <v>14</v>
      </c>
      <c r="B15" s="4" t="s">
        <v>29</v>
      </c>
      <c r="C15" s="6">
        <v>43162</v>
      </c>
      <c r="D15" s="6" t="s">
        <v>53</v>
      </c>
    </row>
    <row r="16" spans="1:30" x14ac:dyDescent="0.25">
      <c r="A16">
        <v>15</v>
      </c>
      <c r="B16" s="4" t="s">
        <v>29</v>
      </c>
      <c r="C16" s="6">
        <v>43172</v>
      </c>
      <c r="D16" s="6" t="s">
        <v>53</v>
      </c>
    </row>
    <row r="17" spans="1:6" x14ac:dyDescent="0.25">
      <c r="A17">
        <v>16</v>
      </c>
      <c r="B17" s="4" t="s">
        <v>29</v>
      </c>
      <c r="C17" s="6">
        <v>43184</v>
      </c>
      <c r="D17" s="6" t="s">
        <v>53</v>
      </c>
    </row>
    <row r="18" spans="1:6" x14ac:dyDescent="0.25">
      <c r="A18">
        <v>17</v>
      </c>
      <c r="B18" s="4">
        <v>1172</v>
      </c>
      <c r="C18" s="6">
        <v>43210</v>
      </c>
      <c r="D18" s="6" t="s">
        <v>53</v>
      </c>
      <c r="F18" s="17" t="s">
        <v>58</v>
      </c>
    </row>
    <row r="19" spans="1:6" x14ac:dyDescent="0.25">
      <c r="A19">
        <v>18</v>
      </c>
      <c r="B19" s="4" t="s">
        <v>29</v>
      </c>
      <c r="C19" s="6">
        <v>43216</v>
      </c>
      <c r="D19" s="6" t="s">
        <v>53</v>
      </c>
    </row>
    <row r="20" spans="1:6" x14ac:dyDescent="0.25">
      <c r="A20">
        <v>19</v>
      </c>
      <c r="B20" s="4" t="s">
        <v>29</v>
      </c>
      <c r="C20" s="7">
        <v>43355</v>
      </c>
      <c r="D20" s="6" t="s">
        <v>53</v>
      </c>
      <c r="E20" s="3"/>
    </row>
    <row r="21" spans="1:6" x14ac:dyDescent="0.25">
      <c r="A21">
        <v>20</v>
      </c>
      <c r="B21" s="4" t="s">
        <v>45</v>
      </c>
      <c r="C21" s="6">
        <v>43075</v>
      </c>
      <c r="D21" s="6"/>
    </row>
    <row r="22" spans="1:6" x14ac:dyDescent="0.25">
      <c r="A22">
        <v>21</v>
      </c>
      <c r="B22" s="4" t="s">
        <v>44</v>
      </c>
      <c r="C22" s="6">
        <v>43075</v>
      </c>
      <c r="D22" s="6"/>
    </row>
    <row r="23" spans="1:6" x14ac:dyDescent="0.25">
      <c r="A23">
        <v>22</v>
      </c>
      <c r="B23" s="4" t="s">
        <v>31</v>
      </c>
      <c r="C23" s="6">
        <v>40273</v>
      </c>
      <c r="D23" s="6"/>
    </row>
    <row r="24" spans="1:6" x14ac:dyDescent="0.25">
      <c r="A24">
        <v>23</v>
      </c>
      <c r="B24" s="4" t="s">
        <v>31</v>
      </c>
      <c r="C24" s="6">
        <v>42981</v>
      </c>
      <c r="D24" s="6"/>
    </row>
    <row r="25" spans="1:6" x14ac:dyDescent="0.25">
      <c r="A25">
        <v>24</v>
      </c>
      <c r="B25" s="4" t="s">
        <v>31</v>
      </c>
      <c r="C25" s="6">
        <v>42990</v>
      </c>
      <c r="D25" s="6"/>
    </row>
    <row r="26" spans="1:6" x14ac:dyDescent="0.25">
      <c r="A26">
        <v>25</v>
      </c>
      <c r="B26" s="4" t="s">
        <v>31</v>
      </c>
      <c r="C26" s="6">
        <v>43071</v>
      </c>
    </row>
    <row r="27" spans="1:6" x14ac:dyDescent="0.25">
      <c r="A27">
        <v>26</v>
      </c>
      <c r="B27" s="4" t="s">
        <v>31</v>
      </c>
      <c r="C27" s="6">
        <v>43155</v>
      </c>
      <c r="D27" s="6"/>
    </row>
    <row r="28" spans="1:6" x14ac:dyDescent="0.25">
      <c r="A28">
        <v>27</v>
      </c>
      <c r="B28" s="4" t="s">
        <v>31</v>
      </c>
      <c r="C28" s="6">
        <v>43162</v>
      </c>
      <c r="D28" s="6"/>
      <c r="F28" s="18" t="s">
        <v>59</v>
      </c>
    </row>
    <row r="29" spans="1:6" x14ac:dyDescent="0.25">
      <c r="A29">
        <v>28</v>
      </c>
      <c r="B29" s="4" t="s">
        <v>31</v>
      </c>
      <c r="C29" s="6">
        <v>43162</v>
      </c>
      <c r="D29" s="6"/>
    </row>
    <row r="30" spans="1:6" x14ac:dyDescent="0.25">
      <c r="A30">
        <v>29</v>
      </c>
      <c r="B30" s="4" t="s">
        <v>31</v>
      </c>
      <c r="C30" s="6">
        <v>43172</v>
      </c>
      <c r="D30" s="6"/>
      <c r="F30" s="18" t="s">
        <v>60</v>
      </c>
    </row>
    <row r="31" spans="1:6" x14ac:dyDescent="0.25">
      <c r="A31">
        <v>30</v>
      </c>
      <c r="B31" s="4" t="s">
        <v>31</v>
      </c>
      <c r="C31" s="6">
        <v>43236</v>
      </c>
      <c r="D31" s="6"/>
      <c r="F31" s="18" t="s">
        <v>61</v>
      </c>
    </row>
    <row r="32" spans="1:6" x14ac:dyDescent="0.25">
      <c r="A32">
        <v>31</v>
      </c>
      <c r="B32" s="4" t="s">
        <v>31</v>
      </c>
      <c r="C32" s="6">
        <v>43258</v>
      </c>
      <c r="D32" s="6"/>
    </row>
    <row r="33" spans="1:6 16384:16384" x14ac:dyDescent="0.25">
      <c r="A33">
        <v>32</v>
      </c>
      <c r="B33" s="4" t="s">
        <v>31</v>
      </c>
      <c r="C33" s="6">
        <v>43183</v>
      </c>
      <c r="D33" s="6"/>
    </row>
    <row r="34" spans="1:6 16384:16384" x14ac:dyDescent="0.25">
      <c r="A34">
        <v>33</v>
      </c>
      <c r="B34" s="4" t="s">
        <v>36</v>
      </c>
      <c r="C34" s="6">
        <v>42991</v>
      </c>
      <c r="D34" s="6" t="s">
        <v>52</v>
      </c>
    </row>
    <row r="35" spans="1:6 16384:16384" x14ac:dyDescent="0.25">
      <c r="A35">
        <v>34</v>
      </c>
      <c r="B35" s="4" t="s">
        <v>36</v>
      </c>
      <c r="C35" s="6">
        <v>43172</v>
      </c>
      <c r="D35" s="6" t="s">
        <v>52</v>
      </c>
    </row>
    <row r="36" spans="1:6 16384:16384" x14ac:dyDescent="0.25">
      <c r="A36">
        <v>35</v>
      </c>
      <c r="B36" s="4" t="s">
        <v>36</v>
      </c>
      <c r="C36" s="6">
        <v>43236</v>
      </c>
      <c r="D36" s="6" t="s">
        <v>52</v>
      </c>
    </row>
    <row r="37" spans="1:6 16384:16384" x14ac:dyDescent="0.25">
      <c r="A37">
        <v>36</v>
      </c>
      <c r="B37" s="4" t="s">
        <v>36</v>
      </c>
      <c r="C37" s="6">
        <v>43271</v>
      </c>
      <c r="D37" s="6" t="s">
        <v>52</v>
      </c>
    </row>
    <row r="38" spans="1:6 16384:16384" x14ac:dyDescent="0.25">
      <c r="A38">
        <v>37</v>
      </c>
      <c r="B38" s="4" t="s">
        <v>32</v>
      </c>
      <c r="C38" s="6">
        <v>43071</v>
      </c>
      <c r="D38" s="1" t="s">
        <v>53</v>
      </c>
    </row>
    <row r="39" spans="1:6 16384:16384" x14ac:dyDescent="0.25">
      <c r="A39">
        <v>38</v>
      </c>
      <c r="B39" s="4" t="s">
        <v>32</v>
      </c>
      <c r="C39" s="6">
        <v>43162</v>
      </c>
      <c r="D39" s="1" t="s">
        <v>53</v>
      </c>
      <c r="F39" s="19" t="s">
        <v>62</v>
      </c>
    </row>
    <row r="40" spans="1:6 16384:16384" x14ac:dyDescent="0.25">
      <c r="A40">
        <v>39</v>
      </c>
      <c r="B40" s="4" t="s">
        <v>32</v>
      </c>
      <c r="C40" s="6">
        <v>43172</v>
      </c>
      <c r="D40" s="1" t="s">
        <v>53</v>
      </c>
      <c r="F40" s="19" t="s">
        <v>63</v>
      </c>
    </row>
    <row r="41" spans="1:6 16384:16384" x14ac:dyDescent="0.25">
      <c r="A41">
        <v>40</v>
      </c>
      <c r="B41" s="4" t="s">
        <v>32</v>
      </c>
      <c r="C41" s="6">
        <v>43195</v>
      </c>
      <c r="D41" s="1" t="s">
        <v>53</v>
      </c>
    </row>
    <row r="42" spans="1:6 16384:16384" x14ac:dyDescent="0.25">
      <c r="A42">
        <v>41</v>
      </c>
      <c r="B42" s="4">
        <v>1203</v>
      </c>
      <c r="C42" s="6">
        <v>43236</v>
      </c>
      <c r="D42" s="1" t="s">
        <v>53</v>
      </c>
    </row>
    <row r="43" spans="1:6 16384:16384" x14ac:dyDescent="0.25">
      <c r="A43">
        <v>42</v>
      </c>
      <c r="B43" s="4" t="s">
        <v>32</v>
      </c>
      <c r="C43" s="6">
        <v>43258</v>
      </c>
      <c r="D43" s="1" t="s">
        <v>53</v>
      </c>
    </row>
    <row r="44" spans="1:6 16384:16384" x14ac:dyDescent="0.25">
      <c r="A44">
        <v>43</v>
      </c>
      <c r="B44" s="4" t="s">
        <v>38</v>
      </c>
      <c r="C44" s="6">
        <v>43071</v>
      </c>
      <c r="D44" s="6" t="s">
        <v>53</v>
      </c>
      <c r="XFD44">
        <f t="shared" ref="XFD44:XFD50" si="0">SUM(A44:XFC44)</f>
        <v>43114</v>
      </c>
    </row>
    <row r="45" spans="1:6 16384:16384" x14ac:dyDescent="0.25">
      <c r="A45">
        <v>44</v>
      </c>
      <c r="B45" s="4" t="s">
        <v>38</v>
      </c>
      <c r="C45" s="6">
        <v>43162</v>
      </c>
      <c r="D45" s="6" t="s">
        <v>53</v>
      </c>
      <c r="XFD45">
        <f t="shared" si="0"/>
        <v>43206</v>
      </c>
    </row>
    <row r="46" spans="1:6 16384:16384" x14ac:dyDescent="0.25">
      <c r="A46">
        <v>45</v>
      </c>
      <c r="B46" s="4" t="s">
        <v>38</v>
      </c>
      <c r="C46" s="6">
        <v>43172</v>
      </c>
      <c r="D46" s="6" t="s">
        <v>53</v>
      </c>
      <c r="XFD46">
        <f t="shared" si="0"/>
        <v>43217</v>
      </c>
    </row>
    <row r="47" spans="1:6 16384:16384" x14ac:dyDescent="0.25">
      <c r="A47">
        <v>46</v>
      </c>
      <c r="B47" s="4" t="s">
        <v>38</v>
      </c>
      <c r="C47" s="6">
        <v>43183</v>
      </c>
      <c r="D47" s="6" t="s">
        <v>53</v>
      </c>
      <c r="XFD47">
        <f t="shared" si="0"/>
        <v>43229</v>
      </c>
    </row>
    <row r="48" spans="1:6 16384:16384" x14ac:dyDescent="0.25">
      <c r="A48">
        <v>47</v>
      </c>
      <c r="B48" s="4" t="s">
        <v>43</v>
      </c>
      <c r="C48" s="6">
        <v>42898</v>
      </c>
      <c r="D48" s="6" t="s">
        <v>52</v>
      </c>
      <c r="XFD48">
        <f t="shared" si="0"/>
        <v>42945</v>
      </c>
    </row>
    <row r="49" spans="1:6 16384:16384" x14ac:dyDescent="0.25">
      <c r="A49">
        <v>48</v>
      </c>
      <c r="B49" s="4" t="s">
        <v>37</v>
      </c>
      <c r="C49" s="6">
        <v>43162</v>
      </c>
      <c r="D49" s="6" t="s">
        <v>53</v>
      </c>
      <c r="F49" s="20" t="s">
        <v>64</v>
      </c>
      <c r="XFD49">
        <f t="shared" si="0"/>
        <v>43210</v>
      </c>
    </row>
    <row r="50" spans="1:6 16384:16384" x14ac:dyDescent="0.25">
      <c r="A50">
        <v>49</v>
      </c>
      <c r="B50" s="4" t="s">
        <v>37</v>
      </c>
      <c r="C50" s="6">
        <v>43172</v>
      </c>
      <c r="D50" s="6" t="s">
        <v>53</v>
      </c>
      <c r="F50" s="20" t="s">
        <v>65</v>
      </c>
      <c r="XFD50">
        <f t="shared" si="0"/>
        <v>43221</v>
      </c>
    </row>
    <row r="51" spans="1:6 16384:16384" x14ac:dyDescent="0.25">
      <c r="A51">
        <v>50</v>
      </c>
      <c r="B51" s="4" t="s">
        <v>28</v>
      </c>
      <c r="C51" s="6">
        <v>43164</v>
      </c>
      <c r="D51" s="6" t="s">
        <v>53</v>
      </c>
      <c r="E51" s="1"/>
    </row>
    <row r="52" spans="1:6 16384:16384" x14ac:dyDescent="0.25">
      <c r="A52">
        <v>51</v>
      </c>
      <c r="B52" s="4" t="s">
        <v>28</v>
      </c>
      <c r="C52" s="6">
        <v>43183</v>
      </c>
      <c r="D52" s="6" t="s">
        <v>53</v>
      </c>
      <c r="E52" s="1"/>
    </row>
    <row r="53" spans="1:6 16384:16384" x14ac:dyDescent="0.25">
      <c r="A53">
        <v>52</v>
      </c>
      <c r="B53" s="4" t="s">
        <v>28</v>
      </c>
      <c r="C53" s="6">
        <v>43188</v>
      </c>
      <c r="D53" s="6" t="s">
        <v>53</v>
      </c>
      <c r="E53" s="1"/>
      <c r="F53" t="s">
        <v>66</v>
      </c>
    </row>
    <row r="54" spans="1:6 16384:16384" x14ac:dyDescent="0.25">
      <c r="A54">
        <v>53</v>
      </c>
      <c r="B54" s="4">
        <v>1218</v>
      </c>
      <c r="C54" s="6">
        <v>43210</v>
      </c>
      <c r="D54" s="6" t="s">
        <v>53</v>
      </c>
      <c r="E54" s="1"/>
    </row>
    <row r="55" spans="1:6 16384:16384" x14ac:dyDescent="0.25">
      <c r="A55">
        <v>54</v>
      </c>
      <c r="B55" s="4" t="s">
        <v>28</v>
      </c>
      <c r="C55" s="6">
        <v>43210</v>
      </c>
      <c r="D55" s="6" t="s">
        <v>53</v>
      </c>
      <c r="E55" s="1"/>
    </row>
    <row r="56" spans="1:6 16384:16384" x14ac:dyDescent="0.25">
      <c r="A56">
        <v>55</v>
      </c>
      <c r="B56" s="4" t="s">
        <v>28</v>
      </c>
      <c r="C56" s="6">
        <v>43226</v>
      </c>
      <c r="D56" s="6" t="s">
        <v>53</v>
      </c>
      <c r="E56" s="1"/>
    </row>
    <row r="57" spans="1:6 16384:16384" x14ac:dyDescent="0.25">
      <c r="A57">
        <v>56</v>
      </c>
      <c r="B57" s="4" t="s">
        <v>28</v>
      </c>
      <c r="C57" s="6">
        <v>43234</v>
      </c>
      <c r="D57" s="6" t="s">
        <v>53</v>
      </c>
      <c r="E57" s="1"/>
      <c r="F57" t="s">
        <v>71</v>
      </c>
    </row>
    <row r="58" spans="1:6 16384:16384" x14ac:dyDescent="0.25">
      <c r="A58">
        <v>57</v>
      </c>
      <c r="B58" s="4" t="s">
        <v>28</v>
      </c>
      <c r="C58" s="6">
        <v>43276</v>
      </c>
      <c r="D58" s="6" t="s">
        <v>53</v>
      </c>
      <c r="E58" s="1"/>
      <c r="F58" s="21" t="s">
        <v>70</v>
      </c>
    </row>
    <row r="59" spans="1:6 16384:16384" x14ac:dyDescent="0.25">
      <c r="A59">
        <v>58</v>
      </c>
      <c r="B59" s="4" t="s">
        <v>28</v>
      </c>
      <c r="C59" s="6">
        <v>43656</v>
      </c>
      <c r="D59" s="6" t="s">
        <v>53</v>
      </c>
      <c r="E59" s="1"/>
    </row>
    <row r="60" spans="1:6 16384:16384" x14ac:dyDescent="0.25">
      <c r="A60">
        <v>59</v>
      </c>
      <c r="B60" s="4" t="s">
        <v>46</v>
      </c>
      <c r="C60" s="6">
        <v>42806</v>
      </c>
      <c r="D60" s="6" t="s">
        <v>53</v>
      </c>
    </row>
    <row r="61" spans="1:6 16384:16384" x14ac:dyDescent="0.25">
      <c r="A61">
        <v>60</v>
      </c>
      <c r="B61" s="4" t="s">
        <v>46</v>
      </c>
      <c r="C61" s="6">
        <v>42992</v>
      </c>
      <c r="D61" s="6" t="s">
        <v>53</v>
      </c>
      <c r="F61" t="s">
        <v>69</v>
      </c>
    </row>
    <row r="62" spans="1:6 16384:16384" x14ac:dyDescent="0.25">
      <c r="A62">
        <v>61</v>
      </c>
      <c r="B62" s="4" t="s">
        <v>40</v>
      </c>
      <c r="C62" s="6">
        <v>43162</v>
      </c>
      <c r="D62" s="6" t="s">
        <v>53</v>
      </c>
      <c r="E62" s="1"/>
      <c r="F62" t="s">
        <v>67</v>
      </c>
    </row>
    <row r="63" spans="1:6 16384:16384" x14ac:dyDescent="0.25">
      <c r="A63">
        <v>62</v>
      </c>
      <c r="B63" s="4" t="s">
        <v>40</v>
      </c>
      <c r="C63" s="6">
        <v>43176</v>
      </c>
      <c r="D63" s="6" t="s">
        <v>53</v>
      </c>
      <c r="E63" s="1"/>
    </row>
    <row r="64" spans="1:6 16384:16384" x14ac:dyDescent="0.25">
      <c r="A64">
        <v>63</v>
      </c>
      <c r="B64" s="4">
        <v>1220</v>
      </c>
      <c r="C64" s="6">
        <v>43210</v>
      </c>
      <c r="D64" s="6" t="s">
        <v>53</v>
      </c>
      <c r="E64" s="1"/>
    </row>
    <row r="65" spans="1:6" x14ac:dyDescent="0.25">
      <c r="A65">
        <v>64</v>
      </c>
      <c r="B65" s="4" t="s">
        <v>40</v>
      </c>
      <c r="C65" s="6">
        <v>43269</v>
      </c>
      <c r="D65" s="6" t="s">
        <v>53</v>
      </c>
      <c r="E65" s="1"/>
      <c r="F65" t="s">
        <v>68</v>
      </c>
    </row>
    <row r="66" spans="1:6" x14ac:dyDescent="0.25">
      <c r="A66">
        <v>65</v>
      </c>
      <c r="B66" s="4" t="s">
        <v>40</v>
      </c>
      <c r="C66" s="6">
        <v>43269</v>
      </c>
      <c r="D66" s="6" t="s">
        <v>53</v>
      </c>
      <c r="E66" s="1"/>
    </row>
    <row r="67" spans="1:6" x14ac:dyDescent="0.25">
      <c r="A67">
        <v>66</v>
      </c>
      <c r="B67" s="4" t="s">
        <v>40</v>
      </c>
      <c r="C67" s="6">
        <v>43656</v>
      </c>
      <c r="D67" s="6" t="s">
        <v>53</v>
      </c>
      <c r="E67" s="1"/>
    </row>
    <row r="68" spans="1:6" x14ac:dyDescent="0.25">
      <c r="A68">
        <v>67</v>
      </c>
      <c r="B68" s="4" t="s">
        <v>41</v>
      </c>
      <c r="C68" s="6">
        <v>43162</v>
      </c>
      <c r="D68" s="6" t="s">
        <v>52</v>
      </c>
      <c r="E68" s="1"/>
    </row>
    <row r="69" spans="1:6" x14ac:dyDescent="0.25">
      <c r="A69">
        <v>68</v>
      </c>
      <c r="B69" s="4" t="s">
        <v>41</v>
      </c>
      <c r="C69" s="6">
        <v>43172</v>
      </c>
      <c r="D69" s="6" t="s">
        <v>52</v>
      </c>
      <c r="E69" s="1"/>
    </row>
    <row r="70" spans="1:6" x14ac:dyDescent="0.25">
      <c r="A70">
        <v>69</v>
      </c>
      <c r="B70" s="4" t="s">
        <v>33</v>
      </c>
      <c r="C70" s="6">
        <v>43163</v>
      </c>
      <c r="D70" s="6" t="s">
        <v>52</v>
      </c>
    </row>
    <row r="71" spans="1:6" x14ac:dyDescent="0.25">
      <c r="A71">
        <v>70</v>
      </c>
      <c r="B71" s="4" t="s">
        <v>33</v>
      </c>
      <c r="C71" s="6">
        <v>43163</v>
      </c>
      <c r="D71" s="6" t="s">
        <v>52</v>
      </c>
    </row>
    <row r="72" spans="1:6" x14ac:dyDescent="0.25">
      <c r="A72">
        <v>71</v>
      </c>
      <c r="B72" s="4" t="s">
        <v>33</v>
      </c>
      <c r="C72" s="6">
        <v>43194</v>
      </c>
      <c r="D72" s="6" t="s">
        <v>52</v>
      </c>
    </row>
    <row r="73" spans="1:6" x14ac:dyDescent="0.25">
      <c r="A73">
        <v>72</v>
      </c>
      <c r="B73" s="4">
        <v>1222</v>
      </c>
      <c r="C73" s="6">
        <v>43210</v>
      </c>
      <c r="D73" s="6" t="s">
        <v>52</v>
      </c>
    </row>
    <row r="74" spans="1:6" x14ac:dyDescent="0.25">
      <c r="A74">
        <v>73</v>
      </c>
      <c r="B74" s="4" t="s">
        <v>39</v>
      </c>
      <c r="C74" s="6">
        <v>43183</v>
      </c>
      <c r="D74" s="6" t="s">
        <v>52</v>
      </c>
    </row>
    <row r="75" spans="1:6" x14ac:dyDescent="0.25">
      <c r="A75">
        <v>74</v>
      </c>
      <c r="B75" s="4">
        <v>1224</v>
      </c>
      <c r="C75" s="6">
        <v>43210</v>
      </c>
      <c r="D75" s="6" t="s">
        <v>52</v>
      </c>
    </row>
    <row r="76" spans="1:6" x14ac:dyDescent="0.25">
      <c r="A76">
        <v>75</v>
      </c>
      <c r="B76" s="4" t="s">
        <v>30</v>
      </c>
      <c r="C76" s="6">
        <v>43269</v>
      </c>
      <c r="D76" s="6" t="s">
        <v>52</v>
      </c>
    </row>
    <row r="77" spans="1:6" x14ac:dyDescent="0.25">
      <c r="A77">
        <v>76</v>
      </c>
      <c r="B77" s="4" t="s">
        <v>42</v>
      </c>
      <c r="C77" s="6">
        <v>43601</v>
      </c>
      <c r="D77" s="6" t="s">
        <v>53</v>
      </c>
      <c r="E77" s="1"/>
    </row>
    <row r="78" spans="1:6" x14ac:dyDescent="0.25">
      <c r="A78">
        <v>77</v>
      </c>
      <c r="B78" s="4" t="s">
        <v>42</v>
      </c>
      <c r="C78" s="6">
        <v>43607</v>
      </c>
      <c r="D78" s="6" t="s">
        <v>53</v>
      </c>
      <c r="E78" s="1"/>
    </row>
    <row r="79" spans="1:6" x14ac:dyDescent="0.25">
      <c r="A79">
        <v>78</v>
      </c>
      <c r="B79" s="4" t="s">
        <v>42</v>
      </c>
      <c r="C79" s="6">
        <v>43607</v>
      </c>
      <c r="D79" s="6" t="s">
        <v>53</v>
      </c>
      <c r="E79" s="1"/>
    </row>
    <row r="80" spans="1:6" x14ac:dyDescent="0.25">
      <c r="A80">
        <v>79</v>
      </c>
      <c r="B80" s="4" t="s">
        <v>42</v>
      </c>
      <c r="C80" s="6">
        <v>43634</v>
      </c>
      <c r="D80" s="6" t="s">
        <v>53</v>
      </c>
      <c r="E80" s="1"/>
    </row>
    <row r="81" spans="1:6" x14ac:dyDescent="0.25">
      <c r="A81">
        <v>80</v>
      </c>
      <c r="B81" s="4" t="s">
        <v>42</v>
      </c>
      <c r="C81" s="6">
        <v>43634</v>
      </c>
      <c r="D81" s="6" t="s">
        <v>53</v>
      </c>
      <c r="E81" s="1"/>
    </row>
    <row r="82" spans="1:6" x14ac:dyDescent="0.25">
      <c r="A82">
        <v>81</v>
      </c>
      <c r="B82" s="4" t="s">
        <v>47</v>
      </c>
      <c r="C82" s="6">
        <v>43249</v>
      </c>
      <c r="D82" s="6" t="s">
        <v>53</v>
      </c>
      <c r="F82" s="22" t="s">
        <v>72</v>
      </c>
    </row>
    <row r="83" spans="1:6" x14ac:dyDescent="0.25">
      <c r="A83">
        <v>82</v>
      </c>
      <c r="B83" s="4" t="s">
        <v>56</v>
      </c>
      <c r="C83" s="6">
        <v>43634</v>
      </c>
      <c r="D83" s="6" t="s">
        <v>57</v>
      </c>
    </row>
    <row r="84" spans="1:6" x14ac:dyDescent="0.25">
      <c r="A84">
        <v>83</v>
      </c>
      <c r="B84" s="12">
        <v>1233</v>
      </c>
      <c r="C84" s="6">
        <v>43635</v>
      </c>
      <c r="D84" s="5" t="s">
        <v>52</v>
      </c>
    </row>
    <row r="85" spans="1:6" x14ac:dyDescent="0.25">
      <c r="A85">
        <v>84</v>
      </c>
      <c r="B85" s="12">
        <v>1235</v>
      </c>
      <c r="C85" s="6">
        <v>43612</v>
      </c>
      <c r="D85" s="5" t="s">
        <v>57</v>
      </c>
    </row>
    <row r="86" spans="1:6" x14ac:dyDescent="0.25">
      <c r="A86">
        <v>86</v>
      </c>
      <c r="B86" s="12">
        <v>1236</v>
      </c>
      <c r="C86" s="6">
        <v>43613</v>
      </c>
      <c r="D86" s="5" t="s">
        <v>52</v>
      </c>
    </row>
    <row r="87" spans="1:6" x14ac:dyDescent="0.25">
      <c r="A87">
        <v>85</v>
      </c>
      <c r="B87" s="12">
        <v>1236</v>
      </c>
      <c r="C87" s="6">
        <v>43634</v>
      </c>
      <c r="D87" s="5" t="s">
        <v>52</v>
      </c>
    </row>
    <row r="88" spans="1:6" x14ac:dyDescent="0.25">
      <c r="A88">
        <v>87</v>
      </c>
      <c r="B88" s="12">
        <v>1236</v>
      </c>
      <c r="C88" s="6">
        <v>43634</v>
      </c>
      <c r="D88" s="5" t="s">
        <v>52</v>
      </c>
    </row>
    <row r="89" spans="1:6" x14ac:dyDescent="0.25">
      <c r="A89">
        <v>88</v>
      </c>
      <c r="B89" s="12">
        <v>1238</v>
      </c>
      <c r="C89" s="6">
        <v>43634</v>
      </c>
      <c r="D89" s="5" t="s">
        <v>57</v>
      </c>
    </row>
    <row r="90" spans="1:6" x14ac:dyDescent="0.25">
      <c r="A90">
        <v>89</v>
      </c>
      <c r="B90" s="12">
        <v>1238</v>
      </c>
      <c r="C90" s="6">
        <v>43634</v>
      </c>
      <c r="D90" s="5" t="s">
        <v>57</v>
      </c>
    </row>
    <row r="91" spans="1:6" x14ac:dyDescent="0.25">
      <c r="A91">
        <v>90</v>
      </c>
      <c r="B91" s="12">
        <v>1241</v>
      </c>
      <c r="C91" s="6">
        <v>43635</v>
      </c>
      <c r="D91" s="5" t="s">
        <v>57</v>
      </c>
    </row>
    <row r="92" spans="1:6" x14ac:dyDescent="0.25">
      <c r="A92">
        <v>91</v>
      </c>
      <c r="B92" s="12">
        <v>1242</v>
      </c>
      <c r="C92" s="6">
        <v>43635</v>
      </c>
      <c r="D92" s="5" t="s">
        <v>57</v>
      </c>
    </row>
    <row r="93" spans="1:6" x14ac:dyDescent="0.25">
      <c r="A93">
        <v>1</v>
      </c>
      <c r="B93" s="8" t="s">
        <v>35</v>
      </c>
      <c r="C93" s="6">
        <v>42896</v>
      </c>
      <c r="D93" s="6" t="s">
        <v>54</v>
      </c>
      <c r="F93" t="s">
        <v>74</v>
      </c>
    </row>
    <row r="94" spans="1:6" x14ac:dyDescent="0.25">
      <c r="A94">
        <v>2</v>
      </c>
      <c r="B94" s="8" t="s">
        <v>21</v>
      </c>
      <c r="C94" s="6">
        <v>43010</v>
      </c>
      <c r="D94" s="6" t="s">
        <v>54</v>
      </c>
      <c r="F94" t="s">
        <v>74</v>
      </c>
    </row>
    <row r="95" spans="1:6" x14ac:dyDescent="0.25">
      <c r="A95">
        <v>3</v>
      </c>
      <c r="B95" s="8" t="s">
        <v>22</v>
      </c>
      <c r="C95" s="6">
        <v>43016</v>
      </c>
      <c r="D95" s="6" t="s">
        <v>54</v>
      </c>
      <c r="F95" t="s">
        <v>74</v>
      </c>
    </row>
    <row r="96" spans="1:6" x14ac:dyDescent="0.25">
      <c r="A96">
        <v>4</v>
      </c>
      <c r="B96" s="8" t="s">
        <v>25</v>
      </c>
      <c r="C96" s="6">
        <v>43017</v>
      </c>
      <c r="D96" s="6" t="s">
        <v>54</v>
      </c>
      <c r="F96" t="s">
        <v>74</v>
      </c>
    </row>
    <row r="97" spans="1:6" x14ac:dyDescent="0.25">
      <c r="A97">
        <v>5</v>
      </c>
      <c r="B97" s="8" t="s">
        <v>26</v>
      </c>
      <c r="C97" s="6">
        <v>43016</v>
      </c>
      <c r="D97" s="6" t="s">
        <v>54</v>
      </c>
      <c r="F97" t="s">
        <v>74</v>
      </c>
    </row>
    <row r="98" spans="1:6" x14ac:dyDescent="0.25">
      <c r="A98">
        <v>6</v>
      </c>
      <c r="B98" s="8" t="s">
        <v>27</v>
      </c>
      <c r="C98" s="6">
        <v>43017</v>
      </c>
      <c r="D98" s="6" t="s">
        <v>54</v>
      </c>
      <c r="F98" t="s">
        <v>74</v>
      </c>
    </row>
    <row r="99" spans="1:6" x14ac:dyDescent="0.25">
      <c r="A99">
        <v>7</v>
      </c>
      <c r="B99" s="8" t="s">
        <v>23</v>
      </c>
      <c r="C99" s="6">
        <v>43017</v>
      </c>
      <c r="D99" s="6" t="s">
        <v>54</v>
      </c>
      <c r="F99" t="s">
        <v>74</v>
      </c>
    </row>
    <row r="100" spans="1:6" x14ac:dyDescent="0.25">
      <c r="A100">
        <v>8</v>
      </c>
      <c r="B100" s="8" t="s">
        <v>24</v>
      </c>
      <c r="C100" s="6">
        <v>43017</v>
      </c>
      <c r="D100" s="6" t="s">
        <v>54</v>
      </c>
      <c r="F100" t="s">
        <v>74</v>
      </c>
    </row>
  </sheetData>
  <sortState xmlns:xlrd2="http://schemas.microsoft.com/office/spreadsheetml/2017/richdata2" ref="A87:D88">
    <sortCondition ref="C86:C88"/>
  </sortState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9"/>
  <sheetViews>
    <sheetView workbookViewId="0">
      <selection activeCell="J8" sqref="J8"/>
    </sheetView>
  </sheetViews>
  <sheetFormatPr defaultRowHeight="15" x14ac:dyDescent="0.25"/>
  <cols>
    <col min="2" max="2" width="8.85546875" style="10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s="10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11" t="s">
        <v>40</v>
      </c>
      <c r="C2" s="1">
        <v>43162</v>
      </c>
      <c r="D2" s="1" t="s">
        <v>53</v>
      </c>
    </row>
    <row r="3" spans="1:29" x14ac:dyDescent="0.25">
      <c r="A3">
        <v>2</v>
      </c>
      <c r="B3" s="11">
        <v>1220</v>
      </c>
      <c r="C3" s="1">
        <v>43210</v>
      </c>
      <c r="D3" s="1" t="s">
        <v>53</v>
      </c>
    </row>
    <row r="4" spans="1:29" x14ac:dyDescent="0.25">
      <c r="A4">
        <v>3</v>
      </c>
      <c r="B4" s="11" t="s">
        <v>40</v>
      </c>
      <c r="C4" s="1">
        <v>43237</v>
      </c>
      <c r="D4" s="1" t="s">
        <v>53</v>
      </c>
    </row>
    <row r="5" spans="1:29" x14ac:dyDescent="0.25">
      <c r="A5">
        <v>4</v>
      </c>
      <c r="B5" s="11" t="s">
        <v>40</v>
      </c>
      <c r="C5" s="1">
        <v>43269</v>
      </c>
      <c r="D5" s="1" t="s">
        <v>51</v>
      </c>
    </row>
    <row r="6" spans="1:29" x14ac:dyDescent="0.25">
      <c r="A6">
        <v>5</v>
      </c>
      <c r="B6" s="10">
        <v>1220</v>
      </c>
      <c r="C6" s="1">
        <v>43269</v>
      </c>
      <c r="D6" s="1" t="s">
        <v>53</v>
      </c>
    </row>
    <row r="7" spans="1:29" x14ac:dyDescent="0.25">
      <c r="A7">
        <v>6</v>
      </c>
      <c r="B7" s="10">
        <v>1220</v>
      </c>
      <c r="C7" s="1">
        <v>43656</v>
      </c>
      <c r="D7" s="1" t="s">
        <v>51</v>
      </c>
    </row>
    <row r="9" spans="1:29" ht="46.9" customHeight="1" x14ac:dyDescent="0.25"/>
  </sheetData>
  <sortState xmlns:xlrd2="http://schemas.microsoft.com/office/spreadsheetml/2017/richdata2" ref="A2:AC9">
    <sortCondition ref="C2:C9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"/>
  <sheetViews>
    <sheetView workbookViewId="0">
      <selection sqref="A1:XFD104857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>
        <v>1222</v>
      </c>
      <c r="C2" s="1">
        <v>40288</v>
      </c>
      <c r="D2" s="1" t="s">
        <v>49</v>
      </c>
    </row>
    <row r="3" spans="1:29" x14ac:dyDescent="0.25">
      <c r="A3">
        <v>3</v>
      </c>
      <c r="B3" s="4" t="s">
        <v>33</v>
      </c>
      <c r="C3" s="1">
        <v>43163</v>
      </c>
      <c r="D3" s="1" t="s">
        <v>49</v>
      </c>
    </row>
    <row r="4" spans="1:29" x14ac:dyDescent="0.25">
      <c r="A4">
        <v>4</v>
      </c>
      <c r="B4" s="4" t="s">
        <v>33</v>
      </c>
      <c r="C4" s="1">
        <v>43163</v>
      </c>
      <c r="D4" s="1" t="s">
        <v>49</v>
      </c>
    </row>
    <row r="5" spans="1:29" x14ac:dyDescent="0.25">
      <c r="A5">
        <v>2</v>
      </c>
      <c r="B5" s="4" t="s">
        <v>33</v>
      </c>
      <c r="C5" s="1">
        <v>43194</v>
      </c>
      <c r="D5" s="1" t="s">
        <v>49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25"/>
  <sheetViews>
    <sheetView topLeftCell="A7" workbookViewId="0">
      <selection activeCell="N14" sqref="N14"/>
    </sheetView>
  </sheetViews>
  <sheetFormatPr defaultRowHeight="15" x14ac:dyDescent="0.25"/>
  <cols>
    <col min="3" max="3" width="12.140625" bestFit="1" customWidth="1"/>
    <col min="4" max="4" width="10.28515625" bestFit="1" customWidth="1"/>
    <col min="5" max="5" width="13.42578125" bestFit="1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39</v>
      </c>
      <c r="C2" s="1">
        <v>43183</v>
      </c>
      <c r="D2" t="s">
        <v>52</v>
      </c>
    </row>
    <row r="3" spans="1:29" x14ac:dyDescent="0.25">
      <c r="A3">
        <v>2</v>
      </c>
      <c r="B3" s="4">
        <v>1224</v>
      </c>
      <c r="C3" s="1">
        <v>43210</v>
      </c>
      <c r="D3" t="s">
        <v>52</v>
      </c>
    </row>
    <row r="4" spans="1:29" x14ac:dyDescent="0.25">
      <c r="A4">
        <v>3</v>
      </c>
      <c r="B4" s="23" t="s">
        <v>30</v>
      </c>
      <c r="C4" s="15">
        <v>43269</v>
      </c>
      <c r="D4" t="s">
        <v>52</v>
      </c>
    </row>
    <row r="5" spans="1:29" x14ac:dyDescent="0.25">
      <c r="A5">
        <v>4</v>
      </c>
      <c r="B5" s="23" t="s">
        <v>47</v>
      </c>
      <c r="C5" s="15">
        <v>43249</v>
      </c>
      <c r="D5" t="s">
        <v>53</v>
      </c>
    </row>
    <row r="6" spans="1:29" x14ac:dyDescent="0.25">
      <c r="A6">
        <v>5</v>
      </c>
      <c r="B6" s="4" t="s">
        <v>46</v>
      </c>
      <c r="C6" s="1">
        <v>42806</v>
      </c>
      <c r="D6" t="s">
        <v>53</v>
      </c>
    </row>
    <row r="7" spans="1:29" x14ac:dyDescent="0.25">
      <c r="A7">
        <v>6</v>
      </c>
      <c r="B7" s="4" t="s">
        <v>46</v>
      </c>
      <c r="C7" s="1">
        <v>42992</v>
      </c>
      <c r="D7" t="s">
        <v>53</v>
      </c>
    </row>
    <row r="8" spans="1:29" ht="15.75" customHeight="1" x14ac:dyDescent="0.25">
      <c r="A8">
        <v>7</v>
      </c>
      <c r="B8" s="4" t="s">
        <v>43</v>
      </c>
      <c r="C8" s="1">
        <v>42898</v>
      </c>
      <c r="D8" t="s">
        <v>52</v>
      </c>
    </row>
    <row r="9" spans="1:29" x14ac:dyDescent="0.25">
      <c r="A9">
        <v>8</v>
      </c>
      <c r="B9" s="4" t="s">
        <v>37</v>
      </c>
      <c r="C9" s="1">
        <v>43172</v>
      </c>
      <c r="D9" t="s">
        <v>53</v>
      </c>
    </row>
    <row r="10" spans="1:29" x14ac:dyDescent="0.25">
      <c r="A10">
        <v>9</v>
      </c>
      <c r="B10" s="4" t="s">
        <v>37</v>
      </c>
      <c r="C10" s="1">
        <v>43162</v>
      </c>
      <c r="D10" t="s">
        <v>53</v>
      </c>
    </row>
    <row r="11" spans="1:29" x14ac:dyDescent="0.25">
      <c r="A11">
        <v>10</v>
      </c>
      <c r="B11" s="4">
        <v>1161</v>
      </c>
      <c r="C11" s="1">
        <v>43210</v>
      </c>
      <c r="D11" t="s">
        <v>52</v>
      </c>
    </row>
    <row r="12" spans="1:29" x14ac:dyDescent="0.25">
      <c r="A12">
        <v>11</v>
      </c>
      <c r="B12" s="4" t="s">
        <v>34</v>
      </c>
      <c r="C12" s="1">
        <v>43194</v>
      </c>
      <c r="D12" t="s">
        <v>52</v>
      </c>
    </row>
    <row r="13" spans="1:29" x14ac:dyDescent="0.25">
      <c r="A13">
        <v>12</v>
      </c>
      <c r="B13" s="4">
        <v>1125</v>
      </c>
      <c r="C13" s="1">
        <v>43236</v>
      </c>
    </row>
    <row r="14" spans="1:29" x14ac:dyDescent="0.25">
      <c r="A14">
        <v>13</v>
      </c>
      <c r="B14" s="13">
        <v>1221</v>
      </c>
      <c r="C14" s="9">
        <v>43162</v>
      </c>
      <c r="D14" t="s">
        <v>52</v>
      </c>
    </row>
    <row r="15" spans="1:29" x14ac:dyDescent="0.25">
      <c r="A15">
        <v>14</v>
      </c>
      <c r="B15" s="13">
        <v>1221</v>
      </c>
      <c r="C15" s="9">
        <v>43172</v>
      </c>
      <c r="D15" t="s">
        <v>52</v>
      </c>
    </row>
    <row r="16" spans="1:29" x14ac:dyDescent="0.25">
      <c r="A16">
        <v>15</v>
      </c>
      <c r="B16" s="14">
        <v>1229</v>
      </c>
      <c r="C16" s="15">
        <v>43269</v>
      </c>
    </row>
    <row r="17" spans="1:4" x14ac:dyDescent="0.25">
      <c r="A17">
        <v>16</v>
      </c>
      <c r="B17" s="12">
        <v>1233</v>
      </c>
      <c r="C17" s="1">
        <v>43635</v>
      </c>
      <c r="D17" t="s">
        <v>52</v>
      </c>
    </row>
    <row r="18" spans="1:4" x14ac:dyDescent="0.25">
      <c r="A18">
        <v>17</v>
      </c>
      <c r="B18" s="12">
        <v>1235</v>
      </c>
      <c r="C18" s="1">
        <v>43612</v>
      </c>
      <c r="D18" t="s">
        <v>57</v>
      </c>
    </row>
    <row r="19" spans="1:4" x14ac:dyDescent="0.25">
      <c r="A19">
        <v>19</v>
      </c>
      <c r="B19" s="12">
        <v>1236</v>
      </c>
      <c r="C19" s="1">
        <v>43613</v>
      </c>
      <c r="D19" t="s">
        <v>52</v>
      </c>
    </row>
    <row r="20" spans="1:4" x14ac:dyDescent="0.25">
      <c r="A20">
        <v>18</v>
      </c>
      <c r="B20" s="12">
        <v>1236</v>
      </c>
      <c r="C20" s="1">
        <v>43634</v>
      </c>
      <c r="D20" t="s">
        <v>52</v>
      </c>
    </row>
    <row r="21" spans="1:4" x14ac:dyDescent="0.25">
      <c r="A21">
        <v>20</v>
      </c>
      <c r="B21" s="12">
        <v>1236</v>
      </c>
      <c r="C21" s="1">
        <v>43634</v>
      </c>
      <c r="D21" t="s">
        <v>52</v>
      </c>
    </row>
    <row r="22" spans="1:4" x14ac:dyDescent="0.25">
      <c r="A22">
        <v>21</v>
      </c>
      <c r="B22" s="12">
        <v>1238</v>
      </c>
      <c r="C22" s="1">
        <v>43634</v>
      </c>
    </row>
    <row r="23" spans="1:4" x14ac:dyDescent="0.25">
      <c r="A23">
        <v>22</v>
      </c>
      <c r="B23" s="12">
        <v>1238</v>
      </c>
      <c r="C23" s="1">
        <v>43634</v>
      </c>
    </row>
    <row r="24" spans="1:4" x14ac:dyDescent="0.25">
      <c r="A24">
        <v>23</v>
      </c>
      <c r="B24" s="12">
        <v>1241</v>
      </c>
      <c r="C24" s="1">
        <v>43635</v>
      </c>
    </row>
    <row r="25" spans="1:4" x14ac:dyDescent="0.25">
      <c r="A25">
        <v>24</v>
      </c>
      <c r="B25" s="12">
        <v>1242</v>
      </c>
      <c r="C25" s="1">
        <v>43635</v>
      </c>
    </row>
  </sheetData>
  <sortState xmlns:xlrd2="http://schemas.microsoft.com/office/spreadsheetml/2017/richdata2" ref="A20:D21">
    <sortCondition ref="C19:C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7"/>
  <sheetViews>
    <sheetView workbookViewId="0">
      <selection activeCell="I12" sqref="I12"/>
    </sheetView>
  </sheetViews>
  <sheetFormatPr defaultRowHeight="15" x14ac:dyDescent="0.25"/>
  <cols>
    <col min="3" max="3" width="9.85546875" bestFit="1" customWidth="1"/>
  </cols>
  <sheetData>
    <row r="1" spans="1:29" x14ac:dyDescent="0.25">
      <c r="A1" s="5" t="s">
        <v>18</v>
      </c>
      <c r="B1" s="5" t="s">
        <v>50</v>
      </c>
      <c r="C1" s="5" t="s">
        <v>0</v>
      </c>
      <c r="D1" s="5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 s="5">
        <v>1</v>
      </c>
      <c r="B2" s="4" t="s">
        <v>42</v>
      </c>
      <c r="C2" s="6">
        <v>43269</v>
      </c>
      <c r="D2" s="5" t="s">
        <v>53</v>
      </c>
    </row>
    <row r="3" spans="1:29" x14ac:dyDescent="0.25">
      <c r="A3" s="5">
        <v>5</v>
      </c>
      <c r="B3" s="5">
        <v>1225</v>
      </c>
      <c r="C3" s="6">
        <v>43601</v>
      </c>
      <c r="D3" s="5" t="s">
        <v>53</v>
      </c>
    </row>
    <row r="4" spans="1:29" x14ac:dyDescent="0.25">
      <c r="A4" s="5">
        <v>2</v>
      </c>
      <c r="B4" s="5">
        <v>1225</v>
      </c>
      <c r="C4" s="6">
        <v>43607</v>
      </c>
      <c r="D4" s="5" t="s">
        <v>53</v>
      </c>
    </row>
    <row r="5" spans="1:29" x14ac:dyDescent="0.25">
      <c r="A5" s="5">
        <v>3</v>
      </c>
      <c r="B5" s="5">
        <v>1225</v>
      </c>
      <c r="C5" s="6">
        <v>43607</v>
      </c>
      <c r="D5" s="5" t="s">
        <v>53</v>
      </c>
    </row>
    <row r="6" spans="1:29" x14ac:dyDescent="0.25">
      <c r="A6" s="5">
        <v>4</v>
      </c>
      <c r="B6" s="5">
        <v>1225</v>
      </c>
      <c r="C6" s="6">
        <v>43634</v>
      </c>
      <c r="D6" s="5" t="s">
        <v>53</v>
      </c>
    </row>
    <row r="7" spans="1:29" x14ac:dyDescent="0.25">
      <c r="A7" s="5">
        <v>6</v>
      </c>
      <c r="B7" s="5">
        <v>1225</v>
      </c>
      <c r="C7" s="6">
        <v>43634</v>
      </c>
      <c r="D7" s="5" t="s">
        <v>53</v>
      </c>
    </row>
  </sheetData>
  <sortState xmlns:xlrd2="http://schemas.microsoft.com/office/spreadsheetml/2017/richdata2" ref="A2:AC8">
    <sortCondition ref="C2:C8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3"/>
  <sheetViews>
    <sheetView topLeftCell="B1" workbookViewId="0">
      <pane xSplit="5" ySplit="1" topLeftCell="Q29" activePane="bottomRight" state="frozen"/>
      <selection activeCell="B1" sqref="B1"/>
      <selection pane="topRight" activeCell="F1" sqref="F1"/>
      <selection pane="bottomLeft" activeCell="B2" sqref="B2"/>
      <selection pane="bottomRight" activeCell="AD14" activeCellId="1" sqref="W14:W15 AD14:AD15"/>
    </sheetView>
  </sheetViews>
  <sheetFormatPr defaultRowHeight="15" x14ac:dyDescent="0.25"/>
  <cols>
    <col min="4" max="4" width="12.140625" bestFit="1" customWidth="1"/>
    <col min="6" max="6" width="12.140625" bestFit="1" customWidth="1"/>
    <col min="7" max="7" width="12.140625" style="25" customWidth="1"/>
    <col min="8" max="8" width="17.28515625" style="46" bestFit="1" customWidth="1"/>
    <col min="9" max="10" width="45.28515625" style="40" customWidth="1"/>
    <col min="19" max="19" width="11.85546875" bestFit="1" customWidth="1"/>
    <col min="22" max="22" width="14.28515625" bestFit="1" customWidth="1"/>
    <col min="23" max="23" width="10.7109375" style="37" bestFit="1" customWidth="1"/>
    <col min="24" max="24" width="10.7109375" bestFit="1" customWidth="1"/>
    <col min="25" max="25" width="9.140625" style="49"/>
    <col min="30" max="30" width="9.140625" style="37"/>
    <col min="31" max="31" width="10.7109375" bestFit="1" customWidth="1"/>
  </cols>
  <sheetData>
    <row r="1" spans="1:34" x14ac:dyDescent="0.25">
      <c r="A1" t="s">
        <v>20</v>
      </c>
      <c r="B1" t="s">
        <v>99</v>
      </c>
      <c r="C1" s="4" t="s">
        <v>19</v>
      </c>
      <c r="D1" s="5" t="s">
        <v>0</v>
      </c>
      <c r="E1" s="5" t="s">
        <v>76</v>
      </c>
      <c r="F1" s="5" t="s">
        <v>77</v>
      </c>
      <c r="G1" s="24" t="s">
        <v>80</v>
      </c>
      <c r="H1" s="46" t="s">
        <v>75</v>
      </c>
      <c r="I1" s="40" t="s">
        <v>86</v>
      </c>
      <c r="J1" s="40" t="s">
        <v>87</v>
      </c>
      <c r="K1" s="33" t="s">
        <v>2</v>
      </c>
      <c r="L1" s="33" t="s">
        <v>3</v>
      </c>
      <c r="M1" s="33" t="s">
        <v>4</v>
      </c>
      <c r="N1" s="33" t="s">
        <v>5</v>
      </c>
      <c r="O1" s="33" t="s">
        <v>6</v>
      </c>
      <c r="P1" s="33" t="s">
        <v>7</v>
      </c>
      <c r="Q1" s="33" t="s">
        <v>8</v>
      </c>
      <c r="R1" s="34" t="s">
        <v>2</v>
      </c>
      <c r="S1" s="34" t="s">
        <v>9</v>
      </c>
      <c r="T1" s="34" t="s">
        <v>4</v>
      </c>
      <c r="U1" s="34" t="s">
        <v>5</v>
      </c>
      <c r="V1" s="34" t="s">
        <v>10</v>
      </c>
      <c r="W1" s="36" t="s">
        <v>11</v>
      </c>
      <c r="X1" s="34" t="s">
        <v>8</v>
      </c>
      <c r="Y1" s="48" t="s">
        <v>2</v>
      </c>
      <c r="Z1" s="35" t="s">
        <v>12</v>
      </c>
      <c r="AA1" s="35" t="s">
        <v>4</v>
      </c>
      <c r="AB1" s="35" t="s">
        <v>5</v>
      </c>
      <c r="AC1" s="35" t="s">
        <v>13</v>
      </c>
      <c r="AD1" s="39" t="s">
        <v>14</v>
      </c>
      <c r="AE1" s="35" t="s">
        <v>8</v>
      </c>
      <c r="AF1" t="s">
        <v>15</v>
      </c>
      <c r="AG1" t="s">
        <v>16</v>
      </c>
      <c r="AH1" t="s">
        <v>17</v>
      </c>
    </row>
    <row r="2" spans="1:34" x14ac:dyDescent="0.25">
      <c r="A2">
        <v>12</v>
      </c>
      <c r="C2" s="4" t="s">
        <v>29</v>
      </c>
      <c r="D2" s="6">
        <v>42870</v>
      </c>
      <c r="E2" s="6" t="s">
        <v>53</v>
      </c>
      <c r="F2" s="6" t="s">
        <v>78</v>
      </c>
      <c r="G2" s="24">
        <v>238</v>
      </c>
      <c r="I2" s="41" t="s">
        <v>93</v>
      </c>
      <c r="J2" s="41" t="s">
        <v>88</v>
      </c>
    </row>
    <row r="3" spans="1:34" x14ac:dyDescent="0.25">
      <c r="A3">
        <v>13</v>
      </c>
      <c r="C3" s="4" t="s">
        <v>29</v>
      </c>
      <c r="D3" s="6">
        <v>43075</v>
      </c>
      <c r="E3" s="6" t="s">
        <v>53</v>
      </c>
      <c r="F3" s="6" t="s">
        <v>79</v>
      </c>
      <c r="G3" s="24">
        <v>218</v>
      </c>
      <c r="I3" s="42" t="s">
        <v>96</v>
      </c>
    </row>
    <row r="4" spans="1:34" x14ac:dyDescent="0.25">
      <c r="A4">
        <v>14</v>
      </c>
      <c r="C4" s="4" t="s">
        <v>29</v>
      </c>
      <c r="D4" s="6">
        <v>43162</v>
      </c>
      <c r="E4" s="6" t="s">
        <v>53</v>
      </c>
      <c r="F4" s="6" t="s">
        <v>81</v>
      </c>
      <c r="G4" s="24"/>
      <c r="I4" s="40" t="s">
        <v>83</v>
      </c>
    </row>
    <row r="5" spans="1:34" x14ac:dyDescent="0.25">
      <c r="A5">
        <v>15</v>
      </c>
      <c r="C5" s="4" t="s">
        <v>29</v>
      </c>
      <c r="D5" s="6">
        <v>43172</v>
      </c>
      <c r="E5" s="6" t="s">
        <v>53</v>
      </c>
      <c r="F5" s="6" t="s">
        <v>82</v>
      </c>
      <c r="G5" s="24">
        <v>248</v>
      </c>
      <c r="I5" s="40" t="s">
        <v>97</v>
      </c>
    </row>
    <row r="6" spans="1:34" x14ac:dyDescent="0.25">
      <c r="A6">
        <v>16</v>
      </c>
      <c r="C6" s="4" t="s">
        <v>29</v>
      </c>
      <c r="D6" s="6">
        <v>43184</v>
      </c>
      <c r="E6" s="6" t="s">
        <v>53</v>
      </c>
      <c r="F6" s="6" t="s">
        <v>82</v>
      </c>
      <c r="G6" s="24">
        <v>245</v>
      </c>
      <c r="H6" s="46">
        <v>5.1499999999999997E-2</v>
      </c>
      <c r="I6" s="40" t="s">
        <v>97</v>
      </c>
    </row>
    <row r="7" spans="1:34" x14ac:dyDescent="0.25">
      <c r="A7">
        <v>17</v>
      </c>
      <c r="C7" s="45">
        <v>1172</v>
      </c>
      <c r="D7" s="6">
        <v>43210</v>
      </c>
      <c r="E7" s="6" t="s">
        <v>53</v>
      </c>
      <c r="F7" s="6" t="s">
        <v>84</v>
      </c>
      <c r="G7" s="24">
        <v>248</v>
      </c>
      <c r="H7" s="46">
        <v>4.82E-2</v>
      </c>
      <c r="I7" s="40" t="s">
        <v>58</v>
      </c>
      <c r="R7">
        <v>60.972000000000001</v>
      </c>
      <c r="S7">
        <v>6.1870000000000003</v>
      </c>
      <c r="T7">
        <v>180</v>
      </c>
      <c r="U7">
        <v>20</v>
      </c>
      <c r="V7">
        <f>(S7*T7*U7)/H7</f>
        <v>462099.58506224066</v>
      </c>
      <c r="W7" s="37">
        <f>V7/1000</f>
        <v>462.09958506224064</v>
      </c>
      <c r="X7" s="2">
        <v>43818</v>
      </c>
      <c r="Y7" s="49">
        <v>26.370999999999999</v>
      </c>
      <c r="Z7">
        <v>104.608</v>
      </c>
      <c r="AA7">
        <v>20</v>
      </c>
      <c r="AB7">
        <v>50</v>
      </c>
      <c r="AC7">
        <f>(Z7*AA7*AB7)/H7</f>
        <v>2170290.4564315351</v>
      </c>
      <c r="AD7" s="37">
        <f>AC7/1000</f>
        <v>2170.2904564315349</v>
      </c>
      <c r="AE7" s="2">
        <v>43818</v>
      </c>
    </row>
    <row r="8" spans="1:34" x14ac:dyDescent="0.25">
      <c r="A8">
        <v>18</v>
      </c>
      <c r="C8" s="45" t="s">
        <v>29</v>
      </c>
      <c r="D8" s="6">
        <v>43216</v>
      </c>
      <c r="E8" s="6" t="s">
        <v>53</v>
      </c>
      <c r="F8" s="6" t="s">
        <v>57</v>
      </c>
      <c r="G8" s="24"/>
      <c r="H8" s="46">
        <v>5.0500000000000003E-2</v>
      </c>
      <c r="R8">
        <v>65.912000000000006</v>
      </c>
      <c r="S8">
        <v>5.3879999999999999</v>
      </c>
      <c r="T8">
        <v>180</v>
      </c>
      <c r="U8">
        <v>20</v>
      </c>
      <c r="V8">
        <f t="shared" ref="V8:V9" si="0">(S8*T8*U8)/H8</f>
        <v>384095.04950495047</v>
      </c>
      <c r="W8" s="37">
        <f t="shared" ref="W8:W9" si="1">V8/1000</f>
        <v>384.09504950495045</v>
      </c>
      <c r="X8" s="2">
        <v>43818</v>
      </c>
      <c r="Y8" s="49">
        <v>31.047999999999998</v>
      </c>
      <c r="Z8">
        <v>81.558000000000007</v>
      </c>
      <c r="AA8">
        <v>20</v>
      </c>
      <c r="AB8">
        <v>50</v>
      </c>
      <c r="AC8">
        <f t="shared" ref="AC8:AC9" si="2">(Z8*AA8*AB8)/H8</f>
        <v>1615009.9009900989</v>
      </c>
      <c r="AD8" s="37">
        <f t="shared" ref="AD8:AD9" si="3">AC8/1000</f>
        <v>1615.0099009900989</v>
      </c>
      <c r="AE8" s="2">
        <v>43818</v>
      </c>
    </row>
    <row r="9" spans="1:34" x14ac:dyDescent="0.25">
      <c r="C9" s="45" t="s">
        <v>29</v>
      </c>
      <c r="D9" s="6">
        <v>43235</v>
      </c>
      <c r="E9" s="6" t="s">
        <v>53</v>
      </c>
      <c r="F9" s="6" t="s">
        <v>85</v>
      </c>
      <c r="G9" s="24" t="s">
        <v>57</v>
      </c>
      <c r="H9" s="46">
        <v>4.9599999999999998E-2</v>
      </c>
      <c r="I9" s="43" t="s">
        <v>94</v>
      </c>
      <c r="J9" s="43" t="s">
        <v>98</v>
      </c>
      <c r="R9">
        <v>57.970999999999997</v>
      </c>
      <c r="S9">
        <v>7.0449999999999999</v>
      </c>
      <c r="T9">
        <v>180</v>
      </c>
      <c r="U9">
        <v>20</v>
      </c>
      <c r="V9">
        <f t="shared" si="0"/>
        <v>511330.64516129036</v>
      </c>
      <c r="W9" s="37">
        <f t="shared" si="1"/>
        <v>511.33064516129036</v>
      </c>
      <c r="X9" s="2">
        <v>43818</v>
      </c>
      <c r="Y9" s="49">
        <v>61.875</v>
      </c>
      <c r="Z9">
        <v>19.361000000000001</v>
      </c>
      <c r="AA9">
        <v>20</v>
      </c>
      <c r="AB9">
        <v>50</v>
      </c>
      <c r="AC9">
        <f t="shared" si="2"/>
        <v>390342.74193548388</v>
      </c>
      <c r="AD9" s="37">
        <f t="shared" si="3"/>
        <v>390.3427419354839</v>
      </c>
      <c r="AE9" s="2">
        <v>43818</v>
      </c>
    </row>
    <row r="10" spans="1:34" s="26" customFormat="1" x14ac:dyDescent="0.25">
      <c r="A10" s="26">
        <v>19</v>
      </c>
      <c r="C10" s="27" t="s">
        <v>29</v>
      </c>
      <c r="D10" s="28">
        <v>43355</v>
      </c>
      <c r="E10" s="29" t="s">
        <v>53</v>
      </c>
      <c r="F10" s="29" t="s">
        <v>57</v>
      </c>
      <c r="G10" s="30" t="s">
        <v>57</v>
      </c>
      <c r="H10" s="47"/>
      <c r="I10" s="44"/>
      <c r="J10" s="44" t="s">
        <v>95</v>
      </c>
      <c r="W10" s="38"/>
      <c r="Y10" s="50"/>
      <c r="AD10" s="38"/>
    </row>
    <row r="11" spans="1:34" x14ac:dyDescent="0.25">
      <c r="A11">
        <v>37</v>
      </c>
      <c r="C11" s="4" t="s">
        <v>32</v>
      </c>
      <c r="D11" s="6">
        <v>43071</v>
      </c>
      <c r="E11" s="1" t="s">
        <v>53</v>
      </c>
      <c r="F11" s="1" t="s">
        <v>82</v>
      </c>
      <c r="G11" s="25">
        <v>239</v>
      </c>
      <c r="I11" s="40" t="s">
        <v>89</v>
      </c>
    </row>
    <row r="12" spans="1:34" x14ac:dyDescent="0.25">
      <c r="A12">
        <v>38</v>
      </c>
      <c r="C12" s="4" t="s">
        <v>32</v>
      </c>
      <c r="D12" s="6">
        <v>43162</v>
      </c>
      <c r="E12" s="1" t="s">
        <v>53</v>
      </c>
      <c r="F12" s="1" t="s">
        <v>84</v>
      </c>
      <c r="G12" s="25">
        <v>238</v>
      </c>
      <c r="H12" s="46">
        <v>4.9399999999999999E-2</v>
      </c>
      <c r="I12" s="40" t="s">
        <v>62</v>
      </c>
    </row>
    <row r="13" spans="1:34" x14ac:dyDescent="0.25">
      <c r="A13">
        <v>39</v>
      </c>
      <c r="C13" s="4" t="s">
        <v>32</v>
      </c>
      <c r="D13" s="6">
        <v>43172</v>
      </c>
      <c r="E13" s="1" t="s">
        <v>53</v>
      </c>
      <c r="F13" s="1" t="s">
        <v>84</v>
      </c>
      <c r="G13" s="25">
        <v>242</v>
      </c>
      <c r="H13" s="46">
        <v>5.1200000000000002E-2</v>
      </c>
      <c r="I13" s="40" t="s">
        <v>63</v>
      </c>
    </row>
    <row r="14" spans="1:34" x14ac:dyDescent="0.25">
      <c r="A14">
        <v>40</v>
      </c>
      <c r="C14" s="45" t="s">
        <v>32</v>
      </c>
      <c r="D14" s="6">
        <v>43195</v>
      </c>
      <c r="E14" s="1" t="s">
        <v>53</v>
      </c>
      <c r="F14" s="1" t="s">
        <v>85</v>
      </c>
      <c r="H14" s="46">
        <v>4.9000000000000002E-2</v>
      </c>
      <c r="I14" s="40" t="s">
        <v>90</v>
      </c>
      <c r="R14">
        <v>1.343</v>
      </c>
      <c r="S14">
        <v>158.65100000000001</v>
      </c>
      <c r="T14">
        <v>180</v>
      </c>
      <c r="U14">
        <v>20</v>
      </c>
      <c r="V14">
        <f t="shared" ref="V14:V15" si="4">(S14*T14*U14)/H14</f>
        <v>11655991.836734693</v>
      </c>
      <c r="W14" s="37">
        <f t="shared" ref="W14:W15" si="5">V14/1000</f>
        <v>11655.991836734693</v>
      </c>
      <c r="X14" s="2">
        <v>43818</v>
      </c>
      <c r="Y14" s="49">
        <v>12.161</v>
      </c>
      <c r="Z14">
        <v>333.96499999999997</v>
      </c>
      <c r="AA14">
        <v>20</v>
      </c>
      <c r="AB14">
        <v>50</v>
      </c>
      <c r="AC14">
        <f t="shared" ref="AC14:AC15" si="6">(Z14*AA14*AB14)/H14</f>
        <v>6815612.2448979579</v>
      </c>
      <c r="AD14" s="37">
        <f t="shared" ref="AD14:AD15" si="7">AC14/1000</f>
        <v>6815.6122448979577</v>
      </c>
      <c r="AE14" s="2">
        <v>43818</v>
      </c>
    </row>
    <row r="15" spans="1:34" x14ac:dyDescent="0.25">
      <c r="A15">
        <v>41</v>
      </c>
      <c r="C15" s="45">
        <v>1203</v>
      </c>
      <c r="D15" s="6">
        <v>43236</v>
      </c>
      <c r="E15" s="1" t="s">
        <v>53</v>
      </c>
      <c r="F15" s="1" t="s">
        <v>78</v>
      </c>
      <c r="G15" s="25">
        <v>248</v>
      </c>
      <c r="H15" s="46">
        <v>4.9700000000000001E-2</v>
      </c>
      <c r="I15" s="40" t="s">
        <v>91</v>
      </c>
      <c r="R15">
        <v>12.234</v>
      </c>
      <c r="S15">
        <v>31.677</v>
      </c>
      <c r="T15">
        <v>180</v>
      </c>
      <c r="U15">
        <v>20</v>
      </c>
      <c r="V15">
        <f t="shared" si="4"/>
        <v>2294511.0663983901</v>
      </c>
      <c r="W15" s="37">
        <f t="shared" si="5"/>
        <v>2294.5110663983901</v>
      </c>
      <c r="X15" s="2">
        <v>43818</v>
      </c>
      <c r="Y15" s="49">
        <v>52.5</v>
      </c>
      <c r="Z15">
        <v>29.433</v>
      </c>
      <c r="AA15">
        <v>20</v>
      </c>
      <c r="AB15">
        <v>50</v>
      </c>
      <c r="AC15">
        <f t="shared" si="6"/>
        <v>592213.27967806836</v>
      </c>
      <c r="AD15" s="37">
        <f t="shared" si="7"/>
        <v>592.21327967806837</v>
      </c>
      <c r="AE15" s="2">
        <v>43818</v>
      </c>
    </row>
    <row r="16" spans="1:34" s="26" customFormat="1" x14ac:dyDescent="0.25">
      <c r="A16" s="26">
        <v>42</v>
      </c>
      <c r="C16" s="27" t="s">
        <v>32</v>
      </c>
      <c r="D16" s="29">
        <v>43258</v>
      </c>
      <c r="E16" s="31" t="s">
        <v>53</v>
      </c>
      <c r="F16" s="31" t="s">
        <v>78</v>
      </c>
      <c r="G16" s="32">
        <v>246</v>
      </c>
      <c r="H16" s="47"/>
      <c r="I16" s="44" t="s">
        <v>92</v>
      </c>
      <c r="J16" s="44"/>
      <c r="W16" s="38"/>
      <c r="Y16" s="50"/>
      <c r="AD16" s="38"/>
    </row>
    <row r="17" spans="1:9" x14ac:dyDescent="0.25">
      <c r="A17">
        <v>9</v>
      </c>
      <c r="C17" s="4">
        <v>1125</v>
      </c>
      <c r="D17" s="6">
        <v>43236</v>
      </c>
      <c r="E17" s="6"/>
      <c r="F17" s="6"/>
      <c r="G17" s="24"/>
    </row>
    <row r="18" spans="1:9" x14ac:dyDescent="0.25">
      <c r="A18">
        <v>10</v>
      </c>
      <c r="C18" s="4" t="s">
        <v>34</v>
      </c>
      <c r="D18" s="6">
        <v>43194</v>
      </c>
      <c r="E18" s="6" t="s">
        <v>52</v>
      </c>
      <c r="F18" s="6"/>
      <c r="G18" s="24"/>
    </row>
    <row r="19" spans="1:9" x14ac:dyDescent="0.25">
      <c r="A19">
        <v>11</v>
      </c>
      <c r="C19" s="4">
        <v>1161</v>
      </c>
      <c r="D19" s="6">
        <v>43210</v>
      </c>
      <c r="E19" s="6" t="s">
        <v>52</v>
      </c>
      <c r="F19" s="6"/>
      <c r="G19" s="24"/>
    </row>
    <row r="20" spans="1:9" x14ac:dyDescent="0.25">
      <c r="A20">
        <v>20</v>
      </c>
      <c r="C20" s="4" t="s">
        <v>45</v>
      </c>
      <c r="D20" s="6">
        <v>43075</v>
      </c>
      <c r="E20" s="6"/>
      <c r="F20" s="6"/>
      <c r="G20" s="24"/>
    </row>
    <row r="21" spans="1:9" x14ac:dyDescent="0.25">
      <c r="A21">
        <v>21</v>
      </c>
      <c r="C21" s="4" t="s">
        <v>44</v>
      </c>
      <c r="D21" s="6">
        <v>43075</v>
      </c>
      <c r="E21" s="6"/>
      <c r="F21" s="6"/>
      <c r="G21" s="24"/>
    </row>
    <row r="22" spans="1:9" x14ac:dyDescent="0.25">
      <c r="A22">
        <v>22</v>
      </c>
      <c r="C22" s="4" t="s">
        <v>31</v>
      </c>
      <c r="D22" s="6">
        <v>40273</v>
      </c>
      <c r="E22" s="6"/>
      <c r="F22" s="6"/>
      <c r="G22" s="24"/>
    </row>
    <row r="23" spans="1:9" x14ac:dyDescent="0.25">
      <c r="A23">
        <v>23</v>
      </c>
      <c r="C23" s="4" t="s">
        <v>31</v>
      </c>
      <c r="D23" s="6">
        <v>42981</v>
      </c>
      <c r="E23" s="6"/>
      <c r="F23" s="6"/>
      <c r="G23" s="24"/>
    </row>
    <row r="24" spans="1:9" x14ac:dyDescent="0.25">
      <c r="A24">
        <v>24</v>
      </c>
      <c r="C24" s="4" t="s">
        <v>31</v>
      </c>
      <c r="D24" s="6">
        <v>42990</v>
      </c>
      <c r="E24" s="6"/>
      <c r="F24" s="6"/>
      <c r="G24" s="24"/>
    </row>
    <row r="25" spans="1:9" x14ac:dyDescent="0.25">
      <c r="A25">
        <v>25</v>
      </c>
      <c r="C25" s="4" t="s">
        <v>31</v>
      </c>
      <c r="D25" s="6">
        <v>43071</v>
      </c>
      <c r="E25" s="5"/>
      <c r="F25" s="5"/>
      <c r="G25" s="24"/>
    </row>
    <row r="26" spans="1:9" x14ac:dyDescent="0.25">
      <c r="A26">
        <v>26</v>
      </c>
      <c r="C26" s="4" t="s">
        <v>31</v>
      </c>
      <c r="D26" s="6">
        <v>43155</v>
      </c>
      <c r="E26" s="6"/>
      <c r="F26" s="6"/>
      <c r="G26" s="24"/>
    </row>
    <row r="27" spans="1:9" x14ac:dyDescent="0.25">
      <c r="A27">
        <v>27</v>
      </c>
      <c r="C27" s="4" t="s">
        <v>31</v>
      </c>
      <c r="D27" s="6">
        <v>43162</v>
      </c>
      <c r="E27" s="6"/>
      <c r="F27" s="6"/>
      <c r="G27" s="24"/>
      <c r="I27" s="40" t="s">
        <v>59</v>
      </c>
    </row>
    <row r="28" spans="1:9" x14ac:dyDescent="0.25">
      <c r="A28">
        <v>28</v>
      </c>
      <c r="C28" s="4" t="s">
        <v>31</v>
      </c>
      <c r="D28" s="6">
        <v>43162</v>
      </c>
      <c r="E28" s="6"/>
      <c r="F28" s="6"/>
      <c r="G28" s="24"/>
    </row>
    <row r="29" spans="1:9" x14ac:dyDescent="0.25">
      <c r="A29">
        <v>29</v>
      </c>
      <c r="C29" s="4" t="s">
        <v>31</v>
      </c>
      <c r="D29" s="6">
        <v>43172</v>
      </c>
      <c r="E29" s="6"/>
      <c r="F29" s="6"/>
      <c r="G29" s="24"/>
      <c r="I29" s="40" t="s">
        <v>60</v>
      </c>
    </row>
    <row r="30" spans="1:9" x14ac:dyDescent="0.25">
      <c r="A30">
        <v>30</v>
      </c>
      <c r="C30" s="4" t="s">
        <v>31</v>
      </c>
      <c r="D30" s="6">
        <v>43236</v>
      </c>
      <c r="E30" s="6"/>
      <c r="F30" s="6"/>
      <c r="G30" s="24"/>
      <c r="I30" s="40" t="s">
        <v>61</v>
      </c>
    </row>
    <row r="31" spans="1:9" x14ac:dyDescent="0.25">
      <c r="A31">
        <v>31</v>
      </c>
      <c r="C31" s="4" t="s">
        <v>31</v>
      </c>
      <c r="D31" s="6">
        <v>43258</v>
      </c>
      <c r="E31" s="6"/>
      <c r="F31" s="6"/>
      <c r="G31" s="24"/>
    </row>
    <row r="32" spans="1:9" x14ac:dyDescent="0.25">
      <c r="A32">
        <v>32</v>
      </c>
      <c r="C32" s="4" t="s">
        <v>31</v>
      </c>
      <c r="D32" s="6">
        <v>43183</v>
      </c>
      <c r="E32" s="6"/>
      <c r="F32" s="6"/>
      <c r="G32" s="24"/>
    </row>
    <row r="33" spans="1:9" x14ac:dyDescent="0.25">
      <c r="A33">
        <v>33</v>
      </c>
      <c r="C33" s="4" t="s">
        <v>36</v>
      </c>
      <c r="D33" s="6">
        <v>42991</v>
      </c>
      <c r="E33" s="6" t="s">
        <v>52</v>
      </c>
      <c r="F33" s="6"/>
      <c r="G33" s="24"/>
    </row>
    <row r="34" spans="1:9" x14ac:dyDescent="0.25">
      <c r="A34">
        <v>34</v>
      </c>
      <c r="C34" s="4" t="s">
        <v>36</v>
      </c>
      <c r="D34" s="6">
        <v>43172</v>
      </c>
      <c r="E34" s="6" t="s">
        <v>52</v>
      </c>
      <c r="F34" s="6"/>
      <c r="G34" s="24"/>
    </row>
    <row r="35" spans="1:9" x14ac:dyDescent="0.25">
      <c r="A35">
        <v>35</v>
      </c>
      <c r="C35" s="4" t="s">
        <v>36</v>
      </c>
      <c r="D35" s="6">
        <v>43236</v>
      </c>
      <c r="E35" s="6" t="s">
        <v>52</v>
      </c>
      <c r="F35" s="6"/>
      <c r="G35" s="24"/>
    </row>
    <row r="36" spans="1:9" x14ac:dyDescent="0.25">
      <c r="A36">
        <v>36</v>
      </c>
      <c r="C36" s="4" t="s">
        <v>36</v>
      </c>
      <c r="D36" s="6">
        <v>43271</v>
      </c>
      <c r="E36" s="6" t="s">
        <v>52</v>
      </c>
      <c r="F36" s="6"/>
      <c r="G36" s="24"/>
    </row>
    <row r="37" spans="1:9" x14ac:dyDescent="0.25">
      <c r="A37">
        <v>43</v>
      </c>
      <c r="C37" s="4" t="s">
        <v>38</v>
      </c>
      <c r="D37" s="6">
        <v>43071</v>
      </c>
      <c r="E37" s="6" t="s">
        <v>53</v>
      </c>
      <c r="F37" s="6"/>
      <c r="G37" s="24"/>
    </row>
    <row r="38" spans="1:9" x14ac:dyDescent="0.25">
      <c r="A38">
        <v>44</v>
      </c>
      <c r="C38" s="4" t="s">
        <v>38</v>
      </c>
      <c r="D38" s="6">
        <v>43162</v>
      </c>
      <c r="E38" s="6" t="s">
        <v>53</v>
      </c>
      <c r="F38" s="6"/>
      <c r="G38" s="24"/>
    </row>
    <row r="39" spans="1:9" x14ac:dyDescent="0.25">
      <c r="A39">
        <v>45</v>
      </c>
      <c r="C39" s="4" t="s">
        <v>38</v>
      </c>
      <c r="D39" s="6">
        <v>43172</v>
      </c>
      <c r="E39" s="6" t="s">
        <v>53</v>
      </c>
      <c r="F39" s="6"/>
      <c r="G39" s="24"/>
    </row>
    <row r="40" spans="1:9" x14ac:dyDescent="0.25">
      <c r="A40">
        <v>46</v>
      </c>
      <c r="C40" s="4" t="s">
        <v>38</v>
      </c>
      <c r="D40" s="6">
        <v>43183</v>
      </c>
      <c r="E40" s="6" t="s">
        <v>53</v>
      </c>
      <c r="F40" s="6"/>
      <c r="G40" s="24"/>
    </row>
    <row r="41" spans="1:9" x14ac:dyDescent="0.25">
      <c r="A41">
        <v>47</v>
      </c>
      <c r="C41" s="4" t="s">
        <v>43</v>
      </c>
      <c r="D41" s="6">
        <v>42898</v>
      </c>
      <c r="E41" s="6" t="s">
        <v>52</v>
      </c>
      <c r="F41" s="6"/>
      <c r="G41" s="24"/>
    </row>
    <row r="42" spans="1:9" x14ac:dyDescent="0.25">
      <c r="A42">
        <v>48</v>
      </c>
      <c r="C42" s="4" t="s">
        <v>37</v>
      </c>
      <c r="D42" s="6">
        <v>43162</v>
      </c>
      <c r="E42" s="6" t="s">
        <v>53</v>
      </c>
      <c r="F42" s="6"/>
      <c r="G42" s="24"/>
      <c r="I42" s="40" t="s">
        <v>64</v>
      </c>
    </row>
    <row r="43" spans="1:9" x14ac:dyDescent="0.25">
      <c r="A43">
        <v>49</v>
      </c>
      <c r="C43" s="4" t="s">
        <v>37</v>
      </c>
      <c r="D43" s="6">
        <v>43172</v>
      </c>
      <c r="E43" s="6" t="s">
        <v>53</v>
      </c>
      <c r="F43" s="6"/>
      <c r="G43" s="24"/>
      <c r="I43" s="40" t="s">
        <v>65</v>
      </c>
    </row>
    <row r="44" spans="1:9" x14ac:dyDescent="0.25">
      <c r="A44">
        <v>50</v>
      </c>
      <c r="C44" s="4" t="s">
        <v>28</v>
      </c>
      <c r="D44" s="6">
        <v>43164</v>
      </c>
      <c r="E44" s="6" t="s">
        <v>53</v>
      </c>
      <c r="F44" s="6"/>
      <c r="G44" s="24"/>
    </row>
    <row r="45" spans="1:9" x14ac:dyDescent="0.25">
      <c r="A45">
        <v>51</v>
      </c>
      <c r="C45" s="4" t="s">
        <v>28</v>
      </c>
      <c r="D45" s="6">
        <v>43183</v>
      </c>
      <c r="E45" s="6" t="s">
        <v>53</v>
      </c>
      <c r="F45" s="6"/>
      <c r="G45" s="24"/>
    </row>
    <row r="46" spans="1:9" x14ac:dyDescent="0.25">
      <c r="A46">
        <v>52</v>
      </c>
      <c r="C46" s="4" t="s">
        <v>28</v>
      </c>
      <c r="D46" s="6">
        <v>43188</v>
      </c>
      <c r="E46" s="6" t="s">
        <v>53</v>
      </c>
      <c r="F46" s="6"/>
      <c r="G46" s="24"/>
      <c r="I46" s="40" t="s">
        <v>66</v>
      </c>
    </row>
    <row r="47" spans="1:9" x14ac:dyDescent="0.25">
      <c r="A47">
        <v>53</v>
      </c>
      <c r="C47" s="4">
        <v>1218</v>
      </c>
      <c r="D47" s="6">
        <v>43210</v>
      </c>
      <c r="E47" s="6" t="s">
        <v>53</v>
      </c>
      <c r="F47" s="6"/>
      <c r="G47" s="24"/>
    </row>
    <row r="48" spans="1:9" x14ac:dyDescent="0.25">
      <c r="A48">
        <v>54</v>
      </c>
      <c r="C48" s="4" t="s">
        <v>28</v>
      </c>
      <c r="D48" s="6">
        <v>43210</v>
      </c>
      <c r="E48" s="6" t="s">
        <v>53</v>
      </c>
      <c r="F48" s="6"/>
      <c r="G48" s="24"/>
    </row>
    <row r="49" spans="1:9" x14ac:dyDescent="0.25">
      <c r="A49">
        <v>55</v>
      </c>
      <c r="C49" s="4" t="s">
        <v>28</v>
      </c>
      <c r="D49" s="6">
        <v>43226</v>
      </c>
      <c r="E49" s="6" t="s">
        <v>53</v>
      </c>
      <c r="F49" s="6"/>
      <c r="G49" s="24"/>
    </row>
    <row r="50" spans="1:9" x14ac:dyDescent="0.25">
      <c r="A50">
        <v>56</v>
      </c>
      <c r="C50" s="4" t="s">
        <v>28</v>
      </c>
      <c r="D50" s="6">
        <v>43234</v>
      </c>
      <c r="E50" s="6" t="s">
        <v>53</v>
      </c>
      <c r="F50" s="6"/>
      <c r="G50" s="24"/>
      <c r="I50" s="40" t="s">
        <v>71</v>
      </c>
    </row>
    <row r="51" spans="1:9" x14ac:dyDescent="0.25">
      <c r="A51">
        <v>57</v>
      </c>
      <c r="C51" s="4" t="s">
        <v>28</v>
      </c>
      <c r="D51" s="6">
        <v>43276</v>
      </c>
      <c r="E51" s="6" t="s">
        <v>53</v>
      </c>
      <c r="F51" s="6"/>
      <c r="G51" s="24"/>
      <c r="I51" s="40" t="s">
        <v>70</v>
      </c>
    </row>
    <row r="52" spans="1:9" x14ac:dyDescent="0.25">
      <c r="A52">
        <v>58</v>
      </c>
      <c r="C52" s="4" t="s">
        <v>28</v>
      </c>
      <c r="D52" s="6">
        <v>43656</v>
      </c>
      <c r="E52" s="6" t="s">
        <v>53</v>
      </c>
      <c r="F52" s="6"/>
      <c r="G52" s="24"/>
    </row>
    <row r="53" spans="1:9" x14ac:dyDescent="0.25">
      <c r="A53">
        <v>59</v>
      </c>
      <c r="C53" s="4" t="s">
        <v>46</v>
      </c>
      <c r="D53" s="6">
        <v>42806</v>
      </c>
      <c r="E53" s="6" t="s">
        <v>53</v>
      </c>
      <c r="F53" s="6"/>
      <c r="G53" s="24"/>
    </row>
    <row r="54" spans="1:9" x14ac:dyDescent="0.25">
      <c r="A54">
        <v>60</v>
      </c>
      <c r="C54" s="4" t="s">
        <v>46</v>
      </c>
      <c r="D54" s="6">
        <v>42992</v>
      </c>
      <c r="E54" s="6" t="s">
        <v>53</v>
      </c>
      <c r="F54" s="6"/>
      <c r="G54" s="24"/>
      <c r="I54" s="40" t="s">
        <v>69</v>
      </c>
    </row>
    <row r="55" spans="1:9" x14ac:dyDescent="0.25">
      <c r="A55">
        <v>61</v>
      </c>
      <c r="C55" s="4" t="s">
        <v>40</v>
      </c>
      <c r="D55" s="6">
        <v>43162</v>
      </c>
      <c r="E55" s="6" t="s">
        <v>53</v>
      </c>
      <c r="F55" s="6"/>
      <c r="G55" s="24"/>
      <c r="I55" s="40" t="s">
        <v>67</v>
      </c>
    </row>
    <row r="56" spans="1:9" x14ac:dyDescent="0.25">
      <c r="A56">
        <v>62</v>
      </c>
      <c r="C56" s="4" t="s">
        <v>40</v>
      </c>
      <c r="D56" s="6">
        <v>43176</v>
      </c>
      <c r="E56" s="6" t="s">
        <v>53</v>
      </c>
      <c r="F56" s="6"/>
      <c r="G56" s="24"/>
    </row>
    <row r="57" spans="1:9" x14ac:dyDescent="0.25">
      <c r="A57">
        <v>63</v>
      </c>
      <c r="C57" s="4">
        <v>1220</v>
      </c>
      <c r="D57" s="6">
        <v>43210</v>
      </c>
      <c r="E57" s="6" t="s">
        <v>53</v>
      </c>
      <c r="F57" s="6"/>
      <c r="G57" s="24"/>
    </row>
    <row r="58" spans="1:9" x14ac:dyDescent="0.25">
      <c r="A58">
        <v>64</v>
      </c>
      <c r="C58" s="4" t="s">
        <v>40</v>
      </c>
      <c r="D58" s="6">
        <v>43269</v>
      </c>
      <c r="E58" s="6" t="s">
        <v>53</v>
      </c>
      <c r="F58" s="6"/>
      <c r="G58" s="24"/>
      <c r="I58" s="40" t="s">
        <v>68</v>
      </c>
    </row>
    <row r="59" spans="1:9" x14ac:dyDescent="0.25">
      <c r="A59">
        <v>65</v>
      </c>
      <c r="C59" s="4" t="s">
        <v>40</v>
      </c>
      <c r="D59" s="6">
        <v>43269</v>
      </c>
      <c r="E59" s="6" t="s">
        <v>53</v>
      </c>
      <c r="F59" s="6"/>
      <c r="G59" s="24"/>
    </row>
    <row r="60" spans="1:9" x14ac:dyDescent="0.25">
      <c r="A60">
        <v>66</v>
      </c>
      <c r="C60" s="4" t="s">
        <v>40</v>
      </c>
      <c r="D60" s="6">
        <v>43656</v>
      </c>
      <c r="E60" s="6" t="s">
        <v>53</v>
      </c>
      <c r="F60" s="6"/>
      <c r="G60" s="24"/>
    </row>
    <row r="61" spans="1:9" x14ac:dyDescent="0.25">
      <c r="A61">
        <v>67</v>
      </c>
      <c r="C61" s="4" t="s">
        <v>41</v>
      </c>
      <c r="D61" s="6">
        <v>43162</v>
      </c>
      <c r="E61" s="6" t="s">
        <v>52</v>
      </c>
      <c r="F61" s="6"/>
      <c r="G61" s="24"/>
    </row>
    <row r="62" spans="1:9" x14ac:dyDescent="0.25">
      <c r="A62">
        <v>68</v>
      </c>
      <c r="C62" s="4" t="s">
        <v>41</v>
      </c>
      <c r="D62" s="6">
        <v>43172</v>
      </c>
      <c r="E62" s="6" t="s">
        <v>52</v>
      </c>
      <c r="F62" s="6"/>
      <c r="G62" s="24"/>
    </row>
    <row r="63" spans="1:9" x14ac:dyDescent="0.25">
      <c r="A63">
        <v>69</v>
      </c>
      <c r="C63" s="4" t="s">
        <v>33</v>
      </c>
      <c r="D63" s="6">
        <v>43163</v>
      </c>
      <c r="E63" s="6" t="s">
        <v>52</v>
      </c>
      <c r="F63" s="6"/>
      <c r="G63" s="24"/>
    </row>
    <row r="64" spans="1:9" x14ac:dyDescent="0.25">
      <c r="A64">
        <v>70</v>
      </c>
      <c r="C64" s="4" t="s">
        <v>33</v>
      </c>
      <c r="D64" s="6">
        <v>43163</v>
      </c>
      <c r="E64" s="6" t="s">
        <v>52</v>
      </c>
      <c r="F64" s="6"/>
      <c r="G64" s="24"/>
    </row>
    <row r="65" spans="1:9" x14ac:dyDescent="0.25">
      <c r="A65">
        <v>71</v>
      </c>
      <c r="C65" s="4" t="s">
        <v>33</v>
      </c>
      <c r="D65" s="6">
        <v>43194</v>
      </c>
      <c r="E65" s="6" t="s">
        <v>52</v>
      </c>
      <c r="F65" s="6"/>
      <c r="G65" s="24"/>
    </row>
    <row r="66" spans="1:9" x14ac:dyDescent="0.25">
      <c r="A66">
        <v>72</v>
      </c>
      <c r="C66" s="4">
        <v>1222</v>
      </c>
      <c r="D66" s="6">
        <v>43210</v>
      </c>
      <c r="E66" s="6" t="s">
        <v>52</v>
      </c>
      <c r="F66" s="6"/>
      <c r="G66" s="24"/>
    </row>
    <row r="67" spans="1:9" x14ac:dyDescent="0.25">
      <c r="A67">
        <v>73</v>
      </c>
      <c r="C67" s="4" t="s">
        <v>39</v>
      </c>
      <c r="D67" s="6">
        <v>43183</v>
      </c>
      <c r="E67" s="6" t="s">
        <v>52</v>
      </c>
      <c r="F67" s="6"/>
      <c r="G67" s="24"/>
    </row>
    <row r="68" spans="1:9" x14ac:dyDescent="0.25">
      <c r="A68">
        <v>74</v>
      </c>
      <c r="C68" s="4">
        <v>1224</v>
      </c>
      <c r="D68" s="6">
        <v>43210</v>
      </c>
      <c r="E68" s="6" t="s">
        <v>52</v>
      </c>
      <c r="F68" s="6"/>
      <c r="G68" s="24"/>
    </row>
    <row r="69" spans="1:9" x14ac:dyDescent="0.25">
      <c r="A69">
        <v>75</v>
      </c>
      <c r="C69" s="4" t="s">
        <v>30</v>
      </c>
      <c r="D69" s="6">
        <v>43269</v>
      </c>
      <c r="E69" s="6" t="s">
        <v>52</v>
      </c>
      <c r="F69" s="6"/>
      <c r="G69" s="24"/>
    </row>
    <row r="70" spans="1:9" x14ac:dyDescent="0.25">
      <c r="A70">
        <v>76</v>
      </c>
      <c r="C70" s="4" t="s">
        <v>42</v>
      </c>
      <c r="D70" s="6">
        <v>43601</v>
      </c>
      <c r="E70" s="6" t="s">
        <v>53</v>
      </c>
      <c r="F70" s="6"/>
      <c r="G70" s="24"/>
    </row>
    <row r="71" spans="1:9" x14ac:dyDescent="0.25">
      <c r="A71">
        <v>77</v>
      </c>
      <c r="C71" s="4" t="s">
        <v>42</v>
      </c>
      <c r="D71" s="6">
        <v>43607</v>
      </c>
      <c r="E71" s="6" t="s">
        <v>53</v>
      </c>
      <c r="F71" s="6"/>
      <c r="G71" s="24"/>
    </row>
    <row r="72" spans="1:9" x14ac:dyDescent="0.25">
      <c r="A72">
        <v>78</v>
      </c>
      <c r="C72" s="4" t="s">
        <v>42</v>
      </c>
      <c r="D72" s="6">
        <v>43607</v>
      </c>
      <c r="E72" s="6" t="s">
        <v>53</v>
      </c>
      <c r="F72" s="6"/>
      <c r="G72" s="24"/>
    </row>
    <row r="73" spans="1:9" x14ac:dyDescent="0.25">
      <c r="A73">
        <v>79</v>
      </c>
      <c r="C73" s="4" t="s">
        <v>42</v>
      </c>
      <c r="D73" s="6">
        <v>43634</v>
      </c>
      <c r="E73" s="6" t="s">
        <v>53</v>
      </c>
      <c r="F73" s="6"/>
      <c r="G73" s="24"/>
    </row>
    <row r="74" spans="1:9" x14ac:dyDescent="0.25">
      <c r="A74">
        <v>80</v>
      </c>
      <c r="C74" s="4" t="s">
        <v>42</v>
      </c>
      <c r="D74" s="6">
        <v>43634</v>
      </c>
      <c r="E74" s="6" t="s">
        <v>53</v>
      </c>
      <c r="F74" s="6"/>
      <c r="G74" s="24"/>
    </row>
    <row r="75" spans="1:9" x14ac:dyDescent="0.25">
      <c r="A75">
        <v>81</v>
      </c>
      <c r="C75" s="4" t="s">
        <v>47</v>
      </c>
      <c r="D75" s="6">
        <v>43249</v>
      </c>
      <c r="E75" s="6" t="s">
        <v>53</v>
      </c>
      <c r="F75" s="6"/>
      <c r="G75" s="24"/>
      <c r="I75" s="40" t="s">
        <v>72</v>
      </c>
    </row>
    <row r="76" spans="1:9" x14ac:dyDescent="0.25">
      <c r="A76">
        <v>82</v>
      </c>
      <c r="C76" s="4" t="s">
        <v>56</v>
      </c>
      <c r="D76" s="6">
        <v>43634</v>
      </c>
      <c r="E76" s="6" t="s">
        <v>57</v>
      </c>
      <c r="F76" s="6"/>
      <c r="G76" s="24"/>
    </row>
    <row r="77" spans="1:9" x14ac:dyDescent="0.25">
      <c r="A77">
        <v>83</v>
      </c>
      <c r="C77" s="12">
        <v>1233</v>
      </c>
      <c r="D77" s="6">
        <v>43635</v>
      </c>
      <c r="E77" s="5" t="s">
        <v>52</v>
      </c>
      <c r="F77" s="5"/>
      <c r="G77" s="24"/>
    </row>
    <row r="78" spans="1:9" x14ac:dyDescent="0.25">
      <c r="A78">
        <v>84</v>
      </c>
      <c r="C78" s="12">
        <v>1235</v>
      </c>
      <c r="D78" s="6">
        <v>43612</v>
      </c>
      <c r="E78" s="5" t="s">
        <v>57</v>
      </c>
      <c r="F78" s="5"/>
      <c r="G78" s="24"/>
    </row>
    <row r="79" spans="1:9" x14ac:dyDescent="0.25">
      <c r="A79">
        <v>86</v>
      </c>
      <c r="C79" s="12">
        <v>1236</v>
      </c>
      <c r="D79" s="6">
        <v>43613</v>
      </c>
      <c r="E79" s="5" t="s">
        <v>52</v>
      </c>
      <c r="F79" s="5"/>
      <c r="G79" s="24"/>
    </row>
    <row r="80" spans="1:9" x14ac:dyDescent="0.25">
      <c r="A80">
        <v>85</v>
      </c>
      <c r="C80" s="12">
        <v>1236</v>
      </c>
      <c r="D80" s="6">
        <v>43634</v>
      </c>
      <c r="E80" s="5" t="s">
        <v>52</v>
      </c>
      <c r="F80" s="5"/>
      <c r="G80" s="24"/>
    </row>
    <row r="81" spans="1:9" x14ac:dyDescent="0.25">
      <c r="A81">
        <v>87</v>
      </c>
      <c r="C81" s="12">
        <v>1236</v>
      </c>
      <c r="D81" s="6">
        <v>43634</v>
      </c>
      <c r="E81" s="5" t="s">
        <v>52</v>
      </c>
      <c r="F81" s="5"/>
      <c r="G81" s="24"/>
    </row>
    <row r="82" spans="1:9" x14ac:dyDescent="0.25">
      <c r="A82">
        <v>88</v>
      </c>
      <c r="C82" s="12">
        <v>1238</v>
      </c>
      <c r="D82" s="6">
        <v>43634</v>
      </c>
      <c r="E82" s="5" t="s">
        <v>57</v>
      </c>
      <c r="F82" s="5"/>
      <c r="G82" s="24"/>
    </row>
    <row r="83" spans="1:9" x14ac:dyDescent="0.25">
      <c r="A83">
        <v>89</v>
      </c>
      <c r="C83" s="12">
        <v>1238</v>
      </c>
      <c r="D83" s="6">
        <v>43634</v>
      </c>
      <c r="E83" s="5" t="s">
        <v>57</v>
      </c>
      <c r="F83" s="5"/>
      <c r="G83" s="24"/>
    </row>
    <row r="84" spans="1:9" x14ac:dyDescent="0.25">
      <c r="A84">
        <v>90</v>
      </c>
      <c r="C84" s="12">
        <v>1241</v>
      </c>
      <c r="D84" s="6">
        <v>43635</v>
      </c>
      <c r="E84" s="5" t="s">
        <v>57</v>
      </c>
      <c r="F84" s="5"/>
      <c r="G84" s="24"/>
    </row>
    <row r="85" spans="1:9" x14ac:dyDescent="0.25">
      <c r="A85">
        <v>91</v>
      </c>
      <c r="C85" s="12">
        <v>1242</v>
      </c>
      <c r="D85" s="6">
        <v>43635</v>
      </c>
      <c r="E85" s="5" t="s">
        <v>57</v>
      </c>
      <c r="F85" s="5"/>
      <c r="G85" s="24"/>
    </row>
    <row r="86" spans="1:9" x14ac:dyDescent="0.25">
      <c r="A86">
        <v>1</v>
      </c>
      <c r="C86" s="8" t="s">
        <v>35</v>
      </c>
      <c r="D86" s="6">
        <v>42896</v>
      </c>
      <c r="E86" s="6" t="s">
        <v>54</v>
      </c>
      <c r="F86" s="6"/>
      <c r="G86" s="24"/>
      <c r="I86" s="40" t="s">
        <v>74</v>
      </c>
    </row>
    <row r="87" spans="1:9" x14ac:dyDescent="0.25">
      <c r="A87">
        <v>2</v>
      </c>
      <c r="C87" s="8" t="s">
        <v>21</v>
      </c>
      <c r="D87" s="6">
        <v>43010</v>
      </c>
      <c r="E87" s="6" t="s">
        <v>54</v>
      </c>
      <c r="F87" s="6"/>
      <c r="G87" s="24"/>
      <c r="I87" s="40" t="s">
        <v>74</v>
      </c>
    </row>
    <row r="88" spans="1:9" x14ac:dyDescent="0.25">
      <c r="A88">
        <v>3</v>
      </c>
      <c r="C88" s="8" t="s">
        <v>22</v>
      </c>
      <c r="D88" s="6">
        <v>43016</v>
      </c>
      <c r="E88" s="6" t="s">
        <v>54</v>
      </c>
      <c r="F88" s="6"/>
      <c r="G88" s="24"/>
      <c r="I88" s="40" t="s">
        <v>74</v>
      </c>
    </row>
    <row r="89" spans="1:9" x14ac:dyDescent="0.25">
      <c r="A89">
        <v>4</v>
      </c>
      <c r="C89" s="8" t="s">
        <v>25</v>
      </c>
      <c r="D89" s="6">
        <v>43017</v>
      </c>
      <c r="E89" s="6" t="s">
        <v>54</v>
      </c>
      <c r="F89" s="6"/>
      <c r="G89" s="24"/>
      <c r="I89" s="40" t="s">
        <v>74</v>
      </c>
    </row>
    <row r="90" spans="1:9" x14ac:dyDescent="0.25">
      <c r="A90">
        <v>5</v>
      </c>
      <c r="C90" s="8" t="s">
        <v>26</v>
      </c>
      <c r="D90" s="6">
        <v>43016</v>
      </c>
      <c r="E90" s="6" t="s">
        <v>54</v>
      </c>
      <c r="F90" s="6"/>
      <c r="G90" s="24"/>
      <c r="I90" s="40" t="s">
        <v>74</v>
      </c>
    </row>
    <row r="91" spans="1:9" x14ac:dyDescent="0.25">
      <c r="A91">
        <v>6</v>
      </c>
      <c r="C91" s="8" t="s">
        <v>27</v>
      </c>
      <c r="D91" s="6">
        <v>43017</v>
      </c>
      <c r="E91" s="6" t="s">
        <v>54</v>
      </c>
      <c r="F91" s="6"/>
      <c r="G91" s="24"/>
      <c r="I91" s="40" t="s">
        <v>74</v>
      </c>
    </row>
    <row r="92" spans="1:9" x14ac:dyDescent="0.25">
      <c r="A92">
        <v>7</v>
      </c>
      <c r="C92" s="8" t="s">
        <v>23</v>
      </c>
      <c r="D92" s="6">
        <v>43017</v>
      </c>
      <c r="E92" s="6" t="s">
        <v>54</v>
      </c>
      <c r="F92" s="6"/>
      <c r="G92" s="24"/>
      <c r="I92" s="40" t="s">
        <v>74</v>
      </c>
    </row>
    <row r="93" spans="1:9" x14ac:dyDescent="0.25">
      <c r="A93">
        <v>8</v>
      </c>
      <c r="C93" s="8" t="s">
        <v>24</v>
      </c>
      <c r="D93" s="6">
        <v>43017</v>
      </c>
      <c r="E93" s="6" t="s">
        <v>54</v>
      </c>
      <c r="F93" s="6"/>
      <c r="G93" s="24"/>
      <c r="I93" s="40" t="s">
        <v>74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C3CD-2330-459E-83D3-C6A6503B736E}">
  <dimension ref="A1:Q9"/>
  <sheetViews>
    <sheetView topLeftCell="A6" workbookViewId="0">
      <selection activeCell="L10" sqref="L10"/>
    </sheetView>
  </sheetViews>
  <sheetFormatPr defaultRowHeight="15" x14ac:dyDescent="0.25"/>
  <cols>
    <col min="1" max="1" width="10.140625" bestFit="1" customWidth="1"/>
    <col min="8" max="8" width="10.140625" style="51" bestFit="1" customWidth="1"/>
  </cols>
  <sheetData>
    <row r="1" spans="1:17" x14ac:dyDescent="0.25">
      <c r="A1" t="s">
        <v>100</v>
      </c>
      <c r="B1" t="s">
        <v>11</v>
      </c>
      <c r="C1" t="s">
        <v>14</v>
      </c>
      <c r="H1" s="51" t="s">
        <v>101</v>
      </c>
      <c r="I1" t="s">
        <v>11</v>
      </c>
      <c r="J1" t="s">
        <v>14</v>
      </c>
    </row>
    <row r="2" spans="1:17" x14ac:dyDescent="0.25">
      <c r="A2" s="6">
        <v>43210</v>
      </c>
      <c r="B2">
        <v>462.09958506224064</v>
      </c>
      <c r="C2">
        <v>2170.2904564315349</v>
      </c>
      <c r="H2" s="51">
        <v>43195</v>
      </c>
      <c r="I2">
        <v>11655.991836734693</v>
      </c>
      <c r="J2">
        <v>6815.6122448979577</v>
      </c>
    </row>
    <row r="3" spans="1:17" x14ac:dyDescent="0.25">
      <c r="A3" s="6">
        <v>43216</v>
      </c>
      <c r="B3">
        <v>384.09504950495045</v>
      </c>
      <c r="C3">
        <v>1615.0099009900989</v>
      </c>
      <c r="H3" s="51">
        <v>43236</v>
      </c>
      <c r="I3">
        <v>2294.5110663983901</v>
      </c>
      <c r="J3">
        <v>592.21327967806837</v>
      </c>
    </row>
    <row r="4" spans="1:17" x14ac:dyDescent="0.25">
      <c r="A4" s="6">
        <v>43235</v>
      </c>
      <c r="B4">
        <v>511.33064516129036</v>
      </c>
      <c r="C4">
        <v>390.3427419354839</v>
      </c>
    </row>
    <row r="7" spans="1:17" x14ac:dyDescent="0.25">
      <c r="A7" t="s">
        <v>101</v>
      </c>
      <c r="B7" t="s">
        <v>11</v>
      </c>
      <c r="C7" t="s">
        <v>14</v>
      </c>
    </row>
    <row r="8" spans="1:17" x14ac:dyDescent="0.25">
      <c r="A8">
        <v>43195</v>
      </c>
      <c r="B8">
        <v>11655.991836734693</v>
      </c>
      <c r="C8">
        <v>6815.6122448979577</v>
      </c>
      <c r="Q8" t="s">
        <v>102</v>
      </c>
    </row>
    <row r="9" spans="1:17" x14ac:dyDescent="0.25">
      <c r="A9">
        <v>43236</v>
      </c>
      <c r="B9">
        <v>2294.5110663983901</v>
      </c>
      <c r="C9">
        <v>592.21327967806837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"/>
  <sheetViews>
    <sheetView workbookViewId="0">
      <selection activeCell="H14" sqref="H14"/>
    </sheetView>
  </sheetViews>
  <sheetFormatPr defaultRowHeight="15" x14ac:dyDescent="0.25"/>
  <cols>
    <col min="1" max="1" width="14.85546875" bestFit="1" customWidth="1"/>
    <col min="2" max="2" width="12.140625" style="10" bestFit="1" customWidth="1"/>
    <col min="3" max="3" width="10.28515625" bestFit="1" customWidth="1"/>
    <col min="4" max="4" width="10.28515625" customWidth="1"/>
    <col min="5" max="5" width="13.42578125" bestFit="1" customWidth="1"/>
  </cols>
  <sheetData>
    <row r="1" spans="1:29" x14ac:dyDescent="0.25">
      <c r="A1" t="s">
        <v>18</v>
      </c>
      <c r="B1" s="10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11" t="s">
        <v>28</v>
      </c>
      <c r="C2" s="1">
        <v>43164</v>
      </c>
      <c r="D2" s="1" t="s">
        <v>51</v>
      </c>
    </row>
    <row r="3" spans="1:29" x14ac:dyDescent="0.25">
      <c r="A3">
        <v>2</v>
      </c>
      <c r="B3" s="10">
        <v>1218</v>
      </c>
      <c r="C3" s="1">
        <v>43183</v>
      </c>
      <c r="D3" s="1" t="s">
        <v>51</v>
      </c>
    </row>
    <row r="4" spans="1:29" x14ac:dyDescent="0.25">
      <c r="A4">
        <v>3</v>
      </c>
      <c r="B4" s="10">
        <v>1218</v>
      </c>
      <c r="C4" s="1">
        <v>43188</v>
      </c>
      <c r="D4" s="1" t="s">
        <v>51</v>
      </c>
    </row>
    <row r="5" spans="1:29" x14ac:dyDescent="0.25">
      <c r="A5">
        <v>4</v>
      </c>
      <c r="B5" s="11">
        <v>1218</v>
      </c>
      <c r="C5" s="1">
        <v>43210</v>
      </c>
      <c r="D5" s="1" t="s">
        <v>51</v>
      </c>
    </row>
    <row r="6" spans="1:29" x14ac:dyDescent="0.25">
      <c r="A6">
        <v>5</v>
      </c>
      <c r="B6" s="10">
        <v>1218</v>
      </c>
      <c r="C6" s="1">
        <v>43210</v>
      </c>
      <c r="D6" s="1" t="s">
        <v>51</v>
      </c>
    </row>
    <row r="7" spans="1:29" x14ac:dyDescent="0.25">
      <c r="A7">
        <v>6</v>
      </c>
      <c r="B7" s="11" t="s">
        <v>28</v>
      </c>
      <c r="C7" s="1">
        <v>43226</v>
      </c>
      <c r="D7" s="1" t="s">
        <v>51</v>
      </c>
    </row>
    <row r="8" spans="1:29" x14ac:dyDescent="0.25">
      <c r="A8">
        <v>7</v>
      </c>
      <c r="B8" s="10">
        <v>1218</v>
      </c>
      <c r="C8" s="1">
        <v>43234</v>
      </c>
      <c r="D8" s="1" t="s">
        <v>51</v>
      </c>
    </row>
    <row r="9" spans="1:29" x14ac:dyDescent="0.25">
      <c r="A9">
        <v>8</v>
      </c>
      <c r="B9" s="11" t="s">
        <v>28</v>
      </c>
      <c r="C9" s="1">
        <v>43276</v>
      </c>
      <c r="D9" s="1" t="s">
        <v>51</v>
      </c>
    </row>
    <row r="10" spans="1:29" x14ac:dyDescent="0.25">
      <c r="A10">
        <v>9</v>
      </c>
      <c r="B10" s="10">
        <v>1218</v>
      </c>
      <c r="C10" s="1">
        <v>43656</v>
      </c>
      <c r="D10" s="1" t="s">
        <v>51</v>
      </c>
    </row>
  </sheetData>
  <sortState xmlns:xlrd2="http://schemas.microsoft.com/office/spreadsheetml/2017/richdata2" ref="A2:AC10">
    <sortCondition ref="C2:C10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"/>
  <sheetViews>
    <sheetView workbookViewId="0">
      <selection activeCell="G13" sqref="G13"/>
    </sheetView>
  </sheetViews>
  <sheetFormatPr defaultRowHeight="15" x14ac:dyDescent="0.25"/>
  <cols>
    <col min="3" max="4" width="16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29</v>
      </c>
      <c r="C2" s="1">
        <v>42870</v>
      </c>
      <c r="D2" s="1"/>
    </row>
    <row r="3" spans="1:29" x14ac:dyDescent="0.25">
      <c r="A3">
        <v>2</v>
      </c>
      <c r="B3" s="4" t="s">
        <v>29</v>
      </c>
      <c r="C3" s="1">
        <v>43075</v>
      </c>
      <c r="D3" s="1"/>
    </row>
    <row r="4" spans="1:29" x14ac:dyDescent="0.25">
      <c r="A4">
        <v>3</v>
      </c>
      <c r="B4" s="4" t="s">
        <v>29</v>
      </c>
      <c r="C4" s="1">
        <v>43162</v>
      </c>
      <c r="D4" s="1"/>
    </row>
    <row r="5" spans="1:29" x14ac:dyDescent="0.25">
      <c r="A5">
        <v>4</v>
      </c>
      <c r="B5" s="4" t="s">
        <v>29</v>
      </c>
      <c r="C5" s="1">
        <v>43172</v>
      </c>
      <c r="D5" s="1"/>
    </row>
    <row r="6" spans="1:29" x14ac:dyDescent="0.25">
      <c r="A6">
        <v>5</v>
      </c>
      <c r="B6" s="4" t="s">
        <v>29</v>
      </c>
      <c r="C6" s="1">
        <v>43184</v>
      </c>
      <c r="D6" s="1"/>
    </row>
    <row r="7" spans="1:29" x14ac:dyDescent="0.25">
      <c r="A7">
        <v>6</v>
      </c>
      <c r="B7" s="4">
        <v>1172</v>
      </c>
      <c r="C7" s="1">
        <v>43210</v>
      </c>
      <c r="D7" s="1"/>
    </row>
    <row r="8" spans="1:29" x14ac:dyDescent="0.25">
      <c r="A8">
        <v>7</v>
      </c>
      <c r="B8" s="4" t="s">
        <v>29</v>
      </c>
      <c r="C8" s="1">
        <v>43216</v>
      </c>
      <c r="D8" s="1"/>
      <c r="E8" s="3"/>
    </row>
    <row r="9" spans="1:29" x14ac:dyDescent="0.25">
      <c r="A9">
        <v>8</v>
      </c>
      <c r="B9" s="4" t="s">
        <v>29</v>
      </c>
      <c r="C9" s="2">
        <v>43355</v>
      </c>
      <c r="D9" s="2"/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2"/>
  <sheetViews>
    <sheetView workbookViewId="0">
      <selection activeCell="A2" sqref="A2:A12"/>
    </sheetView>
  </sheetViews>
  <sheetFormatPr defaultRowHeight="15" x14ac:dyDescent="0.25"/>
  <cols>
    <col min="1" max="1" width="14.85546875" bestFit="1" customWidth="1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31</v>
      </c>
      <c r="C2" s="1">
        <v>42981</v>
      </c>
      <c r="D2" s="1" t="s">
        <v>53</v>
      </c>
    </row>
    <row r="3" spans="1:29" x14ac:dyDescent="0.25">
      <c r="A3">
        <v>2</v>
      </c>
      <c r="B3" s="4" t="s">
        <v>31</v>
      </c>
      <c r="C3" s="1">
        <v>42990</v>
      </c>
      <c r="D3" s="1" t="s">
        <v>53</v>
      </c>
    </row>
    <row r="4" spans="1:29" x14ac:dyDescent="0.25">
      <c r="A4">
        <v>3</v>
      </c>
      <c r="B4" s="4" t="s">
        <v>31</v>
      </c>
      <c r="C4" s="1">
        <v>42991</v>
      </c>
      <c r="D4" s="1" t="s">
        <v>53</v>
      </c>
    </row>
    <row r="5" spans="1:29" x14ac:dyDescent="0.25">
      <c r="A5">
        <v>4</v>
      </c>
      <c r="B5" s="4" t="s">
        <v>31</v>
      </c>
      <c r="C5" s="1">
        <v>43071</v>
      </c>
      <c r="D5" s="1" t="s">
        <v>53</v>
      </c>
    </row>
    <row r="6" spans="1:29" x14ac:dyDescent="0.25">
      <c r="A6">
        <v>5</v>
      </c>
      <c r="B6" s="4" t="s">
        <v>31</v>
      </c>
      <c r="C6" s="1">
        <v>43155</v>
      </c>
      <c r="D6" s="1" t="s">
        <v>53</v>
      </c>
    </row>
    <row r="7" spans="1:29" x14ac:dyDescent="0.25">
      <c r="A7">
        <v>6</v>
      </c>
      <c r="B7" s="4" t="s">
        <v>31</v>
      </c>
      <c r="C7" s="1">
        <v>43162</v>
      </c>
      <c r="D7" s="1" t="s">
        <v>53</v>
      </c>
    </row>
    <row r="8" spans="1:29" x14ac:dyDescent="0.25">
      <c r="A8">
        <v>7</v>
      </c>
      <c r="B8" s="4" t="s">
        <v>31</v>
      </c>
      <c r="C8" s="1">
        <v>43162</v>
      </c>
      <c r="D8" s="1" t="s">
        <v>53</v>
      </c>
    </row>
    <row r="9" spans="1:29" x14ac:dyDescent="0.25">
      <c r="A9">
        <v>8</v>
      </c>
      <c r="B9" s="4" t="s">
        <v>31</v>
      </c>
      <c r="C9" s="1">
        <v>43172</v>
      </c>
      <c r="D9" s="1" t="s">
        <v>53</v>
      </c>
    </row>
    <row r="10" spans="1:29" x14ac:dyDescent="0.25">
      <c r="A10">
        <v>9</v>
      </c>
      <c r="B10" s="4" t="s">
        <v>31</v>
      </c>
      <c r="C10" s="1">
        <v>43183</v>
      </c>
      <c r="D10" s="1" t="s">
        <v>53</v>
      </c>
    </row>
    <row r="11" spans="1:29" x14ac:dyDescent="0.25">
      <c r="A11">
        <v>10</v>
      </c>
      <c r="B11" s="4" t="s">
        <v>31</v>
      </c>
      <c r="C11" s="1">
        <v>43236</v>
      </c>
      <c r="D11" s="1" t="s">
        <v>53</v>
      </c>
    </row>
    <row r="12" spans="1:29" x14ac:dyDescent="0.25">
      <c r="A12">
        <v>11</v>
      </c>
      <c r="B12" s="4" t="s">
        <v>31</v>
      </c>
      <c r="C12" s="1">
        <v>43258</v>
      </c>
      <c r="D12" s="1" t="s">
        <v>53</v>
      </c>
    </row>
  </sheetData>
  <sortState xmlns:xlrd2="http://schemas.microsoft.com/office/spreadsheetml/2017/richdata2" ref="A2:AC22">
    <sortCondition ref="C2:C22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"/>
  <sheetViews>
    <sheetView workbookViewId="0">
      <selection activeCell="E12" sqref="E12"/>
    </sheetView>
  </sheetViews>
  <sheetFormatPr defaultRowHeight="15" x14ac:dyDescent="0.25"/>
  <cols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36</v>
      </c>
      <c r="C2" s="1">
        <v>42991</v>
      </c>
      <c r="D2" s="1" t="s">
        <v>52</v>
      </c>
    </row>
    <row r="3" spans="1:29" x14ac:dyDescent="0.25">
      <c r="A3">
        <v>2</v>
      </c>
      <c r="B3" s="4" t="s">
        <v>36</v>
      </c>
      <c r="C3" s="1">
        <v>43172</v>
      </c>
      <c r="D3" s="1" t="s">
        <v>52</v>
      </c>
    </row>
    <row r="4" spans="1:29" x14ac:dyDescent="0.25">
      <c r="A4">
        <v>3</v>
      </c>
      <c r="B4" s="4" t="s">
        <v>36</v>
      </c>
      <c r="C4" s="1" t="s">
        <v>55</v>
      </c>
      <c r="D4" s="1" t="s">
        <v>52</v>
      </c>
    </row>
    <row r="5" spans="1:29" x14ac:dyDescent="0.25">
      <c r="A5">
        <v>4</v>
      </c>
      <c r="B5" s="4" t="s">
        <v>36</v>
      </c>
      <c r="C5" s="1">
        <v>43236</v>
      </c>
      <c r="D5" s="1" t="s">
        <v>52</v>
      </c>
    </row>
    <row r="6" spans="1:29" x14ac:dyDescent="0.25">
      <c r="A6">
        <v>5</v>
      </c>
      <c r="B6" s="4" t="s">
        <v>36</v>
      </c>
      <c r="C6" s="1">
        <v>43271</v>
      </c>
      <c r="D6" s="1" t="s">
        <v>52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"/>
  <sheetViews>
    <sheetView workbookViewId="0">
      <selection activeCell="G13" sqref="G13"/>
    </sheetView>
  </sheetViews>
  <sheetFormatPr defaultRowHeight="15" x14ac:dyDescent="0.25"/>
  <cols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32</v>
      </c>
      <c r="C2" s="1">
        <v>43071</v>
      </c>
      <c r="D2" s="1" t="s">
        <v>51</v>
      </c>
    </row>
    <row r="3" spans="1:29" x14ac:dyDescent="0.25">
      <c r="A3">
        <v>2</v>
      </c>
      <c r="B3" s="4" t="s">
        <v>32</v>
      </c>
      <c r="C3" s="1">
        <v>43162</v>
      </c>
      <c r="D3" s="1" t="s">
        <v>51</v>
      </c>
    </row>
    <row r="4" spans="1:29" x14ac:dyDescent="0.25">
      <c r="A4">
        <v>3</v>
      </c>
      <c r="B4" s="4" t="s">
        <v>32</v>
      </c>
      <c r="C4" s="1">
        <v>43172</v>
      </c>
      <c r="D4" s="1" t="s">
        <v>51</v>
      </c>
    </row>
    <row r="5" spans="1:29" x14ac:dyDescent="0.25">
      <c r="A5">
        <v>4</v>
      </c>
      <c r="B5" s="4" t="s">
        <v>32</v>
      </c>
      <c r="C5" s="1">
        <v>43195</v>
      </c>
      <c r="D5" s="1" t="s">
        <v>51</v>
      </c>
    </row>
    <row r="6" spans="1:29" x14ac:dyDescent="0.25">
      <c r="A6">
        <v>5</v>
      </c>
      <c r="B6" s="4">
        <v>1203</v>
      </c>
      <c r="C6" s="1">
        <v>43236</v>
      </c>
      <c r="D6" s="1" t="s">
        <v>51</v>
      </c>
    </row>
    <row r="7" spans="1:29" x14ac:dyDescent="0.25">
      <c r="A7">
        <v>6</v>
      </c>
      <c r="B7" s="4" t="s">
        <v>32</v>
      </c>
      <c r="C7" s="1">
        <v>43258</v>
      </c>
      <c r="D7" s="1" t="s">
        <v>51</v>
      </c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5"/>
  <sheetViews>
    <sheetView workbookViewId="0">
      <selection activeCell="A5" sqref="A5"/>
    </sheetView>
  </sheetViews>
  <sheetFormatPr defaultRowHeight="15" x14ac:dyDescent="0.25"/>
  <cols>
    <col min="3" max="3" width="12.140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32</v>
      </c>
      <c r="C2" s="1">
        <v>43071</v>
      </c>
      <c r="D2" s="1" t="s">
        <v>51</v>
      </c>
    </row>
    <row r="3" spans="1:29" x14ac:dyDescent="0.25">
      <c r="A3">
        <v>2</v>
      </c>
      <c r="B3" s="4" t="s">
        <v>32</v>
      </c>
      <c r="C3" s="1">
        <v>43162</v>
      </c>
      <c r="D3" s="1" t="s">
        <v>51</v>
      </c>
    </row>
    <row r="4" spans="1:29" x14ac:dyDescent="0.25">
      <c r="A4">
        <v>3</v>
      </c>
      <c r="B4" s="4" t="s">
        <v>32</v>
      </c>
      <c r="C4" s="1">
        <v>43172</v>
      </c>
      <c r="D4" s="1" t="s">
        <v>51</v>
      </c>
    </row>
    <row r="5" spans="1:29" x14ac:dyDescent="0.25">
      <c r="A5">
        <v>4</v>
      </c>
      <c r="B5" s="4" t="s">
        <v>32</v>
      </c>
      <c r="C5" s="1">
        <v>43183</v>
      </c>
      <c r="D5" s="1" t="s">
        <v>51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B0B4F5-EEE2-4F35-AE9C-9BD9D85C8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5B7DB8-2B70-4DCD-9DAD-3E672AB10B8C}">
  <ds:schemaRefs>
    <ds:schemaRef ds:uri="http://schemas.microsoft.com/office/2006/documentManagement/types"/>
    <ds:schemaRef ds:uri="http://schemas.microsoft.com/office/infopath/2007/PartnerControls"/>
    <ds:schemaRef ds:uri="251e3a25-7d05-4057-8924-4838a9b47ce1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1ccb9f65-3c3c-4cbd-ae24-cacf6dd3838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174F13-7B16-41ED-BF3C-18E2DCAEC9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sample dataset</vt:lpstr>
      <vt:lpstr>EIA results</vt:lpstr>
      <vt:lpstr>graph data-1172-2103</vt:lpstr>
      <vt:lpstr>F-1218</vt:lpstr>
      <vt:lpstr>F-1172</vt:lpstr>
      <vt:lpstr>F1200</vt:lpstr>
      <vt:lpstr>M1201</vt:lpstr>
      <vt:lpstr>F-1203</vt:lpstr>
      <vt:lpstr>F-1206</vt:lpstr>
      <vt:lpstr>F-1220</vt:lpstr>
      <vt:lpstr>M-1222</vt:lpstr>
      <vt:lpstr>one or two samples</vt:lpstr>
      <vt:lpstr>F-1225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stuart wells</cp:lastModifiedBy>
  <cp:lastPrinted>2019-12-20T16:20:46Z</cp:lastPrinted>
  <dcterms:created xsi:type="dcterms:W3CDTF">2019-09-24T22:59:41Z</dcterms:created>
  <dcterms:modified xsi:type="dcterms:W3CDTF">2020-01-08T21:52:58Z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