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we\OneDrive - University of Arizona\1-Doctoral chapters\Stats for dissertation\Original data files-do not use\"/>
    </mc:Choice>
  </mc:AlternateContent>
  <xr:revisionPtr revIDLastSave="23" documentId="8_{667C64E3-0A7F-42C3-874B-39F312A2AB61}" xr6:coauthVersionLast="45" xr6:coauthVersionMax="45" xr10:uidLastSave="{3B335835-D23E-40C0-98A9-06EDED9CC9BA}"/>
  <bookViews>
    <workbookView xWindow="20370" yWindow="-120" windowWidth="24240" windowHeight="13140" activeTab="5" xr2:uid="{CA25C84A-649F-4A50-8C7B-CAD8358AD069}"/>
  </bookViews>
  <sheets>
    <sheet name="Merrill" sheetId="1" r:id="rId1"/>
    <sheet name="Spruce" sheetId="2" r:id="rId2"/>
    <sheet name="Graham" sheetId="3" r:id="rId3"/>
    <sheet name="Al" sheetId="4" r:id="rId4"/>
    <sheet name="Bob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2" i="5" l="1"/>
  <c r="R52" i="5" s="1"/>
  <c r="J52" i="5"/>
  <c r="K52" i="5" s="1"/>
  <c r="Q51" i="5"/>
  <c r="R51" i="5" s="1"/>
  <c r="J51" i="5"/>
  <c r="K51" i="5" s="1"/>
  <c r="Q50" i="5"/>
  <c r="R50" i="5" s="1"/>
  <c r="J50" i="5"/>
  <c r="K50" i="5" s="1"/>
  <c r="Q49" i="5"/>
  <c r="R49" i="5" s="1"/>
  <c r="J49" i="5"/>
  <c r="K49" i="5" s="1"/>
  <c r="Q48" i="5"/>
  <c r="R48" i="5" s="1"/>
  <c r="J48" i="5"/>
  <c r="K48" i="5" s="1"/>
  <c r="Q47" i="5"/>
  <c r="R47" i="5" s="1"/>
  <c r="J47" i="5"/>
  <c r="K47" i="5" s="1"/>
  <c r="Q46" i="5"/>
  <c r="R46" i="5" s="1"/>
  <c r="J46" i="5"/>
  <c r="K46" i="5" s="1"/>
  <c r="Q45" i="5"/>
  <c r="R45" i="5" s="1"/>
  <c r="J45" i="5"/>
  <c r="K45" i="5" s="1"/>
  <c r="Q44" i="5"/>
  <c r="R44" i="5" s="1"/>
  <c r="J44" i="5"/>
  <c r="K44" i="5" s="1"/>
  <c r="Q43" i="5"/>
  <c r="R43" i="5" s="1"/>
  <c r="J43" i="5"/>
  <c r="K43" i="5" s="1"/>
  <c r="Q42" i="5"/>
  <c r="R42" i="5" s="1"/>
  <c r="J42" i="5"/>
  <c r="K42" i="5" s="1"/>
  <c r="Q41" i="5"/>
  <c r="R41" i="5" s="1"/>
  <c r="J41" i="5"/>
  <c r="K41" i="5" s="1"/>
  <c r="Q40" i="5"/>
  <c r="R40" i="5" s="1"/>
  <c r="J40" i="5"/>
  <c r="K40" i="5" s="1"/>
  <c r="Q53" i="4"/>
  <c r="R53" i="4" s="1"/>
  <c r="J53" i="4"/>
  <c r="K53" i="4" s="1"/>
  <c r="Q52" i="4"/>
  <c r="R52" i="4" s="1"/>
  <c r="J52" i="4"/>
  <c r="K52" i="4" s="1"/>
  <c r="Q51" i="4"/>
  <c r="R51" i="4" s="1"/>
  <c r="J51" i="4"/>
  <c r="K51" i="4" s="1"/>
  <c r="Q50" i="4"/>
  <c r="R50" i="4" s="1"/>
  <c r="J50" i="4"/>
  <c r="K50" i="4" s="1"/>
  <c r="Q49" i="4"/>
  <c r="R49" i="4" s="1"/>
  <c r="J49" i="4"/>
  <c r="K49" i="4" s="1"/>
  <c r="Q48" i="4"/>
  <c r="R48" i="4" s="1"/>
  <c r="J48" i="4"/>
  <c r="K48" i="4" s="1"/>
  <c r="Q47" i="4"/>
  <c r="R47" i="4" s="1"/>
  <c r="J47" i="4"/>
  <c r="K47" i="4" s="1"/>
  <c r="Q46" i="4"/>
  <c r="R46" i="4" s="1"/>
  <c r="J46" i="4"/>
  <c r="K46" i="4" s="1"/>
  <c r="Q45" i="4"/>
  <c r="R45" i="4" s="1"/>
  <c r="J45" i="4"/>
  <c r="K45" i="4" s="1"/>
  <c r="Q44" i="4"/>
  <c r="R44" i="4" s="1"/>
  <c r="J44" i="4"/>
  <c r="K44" i="4" s="1"/>
  <c r="Q43" i="4"/>
  <c r="R43" i="4" s="1"/>
  <c r="J43" i="4"/>
  <c r="K43" i="4" s="1"/>
  <c r="Q42" i="4"/>
  <c r="R42" i="4" s="1"/>
  <c r="J42" i="4"/>
  <c r="K42" i="4" s="1"/>
  <c r="Q41" i="4"/>
  <c r="R41" i="4" s="1"/>
  <c r="J41" i="4"/>
  <c r="K41" i="4" s="1"/>
  <c r="R51" i="3"/>
  <c r="S51" i="3" s="1"/>
  <c r="L51" i="3"/>
  <c r="K51" i="3"/>
  <c r="R50" i="3"/>
  <c r="S50" i="3" s="1"/>
  <c r="K50" i="3"/>
  <c r="L50" i="3" s="1"/>
  <c r="R49" i="3"/>
  <c r="S49" i="3" s="1"/>
  <c r="L49" i="3"/>
  <c r="K49" i="3"/>
  <c r="R48" i="3"/>
  <c r="S48" i="3" s="1"/>
  <c r="K48" i="3"/>
  <c r="L48" i="3" s="1"/>
  <c r="R47" i="3"/>
  <c r="S47" i="3" s="1"/>
  <c r="L47" i="3"/>
  <c r="K47" i="3"/>
  <c r="R46" i="3"/>
  <c r="S46" i="3" s="1"/>
  <c r="K46" i="3"/>
  <c r="L46" i="3" s="1"/>
  <c r="R45" i="3"/>
  <c r="S45" i="3" s="1"/>
  <c r="L45" i="3"/>
  <c r="K45" i="3"/>
  <c r="R44" i="3"/>
  <c r="S44" i="3" s="1"/>
  <c r="K44" i="3"/>
  <c r="L44" i="3" s="1"/>
  <c r="R43" i="3"/>
  <c r="S43" i="3" s="1"/>
  <c r="L43" i="3"/>
  <c r="K43" i="3"/>
  <c r="R42" i="3"/>
  <c r="S42" i="3" s="1"/>
  <c r="K42" i="3"/>
  <c r="L42" i="3" s="1"/>
  <c r="R41" i="3"/>
  <c r="S41" i="3" s="1"/>
  <c r="L41" i="3"/>
  <c r="K41" i="3"/>
  <c r="R40" i="3"/>
  <c r="S40" i="3" s="1"/>
  <c r="K40" i="3"/>
  <c r="L40" i="3" s="1"/>
  <c r="R39" i="3"/>
  <c r="S39" i="3" s="1"/>
  <c r="L39" i="3"/>
  <c r="K39" i="3"/>
  <c r="W310" i="2"/>
  <c r="X310" i="2" s="1"/>
  <c r="P310" i="2"/>
  <c r="Q310" i="2" s="1"/>
  <c r="I310" i="2"/>
  <c r="J310" i="2" s="1"/>
  <c r="X309" i="2"/>
  <c r="W309" i="2"/>
  <c r="P309" i="2"/>
  <c r="Q309" i="2" s="1"/>
  <c r="J309" i="2"/>
  <c r="I309" i="2"/>
  <c r="W308" i="2"/>
  <c r="X308" i="2" s="1"/>
  <c r="Q308" i="2"/>
  <c r="P308" i="2"/>
  <c r="I308" i="2"/>
  <c r="J308" i="2" s="1"/>
  <c r="X307" i="2"/>
  <c r="W307" i="2"/>
  <c r="P307" i="2"/>
  <c r="Q307" i="2" s="1"/>
  <c r="J307" i="2"/>
  <c r="I307" i="2"/>
  <c r="W306" i="2"/>
  <c r="X306" i="2" s="1"/>
  <c r="Q306" i="2"/>
  <c r="P306" i="2"/>
  <c r="I306" i="2"/>
  <c r="J306" i="2" s="1"/>
  <c r="X305" i="2"/>
  <c r="W305" i="2"/>
  <c r="P305" i="2"/>
  <c r="Q305" i="2" s="1"/>
  <c r="J305" i="2"/>
  <c r="I305" i="2"/>
  <c r="W304" i="2"/>
  <c r="X304" i="2" s="1"/>
  <c r="Q304" i="2"/>
  <c r="P304" i="2"/>
  <c r="I304" i="2"/>
  <c r="J304" i="2" s="1"/>
  <c r="X303" i="2"/>
  <c r="W303" i="2"/>
  <c r="P303" i="2"/>
  <c r="Q303" i="2" s="1"/>
  <c r="J303" i="2"/>
  <c r="I303" i="2"/>
  <c r="W302" i="2"/>
  <c r="X302" i="2" s="1"/>
  <c r="Q302" i="2"/>
  <c r="P302" i="2"/>
  <c r="I302" i="2"/>
  <c r="J302" i="2" s="1"/>
  <c r="X301" i="2"/>
  <c r="W301" i="2"/>
  <c r="P301" i="2"/>
  <c r="Q301" i="2" s="1"/>
  <c r="J301" i="2"/>
  <c r="I301" i="2"/>
  <c r="W300" i="2"/>
  <c r="X300" i="2" s="1"/>
  <c r="Q300" i="2"/>
  <c r="P300" i="2"/>
  <c r="I300" i="2"/>
  <c r="J300" i="2" s="1"/>
  <c r="X299" i="2"/>
  <c r="W299" i="2"/>
  <c r="P299" i="2"/>
  <c r="Q299" i="2" s="1"/>
  <c r="J299" i="2"/>
  <c r="I299" i="2"/>
  <c r="W298" i="2"/>
  <c r="X298" i="2" s="1"/>
  <c r="Q298" i="2"/>
  <c r="P298" i="2"/>
  <c r="I298" i="2"/>
  <c r="J298" i="2" s="1"/>
  <c r="X297" i="2"/>
  <c r="W297" i="2"/>
  <c r="P297" i="2"/>
  <c r="Q297" i="2" s="1"/>
  <c r="J297" i="2"/>
  <c r="I297" i="2"/>
  <c r="W296" i="2"/>
  <c r="X296" i="2" s="1"/>
  <c r="Q296" i="2"/>
  <c r="P296" i="2"/>
  <c r="I296" i="2"/>
  <c r="J296" i="2" s="1"/>
  <c r="X295" i="2"/>
  <c r="W295" i="2"/>
  <c r="P295" i="2"/>
  <c r="Q295" i="2" s="1"/>
  <c r="J295" i="2"/>
  <c r="I295" i="2"/>
  <c r="W294" i="2"/>
  <c r="X294" i="2" s="1"/>
  <c r="Q294" i="2"/>
  <c r="P294" i="2"/>
  <c r="I294" i="2"/>
  <c r="J294" i="2" s="1"/>
  <c r="X293" i="2"/>
  <c r="W293" i="2"/>
  <c r="P293" i="2"/>
  <c r="Q293" i="2" s="1"/>
  <c r="J293" i="2"/>
  <c r="I293" i="2"/>
  <c r="W292" i="2"/>
  <c r="X292" i="2" s="1"/>
  <c r="Q292" i="2"/>
  <c r="P292" i="2"/>
  <c r="I292" i="2"/>
  <c r="J292" i="2" s="1"/>
  <c r="X291" i="2"/>
  <c r="W291" i="2"/>
  <c r="P291" i="2"/>
  <c r="Q291" i="2" s="1"/>
  <c r="J291" i="2"/>
  <c r="I291" i="2"/>
  <c r="W290" i="2"/>
  <c r="X290" i="2" s="1"/>
  <c r="Q290" i="2"/>
  <c r="P290" i="2"/>
  <c r="I290" i="2"/>
  <c r="J290" i="2" s="1"/>
  <c r="X289" i="2"/>
  <c r="W289" i="2"/>
  <c r="P289" i="2"/>
  <c r="Q289" i="2" s="1"/>
  <c r="J289" i="2"/>
  <c r="I289" i="2"/>
  <c r="W288" i="2"/>
  <c r="X288" i="2" s="1"/>
  <c r="Q288" i="2"/>
  <c r="P288" i="2"/>
  <c r="I288" i="2"/>
  <c r="J288" i="2" s="1"/>
  <c r="X287" i="2"/>
  <c r="W287" i="2"/>
  <c r="P287" i="2"/>
  <c r="Q287" i="2" s="1"/>
  <c r="J287" i="2"/>
  <c r="I287" i="2"/>
  <c r="W286" i="2"/>
  <c r="X286" i="2" s="1"/>
  <c r="Q286" i="2"/>
  <c r="P286" i="2"/>
  <c r="I286" i="2"/>
  <c r="J286" i="2" s="1"/>
  <c r="X285" i="2"/>
  <c r="W285" i="2"/>
  <c r="P285" i="2"/>
  <c r="Q285" i="2" s="1"/>
  <c r="J285" i="2"/>
  <c r="I285" i="2"/>
  <c r="W284" i="2"/>
  <c r="X284" i="2" s="1"/>
  <c r="Q284" i="2"/>
  <c r="P284" i="2"/>
  <c r="I284" i="2"/>
  <c r="J284" i="2" s="1"/>
  <c r="X283" i="2"/>
  <c r="W283" i="2"/>
  <c r="P283" i="2"/>
  <c r="Q283" i="2" s="1"/>
  <c r="J283" i="2"/>
  <c r="I283" i="2"/>
  <c r="W282" i="2"/>
  <c r="X282" i="2" s="1"/>
  <c r="Q282" i="2"/>
  <c r="P282" i="2"/>
  <c r="I282" i="2"/>
  <c r="J282" i="2" s="1"/>
  <c r="X281" i="2"/>
  <c r="W281" i="2"/>
  <c r="P281" i="2"/>
  <c r="Q281" i="2" s="1"/>
  <c r="J281" i="2"/>
  <c r="I281" i="2"/>
  <c r="W280" i="2"/>
  <c r="X280" i="2" s="1"/>
  <c r="Q280" i="2"/>
  <c r="P280" i="2"/>
  <c r="I280" i="2"/>
  <c r="J280" i="2" s="1"/>
  <c r="X279" i="2"/>
  <c r="W279" i="2"/>
  <c r="P279" i="2"/>
  <c r="Q279" i="2" s="1"/>
  <c r="J279" i="2"/>
  <c r="I279" i="2"/>
  <c r="W278" i="2"/>
  <c r="X278" i="2" s="1"/>
  <c r="Q278" i="2"/>
  <c r="P278" i="2"/>
  <c r="I278" i="2"/>
  <c r="J278" i="2" s="1"/>
  <c r="X277" i="2"/>
  <c r="W277" i="2"/>
  <c r="P277" i="2"/>
  <c r="Q277" i="2" s="1"/>
  <c r="J277" i="2"/>
  <c r="I277" i="2"/>
  <c r="W276" i="2"/>
  <c r="X276" i="2" s="1"/>
  <c r="Q276" i="2"/>
  <c r="P276" i="2"/>
  <c r="I276" i="2"/>
  <c r="J276" i="2" s="1"/>
  <c r="X275" i="2"/>
  <c r="W275" i="2"/>
  <c r="P275" i="2"/>
  <c r="Q275" i="2" s="1"/>
  <c r="J275" i="2"/>
  <c r="I275" i="2"/>
  <c r="W274" i="2"/>
  <c r="X274" i="2" s="1"/>
  <c r="Q274" i="2"/>
  <c r="P274" i="2"/>
  <c r="I274" i="2"/>
  <c r="J274" i="2" s="1"/>
  <c r="X273" i="2"/>
  <c r="W273" i="2"/>
  <c r="P273" i="2"/>
  <c r="Q273" i="2" s="1"/>
  <c r="J273" i="2"/>
  <c r="I273" i="2"/>
  <c r="W272" i="2"/>
  <c r="X272" i="2" s="1"/>
  <c r="Q272" i="2"/>
  <c r="P272" i="2"/>
  <c r="I272" i="2"/>
  <c r="J272" i="2" s="1"/>
  <c r="X271" i="2"/>
  <c r="W271" i="2"/>
  <c r="P271" i="2"/>
  <c r="Q271" i="2" s="1"/>
  <c r="J271" i="2"/>
  <c r="I271" i="2"/>
  <c r="W270" i="2"/>
  <c r="X270" i="2" s="1"/>
  <c r="Q270" i="2"/>
  <c r="P270" i="2"/>
  <c r="I270" i="2"/>
  <c r="J270" i="2" s="1"/>
  <c r="X269" i="2"/>
  <c r="W269" i="2"/>
  <c r="P269" i="2"/>
  <c r="Q269" i="2" s="1"/>
  <c r="J269" i="2"/>
  <c r="I269" i="2"/>
  <c r="W268" i="2"/>
  <c r="X268" i="2" s="1"/>
  <c r="Q268" i="2"/>
  <c r="P268" i="2"/>
  <c r="I268" i="2"/>
  <c r="J268" i="2" s="1"/>
  <c r="X267" i="2"/>
  <c r="W267" i="2"/>
  <c r="P267" i="2"/>
  <c r="Q267" i="2" s="1"/>
  <c r="J267" i="2"/>
  <c r="I267" i="2"/>
  <c r="W266" i="2"/>
  <c r="X266" i="2" s="1"/>
  <c r="Q266" i="2"/>
  <c r="P266" i="2"/>
  <c r="I266" i="2"/>
  <c r="J266" i="2" s="1"/>
  <c r="X265" i="2"/>
  <c r="W265" i="2"/>
  <c r="P265" i="2"/>
  <c r="Q265" i="2" s="1"/>
  <c r="J265" i="2"/>
  <c r="I265" i="2"/>
  <c r="W264" i="2"/>
  <c r="X264" i="2" s="1"/>
  <c r="Q264" i="2"/>
  <c r="P264" i="2"/>
  <c r="I264" i="2"/>
  <c r="J264" i="2" s="1"/>
  <c r="X263" i="2"/>
  <c r="W263" i="2"/>
  <c r="P263" i="2"/>
  <c r="Q263" i="2" s="1"/>
  <c r="J263" i="2"/>
  <c r="I263" i="2"/>
  <c r="W262" i="2"/>
  <c r="X262" i="2" s="1"/>
  <c r="Q262" i="2"/>
  <c r="P262" i="2"/>
  <c r="I262" i="2"/>
  <c r="J262" i="2" s="1"/>
  <c r="X261" i="2"/>
  <c r="W261" i="2"/>
  <c r="P261" i="2"/>
  <c r="Q261" i="2" s="1"/>
  <c r="J261" i="2"/>
  <c r="I261" i="2"/>
  <c r="W260" i="2"/>
  <c r="X260" i="2" s="1"/>
  <c r="Q260" i="2"/>
  <c r="P260" i="2"/>
  <c r="I260" i="2"/>
  <c r="J260" i="2" s="1"/>
  <c r="X259" i="2"/>
  <c r="W259" i="2"/>
  <c r="P259" i="2"/>
  <c r="Q259" i="2" s="1"/>
  <c r="J259" i="2"/>
  <c r="I259" i="2"/>
  <c r="W258" i="2"/>
  <c r="X258" i="2" s="1"/>
  <c r="Q258" i="2"/>
  <c r="P258" i="2"/>
  <c r="I258" i="2"/>
  <c r="J258" i="2" s="1"/>
  <c r="X257" i="2"/>
  <c r="W257" i="2"/>
  <c r="P257" i="2"/>
  <c r="Q257" i="2" s="1"/>
  <c r="J257" i="2"/>
  <c r="I257" i="2"/>
  <c r="W256" i="2"/>
  <c r="X256" i="2" s="1"/>
  <c r="Q256" i="2"/>
  <c r="P256" i="2"/>
  <c r="I256" i="2"/>
  <c r="J256" i="2" s="1"/>
  <c r="X255" i="2"/>
  <c r="W255" i="2"/>
  <c r="P255" i="2"/>
  <c r="Q255" i="2" s="1"/>
  <c r="J255" i="2"/>
  <c r="I255" i="2"/>
  <c r="W254" i="2"/>
  <c r="X254" i="2" s="1"/>
  <c r="Q254" i="2"/>
  <c r="P254" i="2"/>
  <c r="I254" i="2"/>
  <c r="J254" i="2" s="1"/>
  <c r="X253" i="2"/>
  <c r="W253" i="2"/>
  <c r="P253" i="2"/>
  <c r="Q253" i="2" s="1"/>
  <c r="J253" i="2"/>
  <c r="I253" i="2"/>
  <c r="W252" i="2"/>
  <c r="X252" i="2" s="1"/>
  <c r="Q252" i="2"/>
  <c r="P252" i="2"/>
  <c r="I252" i="2"/>
  <c r="J252" i="2" s="1"/>
  <c r="X251" i="2"/>
  <c r="W251" i="2"/>
  <c r="P251" i="2"/>
  <c r="Q251" i="2" s="1"/>
  <c r="J251" i="2"/>
  <c r="I251" i="2"/>
  <c r="W250" i="2"/>
  <c r="X250" i="2" s="1"/>
  <c r="Q250" i="2"/>
  <c r="P250" i="2"/>
  <c r="I250" i="2"/>
  <c r="J250" i="2" s="1"/>
  <c r="X249" i="2"/>
  <c r="W249" i="2"/>
  <c r="P249" i="2"/>
  <c r="Q249" i="2" s="1"/>
  <c r="J249" i="2"/>
  <c r="I249" i="2"/>
  <c r="W248" i="2"/>
  <c r="X248" i="2" s="1"/>
  <c r="Q248" i="2"/>
  <c r="P248" i="2"/>
  <c r="I248" i="2"/>
  <c r="J248" i="2" s="1"/>
  <c r="X247" i="2"/>
  <c r="W247" i="2"/>
  <c r="P247" i="2"/>
  <c r="Q247" i="2" s="1"/>
  <c r="J247" i="2"/>
  <c r="I247" i="2"/>
  <c r="W246" i="2"/>
  <c r="X246" i="2" s="1"/>
  <c r="Q246" i="2"/>
  <c r="P246" i="2"/>
  <c r="I246" i="2"/>
  <c r="J246" i="2" s="1"/>
  <c r="X245" i="2"/>
  <c r="W245" i="2"/>
  <c r="P245" i="2"/>
  <c r="Q245" i="2" s="1"/>
  <c r="J245" i="2"/>
  <c r="I245" i="2"/>
  <c r="W244" i="2"/>
  <c r="X244" i="2" s="1"/>
  <c r="Q244" i="2"/>
  <c r="P244" i="2"/>
  <c r="I244" i="2"/>
  <c r="J244" i="2" s="1"/>
  <c r="X243" i="2"/>
  <c r="W243" i="2"/>
  <c r="P243" i="2"/>
  <c r="Q243" i="2" s="1"/>
  <c r="J243" i="2"/>
  <c r="I243" i="2"/>
  <c r="W242" i="2"/>
  <c r="X242" i="2" s="1"/>
  <c r="Q242" i="2"/>
  <c r="P242" i="2"/>
  <c r="I242" i="2"/>
  <c r="J242" i="2" s="1"/>
  <c r="X241" i="2"/>
  <c r="W241" i="2"/>
  <c r="P241" i="2"/>
  <c r="Q241" i="2" s="1"/>
  <c r="J241" i="2"/>
  <c r="I241" i="2"/>
  <c r="W240" i="2"/>
  <c r="X240" i="2" s="1"/>
  <c r="Q240" i="2"/>
  <c r="P240" i="2"/>
  <c r="I240" i="2"/>
  <c r="J240" i="2" s="1"/>
  <c r="X239" i="2"/>
  <c r="W239" i="2"/>
  <c r="P239" i="2"/>
  <c r="Q239" i="2" s="1"/>
  <c r="J239" i="2"/>
  <c r="I239" i="2"/>
  <c r="W238" i="2"/>
  <c r="X238" i="2" s="1"/>
  <c r="Q238" i="2"/>
  <c r="P238" i="2"/>
  <c r="I238" i="2"/>
  <c r="J238" i="2" s="1"/>
  <c r="X237" i="2"/>
  <c r="W237" i="2"/>
  <c r="P237" i="2"/>
  <c r="Q237" i="2" s="1"/>
  <c r="J237" i="2"/>
  <c r="I237" i="2"/>
  <c r="W236" i="2"/>
  <c r="X236" i="2" s="1"/>
  <c r="Q236" i="2"/>
  <c r="P236" i="2"/>
  <c r="I236" i="2"/>
  <c r="J236" i="2" s="1"/>
  <c r="X235" i="2"/>
  <c r="W235" i="2"/>
  <c r="P235" i="2"/>
  <c r="Q235" i="2" s="1"/>
  <c r="J235" i="2"/>
  <c r="I235" i="2"/>
  <c r="X234" i="2"/>
  <c r="W234" i="2"/>
  <c r="Q234" i="2"/>
  <c r="P234" i="2"/>
  <c r="I234" i="2"/>
  <c r="J234" i="2" s="1"/>
  <c r="X233" i="2"/>
  <c r="W233" i="2"/>
  <c r="Q233" i="2"/>
  <c r="P233" i="2"/>
  <c r="J233" i="2"/>
  <c r="I233" i="2"/>
  <c r="W232" i="2"/>
  <c r="X232" i="2" s="1"/>
  <c r="Q232" i="2"/>
  <c r="P232" i="2"/>
  <c r="J232" i="2"/>
  <c r="I232" i="2"/>
  <c r="X231" i="2"/>
  <c r="W231" i="2"/>
  <c r="P231" i="2"/>
  <c r="Q231" i="2" s="1"/>
  <c r="J231" i="2"/>
  <c r="I231" i="2"/>
  <c r="X230" i="2"/>
  <c r="W230" i="2"/>
  <c r="Q230" i="2"/>
  <c r="P230" i="2"/>
  <c r="I230" i="2"/>
  <c r="J230" i="2" s="1"/>
  <c r="X229" i="2"/>
  <c r="W229" i="2"/>
  <c r="Q229" i="2"/>
  <c r="P229" i="2"/>
  <c r="J229" i="2"/>
  <c r="I229" i="2"/>
  <c r="W228" i="2"/>
  <c r="X228" i="2" s="1"/>
  <c r="Q228" i="2"/>
  <c r="P228" i="2"/>
  <c r="J228" i="2"/>
  <c r="I228" i="2"/>
  <c r="X227" i="2"/>
  <c r="W227" i="2"/>
  <c r="P227" i="2"/>
  <c r="Q227" i="2" s="1"/>
  <c r="J227" i="2"/>
  <c r="I227" i="2"/>
  <c r="X226" i="2"/>
  <c r="W226" i="2"/>
  <c r="Q226" i="2"/>
  <c r="P226" i="2"/>
  <c r="I226" i="2"/>
  <c r="J226" i="2" s="1"/>
  <c r="X225" i="2"/>
  <c r="W225" i="2"/>
  <c r="P225" i="2"/>
  <c r="Q225" i="2" s="1"/>
  <c r="J225" i="2"/>
  <c r="I225" i="2"/>
  <c r="W224" i="2"/>
  <c r="X224" i="2" s="1"/>
  <c r="Q224" i="2"/>
  <c r="I224" i="2"/>
  <c r="J224" i="2" s="1"/>
  <c r="I34" i="2"/>
  <c r="J34" i="2" s="1"/>
  <c r="I33" i="2"/>
  <c r="J33" i="2" s="1"/>
  <c r="J32" i="2"/>
  <c r="I32" i="2"/>
  <c r="I31" i="2"/>
  <c r="J31" i="2" s="1"/>
  <c r="I30" i="2"/>
  <c r="J30" i="2" s="1"/>
  <c r="I29" i="2"/>
  <c r="J29" i="2" s="1"/>
  <c r="J28" i="2"/>
  <c r="I28" i="2"/>
  <c r="I27" i="2"/>
  <c r="J27" i="2" s="1"/>
  <c r="I26" i="2"/>
  <c r="J26" i="2" s="1"/>
  <c r="I25" i="2"/>
  <c r="J25" i="2" s="1"/>
  <c r="J24" i="2"/>
  <c r="I24" i="2"/>
  <c r="I23" i="2"/>
  <c r="J23" i="2" s="1"/>
  <c r="I22" i="2"/>
  <c r="J22" i="2" s="1"/>
  <c r="I21" i="2"/>
  <c r="J21" i="2" s="1"/>
  <c r="J20" i="2"/>
  <c r="I20" i="2"/>
  <c r="I19" i="2"/>
  <c r="J19" i="2" s="1"/>
  <c r="I18" i="2"/>
  <c r="J18" i="2" s="1"/>
  <c r="I17" i="2"/>
  <c r="J17" i="2" s="1"/>
  <c r="J16" i="2"/>
  <c r="I16" i="2"/>
  <c r="I15" i="2"/>
  <c r="J15" i="2" s="1"/>
  <c r="I14" i="2"/>
  <c r="J14" i="2" s="1"/>
  <c r="I13" i="2"/>
  <c r="J13" i="2" s="1"/>
  <c r="J12" i="2"/>
  <c r="I12" i="2"/>
  <c r="W11" i="2"/>
  <c r="X11" i="2" s="1"/>
  <c r="P11" i="2"/>
  <c r="Q11" i="2" s="1"/>
  <c r="I11" i="2"/>
  <c r="J11" i="2" s="1"/>
  <c r="X10" i="2"/>
  <c r="W10" i="2"/>
  <c r="P10" i="2"/>
  <c r="Q10" i="2" s="1"/>
  <c r="I10" i="2"/>
  <c r="J10" i="2" s="1"/>
  <c r="W9" i="2"/>
  <c r="X9" i="2" s="1"/>
  <c r="Q9" i="2"/>
  <c r="P9" i="2"/>
  <c r="I9" i="2"/>
  <c r="J9" i="2" s="1"/>
  <c r="W8" i="2"/>
  <c r="X8" i="2" s="1"/>
  <c r="P8" i="2"/>
  <c r="Q8" i="2" s="1"/>
  <c r="J8" i="2"/>
  <c r="I8" i="2"/>
  <c r="W7" i="2"/>
  <c r="X7" i="2" s="1"/>
  <c r="P7" i="2"/>
  <c r="Q7" i="2" s="1"/>
  <c r="I7" i="2"/>
  <c r="J7" i="2" s="1"/>
  <c r="X6" i="2"/>
  <c r="W6" i="2"/>
  <c r="P6" i="2"/>
  <c r="Q6" i="2" s="1"/>
  <c r="I6" i="2"/>
  <c r="J6" i="2" s="1"/>
  <c r="W5" i="2"/>
  <c r="X5" i="2" s="1"/>
  <c r="Q5" i="2"/>
  <c r="P5" i="2"/>
  <c r="I5" i="2"/>
  <c r="J5" i="2" s="1"/>
  <c r="W4" i="2"/>
  <c r="X4" i="2" s="1"/>
  <c r="P4" i="2"/>
  <c r="Q4" i="2" s="1"/>
  <c r="J4" i="2"/>
  <c r="I4" i="2"/>
  <c r="W3" i="2"/>
  <c r="X3" i="2" s="1"/>
  <c r="P3" i="2"/>
  <c r="Q3" i="2" s="1"/>
  <c r="I3" i="2"/>
  <c r="J3" i="2" s="1"/>
  <c r="J53" i="1"/>
  <c r="K53" i="1" s="1"/>
  <c r="J52" i="1"/>
  <c r="K52" i="1" s="1"/>
  <c r="J51" i="1"/>
  <c r="K51" i="1" s="1"/>
  <c r="K50" i="1"/>
  <c r="J50" i="1"/>
  <c r="J49" i="1"/>
  <c r="K49" i="1" s="1"/>
  <c r="J48" i="1"/>
  <c r="K48" i="1" s="1"/>
  <c r="J47" i="1"/>
  <c r="K47" i="1" s="1"/>
  <c r="K46" i="1"/>
  <c r="J46" i="1"/>
  <c r="J45" i="1"/>
  <c r="K45" i="1" s="1"/>
  <c r="J44" i="1"/>
  <c r="K44" i="1" s="1"/>
  <c r="J43" i="1"/>
  <c r="K43" i="1" s="1"/>
  <c r="K42" i="1"/>
  <c r="J42" i="1"/>
  <c r="J41" i="1"/>
  <c r="K41" i="1" s="1"/>
  <c r="J40" i="1"/>
  <c r="K40" i="1" s="1"/>
  <c r="J39" i="1"/>
  <c r="K39" i="1" s="1"/>
  <c r="K38" i="1"/>
  <c r="J38" i="1"/>
  <c r="J37" i="1"/>
  <c r="K37" i="1" s="1"/>
  <c r="J36" i="1"/>
  <c r="K36" i="1" s="1"/>
  <c r="J35" i="1"/>
  <c r="K35" i="1" s="1"/>
  <c r="K34" i="1"/>
  <c r="J34" i="1"/>
  <c r="J33" i="1"/>
  <c r="K33" i="1" s="1"/>
  <c r="J32" i="1"/>
  <c r="K32" i="1" s="1"/>
  <c r="J31" i="1"/>
  <c r="K31" i="1" s="1"/>
  <c r="K30" i="1"/>
  <c r="J30" i="1"/>
  <c r="J29" i="1"/>
  <c r="K29" i="1" s="1"/>
  <c r="J28" i="1"/>
  <c r="K28" i="1" s="1"/>
  <c r="J27" i="1"/>
  <c r="K27" i="1" s="1"/>
  <c r="K26" i="1"/>
  <c r="J26" i="1"/>
  <c r="J25" i="1"/>
  <c r="K25" i="1" s="1"/>
  <c r="J24" i="1"/>
  <c r="K24" i="1" s="1"/>
  <c r="J23" i="1"/>
  <c r="K23" i="1" s="1"/>
  <c r="K22" i="1"/>
  <c r="J22" i="1"/>
  <c r="J21" i="1"/>
  <c r="K21" i="1" s="1"/>
  <c r="J20" i="1"/>
  <c r="K20" i="1" s="1"/>
  <c r="J19" i="1"/>
  <c r="K19" i="1" s="1"/>
  <c r="K18" i="1"/>
  <c r="J18" i="1"/>
  <c r="J17" i="1"/>
  <c r="K17" i="1" s="1"/>
  <c r="J16" i="1"/>
  <c r="K16" i="1" s="1"/>
  <c r="J15" i="1"/>
  <c r="K15" i="1" s="1"/>
  <c r="K14" i="1"/>
  <c r="J14" i="1"/>
  <c r="J13" i="1"/>
  <c r="K13" i="1" s="1"/>
  <c r="J12" i="1"/>
  <c r="K12" i="1" s="1"/>
  <c r="J11" i="1"/>
  <c r="K11" i="1" s="1"/>
  <c r="K10" i="1"/>
  <c r="J10" i="1"/>
  <c r="J9" i="1"/>
  <c r="K9" i="1" s="1"/>
  <c r="J8" i="1"/>
  <c r="K8" i="1" s="1"/>
  <c r="J7" i="1"/>
  <c r="K7" i="1" s="1"/>
  <c r="K6" i="1"/>
  <c r="J6" i="1"/>
  <c r="J5" i="1"/>
  <c r="K5" i="1" s="1"/>
  <c r="J4" i="1"/>
  <c r="K4" i="1" s="1"/>
  <c r="J3" i="1"/>
  <c r="K3" i="1" s="1"/>
</calcChain>
</file>

<file path=xl/sharedStrings.xml><?xml version="1.0" encoding="utf-8"?>
<sst xmlns="http://schemas.openxmlformats.org/spreadsheetml/2006/main" count="181" uniqueCount="54">
  <si>
    <t>"Merrill"</t>
  </si>
  <si>
    <t>Phoenix Zoo ID: 12672</t>
  </si>
  <si>
    <t>*using "mouse" wet feces extraction method but reconstituted in dilution buffer</t>
  </si>
  <si>
    <t>LPZ Sample #</t>
  </si>
  <si>
    <t>Sample Date</t>
  </si>
  <si>
    <t xml:space="preserve">Time </t>
  </si>
  <si>
    <t>Weight (g)</t>
  </si>
  <si>
    <t>Notes</t>
  </si>
  <si>
    <t>%Binding</t>
  </si>
  <si>
    <t>Cortisol (pg/well)</t>
  </si>
  <si>
    <t>Dilution</t>
  </si>
  <si>
    <t>CF</t>
  </si>
  <si>
    <t>Cort (pg/g feces)</t>
  </si>
  <si>
    <t>Cort (ng/g feces)</t>
  </si>
  <si>
    <t>Assay Date</t>
  </si>
  <si>
    <t>P4 (pg/well)</t>
  </si>
  <si>
    <t>P4 (pg/g feces)</t>
  </si>
  <si>
    <t>P4 (ng/g feces)</t>
  </si>
  <si>
    <t>E2 (pg/well)</t>
  </si>
  <si>
    <t>E2 (pg/g feces)</t>
  </si>
  <si>
    <t>E2 (ng/g feces)</t>
  </si>
  <si>
    <t>Very wet</t>
  </si>
  <si>
    <t>Wet, slimy (mucousy)</t>
  </si>
  <si>
    <t>Wet</t>
  </si>
  <si>
    <t>Whole sample used</t>
  </si>
  <si>
    <t>Dry</t>
  </si>
  <si>
    <t>"Spruce"</t>
  </si>
  <si>
    <t>Phoenix Zoo ID: 12678</t>
  </si>
  <si>
    <t>Sample Notes</t>
  </si>
  <si>
    <t>Assay Notes</t>
  </si>
  <si>
    <t>Rec'd Date</t>
  </si>
  <si>
    <t>Invoiced Date</t>
  </si>
  <si>
    <t xml:space="preserve">Dry fecals- completely dessicated </t>
  </si>
  <si>
    <t>Dry. Whole sample used</t>
  </si>
  <si>
    <t>Not inventoried and out of place. Repeat sample</t>
  </si>
  <si>
    <t>"Graham"</t>
  </si>
  <si>
    <t>Phoenix Zoo ID: 12653</t>
  </si>
  <si>
    <t xml:space="preserve">*using "mouse" wet feces extraction method </t>
  </si>
  <si>
    <t>Time</t>
  </si>
  <si>
    <t>Testo %Binding</t>
  </si>
  <si>
    <t>Testo (pg/well)</t>
  </si>
  <si>
    <t>Testo (pg/g feces)</t>
  </si>
  <si>
    <t>Testo (ng/g feces)</t>
  </si>
  <si>
    <t>Testo Assay Date</t>
  </si>
  <si>
    <t>Cort %Binding</t>
  </si>
  <si>
    <t>Cort Assay Date</t>
  </si>
  <si>
    <t>"Al"</t>
  </si>
  <si>
    <t>Phoenix Zoo ID: 11750</t>
  </si>
  <si>
    <t>"Bob"</t>
  </si>
  <si>
    <t xml:space="preserve">Phoenix Zoo ID: 11753 </t>
  </si>
  <si>
    <t>re-ran dilution made from 1:5</t>
  </si>
  <si>
    <t>b</t>
  </si>
  <si>
    <t>a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</si>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</sst>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0.0000"/>
    <numFmt numFmtId="166" formatCode="0.00000"/>
    <numFmt numFmtId="167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102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0" fontId="0" fillId="2" borderId="0" xfId="0" applyFill="1"/>
    <xf numFmtId="1" fontId="0" fillId="2" borderId="0" xfId="0" applyNumberFormat="1" applyFill="1"/>
    <xf numFmtId="166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167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165" fontId="1" fillId="0" borderId="0" xfId="0" applyNumberFormat="1" applyFont="1"/>
    <xf numFmtId="0" fontId="1" fillId="2" borderId="1" xfId="0" applyFont="1" applyFill="1" applyBorder="1"/>
    <xf numFmtId="1" fontId="1" fillId="2" borderId="1" xfId="0" applyNumberFormat="1" applyFont="1" applyFill="1" applyBorder="1"/>
    <xf numFmtId="166" fontId="1" fillId="2" borderId="1" xfId="0" applyNumberFormat="1" applyFont="1" applyFill="1" applyBorder="1"/>
    <xf numFmtId="0" fontId="1" fillId="3" borderId="1" xfId="0" applyFont="1" applyFill="1" applyBorder="1"/>
    <xf numFmtId="1" fontId="1" fillId="3" borderId="1" xfId="0" applyNumberFormat="1" applyFont="1" applyFill="1" applyBorder="1"/>
    <xf numFmtId="167" fontId="1" fillId="3" borderId="1" xfId="0" applyNumberFormat="1" applyFont="1" applyFill="1" applyBorder="1"/>
    <xf numFmtId="0" fontId="1" fillId="4" borderId="1" xfId="0" applyFont="1" applyFill="1" applyBorder="1"/>
    <xf numFmtId="1" fontId="1" fillId="4" borderId="1" xfId="0" applyNumberFormat="1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0" fillId="2" borderId="1" xfId="0" applyFill="1" applyBorder="1"/>
    <xf numFmtId="166" fontId="0" fillId="2" borderId="1" xfId="0" applyNumberFormat="1" applyFill="1" applyBorder="1"/>
    <xf numFmtId="14" fontId="0" fillId="2" borderId="1" xfId="0" applyNumberFormat="1" applyFill="1" applyBorder="1"/>
    <xf numFmtId="0" fontId="0" fillId="3" borderId="1" xfId="0" applyFill="1" applyBorder="1"/>
    <xf numFmtId="1" fontId="0" fillId="3" borderId="1" xfId="0" applyNumberFormat="1" applyFill="1" applyBorder="1"/>
    <xf numFmtId="167" fontId="0" fillId="3" borderId="1" xfId="0" applyNumberFormat="1" applyFill="1" applyBorder="1"/>
    <xf numFmtId="0" fontId="0" fillId="4" borderId="1" xfId="0" applyFill="1" applyBorder="1"/>
    <xf numFmtId="1" fontId="0" fillId="4" borderId="1" xfId="0" applyNumberFormat="1" applyFill="1" applyBorder="1"/>
    <xf numFmtId="14" fontId="0" fillId="0" borderId="0" xfId="0" applyNumberFormat="1"/>
    <xf numFmtId="164" fontId="0" fillId="0" borderId="0" xfId="0" applyNumberFormat="1"/>
    <xf numFmtId="0" fontId="0" fillId="3" borderId="3" xfId="0" applyFill="1" applyBorder="1"/>
    <xf numFmtId="0" fontId="0" fillId="0" borderId="4" xfId="0" applyBorder="1"/>
    <xf numFmtId="1" fontId="0" fillId="2" borderId="1" xfId="0" applyNumberFormat="1" applyFill="1" applyBorder="1"/>
    <xf numFmtId="0" fontId="3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4" fillId="0" borderId="0" xfId="0" applyNumberFormat="1" applyFont="1"/>
    <xf numFmtId="165" fontId="5" fillId="0" borderId="0" xfId="0" applyNumberFormat="1" applyFont="1"/>
    <xf numFmtId="0" fontId="5" fillId="0" borderId="0" xfId="0" applyFont="1"/>
    <xf numFmtId="167" fontId="5" fillId="0" borderId="0" xfId="0" applyNumberFormat="1" applyFont="1"/>
    <xf numFmtId="0" fontId="4" fillId="0" borderId="1" xfId="0" applyFont="1" applyBorder="1"/>
    <xf numFmtId="14" fontId="4" fillId="0" borderId="1" xfId="0" applyNumberFormat="1" applyFont="1" applyBorder="1"/>
    <xf numFmtId="165" fontId="4" fillId="0" borderId="1" xfId="0" applyNumberFormat="1" applyFont="1" applyBorder="1"/>
    <xf numFmtId="0" fontId="4" fillId="2" borderId="1" xfId="0" applyFont="1" applyFill="1" applyBorder="1"/>
    <xf numFmtId="1" fontId="4" fillId="2" borderId="1" xfId="0" applyNumberFormat="1" applyFont="1" applyFill="1" applyBorder="1"/>
    <xf numFmtId="167" fontId="4" fillId="2" borderId="1" xfId="0" applyNumberFormat="1" applyFont="1" applyFill="1" applyBorder="1"/>
    <xf numFmtId="0" fontId="4" fillId="3" borderId="1" xfId="0" applyFont="1" applyFill="1" applyBorder="1"/>
    <xf numFmtId="1" fontId="4" fillId="3" borderId="1" xfId="0" applyNumberFormat="1" applyFont="1" applyFill="1" applyBorder="1"/>
    <xf numFmtId="167" fontId="4" fillId="3" borderId="1" xfId="0" applyNumberFormat="1" applyFont="1" applyFill="1" applyBorder="1"/>
    <xf numFmtId="0" fontId="4" fillId="4" borderId="1" xfId="0" applyFont="1" applyFill="1" applyBorder="1"/>
    <xf numFmtId="1" fontId="4" fillId="4" borderId="1" xfId="0" applyNumberFormat="1" applyFont="1" applyFill="1" applyBorder="1"/>
    <xf numFmtId="0" fontId="4" fillId="5" borderId="1" xfId="0" applyFont="1" applyFill="1" applyBorder="1"/>
    <xf numFmtId="0" fontId="4" fillId="0" borderId="0" xfId="0" applyFont="1"/>
    <xf numFmtId="14" fontId="5" fillId="0" borderId="0" xfId="0" applyNumberFormat="1" applyFont="1"/>
    <xf numFmtId="0" fontId="5" fillId="2" borderId="1" xfId="0" applyFont="1" applyFill="1" applyBorder="1"/>
    <xf numFmtId="1" fontId="5" fillId="2" borderId="1" xfId="0" applyNumberFormat="1" applyFont="1" applyFill="1" applyBorder="1"/>
    <xf numFmtId="167" fontId="5" fillId="2" borderId="1" xfId="0" applyNumberFormat="1" applyFont="1" applyFill="1" applyBorder="1"/>
    <xf numFmtId="14" fontId="5" fillId="2" borderId="1" xfId="0" applyNumberFormat="1" applyFont="1" applyFill="1" applyBorder="1"/>
    <xf numFmtId="0" fontId="5" fillId="3" borderId="1" xfId="0" applyFont="1" applyFill="1" applyBorder="1"/>
    <xf numFmtId="1" fontId="5" fillId="3" borderId="1" xfId="0" applyNumberFormat="1" applyFont="1" applyFill="1" applyBorder="1"/>
    <xf numFmtId="167" fontId="5" fillId="3" borderId="1" xfId="0" applyNumberFormat="1" applyFont="1" applyFill="1" applyBorder="1"/>
    <xf numFmtId="14" fontId="5" fillId="3" borderId="1" xfId="0" applyNumberFormat="1" applyFont="1" applyFill="1" applyBorder="1"/>
    <xf numFmtId="0" fontId="5" fillId="4" borderId="1" xfId="0" applyFont="1" applyFill="1" applyBorder="1"/>
    <xf numFmtId="1" fontId="5" fillId="4" borderId="1" xfId="0" applyNumberFormat="1" applyFont="1" applyFill="1" applyBorder="1"/>
    <xf numFmtId="2" fontId="4" fillId="4" borderId="1" xfId="0" applyNumberFormat="1" applyFont="1" applyFill="1" applyBorder="1"/>
    <xf numFmtId="14" fontId="5" fillId="4" borderId="1" xfId="0" applyNumberFormat="1" applyFont="1" applyFill="1" applyBorder="1"/>
    <xf numFmtId="14" fontId="5" fillId="5" borderId="1" xfId="0" applyNumberFormat="1" applyFont="1" applyFill="1" applyBorder="1"/>
    <xf numFmtId="0" fontId="5" fillId="0" borderId="1" xfId="0" applyFont="1" applyBorder="1"/>
    <xf numFmtId="0" fontId="5" fillId="2" borderId="1" xfId="0" applyFont="1" applyFill="1" applyBorder="1" applyAlignment="1">
      <alignment horizontal="right"/>
    </xf>
    <xf numFmtId="167" fontId="5" fillId="2" borderId="1" xfId="0" applyNumberFormat="1" applyFont="1" applyFill="1" applyBorder="1" applyAlignment="1">
      <alignment horizontal="right"/>
    </xf>
    <xf numFmtId="14" fontId="5" fillId="2" borderId="1" xfId="0" applyNumberFormat="1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167" fontId="5" fillId="3" borderId="1" xfId="0" applyNumberFormat="1" applyFont="1" applyFill="1" applyBorder="1" applyAlignment="1">
      <alignment horizontal="right"/>
    </xf>
    <xf numFmtId="167" fontId="4" fillId="3" borderId="1" xfId="0" applyNumberFormat="1" applyFont="1" applyFill="1" applyBorder="1" applyAlignment="1">
      <alignment horizontal="right"/>
    </xf>
    <xf numFmtId="14" fontId="5" fillId="3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2" fontId="4" fillId="4" borderId="1" xfId="0" applyNumberFormat="1" applyFont="1" applyFill="1" applyBorder="1" applyAlignment="1">
      <alignment horizontal="right"/>
    </xf>
    <xf numFmtId="14" fontId="5" fillId="4" borderId="1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6" fillId="3" borderId="2" xfId="0" applyFont="1" applyFill="1" applyBorder="1" applyAlignment="1">
      <alignment horizontal="right" vertical="center" wrapText="1"/>
    </xf>
    <xf numFmtId="0" fontId="6" fillId="3" borderId="2" xfId="1" applyFill="1" applyBorder="1" applyAlignment="1">
      <alignment horizontal="right" vertical="center" wrapText="1"/>
    </xf>
    <xf numFmtId="0" fontId="5" fillId="6" borderId="0" xfId="0" applyFont="1" applyFill="1"/>
    <xf numFmtId="14" fontId="5" fillId="6" borderId="0" xfId="0" applyNumberFormat="1" applyFont="1" applyFill="1"/>
    <xf numFmtId="165" fontId="5" fillId="6" borderId="0" xfId="0" applyNumberFormat="1" applyFont="1" applyFill="1"/>
    <xf numFmtId="0" fontId="5" fillId="6" borderId="0" xfId="0" applyFont="1" applyFill="1" applyAlignment="1">
      <alignment horizontal="right"/>
    </xf>
    <xf numFmtId="0" fontId="6" fillId="2" borderId="1" xfId="0" applyFont="1" applyFill="1" applyBorder="1" applyAlignment="1">
      <alignment horizontal="right" vertical="center" wrapText="1"/>
    </xf>
    <xf numFmtId="0" fontId="6" fillId="2" borderId="5" xfId="1" applyFill="1" applyBorder="1" applyAlignment="1">
      <alignment horizontal="right" vertical="center" wrapText="1"/>
    </xf>
    <xf numFmtId="0" fontId="6" fillId="2" borderId="2" xfId="1" applyFill="1" applyBorder="1" applyAlignment="1">
      <alignment horizontal="right" vertical="center" wrapText="1"/>
    </xf>
    <xf numFmtId="167" fontId="0" fillId="0" borderId="0" xfId="0" applyNumberFormat="1"/>
    <xf numFmtId="14" fontId="1" fillId="0" borderId="0" xfId="0" applyNumberFormat="1" applyFont="1"/>
    <xf numFmtId="167" fontId="0" fillId="7" borderId="0" xfId="0" applyNumberFormat="1" applyFill="1"/>
    <xf numFmtId="0" fontId="0" fillId="0" borderId="6" xfId="0" applyBorder="1"/>
    <xf numFmtId="167" fontId="0" fillId="2" borderId="0" xfId="0" applyNumberFormat="1" applyFill="1"/>
    <xf numFmtId="0" fontId="1" fillId="7" borderId="0" xfId="0" applyFont="1" applyFill="1"/>
    <xf numFmtId="167" fontId="1" fillId="7" borderId="0" xfId="0" applyNumberFormat="1" applyFont="1" applyFill="1"/>
    <xf numFmtId="167" fontId="1" fillId="2" borderId="1" xfId="0" applyNumberFormat="1" applyFont="1" applyFill="1" applyBorder="1"/>
    <xf numFmtId="0" fontId="5" fillId="0" borderId="6" xfId="0" applyFont="1" applyBorder="1"/>
  </cellXfs>
  <cellStyles count="2">
    <cellStyle name="Normal" xfId="0" builtinId="0"/>
    <cellStyle name="Normal 2" xfId="1" xr:uid="{C9D331A1-6EB7-45CC-8BAC-06CC55C5CE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94AC-D604-4971-B3C6-802DF81DF82D}">
  <dimension ref="A1:Z334"/>
  <sheetViews>
    <sheetView workbookViewId="0">
      <pane ySplit="2" topLeftCell="A3" activePane="bottomLeft" state="frozen"/>
      <selection pane="bottomLeft" activeCell="G24" sqref="G24"/>
    </sheetView>
  </sheetViews>
  <sheetFormatPr defaultColWidth="8.85546875" defaultRowHeight="15" x14ac:dyDescent="0.25"/>
  <cols>
    <col min="2" max="3" width="12.85546875" customWidth="1"/>
    <col min="4" max="4" width="10.42578125" bestFit="1" customWidth="1"/>
    <col min="5" max="5" width="8.5703125" customWidth="1"/>
    <col min="6" max="6" width="9.28515625" bestFit="1" customWidth="1"/>
    <col min="7" max="7" width="16.140625" customWidth="1"/>
    <col min="8" max="8" width="8.140625" bestFit="1" customWidth="1"/>
    <col min="9" max="9" width="3.140625" bestFit="1" customWidth="1"/>
    <col min="10" max="11" width="15.85546875" bestFit="1" customWidth="1"/>
    <col min="12" max="12" width="10.7109375" bestFit="1" customWidth="1"/>
    <col min="15" max="15" width="8.140625" bestFit="1" customWidth="1"/>
    <col min="16" max="16" width="3.140625" bestFit="1" customWidth="1"/>
    <col min="17" max="17" width="14.28515625" bestFit="1" customWidth="1"/>
    <col min="18" max="18" width="14.28515625" customWidth="1"/>
    <col min="19" max="19" width="10.7109375" bestFit="1" customWidth="1"/>
    <col min="20" max="21" width="11.7109375" bestFit="1" customWidth="1"/>
    <col min="22" max="22" width="8.140625" bestFit="1" customWidth="1"/>
    <col min="23" max="23" width="3.140625" bestFit="1" customWidth="1"/>
    <col min="24" max="24" width="14.28515625" bestFit="1" customWidth="1"/>
    <col min="25" max="25" width="14.28515625" customWidth="1"/>
    <col min="26" max="26" width="10.42578125" bestFit="1" customWidth="1"/>
  </cols>
  <sheetData>
    <row r="1" spans="1:26" x14ac:dyDescent="0.25">
      <c r="A1" s="1" t="s">
        <v>0</v>
      </c>
      <c r="B1" s="2" t="s">
        <v>1</v>
      </c>
      <c r="C1" s="3"/>
      <c r="D1" s="4"/>
      <c r="F1" s="5"/>
      <c r="G1" s="5" t="s">
        <v>2</v>
      </c>
      <c r="H1" s="6"/>
      <c r="I1" s="5"/>
      <c r="J1" s="7"/>
      <c r="K1" s="5"/>
      <c r="L1" s="5"/>
      <c r="M1" s="8"/>
      <c r="N1" s="8"/>
      <c r="O1" s="9"/>
      <c r="P1" s="8"/>
      <c r="Q1" s="10"/>
      <c r="R1" s="10"/>
      <c r="S1" s="8"/>
      <c r="T1" s="11"/>
      <c r="U1" s="11"/>
      <c r="V1" s="12"/>
      <c r="W1" s="11"/>
      <c r="X1" s="11"/>
      <c r="Y1" s="11"/>
      <c r="Z1" s="11"/>
    </row>
    <row r="2" spans="1:26" s="2" customFormat="1" x14ac:dyDescent="0.25">
      <c r="A2" s="2" t="s">
        <v>3</v>
      </c>
      <c r="B2" s="2" t="s">
        <v>4</v>
      </c>
      <c r="C2" s="3" t="s">
        <v>5</v>
      </c>
      <c r="D2" s="13" t="s">
        <v>6</v>
      </c>
      <c r="E2" s="2" t="s">
        <v>7</v>
      </c>
      <c r="F2" s="14" t="s">
        <v>8</v>
      </c>
      <c r="G2" s="14" t="s">
        <v>9</v>
      </c>
      <c r="H2" s="15" t="s">
        <v>10</v>
      </c>
      <c r="I2" s="14" t="s">
        <v>11</v>
      </c>
      <c r="J2" s="16" t="s">
        <v>12</v>
      </c>
      <c r="K2" s="14" t="s">
        <v>13</v>
      </c>
      <c r="L2" s="14" t="s">
        <v>14</v>
      </c>
      <c r="M2" s="17" t="s">
        <v>8</v>
      </c>
      <c r="N2" s="17" t="s">
        <v>15</v>
      </c>
      <c r="O2" s="18" t="s">
        <v>10</v>
      </c>
      <c r="P2" s="17" t="s">
        <v>11</v>
      </c>
      <c r="Q2" s="19" t="s">
        <v>16</v>
      </c>
      <c r="R2" s="19" t="s">
        <v>17</v>
      </c>
      <c r="S2" s="17" t="s">
        <v>14</v>
      </c>
      <c r="T2" s="20" t="s">
        <v>8</v>
      </c>
      <c r="U2" s="20" t="s">
        <v>18</v>
      </c>
      <c r="V2" s="21" t="s">
        <v>10</v>
      </c>
      <c r="W2" s="20" t="s">
        <v>11</v>
      </c>
      <c r="X2" s="20" t="s">
        <v>19</v>
      </c>
      <c r="Y2" s="20" t="s">
        <v>20</v>
      </c>
      <c r="Z2" s="20" t="s">
        <v>14</v>
      </c>
    </row>
    <row r="3" spans="1:26" x14ac:dyDescent="0.25">
      <c r="A3" s="22">
        <v>498</v>
      </c>
      <c r="B3" s="23">
        <v>42736</v>
      </c>
      <c r="C3" s="24"/>
      <c r="D3" s="25">
        <v>4.8500000000000001E-2</v>
      </c>
      <c r="E3" s="22"/>
      <c r="F3" s="26">
        <v>48.753999999999998</v>
      </c>
      <c r="G3" s="26">
        <v>21.352</v>
      </c>
      <c r="H3" s="38">
        <v>60</v>
      </c>
      <c r="I3" s="26">
        <v>20</v>
      </c>
      <c r="J3" s="27">
        <f t="shared" ref="J3:J49" si="0">(G3*H3*I3)/D3</f>
        <v>528296.9072164949</v>
      </c>
      <c r="K3" s="26">
        <f t="shared" ref="K3:K53" si="1">J3/1000</f>
        <v>528.2969072164949</v>
      </c>
      <c r="L3" s="28">
        <v>43304</v>
      </c>
      <c r="M3" s="36"/>
      <c r="N3" s="29"/>
      <c r="O3" s="30"/>
      <c r="P3" s="29"/>
      <c r="Q3" s="31"/>
      <c r="R3" s="31"/>
      <c r="S3" s="29"/>
      <c r="T3" s="32"/>
      <c r="U3" s="32"/>
      <c r="V3" s="33"/>
      <c r="W3" s="32"/>
      <c r="X3" s="32"/>
      <c r="Y3" s="32"/>
      <c r="Z3" s="32"/>
    </row>
    <row r="4" spans="1:26" x14ac:dyDescent="0.25">
      <c r="A4" s="22">
        <v>499</v>
      </c>
      <c r="B4" s="23">
        <v>42737</v>
      </c>
      <c r="C4" s="24"/>
      <c r="D4" s="25">
        <v>4.9700000000000001E-2</v>
      </c>
      <c r="E4" s="22"/>
      <c r="F4" s="26">
        <v>31.756</v>
      </c>
      <c r="G4" s="26">
        <v>47.944000000000003</v>
      </c>
      <c r="H4" s="38">
        <v>60</v>
      </c>
      <c r="I4" s="26">
        <v>20</v>
      </c>
      <c r="J4" s="27">
        <f t="shared" si="0"/>
        <v>1157601.6096579477</v>
      </c>
      <c r="K4" s="26">
        <f t="shared" si="1"/>
        <v>1157.6016096579476</v>
      </c>
      <c r="L4" s="28">
        <v>43304</v>
      </c>
      <c r="M4" s="36"/>
      <c r="N4" s="29"/>
      <c r="O4" s="30"/>
      <c r="P4" s="29"/>
      <c r="Q4" s="31"/>
      <c r="R4" s="31"/>
      <c r="S4" s="29"/>
      <c r="T4" s="32"/>
      <c r="U4" s="32"/>
      <c r="V4" s="33"/>
      <c r="W4" s="32"/>
      <c r="X4" s="32"/>
      <c r="Y4" s="32"/>
      <c r="Z4" s="32"/>
    </row>
    <row r="5" spans="1:26" x14ac:dyDescent="0.25">
      <c r="A5" s="22">
        <v>500</v>
      </c>
      <c r="B5" s="23">
        <v>42738</v>
      </c>
      <c r="C5" s="24"/>
      <c r="D5" s="25">
        <v>4.9799999999999997E-2</v>
      </c>
      <c r="E5" s="22"/>
      <c r="F5" s="26">
        <v>66.64</v>
      </c>
      <c r="G5" s="26">
        <v>9.3569999999999993</v>
      </c>
      <c r="H5" s="38">
        <v>60</v>
      </c>
      <c r="I5" s="26">
        <v>20</v>
      </c>
      <c r="J5" s="27">
        <f t="shared" si="0"/>
        <v>225469.8795180723</v>
      </c>
      <c r="K5" s="26">
        <f t="shared" si="1"/>
        <v>225.4698795180723</v>
      </c>
      <c r="L5" s="28">
        <v>43304</v>
      </c>
      <c r="M5" s="36"/>
      <c r="N5" s="29"/>
      <c r="O5" s="30"/>
      <c r="P5" s="29"/>
      <c r="Q5" s="31"/>
      <c r="R5" s="31"/>
      <c r="S5" s="29"/>
      <c r="T5" s="32"/>
      <c r="U5" s="32"/>
      <c r="V5" s="33"/>
      <c r="W5" s="32"/>
      <c r="X5" s="32"/>
      <c r="Y5" s="32"/>
      <c r="Z5" s="32"/>
    </row>
    <row r="6" spans="1:26" x14ac:dyDescent="0.25">
      <c r="A6" s="22">
        <v>501</v>
      </c>
      <c r="B6" s="23">
        <v>42739</v>
      </c>
      <c r="C6" s="24"/>
      <c r="D6" s="25">
        <v>5.1700000000000003E-2</v>
      </c>
      <c r="E6" s="22"/>
      <c r="F6" s="26">
        <v>62.512</v>
      </c>
      <c r="G6" s="26">
        <v>11.465999999999999</v>
      </c>
      <c r="H6" s="38">
        <v>60</v>
      </c>
      <c r="I6" s="26">
        <v>20</v>
      </c>
      <c r="J6" s="27">
        <f t="shared" si="0"/>
        <v>266135.3965183752</v>
      </c>
      <c r="K6" s="26">
        <f t="shared" si="1"/>
        <v>266.13539651837522</v>
      </c>
      <c r="L6" s="28">
        <v>43304</v>
      </c>
      <c r="M6" s="36"/>
      <c r="N6" s="29"/>
      <c r="O6" s="30"/>
      <c r="P6" s="29"/>
      <c r="Q6" s="31"/>
      <c r="R6" s="31"/>
      <c r="S6" s="29"/>
      <c r="T6" s="32"/>
      <c r="U6" s="32"/>
      <c r="V6" s="33"/>
      <c r="W6" s="32"/>
      <c r="X6" s="32"/>
      <c r="Y6" s="32"/>
      <c r="Z6" s="32"/>
    </row>
    <row r="7" spans="1:26" x14ac:dyDescent="0.25">
      <c r="A7" s="22">
        <v>502</v>
      </c>
      <c r="B7" s="23">
        <v>42740</v>
      </c>
      <c r="C7" s="24"/>
      <c r="D7" s="25">
        <v>5.11E-2</v>
      </c>
      <c r="E7" s="22"/>
      <c r="F7" s="26">
        <v>46.597000000000001</v>
      </c>
      <c r="G7" s="26">
        <v>22.623999999999999</v>
      </c>
      <c r="H7" s="38">
        <v>60</v>
      </c>
      <c r="I7" s="26">
        <v>20</v>
      </c>
      <c r="J7" s="27">
        <f t="shared" si="0"/>
        <v>531287.6712328766</v>
      </c>
      <c r="K7" s="26">
        <f t="shared" si="1"/>
        <v>531.28767123287662</v>
      </c>
      <c r="L7" s="28">
        <v>43304</v>
      </c>
      <c r="M7" s="36"/>
      <c r="N7" s="29"/>
      <c r="O7" s="30"/>
      <c r="P7" s="29"/>
      <c r="Q7" s="31"/>
      <c r="R7" s="31"/>
      <c r="S7" s="29"/>
      <c r="T7" s="32"/>
      <c r="U7" s="32"/>
      <c r="V7" s="33"/>
      <c r="W7" s="32"/>
      <c r="X7" s="32"/>
      <c r="Y7" s="32"/>
      <c r="Z7" s="32"/>
    </row>
    <row r="8" spans="1:26" x14ac:dyDescent="0.25">
      <c r="A8" s="22">
        <v>503</v>
      </c>
      <c r="B8" s="23">
        <v>42741</v>
      </c>
      <c r="C8" s="24"/>
      <c r="D8" s="25">
        <v>5.1900000000000002E-2</v>
      </c>
      <c r="E8" s="22"/>
      <c r="F8" s="26">
        <v>44.811</v>
      </c>
      <c r="G8" s="26">
        <v>24.582999999999998</v>
      </c>
      <c r="H8" s="38">
        <v>60</v>
      </c>
      <c r="I8" s="26">
        <v>20</v>
      </c>
      <c r="J8" s="27">
        <f t="shared" si="0"/>
        <v>568393.063583815</v>
      </c>
      <c r="K8" s="26">
        <f t="shared" si="1"/>
        <v>568.39306358381498</v>
      </c>
      <c r="L8" s="28">
        <v>43304</v>
      </c>
      <c r="M8" s="36"/>
      <c r="N8" s="29"/>
      <c r="O8" s="30"/>
      <c r="P8" s="29"/>
      <c r="Q8" s="31"/>
      <c r="R8" s="31"/>
      <c r="S8" s="29"/>
      <c r="T8" s="32"/>
      <c r="U8" s="32"/>
      <c r="V8" s="33"/>
      <c r="W8" s="32"/>
      <c r="X8" s="32"/>
      <c r="Y8" s="32"/>
      <c r="Z8" s="32"/>
    </row>
    <row r="9" spans="1:26" x14ac:dyDescent="0.25">
      <c r="A9" s="22">
        <v>504</v>
      </c>
      <c r="B9" s="23">
        <v>42742</v>
      </c>
      <c r="C9" s="24"/>
      <c r="D9" s="25">
        <v>5.0299999999999997E-2</v>
      </c>
      <c r="E9" s="22" t="s">
        <v>21</v>
      </c>
      <c r="F9" s="26">
        <v>41.107999999999997</v>
      </c>
      <c r="G9" s="26">
        <v>29.192</v>
      </c>
      <c r="H9" s="38">
        <v>60</v>
      </c>
      <c r="I9" s="26">
        <v>20</v>
      </c>
      <c r="J9" s="27">
        <f t="shared" si="0"/>
        <v>696429.42345924454</v>
      </c>
      <c r="K9" s="26">
        <f t="shared" si="1"/>
        <v>696.4294234592445</v>
      </c>
      <c r="L9" s="28">
        <v>43304</v>
      </c>
      <c r="M9" s="36"/>
      <c r="N9" s="29"/>
      <c r="O9" s="30"/>
      <c r="P9" s="29"/>
      <c r="Q9" s="31"/>
      <c r="R9" s="31"/>
      <c r="S9" s="29"/>
      <c r="T9" s="32"/>
      <c r="U9" s="32"/>
      <c r="V9" s="33"/>
      <c r="W9" s="32"/>
      <c r="X9" s="32"/>
      <c r="Y9" s="32"/>
      <c r="Z9" s="32"/>
    </row>
    <row r="10" spans="1:26" x14ac:dyDescent="0.25">
      <c r="A10" s="22">
        <v>505</v>
      </c>
      <c r="B10" s="23">
        <v>42743</v>
      </c>
      <c r="C10" s="24"/>
      <c r="D10" s="25">
        <v>5.0200000000000002E-2</v>
      </c>
      <c r="E10" s="22"/>
      <c r="F10" s="26">
        <v>61.722999999999999</v>
      </c>
      <c r="G10" s="26">
        <v>11.25</v>
      </c>
      <c r="H10" s="38">
        <v>60</v>
      </c>
      <c r="I10" s="26">
        <v>20</v>
      </c>
      <c r="J10" s="27">
        <f t="shared" si="0"/>
        <v>268924.30278884462</v>
      </c>
      <c r="K10" s="26">
        <f t="shared" si="1"/>
        <v>268.92430278884461</v>
      </c>
      <c r="L10" s="28">
        <v>43304</v>
      </c>
      <c r="M10" s="36"/>
      <c r="N10" s="29"/>
      <c r="O10" s="30"/>
      <c r="P10" s="29"/>
      <c r="Q10" s="31"/>
      <c r="R10" s="31"/>
      <c r="S10" s="29"/>
      <c r="T10" s="32"/>
      <c r="U10" s="32"/>
      <c r="V10" s="33"/>
      <c r="W10" s="32"/>
      <c r="X10" s="32"/>
      <c r="Y10" s="32"/>
      <c r="Z10" s="32"/>
    </row>
    <row r="11" spans="1:26" x14ac:dyDescent="0.25">
      <c r="A11" s="22">
        <v>506</v>
      </c>
      <c r="B11" s="23">
        <v>42744</v>
      </c>
      <c r="C11" s="24"/>
      <c r="D11" s="25">
        <v>5.1400000000000001E-2</v>
      </c>
      <c r="E11" s="22"/>
      <c r="F11" s="26">
        <v>55.709000000000003</v>
      </c>
      <c r="G11" s="26">
        <v>14.895</v>
      </c>
      <c r="H11" s="38">
        <v>60</v>
      </c>
      <c r="I11" s="26">
        <v>20</v>
      </c>
      <c r="J11" s="27">
        <f t="shared" si="0"/>
        <v>347743.19066147861</v>
      </c>
      <c r="K11" s="26">
        <f t="shared" si="1"/>
        <v>347.74319066147859</v>
      </c>
      <c r="L11" s="28">
        <v>43304</v>
      </c>
      <c r="M11" s="8"/>
      <c r="N11" s="8"/>
      <c r="O11" s="9"/>
      <c r="P11" s="8"/>
      <c r="Q11" s="10"/>
      <c r="R11" s="10"/>
      <c r="S11" s="8"/>
      <c r="T11" s="11"/>
      <c r="U11" s="11"/>
      <c r="V11" s="12"/>
      <c r="W11" s="11"/>
      <c r="X11" s="11"/>
      <c r="Y11" s="11"/>
      <c r="Z11" s="11"/>
    </row>
    <row r="12" spans="1:26" x14ac:dyDescent="0.25">
      <c r="A12" s="22">
        <v>507</v>
      </c>
      <c r="B12" s="23">
        <v>42745</v>
      </c>
      <c r="C12" s="24"/>
      <c r="D12" s="25">
        <v>4.9799999999999997E-2</v>
      </c>
      <c r="E12" s="22"/>
      <c r="F12" s="26">
        <v>64.001999999999995</v>
      </c>
      <c r="G12" s="26">
        <v>10.021000000000001</v>
      </c>
      <c r="H12" s="38">
        <v>60</v>
      </c>
      <c r="I12" s="26">
        <v>20</v>
      </c>
      <c r="J12" s="27">
        <f t="shared" si="0"/>
        <v>241469.87951807232</v>
      </c>
      <c r="K12" s="26">
        <f t="shared" si="1"/>
        <v>241.46987951807233</v>
      </c>
      <c r="L12" s="28">
        <v>43304</v>
      </c>
      <c r="M12" s="8"/>
      <c r="N12" s="8"/>
      <c r="O12" s="9"/>
      <c r="P12" s="8"/>
      <c r="Q12" s="10"/>
      <c r="R12" s="10"/>
      <c r="S12" s="8"/>
      <c r="T12" s="11"/>
      <c r="U12" s="11"/>
      <c r="V12" s="12"/>
      <c r="W12" s="11"/>
      <c r="X12" s="11"/>
      <c r="Y12" s="11"/>
      <c r="Z12" s="11"/>
    </row>
    <row r="13" spans="1:26" x14ac:dyDescent="0.25">
      <c r="A13" s="22">
        <v>508</v>
      </c>
      <c r="B13" s="23">
        <v>42746</v>
      </c>
      <c r="C13" s="24"/>
      <c r="D13" s="25">
        <v>5.0799999999999998E-2</v>
      </c>
      <c r="E13" s="22"/>
      <c r="F13" s="26">
        <v>74.927999999999997</v>
      </c>
      <c r="G13" s="26">
        <v>5.5190000000000001</v>
      </c>
      <c r="H13" s="38">
        <v>60</v>
      </c>
      <c r="I13" s="26">
        <v>20</v>
      </c>
      <c r="J13" s="27">
        <f t="shared" si="0"/>
        <v>130370.07874015748</v>
      </c>
      <c r="K13" s="26">
        <f t="shared" si="1"/>
        <v>130.37007874015748</v>
      </c>
      <c r="L13" s="28">
        <v>43304</v>
      </c>
      <c r="M13" s="8"/>
      <c r="N13" s="8"/>
      <c r="O13" s="9"/>
      <c r="P13" s="8"/>
      <c r="Q13" s="10"/>
      <c r="R13" s="10"/>
      <c r="S13" s="8"/>
      <c r="T13" s="11"/>
      <c r="U13" s="11"/>
      <c r="V13" s="12"/>
      <c r="W13" s="11"/>
      <c r="X13" s="11"/>
      <c r="Y13" s="11"/>
      <c r="Z13" s="11"/>
    </row>
    <row r="14" spans="1:26" x14ac:dyDescent="0.25">
      <c r="A14" s="22">
        <v>509</v>
      </c>
      <c r="B14" s="23">
        <v>42747</v>
      </c>
      <c r="C14" s="24"/>
      <c r="D14" s="25">
        <v>5.1999999999999998E-2</v>
      </c>
      <c r="E14" s="22" t="s">
        <v>22</v>
      </c>
      <c r="F14" s="26">
        <v>56.787999999999997</v>
      </c>
      <c r="G14" s="26">
        <v>14.161</v>
      </c>
      <c r="H14" s="38">
        <v>60</v>
      </c>
      <c r="I14" s="26">
        <v>20</v>
      </c>
      <c r="J14" s="27">
        <f t="shared" si="0"/>
        <v>326792.30769230775</v>
      </c>
      <c r="K14" s="26">
        <f t="shared" si="1"/>
        <v>326.79230769230776</v>
      </c>
      <c r="L14" s="28">
        <v>43304</v>
      </c>
      <c r="M14" s="8"/>
      <c r="N14" s="8"/>
      <c r="O14" s="9"/>
      <c r="P14" s="8"/>
      <c r="Q14" s="10"/>
      <c r="R14" s="10"/>
      <c r="S14" s="8"/>
      <c r="T14" s="11"/>
      <c r="U14" s="11"/>
      <c r="V14" s="12"/>
      <c r="W14" s="11"/>
      <c r="X14" s="11"/>
      <c r="Y14" s="11"/>
      <c r="Z14" s="11"/>
    </row>
    <row r="15" spans="1:26" x14ac:dyDescent="0.25">
      <c r="A15" s="22">
        <v>510</v>
      </c>
      <c r="B15" s="23">
        <v>42748</v>
      </c>
      <c r="C15" s="24"/>
      <c r="D15" s="25">
        <v>4.9200000000000001E-2</v>
      </c>
      <c r="E15" s="22" t="s">
        <v>23</v>
      </c>
      <c r="F15" s="26">
        <v>51.081000000000003</v>
      </c>
      <c r="G15" s="26">
        <v>18.466000000000001</v>
      </c>
      <c r="H15" s="38">
        <v>60</v>
      </c>
      <c r="I15" s="26">
        <v>20</v>
      </c>
      <c r="J15" s="27">
        <f t="shared" si="0"/>
        <v>450390.24390243902</v>
      </c>
      <c r="K15" s="26">
        <f t="shared" si="1"/>
        <v>450.39024390243901</v>
      </c>
      <c r="L15" s="28">
        <v>43304</v>
      </c>
      <c r="M15" s="8"/>
      <c r="N15" s="8"/>
      <c r="O15" s="9"/>
      <c r="P15" s="8"/>
      <c r="Q15" s="10"/>
      <c r="R15" s="10"/>
      <c r="S15" s="8"/>
      <c r="T15" s="11"/>
      <c r="U15" s="11"/>
      <c r="V15" s="12"/>
      <c r="W15" s="11"/>
      <c r="X15" s="11"/>
      <c r="Y15" s="11"/>
      <c r="Z15" s="11"/>
    </row>
    <row r="16" spans="1:26" x14ac:dyDescent="0.25">
      <c r="A16" s="22">
        <v>511</v>
      </c>
      <c r="B16" s="23">
        <v>42750</v>
      </c>
      <c r="C16" s="24"/>
      <c r="D16" s="25">
        <v>4.8599999999999997E-2</v>
      </c>
      <c r="E16" s="22" t="s">
        <v>24</v>
      </c>
      <c r="F16" s="26">
        <v>52.225000000000001</v>
      </c>
      <c r="G16" s="26">
        <v>17.488</v>
      </c>
      <c r="H16" s="38">
        <v>60</v>
      </c>
      <c r="I16" s="26">
        <v>20</v>
      </c>
      <c r="J16" s="27">
        <f t="shared" si="0"/>
        <v>431802.46913580247</v>
      </c>
      <c r="K16" s="26">
        <f t="shared" si="1"/>
        <v>431.80246913580248</v>
      </c>
      <c r="L16" s="28">
        <v>43304</v>
      </c>
      <c r="M16" s="8"/>
      <c r="N16" s="8"/>
      <c r="O16" s="9"/>
      <c r="P16" s="8"/>
      <c r="Q16" s="10"/>
      <c r="R16" s="10"/>
      <c r="S16" s="8"/>
      <c r="T16" s="11"/>
      <c r="U16" s="11"/>
      <c r="V16" s="12"/>
      <c r="W16" s="11"/>
      <c r="X16" s="11"/>
      <c r="Y16" s="11"/>
      <c r="Z16" s="11"/>
    </row>
    <row r="17" spans="1:26" x14ac:dyDescent="0.25">
      <c r="A17" s="22">
        <v>512</v>
      </c>
      <c r="B17" s="23">
        <v>42751</v>
      </c>
      <c r="C17" s="24"/>
      <c r="D17" s="25">
        <v>5.1499999999999997E-2</v>
      </c>
      <c r="E17" s="22"/>
      <c r="F17" s="26">
        <v>56.206000000000003</v>
      </c>
      <c r="G17" s="26">
        <v>14.558</v>
      </c>
      <c r="H17" s="38">
        <v>60</v>
      </c>
      <c r="I17" s="26">
        <v>20</v>
      </c>
      <c r="J17" s="27">
        <f t="shared" si="0"/>
        <v>339215.53398058249</v>
      </c>
      <c r="K17" s="26">
        <f t="shared" si="1"/>
        <v>339.21553398058251</v>
      </c>
      <c r="L17" s="28">
        <v>43304</v>
      </c>
      <c r="M17" s="8"/>
      <c r="N17" s="8"/>
      <c r="O17" s="9"/>
      <c r="P17" s="8"/>
      <c r="Q17" s="10"/>
      <c r="R17" s="10"/>
      <c r="S17" s="8"/>
      <c r="T17" s="11"/>
      <c r="U17" s="11"/>
      <c r="V17" s="12"/>
      <c r="W17" s="11"/>
      <c r="X17" s="11"/>
      <c r="Y17" s="11"/>
      <c r="Z17" s="11"/>
    </row>
    <row r="18" spans="1:26" x14ac:dyDescent="0.25">
      <c r="A18" s="22">
        <v>513</v>
      </c>
      <c r="B18" s="23">
        <v>42752</v>
      </c>
      <c r="C18" s="24"/>
      <c r="D18" s="25">
        <v>4.8000000000000001E-2</v>
      </c>
      <c r="E18" s="22" t="s">
        <v>23</v>
      </c>
      <c r="F18" s="26">
        <v>53.057000000000002</v>
      </c>
      <c r="G18" s="26">
        <v>16.827999999999999</v>
      </c>
      <c r="H18" s="38">
        <v>60</v>
      </c>
      <c r="I18" s="26">
        <v>20</v>
      </c>
      <c r="J18" s="27">
        <f t="shared" si="0"/>
        <v>420699.99999999994</v>
      </c>
      <c r="K18" s="26">
        <f t="shared" si="1"/>
        <v>420.69999999999993</v>
      </c>
      <c r="L18" s="28">
        <v>43304</v>
      </c>
      <c r="M18" s="8"/>
      <c r="N18" s="8"/>
      <c r="O18" s="9"/>
      <c r="P18" s="8"/>
      <c r="Q18" s="10"/>
      <c r="R18" s="10"/>
      <c r="S18" s="8"/>
      <c r="T18" s="11"/>
      <c r="U18" s="11"/>
      <c r="V18" s="12"/>
      <c r="W18" s="11"/>
      <c r="X18" s="11"/>
      <c r="Y18" s="11"/>
      <c r="Z18" s="11"/>
    </row>
    <row r="19" spans="1:26" x14ac:dyDescent="0.25">
      <c r="A19" s="22">
        <v>514</v>
      </c>
      <c r="B19" s="23">
        <v>42754</v>
      </c>
      <c r="C19" s="24"/>
      <c r="D19" s="25">
        <v>4.8300000000000003E-2</v>
      </c>
      <c r="E19" s="22"/>
      <c r="F19" s="26">
        <v>67.537000000000006</v>
      </c>
      <c r="G19" s="26">
        <v>8.3670000000000009</v>
      </c>
      <c r="H19" s="38">
        <v>60</v>
      </c>
      <c r="I19" s="26">
        <v>20</v>
      </c>
      <c r="J19" s="27">
        <f t="shared" si="0"/>
        <v>207875.77639751555</v>
      </c>
      <c r="K19" s="26">
        <f t="shared" si="1"/>
        <v>207.87577639751555</v>
      </c>
      <c r="L19" s="28">
        <v>43304</v>
      </c>
      <c r="M19" s="8"/>
      <c r="N19" s="8"/>
      <c r="O19" s="9"/>
      <c r="P19" s="8"/>
      <c r="Q19" s="10"/>
      <c r="R19" s="10"/>
      <c r="S19" s="8"/>
      <c r="T19" s="11"/>
      <c r="U19" s="11"/>
      <c r="V19" s="12"/>
      <c r="W19" s="11"/>
      <c r="X19" s="11"/>
      <c r="Y19" s="11"/>
      <c r="Z19" s="11"/>
    </row>
    <row r="20" spans="1:26" x14ac:dyDescent="0.25">
      <c r="A20" s="22">
        <v>515</v>
      </c>
      <c r="B20" s="23">
        <v>42755</v>
      </c>
      <c r="C20" s="24"/>
      <c r="D20" s="25">
        <v>5.1499999999999997E-2</v>
      </c>
      <c r="E20" s="22"/>
      <c r="F20" s="26">
        <v>69.802000000000007</v>
      </c>
      <c r="G20" s="26">
        <v>7.4550000000000001</v>
      </c>
      <c r="H20" s="38">
        <v>60</v>
      </c>
      <c r="I20" s="26">
        <v>20</v>
      </c>
      <c r="J20" s="27">
        <f t="shared" si="0"/>
        <v>173708.73786407767</v>
      </c>
      <c r="K20" s="26">
        <f t="shared" si="1"/>
        <v>173.70873786407768</v>
      </c>
      <c r="L20" s="28">
        <v>43304</v>
      </c>
      <c r="M20" s="8"/>
      <c r="N20" s="8"/>
      <c r="O20" s="9"/>
      <c r="P20" s="8"/>
      <c r="Q20" s="10"/>
      <c r="R20" s="10"/>
      <c r="S20" s="8"/>
      <c r="T20" s="11"/>
      <c r="U20" s="11"/>
      <c r="V20" s="12"/>
      <c r="W20" s="11"/>
      <c r="X20" s="11"/>
      <c r="Y20" s="11"/>
      <c r="Z20" s="11"/>
    </row>
    <row r="21" spans="1:26" x14ac:dyDescent="0.25">
      <c r="A21" s="22">
        <v>516</v>
      </c>
      <c r="B21" s="23">
        <v>42756</v>
      </c>
      <c r="C21" s="24"/>
      <c r="D21" s="25">
        <v>4.9099999999999998E-2</v>
      </c>
      <c r="E21" s="22"/>
      <c r="F21" s="26">
        <v>72.564999999999998</v>
      </c>
      <c r="G21" s="26">
        <v>6.3470000000000004</v>
      </c>
      <c r="H21" s="38">
        <v>60</v>
      </c>
      <c r="I21" s="26">
        <v>20</v>
      </c>
      <c r="J21" s="27">
        <f t="shared" si="0"/>
        <v>155120.16293279026</v>
      </c>
      <c r="K21" s="26">
        <f t="shared" si="1"/>
        <v>155.12016293279027</v>
      </c>
      <c r="L21" s="28">
        <v>43304</v>
      </c>
      <c r="M21" s="8"/>
      <c r="N21" s="8"/>
      <c r="O21" s="9"/>
      <c r="P21" s="8"/>
      <c r="Q21" s="10"/>
      <c r="R21" s="10"/>
      <c r="S21" s="8"/>
      <c r="T21" s="11"/>
      <c r="U21" s="11"/>
      <c r="V21" s="12"/>
      <c r="W21" s="11"/>
      <c r="X21" s="11"/>
      <c r="Y21" s="11"/>
      <c r="Z21" s="11"/>
    </row>
    <row r="22" spans="1:26" x14ac:dyDescent="0.25">
      <c r="A22" s="22">
        <v>517</v>
      </c>
      <c r="B22" s="23">
        <v>42757</v>
      </c>
      <c r="C22" s="24"/>
      <c r="D22" s="25">
        <v>4.9500000000000002E-2</v>
      </c>
      <c r="E22" s="22" t="s">
        <v>25</v>
      </c>
      <c r="F22" s="26">
        <v>71.849000000000004</v>
      </c>
      <c r="G22" s="26">
        <v>6.6239999999999997</v>
      </c>
      <c r="H22" s="38">
        <v>60</v>
      </c>
      <c r="I22" s="26">
        <v>20</v>
      </c>
      <c r="J22" s="27">
        <f t="shared" si="0"/>
        <v>160581.81818181818</v>
      </c>
      <c r="K22" s="26">
        <f t="shared" si="1"/>
        <v>160.58181818181816</v>
      </c>
      <c r="L22" s="28">
        <v>43304</v>
      </c>
      <c r="M22" s="8"/>
      <c r="N22" s="8"/>
      <c r="O22" s="9"/>
      <c r="P22" s="8"/>
      <c r="Q22" s="10"/>
      <c r="R22" s="10"/>
      <c r="S22" s="8"/>
      <c r="T22" s="11"/>
      <c r="U22" s="11"/>
      <c r="V22" s="12"/>
      <c r="W22" s="11"/>
      <c r="X22" s="11"/>
      <c r="Y22" s="11"/>
      <c r="Z22" s="11"/>
    </row>
    <row r="23" spans="1:26" x14ac:dyDescent="0.25">
      <c r="A23" s="22">
        <v>518</v>
      </c>
      <c r="B23" s="23">
        <v>42758</v>
      </c>
      <c r="C23" s="24"/>
      <c r="D23" s="25">
        <v>5.0500000000000003E-2</v>
      </c>
      <c r="E23" s="22" t="s">
        <v>25</v>
      </c>
      <c r="F23" s="26">
        <v>67.406999999999996</v>
      </c>
      <c r="G23" s="26">
        <v>8.4179999999999993</v>
      </c>
      <c r="H23" s="38">
        <v>60</v>
      </c>
      <c r="I23" s="26">
        <v>20</v>
      </c>
      <c r="J23" s="27">
        <f t="shared" si="0"/>
        <v>200031.68316831678</v>
      </c>
      <c r="K23" s="26">
        <f t="shared" si="1"/>
        <v>200.03168316831679</v>
      </c>
      <c r="L23" s="28">
        <v>43304</v>
      </c>
      <c r="M23" s="8"/>
      <c r="N23" s="8"/>
      <c r="O23" s="9"/>
      <c r="P23" s="8"/>
      <c r="Q23" s="10"/>
      <c r="R23" s="10"/>
      <c r="S23" s="8"/>
      <c r="T23" s="11"/>
      <c r="U23" s="11"/>
      <c r="V23" s="12"/>
      <c r="W23" s="11"/>
      <c r="X23" s="11"/>
      <c r="Y23" s="11"/>
      <c r="Z23" s="11"/>
    </row>
    <row r="24" spans="1:26" x14ac:dyDescent="0.25">
      <c r="A24" s="22">
        <v>519</v>
      </c>
      <c r="B24" s="23">
        <v>42760</v>
      </c>
      <c r="C24" s="24"/>
      <c r="D24" s="25">
        <v>4.8599999999999997E-2</v>
      </c>
      <c r="E24" s="22"/>
      <c r="F24" s="26">
        <v>69.03</v>
      </c>
      <c r="G24" s="26">
        <v>7.7249999999999996</v>
      </c>
      <c r="H24" s="38">
        <v>60</v>
      </c>
      <c r="I24" s="26">
        <v>20</v>
      </c>
      <c r="J24" s="27">
        <f t="shared" si="0"/>
        <v>190740.74074074076</v>
      </c>
      <c r="K24" s="26">
        <f t="shared" si="1"/>
        <v>190.74074074074076</v>
      </c>
      <c r="L24" s="28">
        <v>43304</v>
      </c>
      <c r="M24" s="8"/>
      <c r="N24" s="8"/>
      <c r="O24" s="9"/>
      <c r="P24" s="8"/>
      <c r="Q24" s="10"/>
      <c r="R24" s="10"/>
      <c r="S24" s="8"/>
      <c r="T24" s="11"/>
      <c r="U24" s="11"/>
      <c r="V24" s="12"/>
      <c r="W24" s="11"/>
      <c r="X24" s="11"/>
      <c r="Y24" s="11"/>
      <c r="Z24" s="11"/>
    </row>
    <row r="25" spans="1:26" x14ac:dyDescent="0.25">
      <c r="A25" s="22">
        <v>520</v>
      </c>
      <c r="B25" s="23">
        <v>42761</v>
      </c>
      <c r="C25" s="24"/>
      <c r="D25" s="25">
        <v>4.9000000000000002E-2</v>
      </c>
      <c r="E25" s="22"/>
      <c r="F25" s="26">
        <v>68.793000000000006</v>
      </c>
      <c r="G25" s="26">
        <v>7.8719999999999999</v>
      </c>
      <c r="H25" s="38">
        <v>60</v>
      </c>
      <c r="I25" s="26">
        <v>20</v>
      </c>
      <c r="J25" s="27">
        <f t="shared" si="0"/>
        <v>192783.67346938775</v>
      </c>
      <c r="K25" s="26">
        <f t="shared" si="1"/>
        <v>192.78367346938776</v>
      </c>
      <c r="L25" s="28">
        <v>43304</v>
      </c>
      <c r="M25" s="8"/>
      <c r="N25" s="8"/>
      <c r="O25" s="9"/>
      <c r="P25" s="8"/>
      <c r="Q25" s="10"/>
      <c r="R25" s="10"/>
      <c r="S25" s="8"/>
      <c r="T25" s="11"/>
      <c r="U25" s="11"/>
      <c r="V25" s="12"/>
      <c r="W25" s="11"/>
      <c r="X25" s="11"/>
      <c r="Y25" s="11"/>
      <c r="Z25" s="11"/>
    </row>
    <row r="26" spans="1:26" x14ac:dyDescent="0.25">
      <c r="A26" s="22">
        <v>521</v>
      </c>
      <c r="B26" s="23">
        <v>42762</v>
      </c>
      <c r="C26" s="24"/>
      <c r="D26" s="25">
        <v>4.9799999999999997E-2</v>
      </c>
      <c r="E26" s="22"/>
      <c r="F26" s="26">
        <v>65.863</v>
      </c>
      <c r="G26" s="26">
        <v>9.1159999999999997</v>
      </c>
      <c r="H26" s="38">
        <v>60</v>
      </c>
      <c r="I26" s="26">
        <v>20</v>
      </c>
      <c r="J26" s="27">
        <f t="shared" si="0"/>
        <v>219662.65060240967</v>
      </c>
      <c r="K26" s="26">
        <f t="shared" si="1"/>
        <v>219.66265060240968</v>
      </c>
      <c r="L26" s="28">
        <v>43304</v>
      </c>
      <c r="M26" s="8"/>
      <c r="N26" s="8"/>
      <c r="O26" s="9"/>
      <c r="P26" s="8"/>
      <c r="Q26" s="10"/>
      <c r="R26" s="10"/>
      <c r="S26" s="8"/>
      <c r="T26" s="11"/>
      <c r="U26" s="11"/>
      <c r="V26" s="12"/>
      <c r="W26" s="11"/>
      <c r="X26" s="11"/>
      <c r="Y26" s="11"/>
      <c r="Z26" s="11"/>
    </row>
    <row r="27" spans="1:26" x14ac:dyDescent="0.25">
      <c r="A27" s="22">
        <v>522</v>
      </c>
      <c r="B27" s="23">
        <v>42763</v>
      </c>
      <c r="C27" s="24"/>
      <c r="D27" s="25">
        <v>4.82E-2</v>
      </c>
      <c r="E27" s="22"/>
      <c r="F27" s="26">
        <v>59.002000000000002</v>
      </c>
      <c r="G27" s="26">
        <v>12.788</v>
      </c>
      <c r="H27" s="38">
        <v>60</v>
      </c>
      <c r="I27" s="26">
        <v>20</v>
      </c>
      <c r="J27" s="27">
        <f t="shared" si="0"/>
        <v>318373.44398340245</v>
      </c>
      <c r="K27" s="26">
        <f t="shared" si="1"/>
        <v>318.37344398340247</v>
      </c>
      <c r="L27" s="28">
        <v>43304</v>
      </c>
      <c r="M27" s="8"/>
      <c r="N27" s="8"/>
      <c r="O27" s="9"/>
      <c r="P27" s="8"/>
      <c r="Q27" s="10"/>
      <c r="R27" s="10"/>
      <c r="S27" s="8"/>
      <c r="T27" s="11"/>
      <c r="U27" s="11"/>
      <c r="V27" s="12"/>
      <c r="W27" s="11"/>
      <c r="X27" s="11"/>
      <c r="Y27" s="11"/>
      <c r="Z27" s="11"/>
    </row>
    <row r="28" spans="1:26" x14ac:dyDescent="0.25">
      <c r="A28" s="22">
        <v>523</v>
      </c>
      <c r="B28" s="23">
        <v>42764</v>
      </c>
      <c r="C28" s="24"/>
      <c r="D28" s="25">
        <v>4.8300000000000003E-2</v>
      </c>
      <c r="E28" s="22"/>
      <c r="F28" s="26">
        <v>62.350999999999999</v>
      </c>
      <c r="G28" s="26">
        <v>10.863</v>
      </c>
      <c r="H28" s="38">
        <v>60</v>
      </c>
      <c r="I28" s="26">
        <v>20</v>
      </c>
      <c r="J28" s="27">
        <f t="shared" si="0"/>
        <v>269888.19875776395</v>
      </c>
      <c r="K28" s="26">
        <f t="shared" si="1"/>
        <v>269.88819875776397</v>
      </c>
      <c r="L28" s="28">
        <v>43304</v>
      </c>
      <c r="M28" s="8"/>
      <c r="N28" s="8"/>
      <c r="O28" s="9"/>
      <c r="P28" s="8"/>
      <c r="Q28" s="10"/>
      <c r="R28" s="10"/>
      <c r="S28" s="8"/>
      <c r="T28" s="11"/>
      <c r="U28" s="11"/>
      <c r="V28" s="12"/>
      <c r="W28" s="11"/>
      <c r="X28" s="11"/>
      <c r="Y28" s="11"/>
      <c r="Z28" s="11"/>
    </row>
    <row r="29" spans="1:26" x14ac:dyDescent="0.25">
      <c r="A29" s="22">
        <v>524</v>
      </c>
      <c r="B29" s="23">
        <v>42765</v>
      </c>
      <c r="C29" s="24"/>
      <c r="D29" s="25">
        <v>5.1499999999999997E-2</v>
      </c>
      <c r="E29" s="22"/>
      <c r="F29" s="26">
        <v>56.744</v>
      </c>
      <c r="G29" s="26">
        <v>18.010999999999999</v>
      </c>
      <c r="H29" s="38">
        <v>60</v>
      </c>
      <c r="I29" s="26">
        <v>20</v>
      </c>
      <c r="J29" s="27">
        <f t="shared" si="0"/>
        <v>419673.78640776698</v>
      </c>
      <c r="K29" s="26">
        <f t="shared" si="1"/>
        <v>419.67378640776695</v>
      </c>
      <c r="L29" s="28">
        <v>43670</v>
      </c>
      <c r="M29" s="8"/>
      <c r="N29" s="8"/>
      <c r="O29" s="9"/>
      <c r="P29" s="8"/>
      <c r="Q29" s="10"/>
      <c r="R29" s="10"/>
      <c r="S29" s="8"/>
      <c r="T29" s="11"/>
      <c r="U29" s="11"/>
      <c r="V29" s="12"/>
      <c r="W29" s="11"/>
      <c r="X29" s="11"/>
      <c r="Y29" s="11"/>
      <c r="Z29" s="11"/>
    </row>
    <row r="30" spans="1:26" x14ac:dyDescent="0.25">
      <c r="A30" s="22">
        <v>525</v>
      </c>
      <c r="B30" s="23">
        <v>42767</v>
      </c>
      <c r="C30" s="24"/>
      <c r="D30" s="25">
        <v>4.9200000000000001E-2</v>
      </c>
      <c r="E30" s="22"/>
      <c r="F30" s="26">
        <v>71.528999999999996</v>
      </c>
      <c r="G30" s="26">
        <v>8.6669999999999998</v>
      </c>
      <c r="H30" s="38">
        <v>60</v>
      </c>
      <c r="I30" s="26">
        <v>20</v>
      </c>
      <c r="J30" s="27">
        <f t="shared" si="0"/>
        <v>211390.24390243902</v>
      </c>
      <c r="K30" s="26">
        <f t="shared" si="1"/>
        <v>211.39024390243901</v>
      </c>
      <c r="L30" s="28">
        <v>43670</v>
      </c>
      <c r="M30" s="8"/>
      <c r="N30" s="8"/>
      <c r="O30" s="9"/>
      <c r="P30" s="8"/>
      <c r="Q30" s="10"/>
      <c r="R30" s="10"/>
      <c r="S30" s="8"/>
      <c r="T30" s="11"/>
      <c r="U30" s="11"/>
      <c r="V30" s="12"/>
      <c r="W30" s="11"/>
      <c r="X30" s="11"/>
      <c r="Y30" s="11"/>
      <c r="Z30" s="11"/>
    </row>
    <row r="31" spans="1:26" x14ac:dyDescent="0.25">
      <c r="A31" s="22">
        <v>526</v>
      </c>
      <c r="B31" s="23">
        <v>42768</v>
      </c>
      <c r="C31" s="24"/>
      <c r="D31" s="25">
        <v>5.1799999999999999E-2</v>
      </c>
      <c r="E31" s="22"/>
      <c r="F31" s="26">
        <v>71.058000000000007</v>
      </c>
      <c r="G31" s="26">
        <v>8.94</v>
      </c>
      <c r="H31" s="38">
        <v>60</v>
      </c>
      <c r="I31" s="26">
        <v>20</v>
      </c>
      <c r="J31" s="27">
        <f t="shared" si="0"/>
        <v>207104.2471042471</v>
      </c>
      <c r="K31" s="26">
        <f t="shared" si="1"/>
        <v>207.10424710424709</v>
      </c>
      <c r="L31" s="28">
        <v>43670</v>
      </c>
      <c r="M31" s="8"/>
      <c r="N31" s="8"/>
      <c r="O31" s="9"/>
      <c r="P31" s="8"/>
      <c r="Q31" s="10"/>
      <c r="R31" s="10"/>
      <c r="S31" s="8"/>
      <c r="T31" s="11"/>
      <c r="U31" s="11"/>
      <c r="V31" s="12"/>
      <c r="W31" s="11"/>
      <c r="X31" s="11"/>
      <c r="Y31" s="11"/>
      <c r="Z31" s="11"/>
    </row>
    <row r="32" spans="1:26" x14ac:dyDescent="0.25">
      <c r="A32" s="22">
        <v>527</v>
      </c>
      <c r="B32" s="23">
        <v>42769</v>
      </c>
      <c r="C32" s="24"/>
      <c r="D32" s="25">
        <v>4.8000000000000001E-2</v>
      </c>
      <c r="E32" s="22" t="s">
        <v>25</v>
      </c>
      <c r="F32" s="26">
        <v>39.356999999999999</v>
      </c>
      <c r="G32" s="26">
        <v>40.06</v>
      </c>
      <c r="H32" s="38">
        <v>60</v>
      </c>
      <c r="I32" s="26">
        <v>20</v>
      </c>
      <c r="J32" s="27">
        <f t="shared" si="0"/>
        <v>1001500.0000000001</v>
      </c>
      <c r="K32" s="26">
        <f t="shared" si="1"/>
        <v>1001.5000000000001</v>
      </c>
      <c r="L32" s="28">
        <v>43670</v>
      </c>
      <c r="M32" s="8"/>
      <c r="N32" s="8"/>
      <c r="O32" s="9"/>
      <c r="P32" s="8"/>
      <c r="Q32" s="10"/>
      <c r="R32" s="10"/>
      <c r="S32" s="8"/>
      <c r="T32" s="11"/>
      <c r="U32" s="11"/>
      <c r="V32" s="12"/>
      <c r="W32" s="11"/>
      <c r="X32" s="11"/>
      <c r="Y32" s="11"/>
      <c r="Z32" s="11"/>
    </row>
    <row r="33" spans="1:26" x14ac:dyDescent="0.25">
      <c r="A33" s="22">
        <v>528</v>
      </c>
      <c r="B33" s="23">
        <v>42770</v>
      </c>
      <c r="C33" s="24"/>
      <c r="D33" s="25">
        <v>5.11E-2</v>
      </c>
      <c r="E33" s="22"/>
      <c r="F33" s="26">
        <v>59.017000000000003</v>
      </c>
      <c r="G33" s="26">
        <v>16.204000000000001</v>
      </c>
      <c r="H33" s="38">
        <v>60</v>
      </c>
      <c r="I33" s="26">
        <v>20</v>
      </c>
      <c r="J33" s="27">
        <f t="shared" si="0"/>
        <v>380524.46183953033</v>
      </c>
      <c r="K33" s="26">
        <f t="shared" si="1"/>
        <v>380.52446183953032</v>
      </c>
      <c r="L33" s="28">
        <v>43670</v>
      </c>
      <c r="M33" s="8"/>
      <c r="N33" s="8"/>
      <c r="O33" s="9"/>
      <c r="P33" s="8"/>
      <c r="Q33" s="10"/>
      <c r="R33" s="10"/>
      <c r="S33" s="8"/>
      <c r="T33" s="11"/>
      <c r="U33" s="11"/>
      <c r="V33" s="12"/>
      <c r="W33" s="11"/>
      <c r="X33" s="11"/>
      <c r="Y33" s="11"/>
      <c r="Z33" s="11"/>
    </row>
    <row r="34" spans="1:26" x14ac:dyDescent="0.25">
      <c r="A34" s="22">
        <v>529</v>
      </c>
      <c r="B34" s="23">
        <v>42771</v>
      </c>
      <c r="C34" s="24"/>
      <c r="D34" s="25">
        <v>4.9700000000000001E-2</v>
      </c>
      <c r="E34" s="22" t="s">
        <v>21</v>
      </c>
      <c r="F34" s="26">
        <v>66.768000000000001</v>
      </c>
      <c r="G34" s="26">
        <v>11.135999999999999</v>
      </c>
      <c r="H34" s="38">
        <v>60</v>
      </c>
      <c r="I34" s="26">
        <v>20</v>
      </c>
      <c r="J34" s="27">
        <f t="shared" si="0"/>
        <v>268877.26358148892</v>
      </c>
      <c r="K34" s="26">
        <f t="shared" si="1"/>
        <v>268.87726358148893</v>
      </c>
      <c r="L34" s="28">
        <v>43670</v>
      </c>
      <c r="M34" s="8"/>
      <c r="N34" s="8"/>
      <c r="O34" s="9"/>
      <c r="P34" s="8"/>
      <c r="Q34" s="10"/>
      <c r="R34" s="10"/>
      <c r="S34" s="8"/>
      <c r="T34" s="11"/>
      <c r="U34" s="11"/>
      <c r="V34" s="12"/>
      <c r="W34" s="11"/>
      <c r="X34" s="11"/>
      <c r="Y34" s="11"/>
      <c r="Z34" s="11"/>
    </row>
    <row r="35" spans="1:26" x14ac:dyDescent="0.25">
      <c r="A35" s="22">
        <v>530</v>
      </c>
      <c r="B35" s="23">
        <v>42772</v>
      </c>
      <c r="C35" s="24"/>
      <c r="D35" s="25">
        <v>4.9500000000000002E-2</v>
      </c>
      <c r="E35" s="22"/>
      <c r="F35" s="39">
        <v>76.271000000000001</v>
      </c>
      <c r="G35" s="40">
        <v>6.5750000000000002</v>
      </c>
      <c r="H35" s="38">
        <v>60</v>
      </c>
      <c r="I35" s="26">
        <v>20</v>
      </c>
      <c r="J35" s="27">
        <f t="shared" si="0"/>
        <v>159393.93939393939</v>
      </c>
      <c r="K35" s="26">
        <f t="shared" si="1"/>
        <v>159.39393939393941</v>
      </c>
      <c r="L35" s="28">
        <v>43670</v>
      </c>
      <c r="M35" s="8"/>
      <c r="N35" s="8"/>
      <c r="O35" s="9"/>
      <c r="P35" s="8"/>
      <c r="Q35" s="10"/>
      <c r="R35" s="10"/>
      <c r="S35" s="8"/>
      <c r="T35" s="11"/>
      <c r="U35" s="11"/>
      <c r="V35" s="12"/>
      <c r="W35" s="11"/>
      <c r="X35" s="11"/>
      <c r="Y35" s="11"/>
      <c r="Z35" s="11"/>
    </row>
    <row r="36" spans="1:26" x14ac:dyDescent="0.25">
      <c r="A36" s="22">
        <v>531</v>
      </c>
      <c r="B36" s="23">
        <v>42773</v>
      </c>
      <c r="C36" s="24"/>
      <c r="D36" s="25">
        <v>4.8099999999999997E-2</v>
      </c>
      <c r="E36" s="22" t="s">
        <v>25</v>
      </c>
      <c r="F36" s="39">
        <v>73.581999999999994</v>
      </c>
      <c r="G36" s="40">
        <v>7.8680000000000003</v>
      </c>
      <c r="H36" s="38">
        <v>60</v>
      </c>
      <c r="I36" s="26">
        <v>20</v>
      </c>
      <c r="J36" s="27">
        <f t="shared" si="0"/>
        <v>196291.0602910603</v>
      </c>
      <c r="K36" s="26">
        <f t="shared" si="1"/>
        <v>196.29106029106032</v>
      </c>
      <c r="L36" s="28">
        <v>43670</v>
      </c>
      <c r="M36" s="8"/>
      <c r="N36" s="8"/>
      <c r="O36" s="9"/>
      <c r="P36" s="8"/>
      <c r="Q36" s="10"/>
      <c r="R36" s="10"/>
      <c r="S36" s="8"/>
      <c r="T36" s="11"/>
      <c r="U36" s="11"/>
      <c r="V36" s="12"/>
      <c r="W36" s="11"/>
      <c r="X36" s="11"/>
      <c r="Y36" s="11"/>
      <c r="Z36" s="11"/>
    </row>
    <row r="37" spans="1:26" x14ac:dyDescent="0.25">
      <c r="A37" s="22">
        <v>532</v>
      </c>
      <c r="B37" s="23">
        <v>42774</v>
      </c>
      <c r="C37" s="24"/>
      <c r="D37" s="25">
        <v>5.0500000000000003E-2</v>
      </c>
      <c r="E37" s="22"/>
      <c r="F37" s="39">
        <v>65.105000000000004</v>
      </c>
      <c r="G37" s="40">
        <v>11.183</v>
      </c>
      <c r="H37" s="38">
        <v>60</v>
      </c>
      <c r="I37" s="26">
        <v>20</v>
      </c>
      <c r="J37" s="27">
        <f t="shared" si="0"/>
        <v>265734.65346534655</v>
      </c>
      <c r="K37" s="26">
        <f t="shared" si="1"/>
        <v>265.73465346534653</v>
      </c>
      <c r="L37" s="28">
        <v>43670</v>
      </c>
      <c r="M37" s="8"/>
      <c r="N37" s="8"/>
      <c r="O37" s="9"/>
      <c r="P37" s="8"/>
      <c r="Q37" s="10"/>
      <c r="R37" s="10"/>
      <c r="S37" s="8"/>
      <c r="T37" s="11"/>
      <c r="U37" s="11"/>
      <c r="V37" s="12"/>
      <c r="W37" s="11"/>
      <c r="X37" s="11"/>
      <c r="Y37" s="11"/>
      <c r="Z37" s="11"/>
    </row>
    <row r="38" spans="1:26" x14ac:dyDescent="0.25">
      <c r="A38" s="22">
        <v>533</v>
      </c>
      <c r="B38" s="23">
        <v>42775</v>
      </c>
      <c r="C38" s="24"/>
      <c r="D38" s="25">
        <v>4.9299999999999997E-2</v>
      </c>
      <c r="E38" s="22"/>
      <c r="F38" s="39">
        <v>52.161000000000001</v>
      </c>
      <c r="G38" s="40">
        <v>20.684000000000001</v>
      </c>
      <c r="H38" s="38">
        <v>20</v>
      </c>
      <c r="I38" s="26">
        <v>20</v>
      </c>
      <c r="J38" s="27">
        <f t="shared" si="0"/>
        <v>167821.50101419879</v>
      </c>
      <c r="K38" s="26">
        <f t="shared" si="1"/>
        <v>167.82150101419879</v>
      </c>
      <c r="L38" s="28">
        <v>43670</v>
      </c>
      <c r="M38" s="8"/>
      <c r="N38" s="8"/>
      <c r="O38" s="9"/>
      <c r="P38" s="8"/>
      <c r="Q38" s="10"/>
      <c r="R38" s="10"/>
      <c r="S38" s="8"/>
      <c r="T38" s="11"/>
      <c r="U38" s="11"/>
      <c r="V38" s="12"/>
      <c r="W38" s="11"/>
      <c r="X38" s="11"/>
      <c r="Y38" s="11"/>
      <c r="Z38" s="11"/>
    </row>
    <row r="39" spans="1:26" x14ac:dyDescent="0.25">
      <c r="A39" s="22">
        <v>534</v>
      </c>
      <c r="B39" s="23">
        <v>42776</v>
      </c>
      <c r="C39" s="24"/>
      <c r="D39" s="25">
        <v>4.9399999999999999E-2</v>
      </c>
      <c r="E39" s="22"/>
      <c r="F39" s="39">
        <v>64.897999999999996</v>
      </c>
      <c r="G39" s="40">
        <v>12.249000000000001</v>
      </c>
      <c r="H39" s="38">
        <v>60</v>
      </c>
      <c r="I39" s="26">
        <v>20</v>
      </c>
      <c r="J39" s="27">
        <f t="shared" si="0"/>
        <v>297546.55870445346</v>
      </c>
      <c r="K39" s="26">
        <f t="shared" si="1"/>
        <v>297.54655870445345</v>
      </c>
      <c r="L39" s="28">
        <v>43670</v>
      </c>
      <c r="M39" s="8"/>
      <c r="N39" s="8"/>
      <c r="O39" s="9"/>
      <c r="P39" s="8"/>
      <c r="Q39" s="10"/>
      <c r="R39" s="10"/>
      <c r="S39" s="8"/>
      <c r="T39" s="11"/>
      <c r="U39" s="11"/>
      <c r="V39" s="12"/>
      <c r="W39" s="11"/>
      <c r="X39" s="11"/>
      <c r="Y39" s="11"/>
      <c r="Z39" s="11"/>
    </row>
    <row r="40" spans="1:26" x14ac:dyDescent="0.25">
      <c r="A40" s="22">
        <v>535</v>
      </c>
      <c r="B40" s="23">
        <v>42777</v>
      </c>
      <c r="C40" s="24"/>
      <c r="D40" s="25">
        <v>5.0900000000000001E-2</v>
      </c>
      <c r="E40" s="22"/>
      <c r="F40" s="39">
        <v>60.069000000000003</v>
      </c>
      <c r="G40" s="40">
        <v>15.435</v>
      </c>
      <c r="H40" s="38">
        <v>60</v>
      </c>
      <c r="I40" s="26">
        <v>20</v>
      </c>
      <c r="J40" s="27">
        <f t="shared" si="0"/>
        <v>363889.98035363457</v>
      </c>
      <c r="K40" s="26">
        <f t="shared" si="1"/>
        <v>363.8899803536346</v>
      </c>
      <c r="L40" s="28">
        <v>43670</v>
      </c>
      <c r="M40" s="8"/>
      <c r="N40" s="8"/>
      <c r="O40" s="9"/>
      <c r="P40" s="8"/>
      <c r="Q40" s="10"/>
      <c r="R40" s="10"/>
      <c r="S40" s="8"/>
      <c r="T40" s="11"/>
      <c r="U40" s="11"/>
      <c r="V40" s="12"/>
      <c r="W40" s="11"/>
      <c r="X40" s="11"/>
      <c r="Y40" s="11"/>
      <c r="Z40" s="11"/>
    </row>
    <row r="41" spans="1:26" x14ac:dyDescent="0.25">
      <c r="A41" s="22">
        <v>536</v>
      </c>
      <c r="B41" s="23">
        <v>42778</v>
      </c>
      <c r="C41" s="24"/>
      <c r="D41" s="25">
        <v>4.82E-2</v>
      </c>
      <c r="E41" s="22"/>
      <c r="F41" s="39">
        <v>47.661999999999999</v>
      </c>
      <c r="G41" s="40">
        <v>27.161000000000001</v>
      </c>
      <c r="H41" s="38">
        <v>60</v>
      </c>
      <c r="I41" s="26">
        <v>20</v>
      </c>
      <c r="J41" s="27">
        <f t="shared" si="0"/>
        <v>676207.46887966804</v>
      </c>
      <c r="K41" s="26">
        <f t="shared" si="1"/>
        <v>676.207468879668</v>
      </c>
      <c r="L41" s="28">
        <v>43670</v>
      </c>
      <c r="M41" s="8"/>
      <c r="N41" s="8"/>
      <c r="O41" s="9"/>
      <c r="P41" s="8"/>
      <c r="Q41" s="10"/>
      <c r="R41" s="10"/>
      <c r="S41" s="8"/>
      <c r="T41" s="11"/>
      <c r="U41" s="11"/>
      <c r="V41" s="12"/>
      <c r="W41" s="11"/>
      <c r="X41" s="11"/>
      <c r="Y41" s="11"/>
      <c r="Z41" s="11"/>
    </row>
    <row r="42" spans="1:26" x14ac:dyDescent="0.25">
      <c r="A42" s="22">
        <v>537</v>
      </c>
      <c r="B42" s="23">
        <v>42779</v>
      </c>
      <c r="C42" s="24"/>
      <c r="D42" s="25">
        <v>4.8899999999999999E-2</v>
      </c>
      <c r="E42" s="22"/>
      <c r="F42" s="39">
        <v>61.970999999999997</v>
      </c>
      <c r="G42" s="40">
        <v>14.1</v>
      </c>
      <c r="H42" s="38">
        <v>60</v>
      </c>
      <c r="I42" s="26">
        <v>20</v>
      </c>
      <c r="J42" s="27">
        <f t="shared" si="0"/>
        <v>346012.26993865031</v>
      </c>
      <c r="K42" s="26">
        <f t="shared" si="1"/>
        <v>346.01226993865032</v>
      </c>
      <c r="L42" s="28">
        <v>43670</v>
      </c>
      <c r="M42" s="8"/>
      <c r="N42" s="8"/>
      <c r="O42" s="9"/>
      <c r="P42" s="8"/>
      <c r="Q42" s="10"/>
      <c r="R42" s="10"/>
      <c r="S42" s="8"/>
      <c r="T42" s="11"/>
      <c r="U42" s="11"/>
      <c r="V42" s="12"/>
      <c r="W42" s="11"/>
      <c r="X42" s="11"/>
      <c r="Y42" s="11"/>
      <c r="Z42" s="11"/>
    </row>
    <row r="43" spans="1:26" x14ac:dyDescent="0.25">
      <c r="A43" s="22">
        <v>538</v>
      </c>
      <c r="B43" s="23">
        <v>42782</v>
      </c>
      <c r="C43" s="24"/>
      <c r="D43" s="25">
        <v>5.0299999999999997E-2</v>
      </c>
      <c r="E43" s="22"/>
      <c r="F43" s="39">
        <v>75.388999999999996</v>
      </c>
      <c r="G43" s="40">
        <v>6.9420000000000002</v>
      </c>
      <c r="H43" s="38">
        <v>60</v>
      </c>
      <c r="I43" s="26">
        <v>20</v>
      </c>
      <c r="J43" s="27">
        <f t="shared" si="0"/>
        <v>165614.31411530814</v>
      </c>
      <c r="K43" s="26">
        <f t="shared" si="1"/>
        <v>165.61431411530813</v>
      </c>
      <c r="L43" s="28">
        <v>43670</v>
      </c>
      <c r="M43" s="8"/>
      <c r="N43" s="8"/>
      <c r="O43" s="9"/>
      <c r="P43" s="8"/>
      <c r="Q43" s="10"/>
      <c r="R43" s="10"/>
      <c r="S43" s="8"/>
      <c r="T43" s="11"/>
      <c r="U43" s="11"/>
      <c r="V43" s="12"/>
      <c r="W43" s="11"/>
      <c r="X43" s="11"/>
      <c r="Y43" s="11"/>
      <c r="Z43" s="11"/>
    </row>
    <row r="44" spans="1:26" x14ac:dyDescent="0.25">
      <c r="A44" s="22">
        <v>539</v>
      </c>
      <c r="B44" s="23">
        <v>42783</v>
      </c>
      <c r="C44" s="24"/>
      <c r="D44" s="25">
        <v>5.0599999999999999E-2</v>
      </c>
      <c r="E44" s="22"/>
      <c r="F44" s="39">
        <v>59.308999999999997</v>
      </c>
      <c r="G44" s="40">
        <v>16.042000000000002</v>
      </c>
      <c r="H44" s="38">
        <v>60</v>
      </c>
      <c r="I44" s="26">
        <v>20</v>
      </c>
      <c r="J44" s="27">
        <f t="shared" si="0"/>
        <v>380442.68774703558</v>
      </c>
      <c r="K44" s="26">
        <f t="shared" si="1"/>
        <v>380.44268774703556</v>
      </c>
      <c r="L44" s="28">
        <v>43670</v>
      </c>
      <c r="M44" s="8"/>
      <c r="N44" s="8"/>
      <c r="O44" s="9"/>
      <c r="P44" s="8"/>
      <c r="Q44" s="10"/>
      <c r="R44" s="10"/>
      <c r="S44" s="8"/>
      <c r="T44" s="11"/>
      <c r="U44" s="11"/>
      <c r="V44" s="12"/>
      <c r="W44" s="11"/>
      <c r="X44" s="11"/>
      <c r="Y44" s="11"/>
      <c r="Z44" s="11"/>
    </row>
    <row r="45" spans="1:26" x14ac:dyDescent="0.25">
      <c r="A45" s="22">
        <v>540</v>
      </c>
      <c r="B45" s="23">
        <v>42784</v>
      </c>
      <c r="C45" s="24"/>
      <c r="D45" s="25">
        <v>5.1299999999999998E-2</v>
      </c>
      <c r="E45" s="22"/>
      <c r="F45" s="39">
        <v>66.558000000000007</v>
      </c>
      <c r="G45" s="40">
        <v>11.265000000000001</v>
      </c>
      <c r="H45" s="38">
        <v>60</v>
      </c>
      <c r="I45" s="26">
        <v>20</v>
      </c>
      <c r="J45" s="27">
        <f t="shared" si="0"/>
        <v>263508.77192982461</v>
      </c>
      <c r="K45" s="26">
        <f t="shared" si="1"/>
        <v>263.5087719298246</v>
      </c>
      <c r="L45" s="28">
        <v>43670</v>
      </c>
      <c r="M45" s="8"/>
      <c r="N45" s="8"/>
      <c r="O45" s="9"/>
      <c r="P45" s="8"/>
      <c r="Q45" s="10"/>
      <c r="R45" s="10"/>
      <c r="S45" s="8"/>
      <c r="T45" s="11"/>
      <c r="U45" s="11"/>
      <c r="V45" s="12"/>
      <c r="W45" s="11"/>
      <c r="X45" s="11"/>
      <c r="Y45" s="11"/>
      <c r="Z45" s="11"/>
    </row>
    <row r="46" spans="1:26" x14ac:dyDescent="0.25">
      <c r="A46" s="22">
        <v>541</v>
      </c>
      <c r="B46" s="23">
        <v>42785</v>
      </c>
      <c r="C46" s="24"/>
      <c r="D46" s="25">
        <v>5.0200000000000002E-2</v>
      </c>
      <c r="E46" s="22"/>
      <c r="F46" s="39">
        <v>73.944000000000003</v>
      </c>
      <c r="G46" s="40">
        <v>7.5529999999999999</v>
      </c>
      <c r="H46" s="38">
        <v>60</v>
      </c>
      <c r="I46" s="26">
        <v>20</v>
      </c>
      <c r="J46" s="27">
        <f t="shared" si="0"/>
        <v>180549.80079681275</v>
      </c>
      <c r="K46" s="26">
        <f t="shared" si="1"/>
        <v>180.54980079681275</v>
      </c>
      <c r="L46" s="28">
        <v>43670</v>
      </c>
      <c r="M46" s="8"/>
      <c r="N46" s="8"/>
      <c r="O46" s="9"/>
      <c r="P46" s="8"/>
      <c r="Q46" s="10"/>
      <c r="R46" s="10"/>
      <c r="S46" s="8"/>
      <c r="T46" s="11"/>
      <c r="U46" s="11"/>
      <c r="V46" s="12"/>
      <c r="W46" s="11"/>
      <c r="X46" s="11"/>
      <c r="Y46" s="11"/>
      <c r="Z46" s="11"/>
    </row>
    <row r="47" spans="1:26" x14ac:dyDescent="0.25">
      <c r="A47" s="22">
        <v>542</v>
      </c>
      <c r="B47" s="23">
        <v>42786</v>
      </c>
      <c r="C47" s="24"/>
      <c r="D47" s="25">
        <v>4.9700000000000001E-2</v>
      </c>
      <c r="E47" s="22"/>
      <c r="F47" s="39">
        <v>73.938999999999993</v>
      </c>
      <c r="G47" s="40">
        <v>7.5490000000000004</v>
      </c>
      <c r="H47" s="38">
        <v>60</v>
      </c>
      <c r="I47" s="26">
        <v>20</v>
      </c>
      <c r="J47" s="27">
        <f t="shared" si="0"/>
        <v>182269.61770623742</v>
      </c>
      <c r="K47" s="26">
        <f t="shared" si="1"/>
        <v>182.26961770623743</v>
      </c>
      <c r="L47" s="28">
        <v>43670</v>
      </c>
      <c r="M47" s="8"/>
      <c r="N47" s="8"/>
      <c r="O47" s="9"/>
      <c r="P47" s="8"/>
      <c r="Q47" s="10"/>
      <c r="R47" s="10"/>
      <c r="S47" s="8"/>
      <c r="T47" s="11"/>
      <c r="U47" s="11"/>
      <c r="V47" s="12"/>
      <c r="W47" s="11"/>
      <c r="X47" s="11"/>
      <c r="Y47" s="11"/>
      <c r="Z47" s="11"/>
    </row>
    <row r="48" spans="1:26" x14ac:dyDescent="0.25">
      <c r="A48" s="22">
        <v>543</v>
      </c>
      <c r="B48" s="23">
        <v>42787</v>
      </c>
      <c r="C48" s="24"/>
      <c r="D48" s="25">
        <v>0.05</v>
      </c>
      <c r="E48" s="22"/>
      <c r="F48" s="39">
        <v>74.813000000000002</v>
      </c>
      <c r="G48" s="40">
        <v>7.1719999999999997</v>
      </c>
      <c r="H48" s="38">
        <v>60</v>
      </c>
      <c r="I48" s="26">
        <v>20</v>
      </c>
      <c r="J48" s="27">
        <f t="shared" si="0"/>
        <v>172127.99999999997</v>
      </c>
      <c r="K48" s="26">
        <f t="shared" si="1"/>
        <v>172.12799999999996</v>
      </c>
      <c r="L48" s="28">
        <v>43670</v>
      </c>
      <c r="M48" s="8"/>
      <c r="N48" s="8"/>
      <c r="O48" s="9"/>
      <c r="P48" s="8"/>
      <c r="Q48" s="10"/>
      <c r="R48" s="10"/>
      <c r="S48" s="8"/>
      <c r="T48" s="11"/>
      <c r="U48" s="11"/>
      <c r="V48" s="12"/>
      <c r="W48" s="11"/>
      <c r="X48" s="11"/>
      <c r="Y48" s="11"/>
      <c r="Z48" s="11"/>
    </row>
    <row r="49" spans="1:26" x14ac:dyDescent="0.25">
      <c r="A49" s="22">
        <v>544</v>
      </c>
      <c r="B49" s="23">
        <v>42789</v>
      </c>
      <c r="C49" s="24"/>
      <c r="D49" s="25">
        <v>0.05</v>
      </c>
      <c r="E49" s="22"/>
      <c r="F49" s="39">
        <v>65.634</v>
      </c>
      <c r="G49" s="40">
        <v>11.792999999999999</v>
      </c>
      <c r="H49" s="38">
        <v>60</v>
      </c>
      <c r="I49" s="26">
        <v>20</v>
      </c>
      <c r="J49" s="27">
        <f t="shared" si="0"/>
        <v>283031.99999999994</v>
      </c>
      <c r="K49" s="26">
        <f t="shared" si="1"/>
        <v>283.03199999999993</v>
      </c>
      <c r="L49" s="28">
        <v>43670</v>
      </c>
      <c r="M49" s="8"/>
      <c r="N49" s="8"/>
      <c r="O49" s="9"/>
      <c r="P49" s="8"/>
      <c r="Q49" s="10"/>
      <c r="R49" s="10"/>
      <c r="S49" s="8"/>
      <c r="T49" s="11"/>
      <c r="U49" s="11"/>
      <c r="V49" s="12"/>
      <c r="W49" s="11"/>
      <c r="X49" s="11"/>
      <c r="Y49" s="11"/>
      <c r="Z49" s="11"/>
    </row>
    <row r="50" spans="1:26" x14ac:dyDescent="0.25">
      <c r="A50" s="22">
        <v>545</v>
      </c>
      <c r="B50" s="23">
        <v>42791</v>
      </c>
      <c r="C50" s="24"/>
      <c r="D50" s="25">
        <v>5.0200000000000002E-2</v>
      </c>
      <c r="E50" s="22" t="s">
        <v>25</v>
      </c>
      <c r="F50" s="39">
        <v>63.805</v>
      </c>
      <c r="G50" s="40">
        <v>12.903</v>
      </c>
      <c r="H50" s="38">
        <v>60</v>
      </c>
      <c r="I50" s="26">
        <v>20</v>
      </c>
      <c r="J50" s="27">
        <f>(G50*H50*I50)/D51</f>
        <v>304196.463654224</v>
      </c>
      <c r="K50" s="26">
        <f t="shared" si="1"/>
        <v>304.19646365422398</v>
      </c>
      <c r="L50" s="28">
        <v>43670</v>
      </c>
      <c r="M50" s="8"/>
      <c r="N50" s="8"/>
      <c r="O50" s="9"/>
      <c r="P50" s="8"/>
      <c r="Q50" s="10"/>
      <c r="R50" s="10"/>
      <c r="S50" s="8"/>
      <c r="T50" s="11"/>
      <c r="U50" s="11"/>
      <c r="V50" s="12"/>
      <c r="W50" s="11"/>
      <c r="X50" s="11"/>
      <c r="Y50" s="11"/>
      <c r="Z50" s="11"/>
    </row>
    <row r="51" spans="1:26" x14ac:dyDescent="0.25">
      <c r="A51" s="22">
        <v>546</v>
      </c>
      <c r="B51" s="23">
        <v>42792</v>
      </c>
      <c r="C51" s="24"/>
      <c r="D51" s="25">
        <v>5.0900000000000001E-2</v>
      </c>
      <c r="E51" s="22" t="s">
        <v>25</v>
      </c>
      <c r="F51" s="39">
        <v>40.741999999999997</v>
      </c>
      <c r="G51" s="40">
        <v>37.203000000000003</v>
      </c>
      <c r="H51" s="38">
        <v>60</v>
      </c>
      <c r="I51" s="26">
        <v>20</v>
      </c>
      <c r="J51" s="27">
        <f>(G51*H51*I51)/D52</f>
        <v>873651.66340508813</v>
      </c>
      <c r="K51" s="26">
        <f t="shared" si="1"/>
        <v>873.65166340508813</v>
      </c>
      <c r="L51" s="28">
        <v>43670</v>
      </c>
      <c r="M51" s="8"/>
      <c r="N51" s="8"/>
      <c r="O51" s="9"/>
      <c r="P51" s="8"/>
      <c r="Q51" s="10"/>
      <c r="R51" s="10"/>
      <c r="S51" s="8"/>
      <c r="T51" s="11"/>
      <c r="U51" s="11"/>
      <c r="V51" s="12"/>
      <c r="W51" s="11"/>
      <c r="X51" s="11"/>
      <c r="Y51" s="11"/>
      <c r="Z51" s="11"/>
    </row>
    <row r="52" spans="1:26" x14ac:dyDescent="0.25">
      <c r="A52" s="22">
        <v>547</v>
      </c>
      <c r="B52" s="23">
        <v>42793</v>
      </c>
      <c r="C52" s="24"/>
      <c r="D52" s="25">
        <v>5.11E-2</v>
      </c>
      <c r="E52" s="22"/>
      <c r="F52" s="39">
        <v>45.142000000000003</v>
      </c>
      <c r="G52" s="40">
        <v>30.425999999999998</v>
      </c>
      <c r="H52" s="38">
        <v>60</v>
      </c>
      <c r="I52" s="26">
        <v>20</v>
      </c>
      <c r="J52" s="27">
        <f>(G52*H52*I52)/D53</f>
        <v>707581.39534883713</v>
      </c>
      <c r="K52" s="26">
        <f t="shared" si="1"/>
        <v>707.58139534883708</v>
      </c>
      <c r="L52" s="28">
        <v>43670</v>
      </c>
      <c r="M52" s="8"/>
      <c r="N52" s="8"/>
      <c r="O52" s="9"/>
      <c r="P52" s="8"/>
      <c r="Q52" s="10"/>
      <c r="R52" s="10"/>
      <c r="S52" s="8"/>
      <c r="T52" s="11"/>
      <c r="U52" s="11"/>
      <c r="V52" s="12"/>
      <c r="W52" s="11"/>
      <c r="X52" s="11"/>
      <c r="Y52" s="11"/>
      <c r="Z52" s="11"/>
    </row>
    <row r="53" spans="1:26" x14ac:dyDescent="0.25">
      <c r="A53" s="22">
        <v>548</v>
      </c>
      <c r="B53" s="23">
        <v>42794</v>
      </c>
      <c r="C53" s="24"/>
      <c r="D53" s="25">
        <v>5.16E-2</v>
      </c>
      <c r="E53" s="22"/>
      <c r="F53" s="39">
        <v>62.921999999999997</v>
      </c>
      <c r="G53" s="40">
        <v>13.526</v>
      </c>
      <c r="H53" s="38">
        <v>60</v>
      </c>
      <c r="I53" s="26">
        <v>20</v>
      </c>
      <c r="J53" s="27">
        <f>(G53*H53*I53)/D53</f>
        <v>314558.13953488372</v>
      </c>
      <c r="K53" s="26">
        <f t="shared" si="1"/>
        <v>314.55813953488371</v>
      </c>
      <c r="L53" s="28">
        <v>43670</v>
      </c>
      <c r="M53" s="8"/>
      <c r="N53" s="8"/>
      <c r="O53" s="9"/>
      <c r="P53" s="8"/>
      <c r="Q53" s="10"/>
      <c r="R53" s="10"/>
      <c r="S53" s="8"/>
      <c r="T53" s="11"/>
      <c r="U53" s="11"/>
      <c r="V53" s="12"/>
      <c r="W53" s="11"/>
      <c r="X53" s="11"/>
      <c r="Y53" s="11"/>
      <c r="Z53" s="11"/>
    </row>
    <row r="54" spans="1:26" x14ac:dyDescent="0.25">
      <c r="A54" s="37">
        <v>549</v>
      </c>
      <c r="B54" s="34">
        <v>42796</v>
      </c>
      <c r="C54" s="35"/>
      <c r="D54" s="4"/>
      <c r="F54" s="5"/>
      <c r="G54" s="5"/>
      <c r="H54" s="6"/>
      <c r="I54" s="5"/>
      <c r="J54" s="7"/>
      <c r="K54" s="5"/>
      <c r="L54" s="5"/>
      <c r="M54" s="8"/>
      <c r="N54" s="8"/>
      <c r="O54" s="9"/>
      <c r="P54" s="8"/>
      <c r="Q54" s="10"/>
      <c r="R54" s="10"/>
      <c r="S54" s="8"/>
      <c r="T54" s="11"/>
      <c r="U54" s="11"/>
      <c r="V54" s="12"/>
      <c r="W54" s="11"/>
      <c r="X54" s="11"/>
      <c r="Y54" s="11"/>
      <c r="Z54" s="11"/>
    </row>
    <row r="55" spans="1:26" x14ac:dyDescent="0.25">
      <c r="A55" s="22">
        <v>550</v>
      </c>
      <c r="B55" s="34">
        <v>42798</v>
      </c>
      <c r="C55" s="35"/>
      <c r="D55" s="4"/>
      <c r="F55" s="5"/>
      <c r="G55" s="5"/>
      <c r="H55" s="6"/>
      <c r="I55" s="5"/>
      <c r="J55" s="7"/>
      <c r="K55" s="5"/>
      <c r="L55" s="5"/>
      <c r="M55" s="8"/>
      <c r="N55" s="8"/>
      <c r="O55" s="9"/>
      <c r="P55" s="8"/>
      <c r="Q55" s="10"/>
      <c r="R55" s="10"/>
      <c r="S55" s="8"/>
      <c r="T55" s="11"/>
      <c r="U55" s="11"/>
      <c r="V55" s="12"/>
      <c r="W55" s="11"/>
      <c r="X55" s="11"/>
      <c r="Y55" s="11"/>
      <c r="Z55" s="11"/>
    </row>
    <row r="56" spans="1:26" x14ac:dyDescent="0.25">
      <c r="A56" s="22">
        <v>551</v>
      </c>
      <c r="B56" s="34">
        <v>42799</v>
      </c>
      <c r="C56" s="35"/>
      <c r="D56" s="4"/>
      <c r="F56" s="5"/>
      <c r="G56" s="5"/>
      <c r="H56" s="6"/>
      <c r="I56" s="5"/>
      <c r="J56" s="7"/>
      <c r="K56" s="5"/>
      <c r="L56" s="5"/>
      <c r="M56" s="8"/>
      <c r="N56" s="8"/>
      <c r="O56" s="9"/>
      <c r="P56" s="8"/>
      <c r="Q56" s="10"/>
      <c r="R56" s="10"/>
      <c r="S56" s="8"/>
      <c r="T56" s="11"/>
      <c r="U56" s="11"/>
      <c r="V56" s="12"/>
      <c r="W56" s="11"/>
      <c r="X56" s="11"/>
      <c r="Y56" s="11"/>
      <c r="Z56" s="11"/>
    </row>
    <row r="57" spans="1:26" x14ac:dyDescent="0.25">
      <c r="A57" s="22">
        <v>552</v>
      </c>
      <c r="B57" s="34">
        <v>42802</v>
      </c>
      <c r="C57" s="35"/>
      <c r="D57" s="4"/>
      <c r="F57" s="5"/>
      <c r="G57" s="5"/>
      <c r="H57" s="6"/>
      <c r="I57" s="5"/>
      <c r="J57" s="7"/>
      <c r="K57" s="5"/>
      <c r="L57" s="5"/>
      <c r="M57" s="8"/>
      <c r="N57" s="8"/>
      <c r="O57" s="9"/>
      <c r="P57" s="8"/>
      <c r="Q57" s="10"/>
      <c r="R57" s="10"/>
      <c r="S57" s="8"/>
      <c r="T57" s="11"/>
      <c r="U57" s="11"/>
      <c r="V57" s="12"/>
      <c r="W57" s="11"/>
      <c r="X57" s="11"/>
      <c r="Y57" s="11"/>
      <c r="Z57" s="11"/>
    </row>
    <row r="58" spans="1:26" x14ac:dyDescent="0.25">
      <c r="A58" s="22">
        <v>553</v>
      </c>
      <c r="B58" s="34">
        <v>42804</v>
      </c>
      <c r="C58" s="35"/>
      <c r="D58" s="4"/>
      <c r="F58" s="5"/>
      <c r="G58" s="5"/>
      <c r="H58" s="6"/>
      <c r="I58" s="5"/>
      <c r="J58" s="7"/>
      <c r="K58" s="5"/>
      <c r="L58" s="5"/>
      <c r="M58" s="8"/>
      <c r="N58" s="8"/>
      <c r="O58" s="9"/>
      <c r="P58" s="8"/>
      <c r="Q58" s="10"/>
      <c r="R58" s="10"/>
      <c r="S58" s="8"/>
      <c r="T58" s="11"/>
      <c r="U58" s="11"/>
      <c r="V58" s="12"/>
      <c r="W58" s="11"/>
      <c r="X58" s="11"/>
      <c r="Y58" s="11"/>
      <c r="Z58" s="11"/>
    </row>
    <row r="59" spans="1:26" x14ac:dyDescent="0.25">
      <c r="A59" s="22">
        <v>554</v>
      </c>
      <c r="B59" s="34">
        <v>42806</v>
      </c>
      <c r="C59" s="35"/>
      <c r="D59" s="4"/>
      <c r="F59" s="5"/>
      <c r="G59" s="5"/>
      <c r="H59" s="6"/>
      <c r="I59" s="5"/>
      <c r="J59" s="7"/>
      <c r="K59" s="5"/>
      <c r="L59" s="5"/>
      <c r="M59" s="8"/>
      <c r="N59" s="8"/>
      <c r="O59" s="9"/>
      <c r="P59" s="8"/>
      <c r="Q59" s="10"/>
      <c r="R59" s="10"/>
      <c r="S59" s="8"/>
      <c r="T59" s="11"/>
      <c r="U59" s="11"/>
      <c r="V59" s="12"/>
      <c r="W59" s="11"/>
      <c r="X59" s="11"/>
      <c r="Y59" s="11"/>
      <c r="Z59" s="11"/>
    </row>
    <row r="60" spans="1:26" x14ac:dyDescent="0.25">
      <c r="A60" s="22">
        <v>555</v>
      </c>
      <c r="B60" s="34">
        <v>42808</v>
      </c>
      <c r="C60" s="35"/>
      <c r="D60" s="4"/>
      <c r="F60" s="5"/>
      <c r="G60" s="5"/>
      <c r="H60" s="6"/>
      <c r="I60" s="5"/>
      <c r="J60" s="7"/>
      <c r="K60" s="5"/>
      <c r="L60" s="5"/>
      <c r="M60" s="8"/>
      <c r="N60" s="8"/>
      <c r="O60" s="9"/>
      <c r="P60" s="8"/>
      <c r="Q60" s="10"/>
      <c r="R60" s="10"/>
      <c r="S60" s="8"/>
      <c r="T60" s="11"/>
      <c r="U60" s="11"/>
      <c r="V60" s="12"/>
      <c r="W60" s="11"/>
      <c r="X60" s="11"/>
      <c r="Y60" s="11"/>
      <c r="Z60" s="11"/>
    </row>
    <row r="61" spans="1:26" x14ac:dyDescent="0.25">
      <c r="A61" s="22">
        <v>556</v>
      </c>
      <c r="B61" s="34">
        <v>42809</v>
      </c>
      <c r="C61" s="35"/>
      <c r="D61" s="4"/>
      <c r="F61" s="5"/>
      <c r="G61" s="5"/>
      <c r="H61" s="6"/>
      <c r="I61" s="5"/>
      <c r="J61" s="7"/>
      <c r="K61" s="5"/>
      <c r="L61" s="5"/>
      <c r="M61" s="8"/>
      <c r="N61" s="8"/>
      <c r="O61" s="9"/>
      <c r="P61" s="8"/>
      <c r="Q61" s="10"/>
      <c r="R61" s="10"/>
      <c r="S61" s="8"/>
      <c r="T61" s="11"/>
      <c r="U61" s="11"/>
      <c r="V61" s="12"/>
      <c r="W61" s="11"/>
      <c r="X61" s="11"/>
      <c r="Y61" s="11"/>
      <c r="Z61" s="11"/>
    </row>
    <row r="62" spans="1:26" x14ac:dyDescent="0.25">
      <c r="A62" s="22">
        <v>557</v>
      </c>
      <c r="B62" s="34">
        <v>42811</v>
      </c>
      <c r="C62" s="35"/>
      <c r="D62" s="4"/>
      <c r="F62" s="5"/>
      <c r="G62" s="5"/>
      <c r="H62" s="6"/>
      <c r="I62" s="5"/>
      <c r="J62" s="7"/>
      <c r="K62" s="5"/>
      <c r="L62" s="5"/>
      <c r="M62" s="8"/>
      <c r="N62" s="8"/>
      <c r="O62" s="9"/>
      <c r="P62" s="8"/>
      <c r="Q62" s="10"/>
      <c r="R62" s="10"/>
      <c r="S62" s="8"/>
      <c r="T62" s="11"/>
      <c r="U62" s="11"/>
      <c r="V62" s="12"/>
      <c r="W62" s="11"/>
      <c r="X62" s="11"/>
      <c r="Y62" s="11"/>
      <c r="Z62" s="11"/>
    </row>
    <row r="63" spans="1:26" x14ac:dyDescent="0.25">
      <c r="A63" s="22">
        <v>558</v>
      </c>
      <c r="B63" s="34">
        <v>42813</v>
      </c>
      <c r="C63" s="35"/>
      <c r="D63" s="4"/>
      <c r="F63" s="5"/>
      <c r="G63" s="5"/>
      <c r="H63" s="6"/>
      <c r="I63" s="5"/>
      <c r="J63" s="7"/>
      <c r="K63" s="5"/>
      <c r="L63" s="5"/>
      <c r="M63" s="8"/>
      <c r="N63" s="8"/>
      <c r="O63" s="9"/>
      <c r="P63" s="8"/>
      <c r="Q63" s="10"/>
      <c r="R63" s="10"/>
      <c r="S63" s="8"/>
      <c r="T63" s="11"/>
      <c r="U63" s="11"/>
      <c r="V63" s="12"/>
      <c r="W63" s="11"/>
      <c r="X63" s="11"/>
      <c r="Y63" s="11"/>
      <c r="Z63" s="11"/>
    </row>
    <row r="64" spans="1:26" x14ac:dyDescent="0.25">
      <c r="A64" s="22">
        <v>559</v>
      </c>
      <c r="B64" s="34">
        <v>42814</v>
      </c>
      <c r="C64" s="35"/>
      <c r="D64" s="4"/>
      <c r="F64" s="5"/>
      <c r="G64" s="5"/>
      <c r="H64" s="6"/>
      <c r="I64" s="5"/>
      <c r="J64" s="7"/>
      <c r="K64" s="5"/>
      <c r="L64" s="5"/>
      <c r="M64" s="8"/>
      <c r="N64" s="8"/>
      <c r="O64" s="9"/>
      <c r="P64" s="8"/>
      <c r="Q64" s="10"/>
      <c r="R64" s="10"/>
      <c r="S64" s="8"/>
      <c r="T64" s="11"/>
      <c r="U64" s="11"/>
      <c r="V64" s="12"/>
      <c r="W64" s="11"/>
      <c r="X64" s="11"/>
      <c r="Y64" s="11"/>
      <c r="Z64" s="11"/>
    </row>
    <row r="65" spans="1:26" x14ac:dyDescent="0.25">
      <c r="A65" s="22">
        <v>560</v>
      </c>
      <c r="B65" s="34">
        <v>42816</v>
      </c>
      <c r="C65" s="35"/>
      <c r="D65" s="4"/>
      <c r="F65" s="5"/>
      <c r="G65" s="5"/>
      <c r="H65" s="6"/>
      <c r="I65" s="5"/>
      <c r="J65" s="7"/>
      <c r="K65" s="5"/>
      <c r="L65" s="5"/>
      <c r="M65" s="8"/>
      <c r="N65" s="8"/>
      <c r="O65" s="9"/>
      <c r="P65" s="8"/>
      <c r="Q65" s="10"/>
      <c r="R65" s="10"/>
      <c r="S65" s="8"/>
      <c r="T65" s="11"/>
      <c r="U65" s="11"/>
      <c r="V65" s="12"/>
      <c r="W65" s="11"/>
      <c r="X65" s="11"/>
      <c r="Y65" s="11"/>
      <c r="Z65" s="11"/>
    </row>
    <row r="66" spans="1:26" x14ac:dyDescent="0.25">
      <c r="A66" s="22">
        <v>561</v>
      </c>
      <c r="B66" s="34">
        <v>42817</v>
      </c>
      <c r="C66" s="35"/>
      <c r="D66" s="4"/>
      <c r="F66" s="5"/>
      <c r="G66" s="5"/>
      <c r="H66" s="6"/>
      <c r="I66" s="5"/>
      <c r="J66" s="7"/>
      <c r="K66" s="5"/>
      <c r="L66" s="5"/>
      <c r="M66" s="8"/>
      <c r="N66" s="8"/>
      <c r="O66" s="9"/>
      <c r="P66" s="8"/>
      <c r="Q66" s="10"/>
      <c r="R66" s="10"/>
      <c r="S66" s="8"/>
      <c r="T66" s="11"/>
      <c r="U66" s="11"/>
      <c r="V66" s="12"/>
      <c r="W66" s="11"/>
      <c r="X66" s="11"/>
      <c r="Y66" s="11"/>
      <c r="Z66" s="11"/>
    </row>
    <row r="67" spans="1:26" x14ac:dyDescent="0.25">
      <c r="A67" s="22">
        <v>562</v>
      </c>
      <c r="B67" s="34">
        <v>42818</v>
      </c>
      <c r="C67" s="35"/>
      <c r="D67" s="4"/>
      <c r="F67" s="5"/>
      <c r="G67" s="5"/>
      <c r="H67" s="6"/>
      <c r="I67" s="5"/>
      <c r="J67" s="7"/>
      <c r="K67" s="5"/>
      <c r="L67" s="5"/>
      <c r="M67" s="8"/>
      <c r="N67" s="8"/>
      <c r="O67" s="9"/>
      <c r="P67" s="8"/>
      <c r="Q67" s="10"/>
      <c r="R67" s="10"/>
      <c r="S67" s="8"/>
      <c r="T67" s="11"/>
      <c r="U67" s="11"/>
      <c r="V67" s="12"/>
      <c r="W67" s="11"/>
      <c r="X67" s="11"/>
      <c r="Y67" s="11"/>
      <c r="Z67" s="11"/>
    </row>
    <row r="68" spans="1:26" x14ac:dyDescent="0.25">
      <c r="A68" s="22">
        <v>563</v>
      </c>
      <c r="B68" s="34">
        <v>42819</v>
      </c>
      <c r="C68" s="35"/>
      <c r="D68" s="4"/>
      <c r="F68" s="5"/>
      <c r="G68" s="5"/>
      <c r="H68" s="6"/>
      <c r="I68" s="5"/>
      <c r="J68" s="7"/>
      <c r="K68" s="5"/>
      <c r="L68" s="5"/>
      <c r="M68" s="8"/>
      <c r="N68" s="8"/>
      <c r="O68" s="9"/>
      <c r="P68" s="8"/>
      <c r="Q68" s="10"/>
      <c r="R68" s="10"/>
      <c r="S68" s="8"/>
      <c r="T68" s="11"/>
      <c r="U68" s="11"/>
      <c r="V68" s="12"/>
      <c r="W68" s="11"/>
      <c r="X68" s="11"/>
      <c r="Y68" s="11"/>
      <c r="Z68" s="11"/>
    </row>
    <row r="69" spans="1:26" x14ac:dyDescent="0.25">
      <c r="A69" s="22">
        <v>564</v>
      </c>
      <c r="B69" s="34">
        <v>42821</v>
      </c>
      <c r="C69" s="35"/>
      <c r="D69" s="4"/>
      <c r="F69" s="5"/>
      <c r="G69" s="5"/>
      <c r="H69" s="6"/>
      <c r="I69" s="5"/>
      <c r="J69" s="7"/>
      <c r="K69" s="5"/>
      <c r="L69" s="5"/>
      <c r="M69" s="8"/>
      <c r="N69" s="8"/>
      <c r="O69" s="9"/>
      <c r="P69" s="8"/>
      <c r="Q69" s="10"/>
      <c r="R69" s="10"/>
      <c r="S69" s="8"/>
      <c r="T69" s="11"/>
      <c r="U69" s="11"/>
      <c r="V69" s="12"/>
      <c r="W69" s="11"/>
      <c r="X69" s="11"/>
      <c r="Y69" s="11"/>
      <c r="Z69" s="11"/>
    </row>
    <row r="70" spans="1:26" x14ac:dyDescent="0.25">
      <c r="A70" s="22">
        <v>565</v>
      </c>
      <c r="B70" s="34">
        <v>42822</v>
      </c>
      <c r="C70" s="35"/>
      <c r="D70" s="4"/>
      <c r="F70" s="5"/>
      <c r="G70" s="5"/>
      <c r="H70" s="6"/>
      <c r="I70" s="5"/>
      <c r="J70" s="7"/>
      <c r="K70" s="5"/>
      <c r="L70" s="5"/>
      <c r="M70" s="8"/>
      <c r="N70" s="8"/>
      <c r="O70" s="9"/>
      <c r="P70" s="8"/>
      <c r="Q70" s="10"/>
      <c r="R70" s="10"/>
      <c r="S70" s="8"/>
      <c r="T70" s="11"/>
      <c r="U70" s="11"/>
      <c r="V70" s="12"/>
      <c r="W70" s="11"/>
      <c r="X70" s="11"/>
      <c r="Y70" s="11"/>
      <c r="Z70" s="11"/>
    </row>
    <row r="71" spans="1:26" x14ac:dyDescent="0.25">
      <c r="A71" s="22">
        <v>566</v>
      </c>
      <c r="B71" s="34">
        <v>42823</v>
      </c>
      <c r="C71" s="35"/>
      <c r="D71" s="4"/>
      <c r="F71" s="5"/>
      <c r="G71" s="5"/>
      <c r="H71" s="6"/>
      <c r="I71" s="5"/>
      <c r="J71" s="7"/>
      <c r="K71" s="5"/>
      <c r="L71" s="5"/>
      <c r="M71" s="8"/>
      <c r="N71" s="8"/>
      <c r="O71" s="9"/>
      <c r="P71" s="8"/>
      <c r="Q71" s="10"/>
      <c r="R71" s="10"/>
      <c r="S71" s="8"/>
      <c r="T71" s="11"/>
      <c r="U71" s="11"/>
      <c r="V71" s="12"/>
      <c r="W71" s="11"/>
      <c r="X71" s="11"/>
      <c r="Y71" s="11"/>
      <c r="Z71" s="11"/>
    </row>
    <row r="72" spans="1:26" x14ac:dyDescent="0.25">
      <c r="A72" s="22">
        <v>567</v>
      </c>
      <c r="B72" s="34">
        <v>42824</v>
      </c>
      <c r="C72" s="35"/>
      <c r="D72" s="4"/>
      <c r="F72" s="5"/>
      <c r="G72" s="5"/>
      <c r="H72" s="6"/>
      <c r="I72" s="5"/>
      <c r="J72" s="7"/>
      <c r="K72" s="5"/>
      <c r="L72" s="5"/>
      <c r="M72" s="8"/>
      <c r="N72" s="8"/>
      <c r="O72" s="9"/>
      <c r="P72" s="8"/>
      <c r="Q72" s="10"/>
      <c r="R72" s="10"/>
      <c r="S72" s="8"/>
      <c r="T72" s="11"/>
      <c r="U72" s="11"/>
      <c r="V72" s="12"/>
      <c r="W72" s="11"/>
      <c r="X72" s="11"/>
      <c r="Y72" s="11"/>
      <c r="Z72" s="11"/>
    </row>
    <row r="73" spans="1:26" x14ac:dyDescent="0.25">
      <c r="A73" s="22">
        <v>568</v>
      </c>
      <c r="B73" s="34">
        <v>42826</v>
      </c>
      <c r="C73" s="35"/>
      <c r="D73" s="4"/>
      <c r="F73" s="5"/>
      <c r="G73" s="5"/>
      <c r="H73" s="6"/>
      <c r="I73" s="5"/>
      <c r="J73" s="7"/>
      <c r="K73" s="5"/>
      <c r="L73" s="5"/>
      <c r="M73" s="8"/>
      <c r="N73" s="8"/>
      <c r="O73" s="9"/>
      <c r="P73" s="8"/>
      <c r="Q73" s="10"/>
      <c r="R73" s="10"/>
      <c r="S73" s="8"/>
      <c r="T73" s="11"/>
      <c r="U73" s="11"/>
      <c r="V73" s="12"/>
      <c r="W73" s="11"/>
      <c r="X73" s="11"/>
      <c r="Y73" s="11"/>
      <c r="Z73" s="11"/>
    </row>
    <row r="74" spans="1:26" x14ac:dyDescent="0.25">
      <c r="A74" s="22">
        <v>569</v>
      </c>
      <c r="B74" s="34">
        <v>42828</v>
      </c>
      <c r="C74" s="35"/>
      <c r="D74" s="4"/>
      <c r="F74" s="5"/>
      <c r="G74" s="5"/>
      <c r="H74" s="6"/>
      <c r="I74" s="5"/>
      <c r="J74" s="7"/>
      <c r="K74" s="5"/>
      <c r="L74" s="5"/>
      <c r="M74" s="8"/>
      <c r="N74" s="8"/>
      <c r="O74" s="9"/>
      <c r="P74" s="8"/>
      <c r="Q74" s="10"/>
      <c r="R74" s="10"/>
      <c r="S74" s="8"/>
      <c r="T74" s="11"/>
      <c r="U74" s="11"/>
      <c r="V74" s="12"/>
      <c r="W74" s="11"/>
      <c r="X74" s="11"/>
      <c r="Y74" s="11"/>
      <c r="Z74" s="11"/>
    </row>
    <row r="75" spans="1:26" x14ac:dyDescent="0.25">
      <c r="A75" s="22">
        <v>570</v>
      </c>
      <c r="B75" s="34">
        <v>42829</v>
      </c>
      <c r="C75" s="35"/>
      <c r="D75" s="4"/>
      <c r="F75" s="5"/>
      <c r="G75" s="5"/>
      <c r="H75" s="6"/>
      <c r="I75" s="5"/>
      <c r="J75" s="7"/>
      <c r="K75" s="5"/>
      <c r="L75" s="5"/>
      <c r="M75" s="8"/>
      <c r="N75" s="8"/>
      <c r="O75" s="9"/>
      <c r="P75" s="8"/>
      <c r="Q75" s="10"/>
      <c r="R75" s="10"/>
      <c r="S75" s="8"/>
      <c r="T75" s="11"/>
      <c r="U75" s="11"/>
      <c r="V75" s="12"/>
      <c r="W75" s="11"/>
      <c r="X75" s="11"/>
      <c r="Y75" s="11"/>
      <c r="Z75" s="11"/>
    </row>
    <row r="76" spans="1:26" x14ac:dyDescent="0.25">
      <c r="A76" s="22">
        <v>571</v>
      </c>
      <c r="B76" s="34">
        <v>42830</v>
      </c>
      <c r="C76" s="35"/>
      <c r="D76" s="4"/>
      <c r="F76" s="5"/>
      <c r="G76" s="5"/>
      <c r="H76" s="6"/>
      <c r="I76" s="5"/>
      <c r="J76" s="7"/>
      <c r="K76" s="5"/>
      <c r="L76" s="5"/>
      <c r="M76" s="8"/>
      <c r="N76" s="8"/>
      <c r="O76" s="9"/>
      <c r="P76" s="8"/>
      <c r="Q76" s="10"/>
      <c r="R76" s="10"/>
      <c r="S76" s="8"/>
      <c r="T76" s="11"/>
      <c r="U76" s="11"/>
      <c r="V76" s="12"/>
      <c r="W76" s="11"/>
      <c r="X76" s="11"/>
      <c r="Y76" s="11"/>
      <c r="Z76" s="11"/>
    </row>
    <row r="77" spans="1:26" x14ac:dyDescent="0.25">
      <c r="A77" s="22">
        <v>572</v>
      </c>
      <c r="B77" s="34">
        <v>42832</v>
      </c>
      <c r="C77" s="35"/>
      <c r="D77" s="4"/>
      <c r="F77" s="5"/>
      <c r="G77" s="5"/>
      <c r="H77" s="6"/>
      <c r="I77" s="5"/>
      <c r="J77" s="7"/>
      <c r="K77" s="5"/>
      <c r="L77" s="5"/>
      <c r="M77" s="8"/>
      <c r="N77" s="8"/>
      <c r="O77" s="9"/>
      <c r="P77" s="8"/>
      <c r="Q77" s="10"/>
      <c r="R77" s="10"/>
      <c r="S77" s="8"/>
      <c r="T77" s="11"/>
      <c r="U77" s="11"/>
      <c r="V77" s="12"/>
      <c r="W77" s="11"/>
      <c r="X77" s="11"/>
      <c r="Y77" s="11"/>
      <c r="Z77" s="11"/>
    </row>
    <row r="78" spans="1:26" x14ac:dyDescent="0.25">
      <c r="A78" s="22">
        <v>573</v>
      </c>
      <c r="B78" s="34">
        <v>42833</v>
      </c>
      <c r="C78" s="35"/>
      <c r="D78" s="4"/>
      <c r="F78" s="5"/>
      <c r="G78" s="5"/>
      <c r="H78" s="6"/>
      <c r="I78" s="5"/>
      <c r="J78" s="7"/>
      <c r="K78" s="5"/>
      <c r="L78" s="5"/>
      <c r="M78" s="8"/>
      <c r="N78" s="8"/>
      <c r="O78" s="9"/>
      <c r="P78" s="8"/>
      <c r="Q78" s="10"/>
      <c r="R78" s="10"/>
      <c r="S78" s="8"/>
      <c r="T78" s="11"/>
      <c r="U78" s="11"/>
      <c r="V78" s="12"/>
      <c r="W78" s="11"/>
      <c r="X78" s="11"/>
      <c r="Y78" s="11"/>
      <c r="Z78" s="11"/>
    </row>
    <row r="79" spans="1:26" x14ac:dyDescent="0.25">
      <c r="A79" s="22">
        <v>574</v>
      </c>
      <c r="B79" s="34">
        <v>42834</v>
      </c>
      <c r="C79" s="35"/>
      <c r="D79" s="4"/>
      <c r="F79" s="5"/>
      <c r="G79" s="5"/>
      <c r="H79" s="6"/>
      <c r="I79" s="5"/>
      <c r="J79" s="7"/>
      <c r="K79" s="5"/>
      <c r="L79" s="5"/>
      <c r="M79" s="8"/>
      <c r="N79" s="8"/>
      <c r="O79" s="9"/>
      <c r="P79" s="8"/>
      <c r="Q79" s="10"/>
      <c r="R79" s="10"/>
      <c r="S79" s="8"/>
      <c r="T79" s="11"/>
      <c r="U79" s="11"/>
      <c r="V79" s="12"/>
      <c r="W79" s="11"/>
      <c r="X79" s="11"/>
      <c r="Y79" s="11"/>
      <c r="Z79" s="11"/>
    </row>
    <row r="80" spans="1:26" x14ac:dyDescent="0.25">
      <c r="A80" s="22">
        <v>575</v>
      </c>
      <c r="B80" s="34">
        <v>42835</v>
      </c>
      <c r="C80" s="35"/>
      <c r="D80" s="4"/>
      <c r="F80" s="5"/>
      <c r="G80" s="5"/>
      <c r="H80" s="6"/>
      <c r="I80" s="5"/>
      <c r="J80" s="7"/>
      <c r="K80" s="5"/>
      <c r="L80" s="5"/>
      <c r="M80" s="8"/>
      <c r="N80" s="8"/>
      <c r="O80" s="9"/>
      <c r="P80" s="8"/>
      <c r="Q80" s="10"/>
      <c r="R80" s="10"/>
      <c r="S80" s="8"/>
      <c r="T80" s="11"/>
      <c r="U80" s="11"/>
      <c r="V80" s="12"/>
      <c r="W80" s="11"/>
      <c r="X80" s="11"/>
      <c r="Y80" s="11"/>
      <c r="Z80" s="11"/>
    </row>
    <row r="81" spans="1:26" x14ac:dyDescent="0.25">
      <c r="A81" s="22">
        <v>576</v>
      </c>
      <c r="B81" s="34">
        <v>42838</v>
      </c>
      <c r="C81" s="35"/>
      <c r="D81" s="4"/>
      <c r="F81" s="5"/>
      <c r="G81" s="5"/>
      <c r="H81" s="6"/>
      <c r="I81" s="5"/>
      <c r="J81" s="7"/>
      <c r="K81" s="5"/>
      <c r="L81" s="5"/>
      <c r="M81" s="8"/>
      <c r="N81" s="8"/>
      <c r="O81" s="9"/>
      <c r="P81" s="8"/>
      <c r="Q81" s="10"/>
      <c r="R81" s="10"/>
      <c r="S81" s="8"/>
      <c r="T81" s="11"/>
      <c r="U81" s="11"/>
      <c r="V81" s="12"/>
      <c r="W81" s="11"/>
      <c r="X81" s="11"/>
      <c r="Y81" s="11"/>
      <c r="Z81" s="11"/>
    </row>
    <row r="82" spans="1:26" x14ac:dyDescent="0.25">
      <c r="A82" s="22">
        <v>577</v>
      </c>
      <c r="B82" s="34">
        <v>42839</v>
      </c>
      <c r="C82" s="35"/>
      <c r="D82" s="4"/>
      <c r="F82" s="5"/>
      <c r="G82" s="5"/>
      <c r="H82" s="6"/>
      <c r="I82" s="5"/>
      <c r="J82" s="7"/>
      <c r="K82" s="5"/>
      <c r="L82" s="5"/>
      <c r="M82" s="8"/>
      <c r="N82" s="8"/>
      <c r="O82" s="9"/>
      <c r="P82" s="8"/>
      <c r="Q82" s="10"/>
      <c r="R82" s="10"/>
      <c r="S82" s="8"/>
      <c r="T82" s="11"/>
      <c r="U82" s="11"/>
      <c r="V82" s="12"/>
      <c r="W82" s="11"/>
      <c r="X82" s="11"/>
      <c r="Y82" s="11"/>
      <c r="Z82" s="11"/>
    </row>
    <row r="83" spans="1:26" x14ac:dyDescent="0.25">
      <c r="A83" s="22">
        <v>578</v>
      </c>
      <c r="B83" s="34">
        <v>42840</v>
      </c>
      <c r="C83" s="35"/>
      <c r="D83" s="4"/>
      <c r="F83" s="5"/>
      <c r="G83" s="5"/>
      <c r="H83" s="6"/>
      <c r="I83" s="5"/>
      <c r="J83" s="7"/>
      <c r="K83" s="5"/>
      <c r="L83" s="5"/>
      <c r="M83" s="8"/>
      <c r="N83" s="8"/>
      <c r="O83" s="9"/>
      <c r="P83" s="8"/>
      <c r="Q83" s="10"/>
      <c r="R83" s="10"/>
      <c r="S83" s="8"/>
      <c r="T83" s="11"/>
      <c r="U83" s="11"/>
      <c r="V83" s="12"/>
      <c r="W83" s="11"/>
      <c r="X83" s="11"/>
      <c r="Y83" s="11"/>
      <c r="Z83" s="11"/>
    </row>
    <row r="84" spans="1:26" x14ac:dyDescent="0.25">
      <c r="A84" s="22">
        <v>579</v>
      </c>
      <c r="B84" s="34">
        <v>42841</v>
      </c>
      <c r="C84" s="35"/>
      <c r="D84" s="4"/>
      <c r="F84" s="5"/>
      <c r="G84" s="5"/>
      <c r="H84" s="6"/>
      <c r="I84" s="5"/>
      <c r="J84" s="7"/>
      <c r="K84" s="5"/>
      <c r="L84" s="5"/>
      <c r="M84" s="8"/>
      <c r="N84" s="8"/>
      <c r="O84" s="9"/>
      <c r="P84" s="8"/>
      <c r="Q84" s="10"/>
      <c r="R84" s="10"/>
      <c r="S84" s="8"/>
      <c r="T84" s="11"/>
      <c r="U84" s="11"/>
      <c r="V84" s="12"/>
      <c r="W84" s="11"/>
      <c r="X84" s="11"/>
      <c r="Y84" s="11"/>
      <c r="Z84" s="11"/>
    </row>
    <row r="85" spans="1:26" x14ac:dyDescent="0.25">
      <c r="A85" s="22">
        <v>580</v>
      </c>
      <c r="B85" s="34">
        <v>42842</v>
      </c>
      <c r="C85" s="35"/>
      <c r="D85" s="4"/>
      <c r="F85" s="5"/>
      <c r="G85" s="5"/>
      <c r="H85" s="6"/>
      <c r="I85" s="5"/>
      <c r="J85" s="7"/>
      <c r="K85" s="5"/>
      <c r="L85" s="5"/>
      <c r="M85" s="8"/>
      <c r="N85" s="8"/>
      <c r="O85" s="9"/>
      <c r="P85" s="8"/>
      <c r="Q85" s="10"/>
      <c r="R85" s="10"/>
      <c r="S85" s="8"/>
      <c r="T85" s="11"/>
      <c r="U85" s="11"/>
      <c r="V85" s="12"/>
      <c r="W85" s="11"/>
      <c r="X85" s="11"/>
      <c r="Y85" s="11"/>
      <c r="Z85" s="11"/>
    </row>
    <row r="86" spans="1:26" x14ac:dyDescent="0.25">
      <c r="A86" s="22">
        <v>581</v>
      </c>
      <c r="B86" s="34">
        <v>42843</v>
      </c>
      <c r="C86" s="35"/>
      <c r="D86" s="4"/>
      <c r="F86" s="5"/>
      <c r="G86" s="5"/>
      <c r="H86" s="6"/>
      <c r="I86" s="5"/>
      <c r="J86" s="7"/>
      <c r="K86" s="5"/>
      <c r="L86" s="5"/>
      <c r="M86" s="8"/>
      <c r="N86" s="8"/>
      <c r="O86" s="9"/>
      <c r="P86" s="8"/>
      <c r="Q86" s="10"/>
      <c r="R86" s="10"/>
      <c r="S86" s="8"/>
      <c r="T86" s="11"/>
      <c r="U86" s="11"/>
      <c r="V86" s="12"/>
      <c r="W86" s="11"/>
      <c r="X86" s="11"/>
      <c r="Y86" s="11"/>
      <c r="Z86" s="11"/>
    </row>
    <row r="87" spans="1:26" x14ac:dyDescent="0.25">
      <c r="A87" s="22">
        <v>582</v>
      </c>
      <c r="B87" s="34">
        <v>42844</v>
      </c>
      <c r="C87" s="35"/>
      <c r="D87" s="4"/>
      <c r="F87" s="5"/>
      <c r="G87" s="5"/>
      <c r="H87" s="6"/>
      <c r="I87" s="5"/>
      <c r="J87" s="7"/>
      <c r="K87" s="5"/>
      <c r="L87" s="5"/>
      <c r="M87" s="8"/>
      <c r="N87" s="8"/>
      <c r="O87" s="9"/>
      <c r="P87" s="8"/>
      <c r="Q87" s="10"/>
      <c r="R87" s="10"/>
      <c r="S87" s="8"/>
      <c r="T87" s="11"/>
      <c r="U87" s="11"/>
      <c r="V87" s="12"/>
      <c r="W87" s="11"/>
      <c r="X87" s="11"/>
      <c r="Y87" s="11"/>
      <c r="Z87" s="11"/>
    </row>
    <row r="88" spans="1:26" x14ac:dyDescent="0.25">
      <c r="A88" s="22">
        <v>583</v>
      </c>
      <c r="B88" s="34">
        <v>42845</v>
      </c>
      <c r="C88" s="35"/>
      <c r="D88" s="4"/>
      <c r="F88" s="5"/>
      <c r="G88" s="5"/>
      <c r="H88" s="6"/>
      <c r="I88" s="5"/>
      <c r="J88" s="7"/>
      <c r="K88" s="5"/>
      <c r="L88" s="5"/>
      <c r="M88" s="8"/>
      <c r="N88" s="8"/>
      <c r="O88" s="9"/>
      <c r="P88" s="8"/>
      <c r="Q88" s="10"/>
      <c r="R88" s="10"/>
      <c r="S88" s="8"/>
      <c r="T88" s="11"/>
      <c r="U88" s="11"/>
      <c r="V88" s="12"/>
      <c r="W88" s="11"/>
      <c r="X88" s="11"/>
      <c r="Y88" s="11"/>
      <c r="Z88" s="11"/>
    </row>
    <row r="89" spans="1:26" x14ac:dyDescent="0.25">
      <c r="A89" s="22">
        <v>584</v>
      </c>
      <c r="B89" s="34">
        <v>42846</v>
      </c>
      <c r="C89" s="35"/>
      <c r="D89" s="4"/>
      <c r="F89" s="5"/>
      <c r="G89" s="5"/>
      <c r="H89" s="6"/>
      <c r="I89" s="5"/>
      <c r="J89" s="7"/>
      <c r="K89" s="5"/>
      <c r="L89" s="5"/>
      <c r="M89" s="8"/>
      <c r="N89" s="8"/>
      <c r="O89" s="9"/>
      <c r="P89" s="8"/>
      <c r="Q89" s="10"/>
      <c r="R89" s="10"/>
      <c r="S89" s="8"/>
      <c r="T89" s="11"/>
      <c r="U89" s="11"/>
      <c r="V89" s="12"/>
      <c r="W89" s="11"/>
      <c r="X89" s="11"/>
      <c r="Y89" s="11"/>
      <c r="Z89" s="11"/>
    </row>
    <row r="90" spans="1:26" x14ac:dyDescent="0.25">
      <c r="A90" s="22">
        <v>585</v>
      </c>
      <c r="B90" s="34">
        <v>42847</v>
      </c>
      <c r="C90" s="35"/>
      <c r="D90" s="4"/>
      <c r="F90" s="5"/>
      <c r="G90" s="5"/>
      <c r="H90" s="6"/>
      <c r="I90" s="5"/>
      <c r="J90" s="7"/>
      <c r="K90" s="5"/>
      <c r="L90" s="5"/>
      <c r="M90" s="8"/>
      <c r="N90" s="8"/>
      <c r="O90" s="9"/>
      <c r="P90" s="8"/>
      <c r="Q90" s="10"/>
      <c r="R90" s="10"/>
      <c r="S90" s="8"/>
      <c r="T90" s="11"/>
      <c r="U90" s="11"/>
      <c r="V90" s="12"/>
      <c r="W90" s="11"/>
      <c r="X90" s="11"/>
      <c r="Y90" s="11"/>
      <c r="Z90" s="11"/>
    </row>
    <row r="91" spans="1:26" x14ac:dyDescent="0.25">
      <c r="A91" s="22">
        <v>586</v>
      </c>
      <c r="B91" s="34">
        <v>42848</v>
      </c>
      <c r="C91" s="35"/>
      <c r="D91" s="4"/>
      <c r="F91" s="5"/>
      <c r="G91" s="5"/>
      <c r="H91" s="6"/>
      <c r="I91" s="5"/>
      <c r="J91" s="7"/>
      <c r="K91" s="5"/>
      <c r="L91" s="5"/>
      <c r="M91" s="8"/>
      <c r="N91" s="8"/>
      <c r="O91" s="9"/>
      <c r="P91" s="8"/>
      <c r="Q91" s="10"/>
      <c r="R91" s="10"/>
      <c r="S91" s="8"/>
      <c r="T91" s="11"/>
      <c r="U91" s="11"/>
      <c r="V91" s="12"/>
      <c r="W91" s="11"/>
      <c r="X91" s="11"/>
      <c r="Y91" s="11"/>
      <c r="Z91" s="11"/>
    </row>
    <row r="92" spans="1:26" x14ac:dyDescent="0.25">
      <c r="A92" s="22">
        <v>587</v>
      </c>
      <c r="B92" s="34">
        <v>42849</v>
      </c>
      <c r="C92" s="35"/>
      <c r="D92" s="4"/>
      <c r="F92" s="5"/>
      <c r="G92" s="5"/>
      <c r="H92" s="6"/>
      <c r="I92" s="5"/>
      <c r="J92" s="7"/>
      <c r="K92" s="5"/>
      <c r="L92" s="5"/>
      <c r="M92" s="8"/>
      <c r="N92" s="8"/>
      <c r="O92" s="9"/>
      <c r="P92" s="8"/>
      <c r="Q92" s="10"/>
      <c r="R92" s="10"/>
      <c r="S92" s="8"/>
      <c r="T92" s="11"/>
      <c r="U92" s="11"/>
      <c r="V92" s="12"/>
      <c r="W92" s="11"/>
      <c r="X92" s="11"/>
      <c r="Y92" s="11"/>
      <c r="Z92" s="11"/>
    </row>
    <row r="93" spans="1:26" x14ac:dyDescent="0.25">
      <c r="A93" s="22">
        <v>588</v>
      </c>
      <c r="B93" s="34">
        <v>42850</v>
      </c>
      <c r="C93" s="35"/>
      <c r="D93" s="4"/>
      <c r="F93" s="5"/>
      <c r="G93" s="5"/>
      <c r="H93" s="6"/>
      <c r="I93" s="5"/>
      <c r="J93" s="7"/>
      <c r="K93" s="5"/>
      <c r="L93" s="5"/>
      <c r="M93" s="8"/>
      <c r="N93" s="8"/>
      <c r="O93" s="9"/>
      <c r="P93" s="8"/>
      <c r="Q93" s="10"/>
      <c r="R93" s="10"/>
      <c r="S93" s="8"/>
      <c r="T93" s="11"/>
      <c r="U93" s="11"/>
      <c r="V93" s="12"/>
      <c r="W93" s="11"/>
      <c r="X93" s="11"/>
      <c r="Y93" s="11"/>
      <c r="Z93" s="11"/>
    </row>
    <row r="94" spans="1:26" x14ac:dyDescent="0.25">
      <c r="A94" s="22">
        <v>589</v>
      </c>
      <c r="B94" s="34">
        <v>42851</v>
      </c>
      <c r="C94" s="35"/>
      <c r="D94" s="4"/>
      <c r="F94" s="5"/>
      <c r="G94" s="5"/>
      <c r="H94" s="6"/>
      <c r="I94" s="5"/>
      <c r="J94" s="7"/>
      <c r="K94" s="5"/>
      <c r="L94" s="5"/>
      <c r="M94" s="8"/>
      <c r="N94" s="8"/>
      <c r="O94" s="9"/>
      <c r="P94" s="8"/>
      <c r="Q94" s="10"/>
      <c r="R94" s="10"/>
      <c r="S94" s="8"/>
      <c r="T94" s="11"/>
      <c r="U94" s="11"/>
      <c r="V94" s="12"/>
      <c r="W94" s="11"/>
      <c r="X94" s="11"/>
      <c r="Y94" s="11"/>
      <c r="Z94" s="11"/>
    </row>
    <row r="95" spans="1:26" x14ac:dyDescent="0.25">
      <c r="A95" s="22">
        <v>590</v>
      </c>
      <c r="B95" s="34">
        <v>42852</v>
      </c>
      <c r="C95" s="35"/>
      <c r="D95" s="4"/>
      <c r="F95" s="5"/>
      <c r="G95" s="5"/>
      <c r="H95" s="6"/>
      <c r="I95" s="5"/>
      <c r="J95" s="7"/>
      <c r="K95" s="5"/>
      <c r="L95" s="5"/>
      <c r="M95" s="8"/>
      <c r="N95" s="8"/>
      <c r="O95" s="9"/>
      <c r="P95" s="8"/>
      <c r="Q95" s="10"/>
      <c r="R95" s="10"/>
      <c r="S95" s="8"/>
      <c r="T95" s="11"/>
      <c r="U95" s="11"/>
      <c r="V95" s="12"/>
      <c r="W95" s="11"/>
      <c r="X95" s="11"/>
      <c r="Y95" s="11"/>
      <c r="Z95" s="11"/>
    </row>
    <row r="96" spans="1:26" x14ac:dyDescent="0.25">
      <c r="A96" s="22">
        <v>591</v>
      </c>
      <c r="B96" s="34">
        <v>42853</v>
      </c>
      <c r="C96" s="35"/>
      <c r="D96" s="4"/>
      <c r="F96" s="5"/>
      <c r="G96" s="5"/>
      <c r="H96" s="6"/>
      <c r="I96" s="5"/>
      <c r="J96" s="7"/>
      <c r="K96" s="5"/>
      <c r="L96" s="5"/>
      <c r="M96" s="8"/>
      <c r="N96" s="8"/>
      <c r="O96" s="9"/>
      <c r="P96" s="8"/>
      <c r="Q96" s="10"/>
      <c r="R96" s="10"/>
      <c r="S96" s="8"/>
      <c r="T96" s="11"/>
      <c r="U96" s="11"/>
      <c r="V96" s="12"/>
      <c r="W96" s="11"/>
      <c r="X96" s="11"/>
      <c r="Y96" s="11"/>
      <c r="Z96" s="11"/>
    </row>
    <row r="97" spans="1:26" x14ac:dyDescent="0.25">
      <c r="A97" s="22">
        <v>592</v>
      </c>
      <c r="B97" s="34">
        <v>42854</v>
      </c>
      <c r="C97" s="35"/>
      <c r="D97" s="4"/>
      <c r="F97" s="5"/>
      <c r="G97" s="5"/>
      <c r="H97" s="6"/>
      <c r="I97" s="5"/>
      <c r="J97" s="7"/>
      <c r="K97" s="5"/>
      <c r="L97" s="5"/>
      <c r="M97" s="8"/>
      <c r="N97" s="8"/>
      <c r="O97" s="9"/>
      <c r="P97" s="8"/>
      <c r="Q97" s="10"/>
      <c r="R97" s="10"/>
      <c r="S97" s="8"/>
      <c r="T97" s="11"/>
      <c r="U97" s="11"/>
      <c r="V97" s="12"/>
      <c r="W97" s="11"/>
      <c r="X97" s="11"/>
      <c r="Y97" s="11"/>
      <c r="Z97" s="11"/>
    </row>
    <row r="98" spans="1:26" x14ac:dyDescent="0.25">
      <c r="A98" s="22">
        <v>593</v>
      </c>
      <c r="B98" s="34">
        <v>42856</v>
      </c>
      <c r="C98" s="35"/>
      <c r="D98" s="4"/>
      <c r="F98" s="5"/>
      <c r="G98" s="5"/>
      <c r="H98" s="6"/>
      <c r="I98" s="5"/>
      <c r="J98" s="7"/>
      <c r="K98" s="5"/>
      <c r="L98" s="5"/>
      <c r="M98" s="8"/>
      <c r="N98" s="8"/>
      <c r="O98" s="9"/>
      <c r="P98" s="8"/>
      <c r="Q98" s="10"/>
      <c r="R98" s="10"/>
      <c r="S98" s="8"/>
      <c r="T98" s="11"/>
      <c r="U98" s="11"/>
      <c r="V98" s="12"/>
      <c r="W98" s="11"/>
      <c r="X98" s="11"/>
      <c r="Y98" s="11"/>
      <c r="Z98" s="11"/>
    </row>
    <row r="99" spans="1:26" x14ac:dyDescent="0.25">
      <c r="A99" s="22">
        <v>594</v>
      </c>
      <c r="B99" s="34">
        <v>42857</v>
      </c>
      <c r="C99" s="35"/>
      <c r="D99" s="4"/>
      <c r="F99" s="5"/>
      <c r="G99" s="5"/>
      <c r="H99" s="6"/>
      <c r="I99" s="5"/>
      <c r="J99" s="7"/>
      <c r="K99" s="5"/>
      <c r="L99" s="5"/>
      <c r="M99" s="8"/>
      <c r="N99" s="8"/>
      <c r="O99" s="9"/>
      <c r="P99" s="8"/>
      <c r="Q99" s="10"/>
      <c r="R99" s="10"/>
      <c r="S99" s="8"/>
      <c r="T99" s="11"/>
      <c r="U99" s="11"/>
      <c r="V99" s="12"/>
      <c r="W99" s="11"/>
      <c r="X99" s="11"/>
      <c r="Y99" s="11"/>
      <c r="Z99" s="11"/>
    </row>
    <row r="100" spans="1:26" x14ac:dyDescent="0.25">
      <c r="A100" s="22">
        <v>595</v>
      </c>
      <c r="B100" s="34">
        <v>42858</v>
      </c>
      <c r="C100" s="35"/>
      <c r="D100" s="4"/>
      <c r="F100" s="5"/>
      <c r="G100" s="5"/>
      <c r="H100" s="6"/>
      <c r="I100" s="5"/>
      <c r="J100" s="7"/>
      <c r="K100" s="5"/>
      <c r="L100" s="5"/>
      <c r="M100" s="8"/>
      <c r="N100" s="8"/>
      <c r="O100" s="9"/>
      <c r="P100" s="8"/>
      <c r="Q100" s="10"/>
      <c r="R100" s="10"/>
      <c r="S100" s="8"/>
      <c r="T100" s="11"/>
      <c r="U100" s="11"/>
      <c r="V100" s="12"/>
      <c r="W100" s="11"/>
      <c r="X100" s="11"/>
      <c r="Y100" s="11"/>
      <c r="Z100" s="11"/>
    </row>
    <row r="101" spans="1:26" x14ac:dyDescent="0.25">
      <c r="A101" s="22">
        <v>596</v>
      </c>
      <c r="B101" s="34">
        <v>42859</v>
      </c>
      <c r="C101" s="35"/>
      <c r="D101" s="4"/>
      <c r="F101" s="5"/>
      <c r="G101" s="5"/>
      <c r="H101" s="6"/>
      <c r="I101" s="5"/>
      <c r="J101" s="7"/>
      <c r="K101" s="5"/>
      <c r="L101" s="5"/>
      <c r="M101" s="8"/>
      <c r="N101" s="8"/>
      <c r="O101" s="9"/>
      <c r="P101" s="8"/>
      <c r="Q101" s="10"/>
      <c r="R101" s="10"/>
      <c r="S101" s="8"/>
      <c r="T101" s="11"/>
      <c r="U101" s="11"/>
      <c r="V101" s="12"/>
      <c r="W101" s="11"/>
      <c r="X101" s="11"/>
      <c r="Y101" s="11"/>
      <c r="Z101" s="11"/>
    </row>
    <row r="102" spans="1:26" x14ac:dyDescent="0.25">
      <c r="A102" s="22">
        <v>597</v>
      </c>
      <c r="B102" s="34">
        <v>42860</v>
      </c>
      <c r="C102" s="35"/>
      <c r="D102" s="4"/>
      <c r="F102" s="5"/>
      <c r="G102" s="5"/>
      <c r="H102" s="6"/>
      <c r="I102" s="5"/>
      <c r="J102" s="7"/>
      <c r="K102" s="5"/>
      <c r="L102" s="5"/>
      <c r="M102" s="8"/>
      <c r="N102" s="8"/>
      <c r="O102" s="9"/>
      <c r="P102" s="8"/>
      <c r="Q102" s="10"/>
      <c r="R102" s="10"/>
      <c r="S102" s="8"/>
      <c r="T102" s="11"/>
      <c r="U102" s="11"/>
      <c r="V102" s="12"/>
      <c r="W102" s="11"/>
      <c r="X102" s="11"/>
      <c r="Y102" s="11"/>
      <c r="Z102" s="11"/>
    </row>
    <row r="103" spans="1:26" x14ac:dyDescent="0.25">
      <c r="A103" s="22">
        <v>598</v>
      </c>
      <c r="B103" s="34">
        <v>42861</v>
      </c>
      <c r="C103" s="35"/>
      <c r="D103" s="4"/>
      <c r="F103" s="5"/>
      <c r="G103" s="5"/>
      <c r="H103" s="6"/>
      <c r="I103" s="5"/>
      <c r="J103" s="7"/>
      <c r="K103" s="5"/>
      <c r="L103" s="5"/>
      <c r="M103" s="8"/>
      <c r="N103" s="8"/>
      <c r="O103" s="9"/>
      <c r="P103" s="8"/>
      <c r="Q103" s="10"/>
      <c r="R103" s="10"/>
      <c r="S103" s="8"/>
      <c r="T103" s="11"/>
      <c r="U103" s="11"/>
      <c r="V103" s="12"/>
      <c r="W103" s="11"/>
      <c r="X103" s="11"/>
      <c r="Y103" s="11"/>
      <c r="Z103" s="11"/>
    </row>
    <row r="104" spans="1:26" x14ac:dyDescent="0.25">
      <c r="A104" s="22">
        <v>599</v>
      </c>
      <c r="B104" s="34">
        <v>42862</v>
      </c>
      <c r="C104" s="35"/>
      <c r="D104" s="4"/>
      <c r="F104" s="5"/>
      <c r="G104" s="5"/>
      <c r="H104" s="6"/>
      <c r="I104" s="5"/>
      <c r="J104" s="7"/>
      <c r="K104" s="5"/>
      <c r="L104" s="5"/>
      <c r="M104" s="8"/>
      <c r="N104" s="8"/>
      <c r="O104" s="9"/>
      <c r="P104" s="8"/>
      <c r="Q104" s="10"/>
      <c r="R104" s="10"/>
      <c r="S104" s="8"/>
      <c r="T104" s="11"/>
      <c r="U104" s="11"/>
      <c r="V104" s="12"/>
      <c r="W104" s="11"/>
      <c r="X104" s="11"/>
      <c r="Y104" s="11"/>
      <c r="Z104" s="11"/>
    </row>
    <row r="105" spans="1:26" x14ac:dyDescent="0.25">
      <c r="A105" s="22">
        <v>600</v>
      </c>
      <c r="B105" s="34">
        <v>42863</v>
      </c>
      <c r="C105" s="35"/>
      <c r="D105" s="4"/>
      <c r="F105" s="5"/>
      <c r="G105" s="5"/>
      <c r="H105" s="6"/>
      <c r="I105" s="5"/>
      <c r="J105" s="7"/>
      <c r="K105" s="5"/>
      <c r="L105" s="5"/>
      <c r="M105" s="8"/>
      <c r="N105" s="8"/>
      <c r="O105" s="9"/>
      <c r="P105" s="8"/>
      <c r="Q105" s="10"/>
      <c r="R105" s="10"/>
      <c r="S105" s="8"/>
      <c r="T105" s="11"/>
      <c r="U105" s="11"/>
      <c r="V105" s="12"/>
      <c r="W105" s="11"/>
      <c r="X105" s="11"/>
      <c r="Y105" s="11"/>
      <c r="Z105" s="11"/>
    </row>
    <row r="106" spans="1:26" x14ac:dyDescent="0.25">
      <c r="A106" s="22">
        <v>601</v>
      </c>
      <c r="B106" s="34">
        <v>42864</v>
      </c>
      <c r="C106" s="35"/>
      <c r="D106" s="4"/>
      <c r="F106" s="5"/>
      <c r="G106" s="5"/>
      <c r="H106" s="6"/>
      <c r="I106" s="5"/>
      <c r="J106" s="7"/>
      <c r="K106" s="5"/>
      <c r="L106" s="5"/>
      <c r="M106" s="8"/>
      <c r="N106" s="8"/>
      <c r="O106" s="9"/>
      <c r="P106" s="8"/>
      <c r="Q106" s="10"/>
      <c r="R106" s="10"/>
      <c r="S106" s="8"/>
      <c r="T106" s="11"/>
      <c r="U106" s="11"/>
      <c r="V106" s="12"/>
      <c r="W106" s="11"/>
      <c r="X106" s="11"/>
      <c r="Y106" s="11"/>
      <c r="Z106" s="11"/>
    </row>
    <row r="107" spans="1:26" x14ac:dyDescent="0.25">
      <c r="A107" s="22">
        <v>602</v>
      </c>
      <c r="B107" s="34">
        <v>42865</v>
      </c>
      <c r="C107" s="35"/>
      <c r="D107" s="4"/>
      <c r="F107" s="5"/>
      <c r="G107" s="5"/>
      <c r="H107" s="6"/>
      <c r="I107" s="5"/>
      <c r="J107" s="7"/>
      <c r="K107" s="5"/>
      <c r="L107" s="5"/>
      <c r="M107" s="8"/>
      <c r="N107" s="8"/>
      <c r="O107" s="9"/>
      <c r="P107" s="8"/>
      <c r="Q107" s="10"/>
      <c r="R107" s="10"/>
      <c r="S107" s="8"/>
      <c r="T107" s="11"/>
      <c r="U107" s="11"/>
      <c r="V107" s="12"/>
      <c r="W107" s="11"/>
      <c r="X107" s="11"/>
      <c r="Y107" s="11"/>
      <c r="Z107" s="11"/>
    </row>
    <row r="108" spans="1:26" x14ac:dyDescent="0.25">
      <c r="A108" s="22">
        <v>603</v>
      </c>
      <c r="B108" s="34">
        <v>42866</v>
      </c>
      <c r="C108" s="35"/>
      <c r="D108" s="4"/>
      <c r="F108" s="5"/>
      <c r="G108" s="5"/>
      <c r="H108" s="6"/>
      <c r="I108" s="5"/>
      <c r="J108" s="7"/>
      <c r="K108" s="5"/>
      <c r="L108" s="5"/>
      <c r="M108" s="8"/>
      <c r="N108" s="8"/>
      <c r="O108" s="9"/>
      <c r="P108" s="8"/>
      <c r="Q108" s="10"/>
      <c r="R108" s="10"/>
      <c r="S108" s="8"/>
      <c r="T108" s="11"/>
      <c r="U108" s="11"/>
      <c r="V108" s="12"/>
      <c r="W108" s="11"/>
      <c r="X108" s="11"/>
      <c r="Y108" s="11"/>
      <c r="Z108" s="11"/>
    </row>
    <row r="109" spans="1:26" x14ac:dyDescent="0.25">
      <c r="A109" s="22">
        <v>604</v>
      </c>
      <c r="B109" s="34">
        <v>42867</v>
      </c>
      <c r="C109" s="35"/>
      <c r="D109" s="4"/>
      <c r="F109" s="5"/>
      <c r="G109" s="5"/>
      <c r="H109" s="6"/>
      <c r="I109" s="5"/>
      <c r="J109" s="7"/>
      <c r="K109" s="5"/>
      <c r="L109" s="5"/>
      <c r="M109" s="8"/>
      <c r="N109" s="8"/>
      <c r="O109" s="9"/>
      <c r="P109" s="8"/>
      <c r="Q109" s="10"/>
      <c r="R109" s="10"/>
      <c r="S109" s="8"/>
      <c r="T109" s="11"/>
      <c r="U109" s="11"/>
      <c r="V109" s="12"/>
      <c r="W109" s="11"/>
      <c r="X109" s="11"/>
      <c r="Y109" s="11"/>
      <c r="Z109" s="11"/>
    </row>
    <row r="110" spans="1:26" x14ac:dyDescent="0.25">
      <c r="A110" s="22">
        <v>605</v>
      </c>
      <c r="B110" s="34">
        <v>42868</v>
      </c>
      <c r="C110" s="35"/>
      <c r="D110" s="4"/>
      <c r="F110" s="5"/>
      <c r="G110" s="5"/>
      <c r="H110" s="6"/>
      <c r="I110" s="5"/>
      <c r="J110" s="7"/>
      <c r="K110" s="5"/>
      <c r="L110" s="5"/>
      <c r="M110" s="8"/>
      <c r="N110" s="8"/>
      <c r="O110" s="9"/>
      <c r="P110" s="8"/>
      <c r="Q110" s="10"/>
      <c r="R110" s="10"/>
      <c r="S110" s="8"/>
      <c r="T110" s="11"/>
      <c r="U110" s="11"/>
      <c r="V110" s="12"/>
      <c r="W110" s="11"/>
      <c r="X110" s="11"/>
      <c r="Y110" s="11"/>
      <c r="Z110" s="11"/>
    </row>
    <row r="111" spans="1:26" x14ac:dyDescent="0.25">
      <c r="A111" s="22">
        <v>606</v>
      </c>
      <c r="B111" s="34">
        <v>42869</v>
      </c>
      <c r="C111" s="35"/>
      <c r="D111" s="4"/>
      <c r="F111" s="5"/>
      <c r="G111" s="5"/>
      <c r="H111" s="6"/>
      <c r="I111" s="5"/>
      <c r="J111" s="7"/>
      <c r="K111" s="5"/>
      <c r="L111" s="5"/>
      <c r="M111" s="8"/>
      <c r="N111" s="8"/>
      <c r="O111" s="9"/>
      <c r="P111" s="8"/>
      <c r="Q111" s="10"/>
      <c r="R111" s="10"/>
      <c r="S111" s="8"/>
      <c r="T111" s="11"/>
      <c r="U111" s="11"/>
      <c r="V111" s="12"/>
      <c r="W111" s="11"/>
      <c r="X111" s="11"/>
      <c r="Y111" s="11"/>
      <c r="Z111" s="11"/>
    </row>
    <row r="112" spans="1:26" x14ac:dyDescent="0.25">
      <c r="A112" s="22">
        <v>607</v>
      </c>
      <c r="B112" s="34">
        <v>42870</v>
      </c>
      <c r="C112" s="35"/>
      <c r="D112" s="4"/>
      <c r="F112" s="5"/>
      <c r="G112" s="5"/>
      <c r="H112" s="6"/>
      <c r="I112" s="5"/>
      <c r="J112" s="7"/>
      <c r="K112" s="5"/>
      <c r="L112" s="5"/>
      <c r="M112" s="8"/>
      <c r="N112" s="8"/>
      <c r="O112" s="9"/>
      <c r="P112" s="8"/>
      <c r="Q112" s="10"/>
      <c r="R112" s="10"/>
      <c r="S112" s="8"/>
      <c r="T112" s="11"/>
      <c r="U112" s="11"/>
      <c r="V112" s="12"/>
      <c r="W112" s="11"/>
      <c r="X112" s="11"/>
      <c r="Y112" s="11"/>
      <c r="Z112" s="11"/>
    </row>
    <row r="113" spans="1:26" x14ac:dyDescent="0.25">
      <c r="A113" s="22">
        <v>608</v>
      </c>
      <c r="B113" s="34">
        <v>42871</v>
      </c>
      <c r="C113" s="35"/>
      <c r="D113" s="4"/>
      <c r="F113" s="5"/>
      <c r="G113" s="5"/>
      <c r="H113" s="6"/>
      <c r="I113" s="5"/>
      <c r="J113" s="7"/>
      <c r="K113" s="5"/>
      <c r="L113" s="5"/>
      <c r="M113" s="8"/>
      <c r="N113" s="8"/>
      <c r="O113" s="9"/>
      <c r="P113" s="8"/>
      <c r="Q113" s="10"/>
      <c r="R113" s="10"/>
      <c r="S113" s="8"/>
      <c r="T113" s="11"/>
      <c r="U113" s="11"/>
      <c r="V113" s="12"/>
      <c r="W113" s="11"/>
      <c r="X113" s="11"/>
      <c r="Y113" s="11"/>
      <c r="Z113" s="11"/>
    </row>
    <row r="114" spans="1:26" x14ac:dyDescent="0.25">
      <c r="A114" s="22">
        <v>609</v>
      </c>
      <c r="B114" s="34">
        <v>42872</v>
      </c>
      <c r="C114" s="35"/>
      <c r="D114" s="4"/>
      <c r="F114" s="5"/>
      <c r="G114" s="5"/>
      <c r="H114" s="6"/>
      <c r="I114" s="5"/>
      <c r="J114" s="7"/>
      <c r="K114" s="5"/>
      <c r="L114" s="5"/>
      <c r="M114" s="8"/>
      <c r="N114" s="8"/>
      <c r="O114" s="9"/>
      <c r="P114" s="8"/>
      <c r="Q114" s="10"/>
      <c r="R114" s="10"/>
      <c r="S114" s="8"/>
      <c r="T114" s="11"/>
      <c r="U114" s="11"/>
      <c r="V114" s="12"/>
      <c r="W114" s="11"/>
      <c r="X114" s="11"/>
      <c r="Y114" s="11"/>
      <c r="Z114" s="11"/>
    </row>
    <row r="115" spans="1:26" x14ac:dyDescent="0.25">
      <c r="A115" s="22">
        <v>610</v>
      </c>
      <c r="B115" s="34">
        <v>42873</v>
      </c>
      <c r="C115" s="35"/>
      <c r="D115" s="4"/>
      <c r="F115" s="5"/>
      <c r="G115" s="5"/>
      <c r="H115" s="6"/>
      <c r="I115" s="5"/>
      <c r="J115" s="7"/>
      <c r="K115" s="5"/>
      <c r="L115" s="5"/>
      <c r="M115" s="8"/>
      <c r="N115" s="8"/>
      <c r="O115" s="9"/>
      <c r="P115" s="8"/>
      <c r="Q115" s="10"/>
      <c r="R115" s="10"/>
      <c r="S115" s="8"/>
      <c r="T115" s="11"/>
      <c r="U115" s="11"/>
      <c r="V115" s="12"/>
      <c r="W115" s="11"/>
      <c r="X115" s="11"/>
      <c r="Y115" s="11"/>
      <c r="Z115" s="11"/>
    </row>
    <row r="116" spans="1:26" x14ac:dyDescent="0.25">
      <c r="A116" s="22">
        <v>611</v>
      </c>
      <c r="B116" s="34">
        <v>42874</v>
      </c>
      <c r="C116" s="35"/>
      <c r="D116" s="4"/>
      <c r="F116" s="5"/>
      <c r="G116" s="5"/>
      <c r="H116" s="6"/>
      <c r="I116" s="5"/>
      <c r="J116" s="7"/>
      <c r="K116" s="5"/>
      <c r="L116" s="5"/>
      <c r="M116" s="8"/>
      <c r="N116" s="8"/>
      <c r="O116" s="9"/>
      <c r="P116" s="8"/>
      <c r="Q116" s="10"/>
      <c r="R116" s="10"/>
      <c r="S116" s="8"/>
      <c r="T116" s="11"/>
      <c r="U116" s="11"/>
      <c r="V116" s="12"/>
      <c r="W116" s="11"/>
      <c r="X116" s="11"/>
      <c r="Y116" s="11"/>
      <c r="Z116" s="11"/>
    </row>
    <row r="117" spans="1:26" x14ac:dyDescent="0.25">
      <c r="A117" s="22">
        <v>612</v>
      </c>
      <c r="B117" s="34">
        <v>42875</v>
      </c>
      <c r="C117" s="35"/>
      <c r="D117" s="4"/>
      <c r="F117" s="5"/>
      <c r="G117" s="5"/>
      <c r="H117" s="6"/>
      <c r="I117" s="5"/>
      <c r="J117" s="7"/>
      <c r="K117" s="5"/>
      <c r="L117" s="5"/>
      <c r="M117" s="8"/>
      <c r="N117" s="8"/>
      <c r="O117" s="9"/>
      <c r="P117" s="8"/>
      <c r="Q117" s="10"/>
      <c r="R117" s="10"/>
      <c r="S117" s="8"/>
      <c r="T117" s="11"/>
      <c r="U117" s="11"/>
      <c r="V117" s="12"/>
      <c r="W117" s="11"/>
      <c r="X117" s="11"/>
      <c r="Y117" s="11"/>
      <c r="Z117" s="11"/>
    </row>
    <row r="118" spans="1:26" x14ac:dyDescent="0.25">
      <c r="A118" s="22">
        <v>613</v>
      </c>
      <c r="B118" s="34">
        <v>42876</v>
      </c>
      <c r="C118" s="35"/>
      <c r="D118" s="4"/>
      <c r="F118" s="5"/>
      <c r="G118" s="5"/>
      <c r="H118" s="6"/>
      <c r="I118" s="5"/>
      <c r="J118" s="7"/>
      <c r="K118" s="5"/>
      <c r="L118" s="5"/>
      <c r="M118" s="8"/>
      <c r="N118" s="8"/>
      <c r="O118" s="9"/>
      <c r="P118" s="8"/>
      <c r="Q118" s="10"/>
      <c r="R118" s="10"/>
      <c r="S118" s="8"/>
      <c r="T118" s="11"/>
      <c r="U118" s="11"/>
      <c r="V118" s="12"/>
      <c r="W118" s="11"/>
      <c r="X118" s="11"/>
      <c r="Y118" s="11"/>
      <c r="Z118" s="11"/>
    </row>
    <row r="119" spans="1:26" x14ac:dyDescent="0.25">
      <c r="A119" s="22">
        <v>614</v>
      </c>
      <c r="B119" s="34">
        <v>42877</v>
      </c>
      <c r="C119" s="35"/>
      <c r="D119" s="4"/>
      <c r="F119" s="5"/>
      <c r="G119" s="5"/>
      <c r="H119" s="6"/>
      <c r="I119" s="5"/>
      <c r="J119" s="7"/>
      <c r="K119" s="5"/>
      <c r="L119" s="5"/>
      <c r="M119" s="8"/>
      <c r="N119" s="8"/>
      <c r="O119" s="9"/>
      <c r="P119" s="8"/>
      <c r="Q119" s="10"/>
      <c r="R119" s="10"/>
      <c r="S119" s="8"/>
      <c r="T119" s="11"/>
      <c r="U119" s="11"/>
      <c r="V119" s="12"/>
      <c r="W119" s="11"/>
      <c r="X119" s="11"/>
      <c r="Y119" s="11"/>
      <c r="Z119" s="11"/>
    </row>
    <row r="120" spans="1:26" x14ac:dyDescent="0.25">
      <c r="A120" s="22">
        <v>615</v>
      </c>
      <c r="B120" s="34">
        <v>42878</v>
      </c>
      <c r="C120" s="35"/>
      <c r="D120" s="4"/>
      <c r="F120" s="5"/>
      <c r="G120" s="5"/>
      <c r="H120" s="6"/>
      <c r="I120" s="5"/>
      <c r="J120" s="7"/>
      <c r="K120" s="5"/>
      <c r="L120" s="5"/>
      <c r="M120" s="8"/>
      <c r="N120" s="8"/>
      <c r="O120" s="9"/>
      <c r="P120" s="8"/>
      <c r="Q120" s="10"/>
      <c r="R120" s="10"/>
      <c r="S120" s="8"/>
      <c r="T120" s="11"/>
      <c r="U120" s="11"/>
      <c r="V120" s="12"/>
      <c r="W120" s="11"/>
      <c r="X120" s="11"/>
      <c r="Y120" s="11"/>
      <c r="Z120" s="11"/>
    </row>
    <row r="121" spans="1:26" x14ac:dyDescent="0.25">
      <c r="A121" s="22">
        <v>616</v>
      </c>
      <c r="B121" s="34">
        <v>42879</v>
      </c>
      <c r="C121" s="35"/>
      <c r="D121" s="4"/>
      <c r="F121" s="5"/>
      <c r="G121" s="5"/>
      <c r="H121" s="6"/>
      <c r="I121" s="5"/>
      <c r="J121" s="7"/>
      <c r="K121" s="5"/>
      <c r="L121" s="5"/>
      <c r="M121" s="8"/>
      <c r="N121" s="8"/>
      <c r="O121" s="9"/>
      <c r="P121" s="8"/>
      <c r="Q121" s="10"/>
      <c r="R121" s="10"/>
      <c r="S121" s="8"/>
      <c r="T121" s="11"/>
      <c r="U121" s="11"/>
      <c r="V121" s="12"/>
      <c r="W121" s="11"/>
      <c r="X121" s="11"/>
      <c r="Y121" s="11"/>
      <c r="Z121" s="11"/>
    </row>
    <row r="122" spans="1:26" x14ac:dyDescent="0.25">
      <c r="A122" s="22">
        <v>617</v>
      </c>
      <c r="B122" s="34">
        <v>42880</v>
      </c>
      <c r="C122" s="35"/>
      <c r="D122" s="4"/>
      <c r="F122" s="5"/>
      <c r="G122" s="5"/>
      <c r="H122" s="6"/>
      <c r="I122" s="5"/>
      <c r="J122" s="7"/>
      <c r="K122" s="5"/>
      <c r="L122" s="5"/>
      <c r="M122" s="8"/>
      <c r="N122" s="8"/>
      <c r="O122" s="9"/>
      <c r="P122" s="8"/>
      <c r="Q122" s="10"/>
      <c r="R122" s="10"/>
      <c r="S122" s="8"/>
      <c r="T122" s="11"/>
      <c r="U122" s="11"/>
      <c r="V122" s="12"/>
      <c r="W122" s="11"/>
      <c r="X122" s="11"/>
      <c r="Y122" s="11"/>
      <c r="Z122" s="11"/>
    </row>
    <row r="123" spans="1:26" x14ac:dyDescent="0.25">
      <c r="A123" s="22">
        <v>618</v>
      </c>
      <c r="B123" s="34">
        <v>42881</v>
      </c>
      <c r="C123" s="35"/>
      <c r="D123" s="4"/>
      <c r="F123" s="5"/>
      <c r="G123" s="5"/>
      <c r="H123" s="6"/>
      <c r="I123" s="5"/>
      <c r="J123" s="7"/>
      <c r="K123" s="5"/>
      <c r="L123" s="5"/>
      <c r="M123" s="8"/>
      <c r="N123" s="8"/>
      <c r="O123" s="9"/>
      <c r="P123" s="8"/>
      <c r="Q123" s="10"/>
      <c r="R123" s="10"/>
      <c r="S123" s="8"/>
      <c r="T123" s="11"/>
      <c r="U123" s="11"/>
      <c r="V123" s="12"/>
      <c r="W123" s="11"/>
      <c r="X123" s="11"/>
      <c r="Y123" s="11"/>
      <c r="Z123" s="11"/>
    </row>
    <row r="124" spans="1:26" x14ac:dyDescent="0.25">
      <c r="A124" s="22">
        <v>619</v>
      </c>
      <c r="B124" s="34">
        <v>42882</v>
      </c>
      <c r="C124" s="35"/>
      <c r="D124" s="4"/>
      <c r="F124" s="5"/>
      <c r="G124" s="5"/>
      <c r="H124" s="6"/>
      <c r="I124" s="5"/>
      <c r="J124" s="7"/>
      <c r="K124" s="5"/>
      <c r="L124" s="5"/>
      <c r="M124" s="8"/>
      <c r="N124" s="8"/>
      <c r="O124" s="9"/>
      <c r="P124" s="8"/>
      <c r="Q124" s="10"/>
      <c r="R124" s="10"/>
      <c r="S124" s="8"/>
      <c r="T124" s="11"/>
      <c r="U124" s="11"/>
      <c r="V124" s="12"/>
      <c r="W124" s="11"/>
      <c r="X124" s="11"/>
      <c r="Y124" s="11"/>
      <c r="Z124" s="11"/>
    </row>
    <row r="125" spans="1:26" x14ac:dyDescent="0.25">
      <c r="A125" s="22">
        <v>620</v>
      </c>
      <c r="B125" s="34">
        <v>42883</v>
      </c>
      <c r="C125" s="35"/>
      <c r="D125" s="4"/>
      <c r="F125" s="5"/>
      <c r="G125" s="5"/>
      <c r="H125" s="6"/>
      <c r="I125" s="5"/>
      <c r="J125" s="7"/>
      <c r="K125" s="5"/>
      <c r="L125" s="5"/>
      <c r="M125" s="8"/>
      <c r="N125" s="8"/>
      <c r="O125" s="9"/>
      <c r="P125" s="8"/>
      <c r="Q125" s="10"/>
      <c r="R125" s="10"/>
      <c r="S125" s="8"/>
      <c r="T125" s="11"/>
      <c r="U125" s="11"/>
      <c r="V125" s="12"/>
      <c r="W125" s="11"/>
      <c r="X125" s="11"/>
      <c r="Y125" s="11"/>
      <c r="Z125" s="11"/>
    </row>
    <row r="126" spans="1:26" x14ac:dyDescent="0.25">
      <c r="A126" s="22">
        <v>621</v>
      </c>
      <c r="B126" s="34">
        <v>42884</v>
      </c>
      <c r="C126" s="35"/>
      <c r="D126" s="4"/>
      <c r="F126" s="5"/>
      <c r="G126" s="5"/>
      <c r="H126" s="6"/>
      <c r="I126" s="5"/>
      <c r="J126" s="7"/>
      <c r="K126" s="5"/>
      <c r="L126" s="5"/>
      <c r="M126" s="8"/>
      <c r="N126" s="8"/>
      <c r="O126" s="9"/>
      <c r="P126" s="8"/>
      <c r="Q126" s="10"/>
      <c r="R126" s="10"/>
      <c r="S126" s="8"/>
      <c r="T126" s="11"/>
      <c r="U126" s="11"/>
      <c r="V126" s="12"/>
      <c r="W126" s="11"/>
      <c r="X126" s="11"/>
      <c r="Y126" s="11"/>
      <c r="Z126" s="11"/>
    </row>
    <row r="127" spans="1:26" x14ac:dyDescent="0.25">
      <c r="A127" s="22">
        <v>622</v>
      </c>
      <c r="B127" s="34">
        <v>42885</v>
      </c>
      <c r="C127" s="35"/>
      <c r="D127" s="4"/>
      <c r="F127" s="5"/>
      <c r="G127" s="5"/>
      <c r="H127" s="6"/>
      <c r="I127" s="5"/>
      <c r="J127" s="7"/>
      <c r="K127" s="5"/>
      <c r="L127" s="5"/>
      <c r="M127" s="8"/>
      <c r="N127" s="8"/>
      <c r="O127" s="9"/>
      <c r="P127" s="8"/>
      <c r="Q127" s="10"/>
      <c r="R127" s="10"/>
      <c r="S127" s="8"/>
      <c r="T127" s="11"/>
      <c r="U127" s="11"/>
      <c r="V127" s="12"/>
      <c r="W127" s="11"/>
      <c r="X127" s="11"/>
      <c r="Y127" s="11"/>
      <c r="Z127" s="11"/>
    </row>
    <row r="128" spans="1:26" x14ac:dyDescent="0.25">
      <c r="A128" s="22">
        <v>623</v>
      </c>
      <c r="B128" s="34">
        <v>42886</v>
      </c>
      <c r="C128" s="35"/>
      <c r="D128" s="4"/>
      <c r="F128" s="5"/>
      <c r="G128" s="5"/>
      <c r="H128" s="6"/>
      <c r="I128" s="5"/>
      <c r="J128" s="7"/>
      <c r="K128" s="5"/>
      <c r="L128" s="5"/>
      <c r="M128" s="8"/>
      <c r="N128" s="8"/>
      <c r="O128" s="9"/>
      <c r="P128" s="8"/>
      <c r="Q128" s="10"/>
      <c r="R128" s="10"/>
      <c r="S128" s="8"/>
      <c r="T128" s="11"/>
      <c r="U128" s="11"/>
      <c r="V128" s="12"/>
      <c r="W128" s="11"/>
      <c r="X128" s="11"/>
      <c r="Y128" s="11"/>
      <c r="Z128" s="11"/>
    </row>
    <row r="129" spans="1:26" x14ac:dyDescent="0.25">
      <c r="A129" s="22">
        <v>624</v>
      </c>
      <c r="B129" s="34">
        <v>42887</v>
      </c>
      <c r="C129" s="35"/>
      <c r="D129" s="4"/>
      <c r="F129" s="5"/>
      <c r="G129" s="5"/>
      <c r="H129" s="6"/>
      <c r="I129" s="5"/>
      <c r="J129" s="7"/>
      <c r="K129" s="5"/>
      <c r="L129" s="5"/>
      <c r="M129" s="8"/>
      <c r="N129" s="8"/>
      <c r="O129" s="9"/>
      <c r="P129" s="8"/>
      <c r="Q129" s="10"/>
      <c r="R129" s="10"/>
      <c r="S129" s="8"/>
      <c r="T129" s="11"/>
      <c r="U129" s="11"/>
      <c r="V129" s="12"/>
      <c r="W129" s="11"/>
      <c r="X129" s="11"/>
      <c r="Y129" s="11"/>
      <c r="Z129" s="11"/>
    </row>
    <row r="130" spans="1:26" x14ac:dyDescent="0.25">
      <c r="A130" s="22">
        <v>625</v>
      </c>
      <c r="B130" s="34">
        <v>42888</v>
      </c>
      <c r="C130" s="35"/>
      <c r="D130" s="4"/>
      <c r="F130" s="5"/>
      <c r="G130" s="5"/>
      <c r="H130" s="6"/>
      <c r="I130" s="5"/>
      <c r="J130" s="7"/>
      <c r="K130" s="5"/>
      <c r="L130" s="5"/>
      <c r="M130" s="8"/>
      <c r="N130" s="8"/>
      <c r="O130" s="9"/>
      <c r="P130" s="8"/>
      <c r="Q130" s="10"/>
      <c r="R130" s="10"/>
      <c r="S130" s="8"/>
      <c r="T130" s="11"/>
      <c r="U130" s="11"/>
      <c r="V130" s="12"/>
      <c r="W130" s="11"/>
      <c r="X130" s="11"/>
      <c r="Y130" s="11"/>
      <c r="Z130" s="11"/>
    </row>
    <row r="131" spans="1:26" x14ac:dyDescent="0.25">
      <c r="A131" s="22">
        <v>626</v>
      </c>
      <c r="B131" s="34">
        <v>42889</v>
      </c>
      <c r="C131" s="35"/>
      <c r="D131" s="4"/>
      <c r="F131" s="5"/>
      <c r="G131" s="5"/>
      <c r="H131" s="6"/>
      <c r="I131" s="5"/>
      <c r="J131" s="7"/>
      <c r="K131" s="5"/>
      <c r="L131" s="5"/>
      <c r="M131" s="8"/>
      <c r="N131" s="8"/>
      <c r="O131" s="9"/>
      <c r="P131" s="8"/>
      <c r="Q131" s="10"/>
      <c r="R131" s="10"/>
      <c r="S131" s="8"/>
      <c r="T131" s="11"/>
      <c r="U131" s="11"/>
      <c r="V131" s="12"/>
      <c r="W131" s="11"/>
      <c r="X131" s="11"/>
      <c r="Y131" s="11"/>
      <c r="Z131" s="11"/>
    </row>
    <row r="132" spans="1:26" x14ac:dyDescent="0.25">
      <c r="A132" s="22">
        <v>627</v>
      </c>
      <c r="B132" s="34">
        <v>42890</v>
      </c>
      <c r="C132" s="35"/>
      <c r="D132" s="4"/>
      <c r="F132" s="5"/>
      <c r="G132" s="5"/>
      <c r="H132" s="6"/>
      <c r="I132" s="5"/>
      <c r="J132" s="7"/>
      <c r="K132" s="5"/>
      <c r="L132" s="5"/>
      <c r="M132" s="8"/>
      <c r="N132" s="8"/>
      <c r="O132" s="9"/>
      <c r="P132" s="8"/>
      <c r="Q132" s="10"/>
      <c r="R132" s="10"/>
      <c r="S132" s="8"/>
      <c r="T132" s="11"/>
      <c r="U132" s="11"/>
      <c r="V132" s="12"/>
      <c r="W132" s="11"/>
      <c r="X132" s="11"/>
      <c r="Y132" s="11"/>
      <c r="Z132" s="11"/>
    </row>
    <row r="133" spans="1:26" x14ac:dyDescent="0.25">
      <c r="A133" s="22">
        <v>628</v>
      </c>
      <c r="B133" s="34">
        <v>42893</v>
      </c>
      <c r="C133" s="35"/>
      <c r="D133" s="4"/>
      <c r="F133" s="5"/>
      <c r="G133" s="5"/>
      <c r="H133" s="6"/>
      <c r="I133" s="5"/>
      <c r="J133" s="7"/>
      <c r="K133" s="5"/>
      <c r="L133" s="5"/>
      <c r="M133" s="8"/>
      <c r="N133" s="8"/>
      <c r="O133" s="9"/>
      <c r="P133" s="8"/>
      <c r="Q133" s="10"/>
      <c r="R133" s="10"/>
      <c r="S133" s="8"/>
      <c r="T133" s="11"/>
      <c r="U133" s="11"/>
      <c r="V133" s="12"/>
      <c r="W133" s="11"/>
      <c r="X133" s="11"/>
      <c r="Y133" s="11"/>
      <c r="Z133" s="11"/>
    </row>
    <row r="134" spans="1:26" x14ac:dyDescent="0.25">
      <c r="A134" s="22">
        <v>629</v>
      </c>
      <c r="B134" s="34">
        <v>42894</v>
      </c>
      <c r="C134" s="35"/>
      <c r="D134" s="4"/>
      <c r="F134" s="5"/>
      <c r="G134" s="5"/>
      <c r="H134" s="6"/>
      <c r="I134" s="5"/>
      <c r="J134" s="7"/>
      <c r="K134" s="5"/>
      <c r="L134" s="5"/>
      <c r="M134" s="8"/>
      <c r="N134" s="8"/>
      <c r="O134" s="9"/>
      <c r="P134" s="8"/>
      <c r="Q134" s="10"/>
      <c r="R134" s="10"/>
      <c r="S134" s="8"/>
      <c r="T134" s="11"/>
      <c r="U134" s="11"/>
      <c r="V134" s="12"/>
      <c r="W134" s="11"/>
      <c r="X134" s="11"/>
      <c r="Y134" s="11"/>
      <c r="Z134" s="11"/>
    </row>
    <row r="135" spans="1:26" x14ac:dyDescent="0.25">
      <c r="A135" s="22">
        <v>630</v>
      </c>
      <c r="B135" s="34">
        <v>42895</v>
      </c>
      <c r="C135" s="35"/>
      <c r="D135" s="4"/>
      <c r="F135" s="5"/>
      <c r="G135" s="5"/>
      <c r="H135" s="6"/>
      <c r="I135" s="5"/>
      <c r="J135" s="7"/>
      <c r="K135" s="5"/>
      <c r="L135" s="5"/>
      <c r="M135" s="8"/>
      <c r="N135" s="8"/>
      <c r="O135" s="9"/>
      <c r="P135" s="8"/>
      <c r="Q135" s="10"/>
      <c r="R135" s="10"/>
      <c r="S135" s="8"/>
      <c r="T135" s="11"/>
      <c r="U135" s="11"/>
      <c r="V135" s="12"/>
      <c r="W135" s="11"/>
      <c r="X135" s="11"/>
      <c r="Y135" s="11"/>
      <c r="Z135" s="11"/>
    </row>
    <row r="136" spans="1:26" x14ac:dyDescent="0.25">
      <c r="A136" s="22">
        <v>631</v>
      </c>
      <c r="B136" s="34">
        <v>42896</v>
      </c>
      <c r="C136" s="35"/>
      <c r="D136" s="4"/>
      <c r="F136" s="5"/>
      <c r="G136" s="5"/>
      <c r="H136" s="6"/>
      <c r="I136" s="5"/>
      <c r="J136" s="7"/>
      <c r="K136" s="5"/>
      <c r="L136" s="5"/>
      <c r="M136" s="8"/>
      <c r="N136" s="8"/>
      <c r="O136" s="9"/>
      <c r="P136" s="8"/>
      <c r="Q136" s="10"/>
      <c r="R136" s="10"/>
      <c r="S136" s="8"/>
      <c r="T136" s="11"/>
      <c r="U136" s="11"/>
      <c r="V136" s="12"/>
      <c r="W136" s="11"/>
      <c r="X136" s="11"/>
      <c r="Y136" s="11"/>
      <c r="Z136" s="11"/>
    </row>
    <row r="137" spans="1:26" x14ac:dyDescent="0.25">
      <c r="A137" s="22">
        <v>632</v>
      </c>
      <c r="B137" s="34">
        <v>42897</v>
      </c>
      <c r="C137" s="35"/>
      <c r="D137" s="4"/>
      <c r="F137" s="5"/>
      <c r="G137" s="5"/>
      <c r="H137" s="6"/>
      <c r="I137" s="5"/>
      <c r="J137" s="7"/>
      <c r="K137" s="5"/>
      <c r="L137" s="5"/>
      <c r="M137" s="8"/>
      <c r="N137" s="8"/>
      <c r="O137" s="9"/>
      <c r="P137" s="8"/>
      <c r="Q137" s="10"/>
      <c r="R137" s="10"/>
      <c r="S137" s="8"/>
      <c r="T137" s="11"/>
      <c r="U137" s="11"/>
      <c r="V137" s="12"/>
      <c r="W137" s="11"/>
      <c r="X137" s="11"/>
      <c r="Y137" s="11"/>
      <c r="Z137" s="11"/>
    </row>
    <row r="138" spans="1:26" x14ac:dyDescent="0.25">
      <c r="A138" s="22">
        <v>633</v>
      </c>
      <c r="B138" s="34">
        <v>42898</v>
      </c>
      <c r="C138" s="35"/>
      <c r="D138" s="4"/>
      <c r="F138" s="5"/>
      <c r="G138" s="5"/>
      <c r="H138" s="6"/>
      <c r="I138" s="5"/>
      <c r="J138" s="7"/>
      <c r="K138" s="5"/>
      <c r="L138" s="5"/>
      <c r="M138" s="8"/>
      <c r="N138" s="8"/>
      <c r="O138" s="9"/>
      <c r="P138" s="8"/>
      <c r="Q138" s="10"/>
      <c r="R138" s="10"/>
      <c r="S138" s="8"/>
      <c r="T138" s="11"/>
      <c r="U138" s="11"/>
      <c r="V138" s="12"/>
      <c r="W138" s="11"/>
      <c r="X138" s="11"/>
      <c r="Y138" s="11"/>
      <c r="Z138" s="11"/>
    </row>
    <row r="139" spans="1:26" x14ac:dyDescent="0.25">
      <c r="A139" s="22">
        <v>634</v>
      </c>
      <c r="B139" s="34">
        <v>42899</v>
      </c>
      <c r="C139" s="35"/>
      <c r="D139" s="4"/>
      <c r="F139" s="5"/>
      <c r="G139" s="5"/>
      <c r="H139" s="6"/>
      <c r="I139" s="5"/>
      <c r="J139" s="7"/>
      <c r="K139" s="5"/>
      <c r="L139" s="5"/>
      <c r="M139" s="8"/>
      <c r="N139" s="8"/>
      <c r="O139" s="9"/>
      <c r="P139" s="8"/>
      <c r="Q139" s="10"/>
      <c r="R139" s="10"/>
      <c r="S139" s="8"/>
      <c r="T139" s="11"/>
      <c r="U139" s="11"/>
      <c r="V139" s="12"/>
      <c r="W139" s="11"/>
      <c r="X139" s="11"/>
      <c r="Y139" s="11"/>
      <c r="Z139" s="11"/>
    </row>
    <row r="140" spans="1:26" x14ac:dyDescent="0.25">
      <c r="A140" s="22">
        <v>635</v>
      </c>
      <c r="B140" s="34">
        <v>42900</v>
      </c>
      <c r="C140" s="35"/>
      <c r="D140" s="4"/>
      <c r="F140" s="5"/>
      <c r="G140" s="5"/>
      <c r="H140" s="6"/>
      <c r="I140" s="5"/>
      <c r="J140" s="7"/>
      <c r="K140" s="5"/>
      <c r="L140" s="5"/>
      <c r="M140" s="8"/>
      <c r="N140" s="8"/>
      <c r="O140" s="9"/>
      <c r="P140" s="8"/>
      <c r="Q140" s="10"/>
      <c r="R140" s="10"/>
      <c r="S140" s="8"/>
      <c r="T140" s="11"/>
      <c r="U140" s="11"/>
      <c r="V140" s="12"/>
      <c r="W140" s="11"/>
      <c r="X140" s="11"/>
      <c r="Y140" s="11"/>
      <c r="Z140" s="11"/>
    </row>
    <row r="141" spans="1:26" x14ac:dyDescent="0.25">
      <c r="A141" s="22">
        <v>636</v>
      </c>
      <c r="B141" s="34">
        <v>42901</v>
      </c>
      <c r="C141" s="35"/>
      <c r="D141" s="4"/>
      <c r="F141" s="5"/>
      <c r="G141" s="5"/>
      <c r="H141" s="6"/>
      <c r="I141" s="5"/>
      <c r="J141" s="7"/>
      <c r="K141" s="5"/>
      <c r="L141" s="5"/>
      <c r="M141" s="8"/>
      <c r="N141" s="8"/>
      <c r="O141" s="9"/>
      <c r="P141" s="8"/>
      <c r="Q141" s="10"/>
      <c r="R141" s="10"/>
      <c r="S141" s="8"/>
      <c r="T141" s="11"/>
      <c r="U141" s="11"/>
      <c r="V141" s="12"/>
      <c r="W141" s="11"/>
      <c r="X141" s="11"/>
      <c r="Y141" s="11"/>
      <c r="Z141" s="11"/>
    </row>
    <row r="142" spans="1:26" x14ac:dyDescent="0.25">
      <c r="A142" s="22">
        <v>637</v>
      </c>
      <c r="B142" s="34">
        <v>42902</v>
      </c>
      <c r="C142" s="35"/>
      <c r="D142" s="4"/>
      <c r="F142" s="5"/>
      <c r="G142" s="5"/>
      <c r="H142" s="6"/>
      <c r="I142" s="5"/>
      <c r="J142" s="7"/>
      <c r="K142" s="5"/>
      <c r="L142" s="5"/>
      <c r="M142" s="8"/>
      <c r="N142" s="8"/>
      <c r="O142" s="9"/>
      <c r="P142" s="8"/>
      <c r="Q142" s="10"/>
      <c r="R142" s="10"/>
      <c r="S142" s="8"/>
      <c r="T142" s="11"/>
      <c r="U142" s="11"/>
      <c r="V142" s="12"/>
      <c r="W142" s="11"/>
      <c r="X142" s="11"/>
      <c r="Y142" s="11"/>
      <c r="Z142" s="11"/>
    </row>
    <row r="143" spans="1:26" x14ac:dyDescent="0.25">
      <c r="A143" s="22">
        <v>638</v>
      </c>
      <c r="B143" s="34">
        <v>42903</v>
      </c>
      <c r="C143" s="35"/>
      <c r="D143" s="4"/>
      <c r="F143" s="5"/>
      <c r="G143" s="5"/>
      <c r="H143" s="6"/>
      <c r="I143" s="5"/>
      <c r="J143" s="7"/>
      <c r="K143" s="5"/>
      <c r="L143" s="5"/>
      <c r="M143" s="8"/>
      <c r="N143" s="8"/>
      <c r="O143" s="9"/>
      <c r="P143" s="8"/>
      <c r="Q143" s="10"/>
      <c r="R143" s="10"/>
      <c r="S143" s="8"/>
      <c r="T143" s="11"/>
      <c r="U143" s="11"/>
      <c r="V143" s="12"/>
      <c r="W143" s="11"/>
      <c r="X143" s="11"/>
      <c r="Y143" s="11"/>
      <c r="Z143" s="11"/>
    </row>
    <row r="144" spans="1:26" x14ac:dyDescent="0.25">
      <c r="A144" s="22">
        <v>639</v>
      </c>
      <c r="B144" s="34">
        <v>42904</v>
      </c>
      <c r="C144" s="35"/>
      <c r="D144" s="4"/>
      <c r="F144" s="5"/>
      <c r="G144" s="5"/>
      <c r="H144" s="6"/>
      <c r="I144" s="5"/>
      <c r="J144" s="7"/>
      <c r="K144" s="5"/>
      <c r="L144" s="5"/>
      <c r="M144" s="8"/>
      <c r="N144" s="8"/>
      <c r="O144" s="9"/>
      <c r="P144" s="8"/>
      <c r="Q144" s="10"/>
      <c r="R144" s="10"/>
      <c r="S144" s="8"/>
      <c r="T144" s="11"/>
      <c r="U144" s="11"/>
      <c r="V144" s="12"/>
      <c r="W144" s="11"/>
      <c r="X144" s="11"/>
      <c r="Y144" s="11"/>
      <c r="Z144" s="11"/>
    </row>
    <row r="145" spans="1:26" x14ac:dyDescent="0.25">
      <c r="A145" s="22">
        <v>640</v>
      </c>
      <c r="B145" s="34">
        <v>42905</v>
      </c>
      <c r="C145" s="35"/>
      <c r="D145" s="4"/>
      <c r="F145" s="5"/>
      <c r="G145" s="5"/>
      <c r="H145" s="6"/>
      <c r="I145" s="5"/>
      <c r="J145" s="7"/>
      <c r="K145" s="5"/>
      <c r="L145" s="5"/>
      <c r="M145" s="8"/>
      <c r="N145" s="8"/>
      <c r="O145" s="9"/>
      <c r="P145" s="8"/>
      <c r="Q145" s="10"/>
      <c r="R145" s="10"/>
      <c r="S145" s="8"/>
      <c r="T145" s="11"/>
      <c r="U145" s="11"/>
      <c r="V145" s="12"/>
      <c r="W145" s="11"/>
      <c r="X145" s="11"/>
      <c r="Y145" s="11"/>
      <c r="Z145" s="11"/>
    </row>
    <row r="146" spans="1:26" x14ac:dyDescent="0.25">
      <c r="A146" s="22">
        <v>641</v>
      </c>
      <c r="B146" s="34">
        <v>42906</v>
      </c>
      <c r="C146" s="35"/>
      <c r="D146" s="4"/>
      <c r="F146" s="5"/>
      <c r="G146" s="5"/>
      <c r="H146" s="6"/>
      <c r="I146" s="5"/>
      <c r="J146" s="7"/>
      <c r="K146" s="5"/>
      <c r="L146" s="5"/>
      <c r="M146" s="8"/>
      <c r="N146" s="8"/>
      <c r="O146" s="9"/>
      <c r="P146" s="8"/>
      <c r="Q146" s="10"/>
      <c r="R146" s="10"/>
      <c r="S146" s="8"/>
      <c r="T146" s="11"/>
      <c r="U146" s="11"/>
      <c r="V146" s="12"/>
      <c r="W146" s="11"/>
      <c r="X146" s="11"/>
      <c r="Y146" s="11"/>
      <c r="Z146" s="11"/>
    </row>
    <row r="147" spans="1:26" x14ac:dyDescent="0.25">
      <c r="A147" s="22">
        <v>642</v>
      </c>
      <c r="B147" s="34">
        <v>42908</v>
      </c>
      <c r="C147" s="35"/>
      <c r="D147" s="4"/>
      <c r="F147" s="5"/>
      <c r="G147" s="5"/>
      <c r="H147" s="6"/>
      <c r="I147" s="5"/>
      <c r="J147" s="7"/>
      <c r="K147" s="5"/>
      <c r="L147" s="5"/>
      <c r="M147" s="8"/>
      <c r="N147" s="8"/>
      <c r="O147" s="9"/>
      <c r="P147" s="8"/>
      <c r="Q147" s="10"/>
      <c r="R147" s="10"/>
      <c r="S147" s="8"/>
      <c r="T147" s="11"/>
      <c r="U147" s="11"/>
      <c r="V147" s="12"/>
      <c r="W147" s="11"/>
      <c r="X147" s="11"/>
      <c r="Y147" s="11"/>
      <c r="Z147" s="11"/>
    </row>
    <row r="148" spans="1:26" x14ac:dyDescent="0.25">
      <c r="A148" s="22">
        <v>643</v>
      </c>
      <c r="B148" s="34">
        <v>42909</v>
      </c>
      <c r="C148" s="35"/>
      <c r="D148" s="4"/>
      <c r="F148" s="5"/>
      <c r="G148" s="5"/>
      <c r="H148" s="6"/>
      <c r="I148" s="5"/>
      <c r="J148" s="7"/>
      <c r="K148" s="5"/>
      <c r="L148" s="5"/>
      <c r="M148" s="8"/>
      <c r="N148" s="8"/>
      <c r="O148" s="9"/>
      <c r="P148" s="8"/>
      <c r="Q148" s="10"/>
      <c r="R148" s="10"/>
      <c r="S148" s="8"/>
      <c r="T148" s="11"/>
      <c r="U148" s="11"/>
      <c r="V148" s="12"/>
      <c r="W148" s="11"/>
      <c r="X148" s="11"/>
      <c r="Y148" s="11"/>
      <c r="Z148" s="11"/>
    </row>
    <row r="149" spans="1:26" x14ac:dyDescent="0.25">
      <c r="A149" s="22">
        <v>644</v>
      </c>
      <c r="B149" s="34">
        <v>42911</v>
      </c>
      <c r="C149" s="35"/>
      <c r="D149" s="4"/>
      <c r="F149" s="5"/>
      <c r="G149" s="5"/>
      <c r="H149" s="6"/>
      <c r="I149" s="5"/>
      <c r="J149" s="7"/>
      <c r="K149" s="5"/>
      <c r="L149" s="5"/>
      <c r="M149" s="8"/>
      <c r="N149" s="8"/>
      <c r="O149" s="9"/>
      <c r="P149" s="8"/>
      <c r="Q149" s="10"/>
      <c r="R149" s="10"/>
      <c r="S149" s="8"/>
      <c r="T149" s="11"/>
      <c r="U149" s="11"/>
      <c r="V149" s="12"/>
      <c r="W149" s="11"/>
      <c r="X149" s="11"/>
      <c r="Y149" s="11"/>
      <c r="Z149" s="11"/>
    </row>
    <row r="150" spans="1:26" x14ac:dyDescent="0.25">
      <c r="A150" s="22">
        <v>645</v>
      </c>
      <c r="B150" s="34">
        <v>42912</v>
      </c>
      <c r="C150" s="35"/>
      <c r="D150" s="4"/>
      <c r="F150" s="5"/>
      <c r="G150" s="5"/>
      <c r="H150" s="6"/>
      <c r="I150" s="5"/>
      <c r="J150" s="7"/>
      <c r="K150" s="5"/>
      <c r="L150" s="5"/>
      <c r="M150" s="8"/>
      <c r="N150" s="8"/>
      <c r="O150" s="9"/>
      <c r="P150" s="8"/>
      <c r="Q150" s="10"/>
      <c r="R150" s="10"/>
      <c r="S150" s="8"/>
      <c r="T150" s="11"/>
      <c r="U150" s="11"/>
      <c r="V150" s="12"/>
      <c r="W150" s="11"/>
      <c r="X150" s="11"/>
      <c r="Y150" s="11"/>
      <c r="Z150" s="11"/>
    </row>
    <row r="151" spans="1:26" x14ac:dyDescent="0.25">
      <c r="A151" s="22">
        <v>646</v>
      </c>
      <c r="B151" s="34">
        <v>42913</v>
      </c>
      <c r="C151" s="35"/>
      <c r="D151" s="4"/>
      <c r="F151" s="5"/>
      <c r="G151" s="5"/>
      <c r="H151" s="6"/>
      <c r="I151" s="5"/>
      <c r="J151" s="7"/>
      <c r="K151" s="5"/>
      <c r="L151" s="5"/>
      <c r="M151" s="8"/>
      <c r="N151" s="8"/>
      <c r="O151" s="9"/>
      <c r="P151" s="8"/>
      <c r="Q151" s="10"/>
      <c r="R151" s="10"/>
      <c r="S151" s="8"/>
      <c r="T151" s="11"/>
      <c r="U151" s="11"/>
      <c r="V151" s="12"/>
      <c r="W151" s="11"/>
      <c r="X151" s="11"/>
      <c r="Y151" s="11"/>
      <c r="Z151" s="11"/>
    </row>
    <row r="152" spans="1:26" x14ac:dyDescent="0.25">
      <c r="A152" s="22">
        <v>647</v>
      </c>
      <c r="B152" s="34">
        <v>42914</v>
      </c>
      <c r="C152" s="35"/>
      <c r="D152" s="4"/>
      <c r="F152" s="5"/>
      <c r="G152" s="5"/>
      <c r="H152" s="6"/>
      <c r="I152" s="5"/>
      <c r="J152" s="7"/>
      <c r="K152" s="5"/>
      <c r="L152" s="5"/>
      <c r="M152" s="8"/>
      <c r="N152" s="8"/>
      <c r="O152" s="9"/>
      <c r="P152" s="8"/>
      <c r="Q152" s="10"/>
      <c r="R152" s="10"/>
      <c r="S152" s="8"/>
      <c r="T152" s="11"/>
      <c r="U152" s="11"/>
      <c r="V152" s="12"/>
      <c r="W152" s="11"/>
      <c r="X152" s="11"/>
      <c r="Y152" s="11"/>
      <c r="Z152" s="11"/>
    </row>
    <row r="153" spans="1:26" x14ac:dyDescent="0.25">
      <c r="A153" s="22">
        <v>648</v>
      </c>
      <c r="B153" s="34">
        <v>42915</v>
      </c>
      <c r="C153" s="35"/>
      <c r="D153" s="4"/>
      <c r="F153" s="5"/>
      <c r="G153" s="5"/>
      <c r="H153" s="6"/>
      <c r="I153" s="5"/>
      <c r="J153" s="7"/>
      <c r="K153" s="5"/>
      <c r="L153" s="5"/>
      <c r="M153" s="8"/>
      <c r="N153" s="8"/>
      <c r="O153" s="9"/>
      <c r="P153" s="8"/>
      <c r="Q153" s="10"/>
      <c r="R153" s="10"/>
      <c r="S153" s="8"/>
      <c r="T153" s="11"/>
      <c r="U153" s="11"/>
      <c r="V153" s="12"/>
      <c r="W153" s="11"/>
      <c r="X153" s="11"/>
      <c r="Y153" s="11"/>
      <c r="Z153" s="11"/>
    </row>
    <row r="154" spans="1:26" x14ac:dyDescent="0.25">
      <c r="A154" s="22">
        <v>649</v>
      </c>
      <c r="B154" s="34">
        <v>42916</v>
      </c>
      <c r="C154" s="35"/>
      <c r="D154" s="4"/>
      <c r="F154" s="5"/>
      <c r="G154" s="5"/>
      <c r="H154" s="6"/>
      <c r="I154" s="5"/>
      <c r="J154" s="7"/>
      <c r="K154" s="5"/>
      <c r="L154" s="5"/>
      <c r="M154" s="8"/>
      <c r="N154" s="8"/>
      <c r="O154" s="9"/>
      <c r="P154" s="8"/>
      <c r="Q154" s="10"/>
      <c r="R154" s="10"/>
      <c r="S154" s="8"/>
      <c r="T154" s="11"/>
      <c r="U154" s="11"/>
      <c r="V154" s="12"/>
      <c r="W154" s="11"/>
      <c r="X154" s="11"/>
      <c r="Y154" s="11"/>
      <c r="Z154" s="11"/>
    </row>
    <row r="155" spans="1:26" x14ac:dyDescent="0.25">
      <c r="A155" s="22">
        <v>650</v>
      </c>
      <c r="B155" s="34">
        <v>42917</v>
      </c>
      <c r="C155" s="35"/>
      <c r="D155" s="4"/>
      <c r="F155" s="5"/>
      <c r="G155" s="5"/>
      <c r="H155" s="6"/>
      <c r="I155" s="5"/>
      <c r="J155" s="7"/>
      <c r="K155" s="5"/>
      <c r="L155" s="5"/>
      <c r="M155" s="8"/>
      <c r="N155" s="8"/>
      <c r="O155" s="9"/>
      <c r="P155" s="8"/>
      <c r="Q155" s="10"/>
      <c r="R155" s="10"/>
      <c r="S155" s="8"/>
      <c r="T155" s="11"/>
      <c r="U155" s="11"/>
      <c r="V155" s="12"/>
      <c r="W155" s="11"/>
      <c r="X155" s="11"/>
      <c r="Y155" s="11"/>
      <c r="Z155" s="11"/>
    </row>
    <row r="156" spans="1:26" x14ac:dyDescent="0.25">
      <c r="A156" s="22">
        <v>651</v>
      </c>
      <c r="B156" s="34">
        <v>42918</v>
      </c>
      <c r="C156" s="35"/>
      <c r="D156" s="4"/>
      <c r="F156" s="5"/>
      <c r="G156" s="5"/>
      <c r="H156" s="6"/>
      <c r="I156" s="5"/>
      <c r="J156" s="7"/>
      <c r="K156" s="5"/>
      <c r="L156" s="5"/>
      <c r="M156" s="8"/>
      <c r="N156" s="8"/>
      <c r="O156" s="9"/>
      <c r="P156" s="8"/>
      <c r="Q156" s="10"/>
      <c r="R156" s="10"/>
      <c r="S156" s="8"/>
      <c r="T156" s="11"/>
      <c r="U156" s="11"/>
      <c r="V156" s="12"/>
      <c r="W156" s="11"/>
      <c r="X156" s="11"/>
      <c r="Y156" s="11"/>
      <c r="Z156" s="11"/>
    </row>
    <row r="157" spans="1:26" x14ac:dyDescent="0.25">
      <c r="A157" s="22">
        <v>652</v>
      </c>
      <c r="B157" s="34">
        <v>42919</v>
      </c>
      <c r="C157" s="35"/>
      <c r="D157" s="4"/>
      <c r="F157" s="5"/>
      <c r="G157" s="5"/>
      <c r="H157" s="6"/>
      <c r="I157" s="5"/>
      <c r="J157" s="7"/>
      <c r="K157" s="5"/>
      <c r="L157" s="5"/>
      <c r="M157" s="8"/>
      <c r="N157" s="8"/>
      <c r="O157" s="9"/>
      <c r="P157" s="8"/>
      <c r="Q157" s="10"/>
      <c r="R157" s="10"/>
      <c r="S157" s="8"/>
      <c r="T157" s="11"/>
      <c r="U157" s="11"/>
      <c r="V157" s="12"/>
      <c r="W157" s="11"/>
      <c r="X157" s="11"/>
      <c r="Y157" s="11"/>
      <c r="Z157" s="11"/>
    </row>
    <row r="158" spans="1:26" x14ac:dyDescent="0.25">
      <c r="A158" s="22">
        <v>653</v>
      </c>
      <c r="B158" s="34">
        <v>42920</v>
      </c>
      <c r="C158" s="35"/>
      <c r="D158" s="4"/>
      <c r="F158" s="5"/>
      <c r="G158" s="5"/>
      <c r="H158" s="6"/>
      <c r="I158" s="5"/>
      <c r="J158" s="7"/>
      <c r="K158" s="5"/>
      <c r="L158" s="5"/>
      <c r="M158" s="8"/>
      <c r="N158" s="8"/>
      <c r="O158" s="9"/>
      <c r="P158" s="8"/>
      <c r="Q158" s="10"/>
      <c r="R158" s="10"/>
      <c r="S158" s="8"/>
      <c r="T158" s="11"/>
      <c r="U158" s="11"/>
      <c r="V158" s="12"/>
      <c r="W158" s="11"/>
      <c r="X158" s="11"/>
      <c r="Y158" s="11"/>
      <c r="Z158" s="11"/>
    </row>
    <row r="159" spans="1:26" x14ac:dyDescent="0.25">
      <c r="A159" s="22">
        <v>654</v>
      </c>
      <c r="B159" s="34">
        <v>42921</v>
      </c>
      <c r="C159" s="35"/>
      <c r="D159" s="4"/>
      <c r="F159" s="5"/>
      <c r="G159" s="5"/>
      <c r="H159" s="6"/>
      <c r="I159" s="5"/>
      <c r="J159" s="7"/>
      <c r="K159" s="5"/>
      <c r="L159" s="5"/>
      <c r="M159" s="8"/>
      <c r="N159" s="8"/>
      <c r="O159" s="9"/>
      <c r="P159" s="8"/>
      <c r="Q159" s="10"/>
      <c r="R159" s="10"/>
      <c r="S159" s="8"/>
      <c r="T159" s="11"/>
      <c r="U159" s="11"/>
      <c r="V159" s="12"/>
      <c r="W159" s="11"/>
      <c r="X159" s="11"/>
      <c r="Y159" s="11"/>
      <c r="Z159" s="11"/>
    </row>
    <row r="160" spans="1:26" x14ac:dyDescent="0.25">
      <c r="A160" s="22">
        <v>655</v>
      </c>
      <c r="B160" s="34">
        <v>42922</v>
      </c>
      <c r="C160" s="35"/>
      <c r="D160" s="4"/>
      <c r="F160" s="5"/>
      <c r="G160" s="5"/>
      <c r="H160" s="6"/>
      <c r="I160" s="5"/>
      <c r="J160" s="7"/>
      <c r="K160" s="5"/>
      <c r="L160" s="5"/>
      <c r="M160" s="8"/>
      <c r="N160" s="8"/>
      <c r="O160" s="9"/>
      <c r="P160" s="8"/>
      <c r="Q160" s="10"/>
      <c r="R160" s="10"/>
      <c r="S160" s="8"/>
      <c r="T160" s="11"/>
      <c r="U160" s="11"/>
      <c r="V160" s="12"/>
      <c r="W160" s="11"/>
      <c r="X160" s="11"/>
      <c r="Y160" s="11"/>
      <c r="Z160" s="11"/>
    </row>
    <row r="161" spans="1:26" x14ac:dyDescent="0.25">
      <c r="A161" s="22">
        <v>656</v>
      </c>
      <c r="B161" s="34">
        <v>42923</v>
      </c>
      <c r="C161" s="35"/>
      <c r="D161" s="4"/>
      <c r="F161" s="5"/>
      <c r="G161" s="5"/>
      <c r="H161" s="6"/>
      <c r="I161" s="5"/>
      <c r="J161" s="7"/>
      <c r="K161" s="5"/>
      <c r="L161" s="5"/>
      <c r="M161" s="8"/>
      <c r="N161" s="8"/>
      <c r="O161" s="9"/>
      <c r="P161" s="8"/>
      <c r="Q161" s="10"/>
      <c r="R161" s="10"/>
      <c r="S161" s="8"/>
      <c r="T161" s="11"/>
      <c r="U161" s="11"/>
      <c r="V161" s="12"/>
      <c r="W161" s="11"/>
      <c r="X161" s="11"/>
      <c r="Y161" s="11"/>
      <c r="Z161" s="11"/>
    </row>
    <row r="162" spans="1:26" x14ac:dyDescent="0.25">
      <c r="A162" s="22">
        <v>657</v>
      </c>
      <c r="B162" s="34">
        <v>42924</v>
      </c>
      <c r="C162" s="35"/>
      <c r="D162" s="4"/>
      <c r="F162" s="5"/>
      <c r="G162" s="5"/>
      <c r="H162" s="6"/>
      <c r="I162" s="5"/>
      <c r="J162" s="7"/>
      <c r="K162" s="5"/>
      <c r="L162" s="5"/>
      <c r="M162" s="8"/>
      <c r="N162" s="8"/>
      <c r="O162" s="9"/>
      <c r="P162" s="8"/>
      <c r="Q162" s="10"/>
      <c r="R162" s="10"/>
      <c r="S162" s="8"/>
      <c r="T162" s="11"/>
      <c r="U162" s="11"/>
      <c r="V162" s="12"/>
      <c r="W162" s="11"/>
      <c r="X162" s="11"/>
      <c r="Y162" s="11"/>
      <c r="Z162" s="11"/>
    </row>
    <row r="163" spans="1:26" x14ac:dyDescent="0.25">
      <c r="A163" s="22">
        <v>658</v>
      </c>
      <c r="B163" s="34">
        <v>42925</v>
      </c>
      <c r="C163" s="35"/>
      <c r="D163" s="4"/>
      <c r="F163" s="5"/>
      <c r="G163" s="5"/>
      <c r="H163" s="6"/>
      <c r="I163" s="5"/>
      <c r="J163" s="7"/>
      <c r="K163" s="5"/>
      <c r="L163" s="5"/>
      <c r="M163" s="8"/>
      <c r="N163" s="8"/>
      <c r="O163" s="9"/>
      <c r="P163" s="8"/>
      <c r="Q163" s="10"/>
      <c r="R163" s="10"/>
      <c r="S163" s="8"/>
      <c r="T163" s="11"/>
      <c r="U163" s="11"/>
      <c r="V163" s="12"/>
      <c r="W163" s="11"/>
      <c r="X163" s="11"/>
      <c r="Y163" s="11"/>
      <c r="Z163" s="11"/>
    </row>
    <row r="164" spans="1:26" x14ac:dyDescent="0.25">
      <c r="A164" s="22">
        <v>659</v>
      </c>
      <c r="B164" s="34">
        <v>42926</v>
      </c>
      <c r="C164" s="35"/>
      <c r="D164" s="4"/>
      <c r="F164" s="5"/>
      <c r="G164" s="5"/>
      <c r="H164" s="6"/>
      <c r="I164" s="5"/>
      <c r="J164" s="7"/>
      <c r="K164" s="5"/>
      <c r="L164" s="5"/>
      <c r="M164" s="8"/>
      <c r="N164" s="8"/>
      <c r="O164" s="9"/>
      <c r="P164" s="8"/>
      <c r="Q164" s="10"/>
      <c r="R164" s="10"/>
      <c r="S164" s="8"/>
      <c r="T164" s="11"/>
      <c r="U164" s="11"/>
      <c r="V164" s="12"/>
      <c r="W164" s="11"/>
      <c r="X164" s="11"/>
      <c r="Y164" s="11"/>
      <c r="Z164" s="11"/>
    </row>
    <row r="165" spans="1:26" x14ac:dyDescent="0.25">
      <c r="A165" s="22">
        <v>660</v>
      </c>
      <c r="B165" s="34">
        <v>42927</v>
      </c>
      <c r="C165" s="35"/>
      <c r="D165" s="4"/>
      <c r="F165" s="5"/>
      <c r="G165" s="5"/>
      <c r="H165" s="6"/>
      <c r="I165" s="5"/>
      <c r="J165" s="7"/>
      <c r="K165" s="5"/>
      <c r="L165" s="5"/>
      <c r="M165" s="8"/>
      <c r="N165" s="8"/>
      <c r="O165" s="9"/>
      <c r="P165" s="8"/>
      <c r="Q165" s="10"/>
      <c r="R165" s="10"/>
      <c r="S165" s="8"/>
      <c r="T165" s="11"/>
      <c r="U165" s="11"/>
      <c r="V165" s="12"/>
      <c r="W165" s="11"/>
      <c r="X165" s="11"/>
      <c r="Y165" s="11"/>
      <c r="Z165" s="11"/>
    </row>
    <row r="166" spans="1:26" x14ac:dyDescent="0.25">
      <c r="A166" s="22">
        <v>661</v>
      </c>
      <c r="B166" s="34">
        <v>42928</v>
      </c>
      <c r="C166" s="35"/>
      <c r="D166" s="4"/>
      <c r="F166" s="5"/>
      <c r="G166" s="5"/>
      <c r="H166" s="6"/>
      <c r="I166" s="5"/>
      <c r="J166" s="7"/>
      <c r="K166" s="5"/>
      <c r="L166" s="5"/>
      <c r="M166" s="8"/>
      <c r="N166" s="8"/>
      <c r="O166" s="9"/>
      <c r="P166" s="8"/>
      <c r="Q166" s="10"/>
      <c r="R166" s="10"/>
      <c r="S166" s="8"/>
      <c r="T166" s="11"/>
      <c r="U166" s="11"/>
      <c r="V166" s="12"/>
      <c r="W166" s="11"/>
      <c r="X166" s="11"/>
      <c r="Y166" s="11"/>
      <c r="Z166" s="11"/>
    </row>
    <row r="167" spans="1:26" x14ac:dyDescent="0.25">
      <c r="A167" s="22">
        <v>662</v>
      </c>
      <c r="B167" s="34">
        <v>42930</v>
      </c>
      <c r="C167" s="35"/>
      <c r="D167" s="4"/>
      <c r="F167" s="5"/>
      <c r="G167" s="5"/>
      <c r="H167" s="6"/>
      <c r="I167" s="5"/>
      <c r="J167" s="7"/>
      <c r="K167" s="5"/>
      <c r="L167" s="5"/>
      <c r="M167" s="8"/>
      <c r="N167" s="8"/>
      <c r="O167" s="9"/>
      <c r="P167" s="8"/>
      <c r="Q167" s="10"/>
      <c r="R167" s="10"/>
      <c r="S167" s="8"/>
      <c r="T167" s="11"/>
      <c r="U167" s="11"/>
      <c r="V167" s="12"/>
      <c r="W167" s="11"/>
      <c r="X167" s="11"/>
      <c r="Y167" s="11"/>
      <c r="Z167" s="11"/>
    </row>
    <row r="168" spans="1:26" x14ac:dyDescent="0.25">
      <c r="A168" s="22">
        <v>663</v>
      </c>
      <c r="B168" s="34">
        <v>42932</v>
      </c>
      <c r="C168" s="35"/>
      <c r="D168" s="4"/>
      <c r="F168" s="5"/>
      <c r="G168" s="5"/>
      <c r="H168" s="6"/>
      <c r="I168" s="5"/>
      <c r="J168" s="7"/>
      <c r="K168" s="5"/>
      <c r="L168" s="5"/>
      <c r="M168" s="8"/>
      <c r="N168" s="8"/>
      <c r="O168" s="9"/>
      <c r="P168" s="8"/>
      <c r="Q168" s="10"/>
      <c r="R168" s="10"/>
      <c r="S168" s="8"/>
      <c r="T168" s="11"/>
      <c r="U168" s="11"/>
      <c r="V168" s="12"/>
      <c r="W168" s="11"/>
      <c r="X168" s="11"/>
      <c r="Y168" s="11"/>
      <c r="Z168" s="11"/>
    </row>
    <row r="169" spans="1:26" x14ac:dyDescent="0.25">
      <c r="A169" s="22">
        <v>664</v>
      </c>
      <c r="B169" s="34">
        <v>42933</v>
      </c>
      <c r="C169" s="35"/>
      <c r="D169" s="4"/>
      <c r="F169" s="5"/>
      <c r="G169" s="5"/>
      <c r="H169" s="6"/>
      <c r="I169" s="5"/>
      <c r="J169" s="7"/>
      <c r="K169" s="5"/>
      <c r="L169" s="5"/>
      <c r="M169" s="8"/>
      <c r="N169" s="8"/>
      <c r="O169" s="9"/>
      <c r="P169" s="8"/>
      <c r="Q169" s="10"/>
      <c r="R169" s="10"/>
      <c r="S169" s="8"/>
      <c r="T169" s="11"/>
      <c r="U169" s="11"/>
      <c r="V169" s="12"/>
      <c r="W169" s="11"/>
      <c r="X169" s="11"/>
      <c r="Y169" s="11"/>
      <c r="Z169" s="11"/>
    </row>
    <row r="170" spans="1:26" x14ac:dyDescent="0.25">
      <c r="A170" s="22">
        <v>665</v>
      </c>
      <c r="B170" s="34">
        <v>42934</v>
      </c>
      <c r="C170" s="35"/>
      <c r="D170" s="4"/>
      <c r="F170" s="5"/>
      <c r="G170" s="5"/>
      <c r="H170" s="6"/>
      <c r="I170" s="5"/>
      <c r="J170" s="7"/>
      <c r="K170" s="5"/>
      <c r="L170" s="5"/>
      <c r="M170" s="8"/>
      <c r="N170" s="8"/>
      <c r="O170" s="9"/>
      <c r="P170" s="8"/>
      <c r="Q170" s="10"/>
      <c r="R170" s="10"/>
      <c r="S170" s="8"/>
      <c r="T170" s="11"/>
      <c r="U170" s="11"/>
      <c r="V170" s="12"/>
      <c r="W170" s="11"/>
      <c r="X170" s="11"/>
      <c r="Y170" s="11"/>
      <c r="Z170" s="11"/>
    </row>
    <row r="171" spans="1:26" x14ac:dyDescent="0.25">
      <c r="A171" s="22">
        <v>666</v>
      </c>
      <c r="B171" s="34">
        <v>42935</v>
      </c>
      <c r="C171" s="35"/>
      <c r="D171" s="4"/>
      <c r="F171" s="5"/>
      <c r="G171" s="5"/>
      <c r="H171" s="6"/>
      <c r="I171" s="5"/>
      <c r="J171" s="7"/>
      <c r="K171" s="5"/>
      <c r="L171" s="5"/>
      <c r="M171" s="8"/>
      <c r="N171" s="8"/>
      <c r="O171" s="9"/>
      <c r="P171" s="8"/>
      <c r="Q171" s="10"/>
      <c r="R171" s="10"/>
      <c r="S171" s="8"/>
      <c r="T171" s="11"/>
      <c r="U171" s="11"/>
      <c r="V171" s="12"/>
      <c r="W171" s="11"/>
      <c r="X171" s="11"/>
      <c r="Y171" s="11"/>
      <c r="Z171" s="11"/>
    </row>
    <row r="172" spans="1:26" x14ac:dyDescent="0.25">
      <c r="A172" s="22">
        <v>667</v>
      </c>
      <c r="B172" s="34">
        <v>42936</v>
      </c>
      <c r="C172" s="35"/>
      <c r="D172" s="4"/>
      <c r="F172" s="5"/>
      <c r="G172" s="5"/>
      <c r="H172" s="6"/>
      <c r="I172" s="5"/>
      <c r="J172" s="7"/>
      <c r="K172" s="5"/>
      <c r="L172" s="5"/>
      <c r="M172" s="8"/>
      <c r="N172" s="8"/>
      <c r="O172" s="9"/>
      <c r="P172" s="8"/>
      <c r="Q172" s="10"/>
      <c r="R172" s="10"/>
      <c r="S172" s="8"/>
      <c r="T172" s="11"/>
      <c r="U172" s="11"/>
      <c r="V172" s="12"/>
      <c r="W172" s="11"/>
      <c r="X172" s="11"/>
      <c r="Y172" s="11"/>
      <c r="Z172" s="11"/>
    </row>
    <row r="173" spans="1:26" x14ac:dyDescent="0.25">
      <c r="A173" s="22">
        <v>668</v>
      </c>
      <c r="B173" s="34">
        <v>42937</v>
      </c>
      <c r="C173" s="35"/>
      <c r="D173" s="4"/>
      <c r="F173" s="5"/>
      <c r="G173" s="5"/>
      <c r="H173" s="6"/>
      <c r="I173" s="5"/>
      <c r="J173" s="7"/>
      <c r="K173" s="5"/>
      <c r="L173" s="5"/>
      <c r="M173" s="8"/>
      <c r="N173" s="8"/>
      <c r="O173" s="9"/>
      <c r="P173" s="8"/>
      <c r="Q173" s="10"/>
      <c r="R173" s="10"/>
      <c r="S173" s="8"/>
      <c r="T173" s="11"/>
      <c r="U173" s="11"/>
      <c r="V173" s="12"/>
      <c r="W173" s="11"/>
      <c r="X173" s="11"/>
      <c r="Y173" s="11"/>
      <c r="Z173" s="11"/>
    </row>
    <row r="174" spans="1:26" x14ac:dyDescent="0.25">
      <c r="A174" s="22">
        <v>669</v>
      </c>
      <c r="B174" s="34">
        <v>42938</v>
      </c>
      <c r="C174" s="35"/>
      <c r="D174" s="4"/>
      <c r="F174" s="5"/>
      <c r="G174" s="5"/>
      <c r="H174" s="6"/>
      <c r="I174" s="5"/>
      <c r="J174" s="7"/>
      <c r="K174" s="5"/>
      <c r="L174" s="5"/>
      <c r="M174" s="8"/>
      <c r="N174" s="8"/>
      <c r="O174" s="9"/>
      <c r="P174" s="8"/>
      <c r="Q174" s="10"/>
      <c r="R174" s="10"/>
      <c r="S174" s="8"/>
      <c r="T174" s="11"/>
      <c r="U174" s="11"/>
      <c r="V174" s="12"/>
      <c r="W174" s="11"/>
      <c r="X174" s="11"/>
      <c r="Y174" s="11"/>
      <c r="Z174" s="11"/>
    </row>
    <row r="175" spans="1:26" x14ac:dyDescent="0.25">
      <c r="A175" s="22">
        <v>670</v>
      </c>
      <c r="B175" s="34">
        <v>42939</v>
      </c>
      <c r="C175" s="35"/>
      <c r="D175" s="4"/>
      <c r="F175" s="5"/>
      <c r="G175" s="5"/>
      <c r="H175" s="6"/>
      <c r="I175" s="5"/>
      <c r="J175" s="7"/>
      <c r="K175" s="5"/>
      <c r="L175" s="5"/>
      <c r="M175" s="8"/>
      <c r="N175" s="8"/>
      <c r="O175" s="9"/>
      <c r="P175" s="8"/>
      <c r="Q175" s="10"/>
      <c r="R175" s="10"/>
      <c r="S175" s="8"/>
      <c r="T175" s="11"/>
      <c r="U175" s="11"/>
      <c r="V175" s="12"/>
      <c r="W175" s="11"/>
      <c r="X175" s="11"/>
      <c r="Y175" s="11"/>
      <c r="Z175" s="11"/>
    </row>
    <row r="176" spans="1:26" x14ac:dyDescent="0.25">
      <c r="A176" s="22">
        <v>671</v>
      </c>
      <c r="B176" s="34">
        <v>42940</v>
      </c>
      <c r="C176" s="35"/>
      <c r="D176" s="4"/>
      <c r="F176" s="5"/>
      <c r="G176" s="5"/>
      <c r="H176" s="6"/>
      <c r="I176" s="5"/>
      <c r="J176" s="7"/>
      <c r="K176" s="5"/>
      <c r="L176" s="5"/>
      <c r="M176" s="8"/>
      <c r="N176" s="8"/>
      <c r="O176" s="9"/>
      <c r="P176" s="8"/>
      <c r="Q176" s="10"/>
      <c r="R176" s="10"/>
      <c r="S176" s="8"/>
      <c r="T176" s="11"/>
      <c r="U176" s="11"/>
      <c r="V176" s="12"/>
      <c r="W176" s="11"/>
      <c r="X176" s="11"/>
      <c r="Y176" s="11"/>
      <c r="Z176" s="11"/>
    </row>
    <row r="177" spans="1:26" x14ac:dyDescent="0.25">
      <c r="A177" s="22">
        <v>672</v>
      </c>
      <c r="B177" s="34">
        <v>42941</v>
      </c>
      <c r="C177" s="35"/>
      <c r="D177" s="4"/>
      <c r="F177" s="5"/>
      <c r="G177" s="5"/>
      <c r="H177" s="6"/>
      <c r="I177" s="5"/>
      <c r="J177" s="7"/>
      <c r="K177" s="5"/>
      <c r="L177" s="5"/>
      <c r="M177" s="8"/>
      <c r="N177" s="8"/>
      <c r="O177" s="9"/>
      <c r="P177" s="8"/>
      <c r="Q177" s="10"/>
      <c r="R177" s="10"/>
      <c r="S177" s="8"/>
      <c r="T177" s="11"/>
      <c r="U177" s="11"/>
      <c r="V177" s="12"/>
      <c r="W177" s="11"/>
      <c r="X177" s="11"/>
      <c r="Y177" s="11"/>
      <c r="Z177" s="11"/>
    </row>
    <row r="178" spans="1:26" x14ac:dyDescent="0.25">
      <c r="A178" s="22">
        <v>673</v>
      </c>
      <c r="B178" s="34">
        <v>42942</v>
      </c>
      <c r="C178" s="35"/>
      <c r="D178" s="4"/>
      <c r="F178" s="5"/>
      <c r="G178" s="5"/>
      <c r="H178" s="6"/>
      <c r="I178" s="5"/>
      <c r="J178" s="7"/>
      <c r="K178" s="5"/>
      <c r="L178" s="5"/>
      <c r="M178" s="8"/>
      <c r="N178" s="8"/>
      <c r="O178" s="9"/>
      <c r="P178" s="8"/>
      <c r="Q178" s="10"/>
      <c r="R178" s="10"/>
      <c r="S178" s="8"/>
      <c r="T178" s="11"/>
      <c r="U178" s="11"/>
      <c r="V178" s="12"/>
      <c r="W178" s="11"/>
      <c r="X178" s="11"/>
      <c r="Y178" s="11"/>
      <c r="Z178" s="11"/>
    </row>
    <row r="179" spans="1:26" x14ac:dyDescent="0.25">
      <c r="A179" s="22">
        <v>674</v>
      </c>
      <c r="B179" s="34">
        <v>42943</v>
      </c>
      <c r="C179" s="35"/>
      <c r="D179" s="4"/>
      <c r="F179" s="5"/>
      <c r="G179" s="5"/>
      <c r="H179" s="6"/>
      <c r="I179" s="5"/>
      <c r="J179" s="7"/>
      <c r="K179" s="5"/>
      <c r="L179" s="5"/>
      <c r="M179" s="8"/>
      <c r="N179" s="8"/>
      <c r="O179" s="9"/>
      <c r="P179" s="8"/>
      <c r="Q179" s="10"/>
      <c r="R179" s="10"/>
      <c r="S179" s="8"/>
      <c r="T179" s="11"/>
      <c r="U179" s="11"/>
      <c r="V179" s="12"/>
      <c r="W179" s="11"/>
      <c r="X179" s="11"/>
      <c r="Y179" s="11"/>
      <c r="Z179" s="11"/>
    </row>
    <row r="180" spans="1:26" x14ac:dyDescent="0.25">
      <c r="A180" s="22">
        <v>675</v>
      </c>
      <c r="B180" s="34">
        <v>42944</v>
      </c>
      <c r="C180" s="35"/>
      <c r="D180" s="4"/>
      <c r="F180" s="5"/>
      <c r="G180" s="5"/>
      <c r="H180" s="6"/>
      <c r="I180" s="5"/>
      <c r="J180" s="7"/>
      <c r="K180" s="5"/>
      <c r="L180" s="5"/>
      <c r="M180" s="8"/>
      <c r="N180" s="8"/>
      <c r="O180" s="9"/>
      <c r="P180" s="8"/>
      <c r="Q180" s="10"/>
      <c r="R180" s="10"/>
      <c r="S180" s="8"/>
      <c r="T180" s="11"/>
      <c r="U180" s="11"/>
      <c r="V180" s="12"/>
      <c r="W180" s="11"/>
      <c r="X180" s="11"/>
      <c r="Y180" s="11"/>
      <c r="Z180" s="11"/>
    </row>
    <row r="181" spans="1:26" x14ac:dyDescent="0.25">
      <c r="A181" s="22">
        <v>676</v>
      </c>
      <c r="B181" s="34">
        <v>42945</v>
      </c>
      <c r="C181" s="35"/>
      <c r="D181" s="4"/>
      <c r="F181" s="5"/>
      <c r="G181" s="5"/>
      <c r="H181" s="6"/>
      <c r="I181" s="5"/>
      <c r="J181" s="7"/>
      <c r="K181" s="5"/>
      <c r="L181" s="5"/>
      <c r="M181" s="8"/>
      <c r="N181" s="8"/>
      <c r="O181" s="9"/>
      <c r="P181" s="8"/>
      <c r="Q181" s="10"/>
      <c r="R181" s="10"/>
      <c r="S181" s="8"/>
      <c r="T181" s="11"/>
      <c r="U181" s="11"/>
      <c r="V181" s="12"/>
      <c r="W181" s="11"/>
      <c r="X181" s="11"/>
      <c r="Y181" s="11"/>
      <c r="Z181" s="11"/>
    </row>
    <row r="182" spans="1:26" x14ac:dyDescent="0.25">
      <c r="A182" s="22">
        <v>677</v>
      </c>
      <c r="B182" s="34">
        <v>42946</v>
      </c>
      <c r="C182" s="35"/>
      <c r="D182" s="4"/>
      <c r="F182" s="5"/>
      <c r="G182" s="5"/>
      <c r="H182" s="6"/>
      <c r="I182" s="5"/>
      <c r="J182" s="7"/>
      <c r="K182" s="5"/>
      <c r="L182" s="5"/>
      <c r="M182" s="8"/>
      <c r="N182" s="8"/>
      <c r="O182" s="9"/>
      <c r="P182" s="8"/>
      <c r="Q182" s="10"/>
      <c r="R182" s="10"/>
      <c r="S182" s="8"/>
      <c r="T182" s="11"/>
      <c r="U182" s="11"/>
      <c r="V182" s="12"/>
      <c r="W182" s="11"/>
      <c r="X182" s="11"/>
      <c r="Y182" s="11"/>
      <c r="Z182" s="11"/>
    </row>
    <row r="183" spans="1:26" x14ac:dyDescent="0.25">
      <c r="A183" s="22">
        <v>678</v>
      </c>
      <c r="B183" s="34">
        <v>42947</v>
      </c>
      <c r="C183" s="35"/>
      <c r="D183" s="4"/>
      <c r="F183" s="5"/>
      <c r="G183" s="5"/>
      <c r="H183" s="6"/>
      <c r="I183" s="5"/>
      <c r="J183" s="7"/>
      <c r="K183" s="5"/>
      <c r="L183" s="5"/>
      <c r="M183" s="8"/>
      <c r="N183" s="8"/>
      <c r="O183" s="9"/>
      <c r="P183" s="8"/>
      <c r="Q183" s="10"/>
      <c r="R183" s="10"/>
      <c r="S183" s="8"/>
      <c r="T183" s="11"/>
      <c r="U183" s="11"/>
      <c r="V183" s="12"/>
      <c r="W183" s="11"/>
      <c r="X183" s="11"/>
      <c r="Y183" s="11"/>
      <c r="Z183" s="11"/>
    </row>
    <row r="184" spans="1:26" x14ac:dyDescent="0.25">
      <c r="A184" s="22">
        <v>679</v>
      </c>
      <c r="B184" s="34">
        <v>42948</v>
      </c>
      <c r="C184" s="35"/>
      <c r="D184" s="4"/>
      <c r="F184" s="5"/>
      <c r="G184" s="5"/>
      <c r="H184" s="6"/>
      <c r="I184" s="5"/>
      <c r="J184" s="7"/>
      <c r="K184" s="5"/>
      <c r="L184" s="5"/>
      <c r="M184" s="8"/>
      <c r="N184" s="8"/>
      <c r="O184" s="9"/>
      <c r="P184" s="8"/>
      <c r="Q184" s="10"/>
      <c r="R184" s="10"/>
      <c r="S184" s="8"/>
      <c r="T184" s="11"/>
      <c r="U184" s="11"/>
      <c r="V184" s="12"/>
      <c r="W184" s="11"/>
      <c r="X184" s="11"/>
      <c r="Y184" s="11"/>
      <c r="Z184" s="11"/>
    </row>
    <row r="185" spans="1:26" x14ac:dyDescent="0.25">
      <c r="A185" s="22">
        <v>680</v>
      </c>
      <c r="B185" s="34">
        <v>42949</v>
      </c>
      <c r="C185" s="35"/>
      <c r="D185" s="4"/>
      <c r="F185" s="5"/>
      <c r="G185" s="5"/>
      <c r="H185" s="6"/>
      <c r="I185" s="5"/>
      <c r="J185" s="7"/>
      <c r="K185" s="5"/>
      <c r="L185" s="5"/>
      <c r="M185" s="8"/>
      <c r="N185" s="8"/>
      <c r="O185" s="9"/>
      <c r="P185" s="8"/>
      <c r="Q185" s="10"/>
      <c r="R185" s="10"/>
      <c r="S185" s="8"/>
      <c r="T185" s="11"/>
      <c r="U185" s="11"/>
      <c r="V185" s="12"/>
      <c r="W185" s="11"/>
      <c r="X185" s="11"/>
      <c r="Y185" s="11"/>
      <c r="Z185" s="11"/>
    </row>
    <row r="186" spans="1:26" x14ac:dyDescent="0.25">
      <c r="A186" s="22">
        <v>681</v>
      </c>
      <c r="B186" s="34">
        <v>42950</v>
      </c>
      <c r="C186" s="35"/>
      <c r="D186" s="4"/>
      <c r="F186" s="5"/>
      <c r="G186" s="5"/>
      <c r="H186" s="6"/>
      <c r="I186" s="5"/>
      <c r="J186" s="7"/>
      <c r="K186" s="5"/>
      <c r="L186" s="5"/>
      <c r="M186" s="8"/>
      <c r="N186" s="8"/>
      <c r="O186" s="9"/>
      <c r="P186" s="8"/>
      <c r="Q186" s="10"/>
      <c r="R186" s="10"/>
      <c r="S186" s="8"/>
      <c r="T186" s="11"/>
      <c r="U186" s="11"/>
      <c r="V186" s="12"/>
      <c r="W186" s="11"/>
      <c r="X186" s="11"/>
      <c r="Y186" s="11"/>
      <c r="Z186" s="11"/>
    </row>
    <row r="187" spans="1:26" x14ac:dyDescent="0.25">
      <c r="A187" s="22">
        <v>682</v>
      </c>
      <c r="B187" s="34">
        <v>42951</v>
      </c>
      <c r="C187" s="35"/>
      <c r="D187" s="4"/>
      <c r="F187" s="5"/>
      <c r="G187" s="5"/>
      <c r="H187" s="6"/>
      <c r="I187" s="5"/>
      <c r="J187" s="7"/>
      <c r="K187" s="5"/>
      <c r="L187" s="5"/>
      <c r="M187" s="8"/>
      <c r="N187" s="8"/>
      <c r="O187" s="9"/>
      <c r="P187" s="8"/>
      <c r="Q187" s="10"/>
      <c r="R187" s="10"/>
      <c r="S187" s="8"/>
      <c r="T187" s="11"/>
      <c r="U187" s="11"/>
      <c r="V187" s="12"/>
      <c r="W187" s="11"/>
      <c r="X187" s="11"/>
      <c r="Y187" s="11"/>
      <c r="Z187" s="11"/>
    </row>
    <row r="188" spans="1:26" x14ac:dyDescent="0.25">
      <c r="A188" s="22">
        <v>683</v>
      </c>
      <c r="B188" s="34">
        <v>42952</v>
      </c>
      <c r="C188" s="35"/>
      <c r="D188" s="4"/>
      <c r="F188" s="5"/>
      <c r="G188" s="5"/>
      <c r="H188" s="6"/>
      <c r="I188" s="5"/>
      <c r="J188" s="7"/>
      <c r="K188" s="5"/>
      <c r="L188" s="5"/>
      <c r="M188" s="8"/>
      <c r="N188" s="8"/>
      <c r="O188" s="9"/>
      <c r="P188" s="8"/>
      <c r="Q188" s="10"/>
      <c r="R188" s="10"/>
      <c r="S188" s="8"/>
      <c r="T188" s="11"/>
      <c r="U188" s="11"/>
      <c r="V188" s="12"/>
      <c r="W188" s="11"/>
      <c r="X188" s="11"/>
      <c r="Y188" s="11"/>
      <c r="Z188" s="11"/>
    </row>
    <row r="189" spans="1:26" x14ac:dyDescent="0.25">
      <c r="A189" s="22">
        <v>684</v>
      </c>
      <c r="B189" s="34">
        <v>42953</v>
      </c>
      <c r="C189" s="35"/>
      <c r="D189" s="4"/>
      <c r="F189" s="5"/>
      <c r="G189" s="5"/>
      <c r="H189" s="6"/>
      <c r="I189" s="5"/>
      <c r="J189" s="7"/>
      <c r="K189" s="5"/>
      <c r="L189" s="5"/>
      <c r="M189" s="8"/>
      <c r="N189" s="8"/>
      <c r="O189" s="9"/>
      <c r="P189" s="8"/>
      <c r="Q189" s="10"/>
      <c r="R189" s="10"/>
      <c r="S189" s="8"/>
      <c r="T189" s="11"/>
      <c r="U189" s="11"/>
      <c r="V189" s="12"/>
      <c r="W189" s="11"/>
      <c r="X189" s="11"/>
      <c r="Y189" s="11"/>
      <c r="Z189" s="11"/>
    </row>
    <row r="190" spans="1:26" x14ac:dyDescent="0.25">
      <c r="A190" s="22">
        <v>685</v>
      </c>
      <c r="B190" s="34">
        <v>42954</v>
      </c>
      <c r="C190" s="35"/>
      <c r="D190" s="4"/>
      <c r="F190" s="5"/>
      <c r="G190" s="5"/>
      <c r="H190" s="6"/>
      <c r="I190" s="5"/>
      <c r="J190" s="7"/>
      <c r="K190" s="5"/>
      <c r="L190" s="5"/>
      <c r="M190" s="8"/>
      <c r="N190" s="8"/>
      <c r="O190" s="9"/>
      <c r="P190" s="8"/>
      <c r="Q190" s="10"/>
      <c r="R190" s="10"/>
      <c r="S190" s="8"/>
      <c r="T190" s="11"/>
      <c r="U190" s="11"/>
      <c r="V190" s="12"/>
      <c r="W190" s="11"/>
      <c r="X190" s="11"/>
      <c r="Y190" s="11"/>
      <c r="Z190" s="11"/>
    </row>
    <row r="191" spans="1:26" x14ac:dyDescent="0.25">
      <c r="A191" s="22">
        <v>686</v>
      </c>
      <c r="B191" s="34">
        <v>42955</v>
      </c>
      <c r="C191" s="35"/>
      <c r="D191" s="4"/>
      <c r="F191" s="5"/>
      <c r="G191" s="5"/>
      <c r="H191" s="6"/>
      <c r="I191" s="5"/>
      <c r="J191" s="7"/>
      <c r="K191" s="5"/>
      <c r="L191" s="5"/>
      <c r="M191" s="8"/>
      <c r="N191" s="8"/>
      <c r="O191" s="9"/>
      <c r="P191" s="8"/>
      <c r="Q191" s="10"/>
      <c r="R191" s="10"/>
      <c r="S191" s="8"/>
      <c r="T191" s="11"/>
      <c r="U191" s="11"/>
      <c r="V191" s="12"/>
      <c r="W191" s="11"/>
      <c r="X191" s="11"/>
      <c r="Y191" s="11"/>
      <c r="Z191" s="11"/>
    </row>
    <row r="192" spans="1:26" x14ac:dyDescent="0.25">
      <c r="A192" s="22">
        <v>687</v>
      </c>
      <c r="B192" s="34">
        <v>42956</v>
      </c>
      <c r="C192" s="35"/>
      <c r="D192" s="4"/>
      <c r="F192" s="5"/>
      <c r="G192" s="5"/>
      <c r="H192" s="6"/>
      <c r="I192" s="5"/>
      <c r="J192" s="7"/>
      <c r="K192" s="5"/>
      <c r="L192" s="5"/>
      <c r="M192" s="8"/>
      <c r="N192" s="8"/>
      <c r="O192" s="9"/>
      <c r="P192" s="8"/>
      <c r="Q192" s="10"/>
      <c r="R192" s="10"/>
      <c r="S192" s="8"/>
      <c r="T192" s="11"/>
      <c r="U192" s="11"/>
      <c r="V192" s="12"/>
      <c r="W192" s="11"/>
      <c r="X192" s="11"/>
      <c r="Y192" s="11"/>
      <c r="Z192" s="11"/>
    </row>
    <row r="193" spans="1:26" x14ac:dyDescent="0.25">
      <c r="A193" s="22">
        <v>688</v>
      </c>
      <c r="B193" s="34">
        <v>42957</v>
      </c>
      <c r="C193" s="35"/>
      <c r="D193" s="4"/>
      <c r="F193" s="5"/>
      <c r="G193" s="5"/>
      <c r="H193" s="6"/>
      <c r="I193" s="5"/>
      <c r="J193" s="7"/>
      <c r="K193" s="5"/>
      <c r="L193" s="5"/>
      <c r="M193" s="8"/>
      <c r="N193" s="8"/>
      <c r="O193" s="9"/>
      <c r="P193" s="8"/>
      <c r="Q193" s="10"/>
      <c r="R193" s="10"/>
      <c r="S193" s="8"/>
      <c r="T193" s="11"/>
      <c r="U193" s="11"/>
      <c r="V193" s="12"/>
      <c r="W193" s="11"/>
      <c r="X193" s="11"/>
      <c r="Y193" s="11"/>
      <c r="Z193" s="11"/>
    </row>
    <row r="194" spans="1:26" x14ac:dyDescent="0.25">
      <c r="A194" s="22">
        <v>689</v>
      </c>
      <c r="B194" s="34">
        <v>42958</v>
      </c>
      <c r="C194" s="35"/>
      <c r="D194" s="4"/>
      <c r="F194" s="5"/>
      <c r="G194" s="5"/>
      <c r="H194" s="6"/>
      <c r="I194" s="5"/>
      <c r="J194" s="7"/>
      <c r="K194" s="5"/>
      <c r="L194" s="5"/>
      <c r="M194" s="8"/>
      <c r="N194" s="8"/>
      <c r="O194" s="9"/>
      <c r="P194" s="8"/>
      <c r="Q194" s="10"/>
      <c r="R194" s="10"/>
      <c r="S194" s="8"/>
      <c r="T194" s="11"/>
      <c r="U194" s="11"/>
      <c r="V194" s="12"/>
      <c r="W194" s="11"/>
      <c r="X194" s="11"/>
      <c r="Y194" s="11"/>
      <c r="Z194" s="11"/>
    </row>
    <row r="195" spans="1:26" x14ac:dyDescent="0.25">
      <c r="A195" s="22">
        <v>690</v>
      </c>
      <c r="B195" s="34">
        <v>42959</v>
      </c>
      <c r="C195" s="35"/>
      <c r="D195" s="4"/>
      <c r="F195" s="5"/>
      <c r="G195" s="5"/>
      <c r="H195" s="6"/>
      <c r="I195" s="5"/>
      <c r="J195" s="7"/>
      <c r="K195" s="5"/>
      <c r="L195" s="5"/>
      <c r="M195" s="8"/>
      <c r="N195" s="8"/>
      <c r="O195" s="9"/>
      <c r="P195" s="8"/>
      <c r="Q195" s="10"/>
      <c r="R195" s="10"/>
      <c r="S195" s="8"/>
      <c r="T195" s="11"/>
      <c r="U195" s="11"/>
      <c r="V195" s="12"/>
      <c r="W195" s="11"/>
      <c r="X195" s="11"/>
      <c r="Y195" s="11"/>
      <c r="Z195" s="11"/>
    </row>
    <row r="196" spans="1:26" x14ac:dyDescent="0.25">
      <c r="A196" s="22">
        <v>691</v>
      </c>
      <c r="B196" s="34">
        <v>42960</v>
      </c>
      <c r="C196" s="35"/>
      <c r="D196" s="4"/>
      <c r="F196" s="5"/>
      <c r="G196" s="5"/>
      <c r="H196" s="6"/>
      <c r="I196" s="5"/>
      <c r="J196" s="7"/>
      <c r="K196" s="5"/>
      <c r="L196" s="5"/>
      <c r="M196" s="8"/>
      <c r="N196" s="8"/>
      <c r="O196" s="9"/>
      <c r="P196" s="8"/>
      <c r="Q196" s="10"/>
      <c r="R196" s="10"/>
      <c r="S196" s="8"/>
      <c r="T196" s="11"/>
      <c r="U196" s="11"/>
      <c r="V196" s="12"/>
      <c r="W196" s="11"/>
      <c r="X196" s="11"/>
      <c r="Y196" s="11"/>
      <c r="Z196" s="11"/>
    </row>
    <row r="197" spans="1:26" x14ac:dyDescent="0.25">
      <c r="A197" s="22">
        <v>692</v>
      </c>
      <c r="B197" s="34">
        <v>42961</v>
      </c>
      <c r="C197" s="35"/>
      <c r="D197" s="4"/>
      <c r="F197" s="5"/>
      <c r="G197" s="5"/>
      <c r="H197" s="6"/>
      <c r="I197" s="5"/>
      <c r="J197" s="7"/>
      <c r="K197" s="5"/>
      <c r="L197" s="5"/>
      <c r="M197" s="8"/>
      <c r="N197" s="8"/>
      <c r="O197" s="9"/>
      <c r="P197" s="8"/>
      <c r="Q197" s="10"/>
      <c r="R197" s="10"/>
      <c r="S197" s="8"/>
      <c r="T197" s="11"/>
      <c r="U197" s="11"/>
      <c r="V197" s="12"/>
      <c r="W197" s="11"/>
      <c r="X197" s="11"/>
      <c r="Y197" s="11"/>
      <c r="Z197" s="11"/>
    </row>
    <row r="198" spans="1:26" x14ac:dyDescent="0.25">
      <c r="A198" s="22">
        <v>693</v>
      </c>
      <c r="B198" s="34">
        <v>42962</v>
      </c>
      <c r="C198" s="35"/>
      <c r="D198" s="4"/>
      <c r="F198" s="5"/>
      <c r="G198" s="5"/>
      <c r="H198" s="6"/>
      <c r="I198" s="5"/>
      <c r="J198" s="7"/>
      <c r="K198" s="5"/>
      <c r="L198" s="5"/>
      <c r="M198" s="8"/>
      <c r="N198" s="8"/>
      <c r="O198" s="9"/>
      <c r="P198" s="8"/>
      <c r="Q198" s="10"/>
      <c r="R198" s="10"/>
      <c r="S198" s="8"/>
      <c r="T198" s="11"/>
      <c r="U198" s="11"/>
      <c r="V198" s="12"/>
      <c r="W198" s="11"/>
      <c r="X198" s="11"/>
      <c r="Y198" s="11"/>
      <c r="Z198" s="11"/>
    </row>
    <row r="199" spans="1:26" x14ac:dyDescent="0.25">
      <c r="A199" s="22">
        <v>694</v>
      </c>
      <c r="B199" s="34">
        <v>42963</v>
      </c>
      <c r="C199" s="35"/>
      <c r="D199" s="4"/>
      <c r="F199" s="5"/>
      <c r="G199" s="5"/>
      <c r="H199" s="6"/>
      <c r="I199" s="5"/>
      <c r="J199" s="7"/>
      <c r="K199" s="5"/>
      <c r="L199" s="5"/>
      <c r="M199" s="8"/>
      <c r="N199" s="8"/>
      <c r="O199" s="9"/>
      <c r="P199" s="8"/>
      <c r="Q199" s="10"/>
      <c r="R199" s="10"/>
      <c r="S199" s="8"/>
      <c r="T199" s="11"/>
      <c r="U199" s="11"/>
      <c r="V199" s="12"/>
      <c r="W199" s="11"/>
      <c r="X199" s="11"/>
      <c r="Y199" s="11"/>
      <c r="Z199" s="11"/>
    </row>
    <row r="200" spans="1:26" x14ac:dyDescent="0.25">
      <c r="A200" s="22">
        <v>695</v>
      </c>
      <c r="B200" s="34">
        <v>42964</v>
      </c>
      <c r="C200" s="35"/>
      <c r="D200" s="4"/>
      <c r="F200" s="5"/>
      <c r="G200" s="5"/>
      <c r="H200" s="6"/>
      <c r="I200" s="5"/>
      <c r="J200" s="7"/>
      <c r="K200" s="5"/>
      <c r="L200" s="5"/>
      <c r="M200" s="8"/>
      <c r="N200" s="8"/>
      <c r="O200" s="9"/>
      <c r="P200" s="8"/>
      <c r="Q200" s="10"/>
      <c r="R200" s="10"/>
      <c r="S200" s="8"/>
      <c r="T200" s="11"/>
      <c r="U200" s="11"/>
      <c r="V200" s="12"/>
      <c r="W200" s="11"/>
      <c r="X200" s="11"/>
      <c r="Y200" s="11"/>
      <c r="Z200" s="11"/>
    </row>
    <row r="201" spans="1:26" x14ac:dyDescent="0.25">
      <c r="A201" s="22">
        <v>696</v>
      </c>
      <c r="B201" s="34">
        <v>42965</v>
      </c>
      <c r="C201" s="35"/>
      <c r="D201" s="4"/>
      <c r="F201" s="5"/>
      <c r="G201" s="5"/>
      <c r="H201" s="6"/>
      <c r="I201" s="5"/>
      <c r="J201" s="7"/>
      <c r="K201" s="5"/>
      <c r="L201" s="5"/>
      <c r="M201" s="8"/>
      <c r="N201" s="8"/>
      <c r="O201" s="9"/>
      <c r="P201" s="8"/>
      <c r="Q201" s="10"/>
      <c r="R201" s="10"/>
      <c r="S201" s="8"/>
      <c r="T201" s="11"/>
      <c r="U201" s="11"/>
      <c r="V201" s="12"/>
      <c r="W201" s="11"/>
      <c r="X201" s="11"/>
      <c r="Y201" s="11"/>
      <c r="Z201" s="11"/>
    </row>
    <row r="202" spans="1:26" x14ac:dyDescent="0.25">
      <c r="A202" s="22">
        <v>697</v>
      </c>
      <c r="B202" s="34">
        <v>42966</v>
      </c>
      <c r="C202" s="35"/>
      <c r="D202" s="4"/>
      <c r="F202" s="5"/>
      <c r="G202" s="5"/>
      <c r="H202" s="6"/>
      <c r="I202" s="5"/>
      <c r="J202" s="7"/>
      <c r="K202" s="5"/>
      <c r="L202" s="5"/>
      <c r="M202" s="8"/>
      <c r="N202" s="8"/>
      <c r="O202" s="9"/>
      <c r="P202" s="8"/>
      <c r="Q202" s="10"/>
      <c r="R202" s="10"/>
      <c r="S202" s="8"/>
      <c r="T202" s="11"/>
      <c r="U202" s="11"/>
      <c r="V202" s="12"/>
      <c r="W202" s="11"/>
      <c r="X202" s="11"/>
      <c r="Y202" s="11"/>
      <c r="Z202" s="11"/>
    </row>
    <row r="203" spans="1:26" x14ac:dyDescent="0.25">
      <c r="A203" s="22">
        <v>698</v>
      </c>
      <c r="B203" s="34">
        <v>42967</v>
      </c>
      <c r="C203" s="35"/>
      <c r="D203" s="4"/>
      <c r="F203" s="5"/>
      <c r="G203" s="5"/>
      <c r="H203" s="6"/>
      <c r="I203" s="5"/>
      <c r="J203" s="7"/>
      <c r="K203" s="5"/>
      <c r="L203" s="5"/>
      <c r="M203" s="8"/>
      <c r="N203" s="8"/>
      <c r="O203" s="9"/>
      <c r="P203" s="8"/>
      <c r="Q203" s="10"/>
      <c r="R203" s="10"/>
      <c r="S203" s="8"/>
      <c r="T203" s="11"/>
      <c r="U203" s="11"/>
      <c r="V203" s="12"/>
      <c r="W203" s="11"/>
      <c r="X203" s="11"/>
      <c r="Y203" s="11"/>
      <c r="Z203" s="11"/>
    </row>
    <row r="204" spans="1:26" x14ac:dyDescent="0.25">
      <c r="A204" s="22">
        <v>699</v>
      </c>
      <c r="B204" s="34">
        <v>42968</v>
      </c>
      <c r="C204" s="35"/>
      <c r="D204" s="4"/>
      <c r="F204" s="5"/>
      <c r="G204" s="5"/>
      <c r="H204" s="6"/>
      <c r="I204" s="5"/>
      <c r="J204" s="7"/>
      <c r="K204" s="5"/>
      <c r="L204" s="5"/>
      <c r="M204" s="8"/>
      <c r="N204" s="8"/>
      <c r="O204" s="9"/>
      <c r="P204" s="8"/>
      <c r="Q204" s="10"/>
      <c r="R204" s="10"/>
      <c r="S204" s="8"/>
      <c r="T204" s="11"/>
      <c r="U204" s="11"/>
      <c r="V204" s="12"/>
      <c r="W204" s="11"/>
      <c r="X204" s="11"/>
      <c r="Y204" s="11"/>
      <c r="Z204" s="11"/>
    </row>
    <row r="205" spans="1:26" x14ac:dyDescent="0.25">
      <c r="A205" s="22">
        <v>700</v>
      </c>
      <c r="B205" s="34">
        <v>42969</v>
      </c>
      <c r="C205" s="35"/>
      <c r="D205" s="4"/>
      <c r="F205" s="5"/>
      <c r="G205" s="5"/>
      <c r="H205" s="6"/>
      <c r="I205" s="5"/>
      <c r="J205" s="7"/>
      <c r="K205" s="5"/>
      <c r="L205" s="5"/>
      <c r="M205" s="8"/>
      <c r="N205" s="8"/>
      <c r="O205" s="9"/>
      <c r="P205" s="8"/>
      <c r="Q205" s="10"/>
      <c r="R205" s="10"/>
      <c r="S205" s="8"/>
      <c r="T205" s="11"/>
      <c r="U205" s="11"/>
      <c r="V205" s="12"/>
      <c r="W205" s="11"/>
      <c r="X205" s="11"/>
      <c r="Y205" s="11"/>
      <c r="Z205" s="11"/>
    </row>
    <row r="206" spans="1:26" x14ac:dyDescent="0.25">
      <c r="A206" s="22">
        <v>701</v>
      </c>
      <c r="B206" s="34">
        <v>42970</v>
      </c>
      <c r="C206" s="35"/>
      <c r="D206" s="4"/>
      <c r="F206" s="5"/>
      <c r="G206" s="5"/>
      <c r="H206" s="6"/>
      <c r="I206" s="5"/>
      <c r="J206" s="7"/>
      <c r="K206" s="5"/>
      <c r="L206" s="5"/>
      <c r="M206" s="8"/>
      <c r="N206" s="8"/>
      <c r="O206" s="9"/>
      <c r="P206" s="8"/>
      <c r="Q206" s="10"/>
      <c r="R206" s="10"/>
      <c r="S206" s="8"/>
      <c r="T206" s="11"/>
      <c r="U206" s="11"/>
      <c r="V206" s="12"/>
      <c r="W206" s="11"/>
      <c r="X206" s="11"/>
      <c r="Y206" s="11"/>
      <c r="Z206" s="11"/>
    </row>
    <row r="207" spans="1:26" x14ac:dyDescent="0.25">
      <c r="A207" s="22">
        <v>702</v>
      </c>
      <c r="B207" s="34">
        <v>42971</v>
      </c>
      <c r="C207" s="35"/>
      <c r="D207" s="4"/>
      <c r="F207" s="5"/>
      <c r="G207" s="5"/>
      <c r="H207" s="6"/>
      <c r="I207" s="5"/>
      <c r="J207" s="7"/>
      <c r="K207" s="5"/>
      <c r="L207" s="5"/>
      <c r="M207" s="8"/>
      <c r="N207" s="8"/>
      <c r="O207" s="9"/>
      <c r="P207" s="8"/>
      <c r="Q207" s="10"/>
      <c r="R207" s="10"/>
      <c r="S207" s="8"/>
      <c r="T207" s="11"/>
      <c r="U207" s="11"/>
      <c r="V207" s="12"/>
      <c r="W207" s="11"/>
      <c r="X207" s="11"/>
      <c r="Y207" s="11"/>
      <c r="Z207" s="11"/>
    </row>
    <row r="208" spans="1:26" x14ac:dyDescent="0.25">
      <c r="A208" s="22">
        <v>703</v>
      </c>
      <c r="B208" s="34">
        <v>42972</v>
      </c>
      <c r="C208" s="35"/>
      <c r="D208" s="4"/>
      <c r="F208" s="5"/>
      <c r="G208" s="5"/>
      <c r="H208" s="6"/>
      <c r="I208" s="5"/>
      <c r="J208" s="7"/>
      <c r="K208" s="5"/>
      <c r="L208" s="5"/>
      <c r="M208" s="8"/>
      <c r="N208" s="8"/>
      <c r="O208" s="9"/>
      <c r="P208" s="8"/>
      <c r="Q208" s="10"/>
      <c r="R208" s="10"/>
      <c r="S208" s="8"/>
      <c r="T208" s="11"/>
      <c r="U208" s="11"/>
      <c r="V208" s="12"/>
      <c r="W208" s="11"/>
      <c r="X208" s="11"/>
      <c r="Y208" s="11"/>
      <c r="Z208" s="11"/>
    </row>
    <row r="209" spans="1:26" x14ac:dyDescent="0.25">
      <c r="A209" s="22">
        <v>704</v>
      </c>
      <c r="B209" s="34">
        <v>42973</v>
      </c>
      <c r="C209" s="35"/>
      <c r="D209" s="4"/>
      <c r="F209" s="5"/>
      <c r="G209" s="5"/>
      <c r="H209" s="6"/>
      <c r="I209" s="5"/>
      <c r="J209" s="7"/>
      <c r="K209" s="5"/>
      <c r="L209" s="5"/>
      <c r="M209" s="8"/>
      <c r="N209" s="8"/>
      <c r="O209" s="9"/>
      <c r="P209" s="8"/>
      <c r="Q209" s="10"/>
      <c r="R209" s="10"/>
      <c r="S209" s="8"/>
      <c r="T209" s="11"/>
      <c r="U209" s="11"/>
      <c r="V209" s="12"/>
      <c r="W209" s="11"/>
      <c r="X209" s="11"/>
      <c r="Y209" s="11"/>
      <c r="Z209" s="11"/>
    </row>
    <row r="210" spans="1:26" x14ac:dyDescent="0.25">
      <c r="A210" s="22">
        <v>705</v>
      </c>
      <c r="B210" s="34">
        <v>42974</v>
      </c>
      <c r="C210" s="35"/>
      <c r="D210" s="4"/>
      <c r="F210" s="5"/>
      <c r="G210" s="5"/>
      <c r="H210" s="6"/>
      <c r="I210" s="5"/>
      <c r="J210" s="7"/>
      <c r="K210" s="5"/>
      <c r="L210" s="5"/>
      <c r="M210" s="8"/>
      <c r="N210" s="8"/>
      <c r="O210" s="9"/>
      <c r="P210" s="8"/>
      <c r="Q210" s="10"/>
      <c r="R210" s="10"/>
      <c r="S210" s="8"/>
      <c r="T210" s="11"/>
      <c r="U210" s="11"/>
      <c r="V210" s="12"/>
      <c r="W210" s="11"/>
      <c r="X210" s="11"/>
      <c r="Y210" s="11"/>
      <c r="Z210" s="11"/>
    </row>
    <row r="211" spans="1:26" x14ac:dyDescent="0.25">
      <c r="A211" s="22">
        <v>706</v>
      </c>
      <c r="B211" s="34">
        <v>42975</v>
      </c>
      <c r="C211" s="35"/>
      <c r="D211" s="4"/>
      <c r="F211" s="5"/>
      <c r="G211" s="5"/>
      <c r="H211" s="6"/>
      <c r="I211" s="5"/>
      <c r="J211" s="7"/>
      <c r="K211" s="5"/>
      <c r="L211" s="5"/>
      <c r="M211" s="8"/>
      <c r="N211" s="8"/>
      <c r="O211" s="9"/>
      <c r="P211" s="8"/>
      <c r="Q211" s="10"/>
      <c r="R211" s="10"/>
      <c r="S211" s="8"/>
      <c r="T211" s="11"/>
      <c r="U211" s="11"/>
      <c r="V211" s="12"/>
      <c r="W211" s="11"/>
      <c r="X211" s="11"/>
      <c r="Y211" s="11"/>
      <c r="Z211" s="11"/>
    </row>
    <row r="212" spans="1:26" x14ac:dyDescent="0.25">
      <c r="A212" s="22">
        <v>707</v>
      </c>
      <c r="B212" s="34">
        <v>42976</v>
      </c>
      <c r="C212" s="35"/>
      <c r="D212" s="4"/>
      <c r="F212" s="5"/>
      <c r="G212" s="5"/>
      <c r="H212" s="6"/>
      <c r="I212" s="5"/>
      <c r="J212" s="7"/>
      <c r="K212" s="5"/>
      <c r="L212" s="5"/>
      <c r="M212" s="8"/>
      <c r="N212" s="8"/>
      <c r="O212" s="9"/>
      <c r="P212" s="8"/>
      <c r="Q212" s="10"/>
      <c r="R212" s="10"/>
      <c r="S212" s="8"/>
      <c r="T212" s="11"/>
      <c r="U212" s="11"/>
      <c r="V212" s="12"/>
      <c r="W212" s="11"/>
      <c r="X212" s="11"/>
      <c r="Y212" s="11"/>
      <c r="Z212" s="11"/>
    </row>
    <row r="213" spans="1:26" x14ac:dyDescent="0.25">
      <c r="A213" s="22">
        <v>708</v>
      </c>
      <c r="B213" s="34">
        <v>42977</v>
      </c>
      <c r="C213" s="35"/>
      <c r="D213" s="4"/>
      <c r="F213" s="5"/>
      <c r="G213" s="5"/>
      <c r="H213" s="6"/>
      <c r="I213" s="5"/>
      <c r="J213" s="7"/>
      <c r="K213" s="5"/>
      <c r="L213" s="5"/>
      <c r="M213" s="8"/>
      <c r="N213" s="8"/>
      <c r="O213" s="9"/>
      <c r="P213" s="8"/>
      <c r="Q213" s="10"/>
      <c r="R213" s="10"/>
      <c r="S213" s="8"/>
      <c r="T213" s="11"/>
      <c r="U213" s="11"/>
      <c r="V213" s="12"/>
      <c r="W213" s="11"/>
      <c r="X213" s="11"/>
      <c r="Y213" s="11"/>
      <c r="Z213" s="11"/>
    </row>
    <row r="214" spans="1:26" x14ac:dyDescent="0.25">
      <c r="A214" s="22">
        <v>709</v>
      </c>
      <c r="B214" s="34">
        <v>42978</v>
      </c>
      <c r="C214" s="35"/>
      <c r="D214" s="4"/>
      <c r="F214" s="5"/>
      <c r="G214" s="5"/>
      <c r="H214" s="6"/>
      <c r="I214" s="5"/>
      <c r="J214" s="7"/>
      <c r="K214" s="5"/>
      <c r="L214" s="5"/>
      <c r="M214" s="8"/>
      <c r="N214" s="8"/>
      <c r="O214" s="9"/>
      <c r="P214" s="8"/>
      <c r="Q214" s="10"/>
      <c r="R214" s="10"/>
      <c r="S214" s="8"/>
      <c r="T214" s="11"/>
      <c r="U214" s="11"/>
      <c r="V214" s="12"/>
      <c r="W214" s="11"/>
      <c r="X214" s="11"/>
      <c r="Y214" s="11"/>
      <c r="Z214" s="11"/>
    </row>
    <row r="215" spans="1:26" x14ac:dyDescent="0.25">
      <c r="A215" s="22">
        <v>710</v>
      </c>
      <c r="B215" s="34">
        <v>42979</v>
      </c>
      <c r="C215" s="35"/>
      <c r="D215" s="4"/>
      <c r="F215" s="5"/>
      <c r="G215" s="5"/>
      <c r="H215" s="6"/>
      <c r="I215" s="5"/>
      <c r="J215" s="7"/>
      <c r="K215" s="5"/>
      <c r="L215" s="5"/>
      <c r="M215" s="8"/>
      <c r="N215" s="8"/>
      <c r="O215" s="9"/>
      <c r="P215" s="8"/>
      <c r="Q215" s="10"/>
      <c r="R215" s="10"/>
      <c r="S215" s="8"/>
      <c r="T215" s="11"/>
      <c r="U215" s="11"/>
      <c r="V215" s="12"/>
      <c r="W215" s="11"/>
      <c r="X215" s="11"/>
      <c r="Y215" s="11"/>
      <c r="Z215" s="11"/>
    </row>
    <row r="216" spans="1:26" x14ac:dyDescent="0.25">
      <c r="A216" s="22">
        <v>711</v>
      </c>
      <c r="B216" s="34">
        <v>42980</v>
      </c>
      <c r="C216" s="35"/>
      <c r="D216" s="4"/>
      <c r="F216" s="5"/>
      <c r="G216" s="5"/>
      <c r="H216" s="6"/>
      <c r="I216" s="5"/>
      <c r="J216" s="7"/>
      <c r="K216" s="5"/>
      <c r="L216" s="5"/>
      <c r="M216" s="8"/>
      <c r="N216" s="8"/>
      <c r="O216" s="9"/>
      <c r="P216" s="8"/>
      <c r="Q216" s="10"/>
      <c r="R216" s="10"/>
      <c r="S216" s="8"/>
      <c r="T216" s="11"/>
      <c r="U216" s="11"/>
      <c r="V216" s="12"/>
      <c r="W216" s="11"/>
      <c r="X216" s="11"/>
      <c r="Y216" s="11"/>
      <c r="Z216" s="11"/>
    </row>
    <row r="217" spans="1:26" x14ac:dyDescent="0.25">
      <c r="A217" s="22">
        <v>712</v>
      </c>
      <c r="B217" s="34">
        <v>42981</v>
      </c>
      <c r="C217" s="35"/>
      <c r="D217" s="4"/>
      <c r="F217" s="5"/>
      <c r="G217" s="5"/>
      <c r="H217" s="6"/>
      <c r="I217" s="5"/>
      <c r="J217" s="7"/>
      <c r="K217" s="5"/>
      <c r="L217" s="5"/>
      <c r="M217" s="8"/>
      <c r="N217" s="8"/>
      <c r="O217" s="9"/>
      <c r="P217" s="8"/>
      <c r="Q217" s="10"/>
      <c r="R217" s="10"/>
      <c r="S217" s="8"/>
      <c r="T217" s="11"/>
      <c r="U217" s="11"/>
      <c r="V217" s="12"/>
      <c r="W217" s="11"/>
      <c r="X217" s="11"/>
      <c r="Y217" s="11"/>
      <c r="Z217" s="11"/>
    </row>
    <row r="218" spans="1:26" x14ac:dyDescent="0.25">
      <c r="A218" s="22">
        <v>713</v>
      </c>
      <c r="B218" s="34">
        <v>42982</v>
      </c>
      <c r="C218" s="35"/>
      <c r="D218" s="4"/>
      <c r="F218" s="5"/>
      <c r="G218" s="5"/>
      <c r="H218" s="6"/>
      <c r="I218" s="5"/>
      <c r="J218" s="7"/>
      <c r="K218" s="5"/>
      <c r="L218" s="5"/>
      <c r="M218" s="8"/>
      <c r="N218" s="8"/>
      <c r="O218" s="9"/>
      <c r="P218" s="8"/>
      <c r="Q218" s="10"/>
      <c r="R218" s="10"/>
      <c r="S218" s="8"/>
      <c r="T218" s="11"/>
      <c r="U218" s="11"/>
      <c r="V218" s="12"/>
      <c r="W218" s="11"/>
      <c r="X218" s="11"/>
      <c r="Y218" s="11"/>
      <c r="Z218" s="11"/>
    </row>
    <row r="219" spans="1:26" x14ac:dyDescent="0.25">
      <c r="A219" s="22">
        <v>714</v>
      </c>
      <c r="B219" s="34">
        <v>42983</v>
      </c>
      <c r="C219" s="35"/>
      <c r="D219" s="4"/>
      <c r="F219" s="5"/>
      <c r="G219" s="5"/>
      <c r="H219" s="6"/>
      <c r="I219" s="5"/>
      <c r="J219" s="7"/>
      <c r="K219" s="5"/>
      <c r="L219" s="5"/>
      <c r="M219" s="8"/>
      <c r="N219" s="8"/>
      <c r="O219" s="9"/>
      <c r="P219" s="8"/>
      <c r="Q219" s="10"/>
      <c r="R219" s="10"/>
      <c r="S219" s="8"/>
      <c r="T219" s="11"/>
      <c r="U219" s="11"/>
      <c r="V219" s="12"/>
      <c r="W219" s="11"/>
      <c r="X219" s="11"/>
      <c r="Y219" s="11"/>
      <c r="Z219" s="11"/>
    </row>
    <row r="220" spans="1:26" x14ac:dyDescent="0.25">
      <c r="A220" s="22">
        <v>715</v>
      </c>
      <c r="B220" s="34">
        <v>42984</v>
      </c>
      <c r="C220" s="35"/>
      <c r="D220" s="4"/>
      <c r="F220" s="5"/>
      <c r="G220" s="5"/>
      <c r="H220" s="6"/>
      <c r="I220" s="5"/>
      <c r="J220" s="7"/>
      <c r="K220" s="5"/>
      <c r="L220" s="5"/>
      <c r="M220" s="8"/>
      <c r="N220" s="8"/>
      <c r="O220" s="9"/>
      <c r="P220" s="8"/>
      <c r="Q220" s="10"/>
      <c r="R220" s="10"/>
      <c r="S220" s="8"/>
      <c r="T220" s="11"/>
      <c r="U220" s="11"/>
      <c r="V220" s="12"/>
      <c r="W220" s="11"/>
      <c r="X220" s="11"/>
      <c r="Y220" s="11"/>
      <c r="Z220" s="11"/>
    </row>
    <row r="221" spans="1:26" x14ac:dyDescent="0.25">
      <c r="A221" s="22">
        <v>716</v>
      </c>
      <c r="B221" s="34">
        <v>42985</v>
      </c>
      <c r="C221" s="35"/>
      <c r="D221" s="4"/>
      <c r="F221" s="5"/>
      <c r="G221" s="5"/>
      <c r="H221" s="6"/>
      <c r="I221" s="5"/>
      <c r="J221" s="7"/>
      <c r="K221" s="5"/>
      <c r="L221" s="5"/>
      <c r="M221" s="8"/>
      <c r="N221" s="8"/>
      <c r="O221" s="9"/>
      <c r="P221" s="8"/>
      <c r="Q221" s="10"/>
      <c r="R221" s="10"/>
      <c r="S221" s="8"/>
      <c r="T221" s="11"/>
      <c r="U221" s="11"/>
      <c r="V221" s="12"/>
      <c r="W221" s="11"/>
      <c r="X221" s="11"/>
      <c r="Y221" s="11"/>
      <c r="Z221" s="11"/>
    </row>
    <row r="222" spans="1:26" x14ac:dyDescent="0.25">
      <c r="A222" s="22">
        <v>717</v>
      </c>
      <c r="B222" s="34">
        <v>42986</v>
      </c>
      <c r="C222" s="35"/>
      <c r="D222" s="4"/>
      <c r="F222" s="5"/>
      <c r="G222" s="5"/>
      <c r="H222" s="6"/>
      <c r="I222" s="5"/>
      <c r="J222" s="7"/>
      <c r="K222" s="5"/>
      <c r="L222" s="5"/>
      <c r="M222" s="8"/>
      <c r="N222" s="8"/>
      <c r="O222" s="9"/>
      <c r="P222" s="8"/>
      <c r="Q222" s="10"/>
      <c r="R222" s="10"/>
      <c r="S222" s="8"/>
      <c r="T222" s="11"/>
      <c r="U222" s="11"/>
      <c r="V222" s="12"/>
      <c r="W222" s="11"/>
      <c r="X222" s="11"/>
      <c r="Y222" s="11"/>
      <c r="Z222" s="11"/>
    </row>
    <row r="223" spans="1:26" x14ac:dyDescent="0.25">
      <c r="A223" s="22">
        <v>718</v>
      </c>
      <c r="B223" s="34">
        <v>42987</v>
      </c>
      <c r="C223" s="35"/>
      <c r="D223" s="4"/>
      <c r="F223" s="5"/>
      <c r="G223" s="5"/>
      <c r="H223" s="6"/>
      <c r="I223" s="5"/>
      <c r="J223" s="7"/>
      <c r="K223" s="5"/>
      <c r="L223" s="5"/>
      <c r="M223" s="8"/>
      <c r="N223" s="8"/>
      <c r="O223" s="9"/>
      <c r="P223" s="8"/>
      <c r="Q223" s="10"/>
      <c r="R223" s="10"/>
      <c r="S223" s="8"/>
      <c r="T223" s="11"/>
      <c r="U223" s="11"/>
      <c r="V223" s="12"/>
      <c r="W223" s="11"/>
      <c r="X223" s="11"/>
      <c r="Y223" s="11"/>
      <c r="Z223" s="11"/>
    </row>
    <row r="224" spans="1:26" x14ac:dyDescent="0.25">
      <c r="A224" s="22">
        <v>719</v>
      </c>
      <c r="B224" s="34">
        <v>42988</v>
      </c>
      <c r="C224" s="35"/>
      <c r="D224" s="4"/>
      <c r="F224" s="5"/>
      <c r="G224" s="5"/>
      <c r="H224" s="6"/>
      <c r="I224" s="5"/>
      <c r="J224" s="7"/>
      <c r="K224" s="5"/>
      <c r="L224" s="5"/>
      <c r="M224" s="8"/>
      <c r="N224" s="8"/>
      <c r="O224" s="9"/>
      <c r="P224" s="8"/>
      <c r="Q224" s="10"/>
      <c r="R224" s="10"/>
      <c r="S224" s="8"/>
      <c r="T224" s="11"/>
      <c r="U224" s="11"/>
      <c r="V224" s="12"/>
      <c r="W224" s="11"/>
      <c r="X224" s="11"/>
      <c r="Y224" s="11"/>
      <c r="Z224" s="11"/>
    </row>
    <row r="225" spans="1:26" x14ac:dyDescent="0.25">
      <c r="A225" s="22">
        <v>720</v>
      </c>
      <c r="B225" s="34">
        <v>42989</v>
      </c>
      <c r="C225" s="35"/>
      <c r="D225" s="4"/>
      <c r="F225" s="5"/>
      <c r="G225" s="5"/>
      <c r="H225" s="6"/>
      <c r="I225" s="5"/>
      <c r="J225" s="7"/>
      <c r="K225" s="5"/>
      <c r="L225" s="5"/>
      <c r="M225" s="8"/>
      <c r="N225" s="8"/>
      <c r="O225" s="9"/>
      <c r="P225" s="8"/>
      <c r="Q225" s="10"/>
      <c r="R225" s="10"/>
      <c r="S225" s="8"/>
      <c r="T225" s="11"/>
      <c r="U225" s="11"/>
      <c r="V225" s="12"/>
      <c r="W225" s="11"/>
      <c r="X225" s="11"/>
      <c r="Y225" s="11"/>
      <c r="Z225" s="11"/>
    </row>
    <row r="226" spans="1:26" x14ac:dyDescent="0.25">
      <c r="A226" s="22">
        <v>721</v>
      </c>
      <c r="B226" s="34">
        <v>42990</v>
      </c>
      <c r="C226" s="35"/>
      <c r="D226" s="4"/>
      <c r="F226" s="5"/>
      <c r="G226" s="5"/>
      <c r="H226" s="6"/>
      <c r="I226" s="5"/>
      <c r="J226" s="7"/>
      <c r="K226" s="5"/>
      <c r="L226" s="5"/>
      <c r="M226" s="8"/>
      <c r="N226" s="8"/>
      <c r="O226" s="9"/>
      <c r="P226" s="8"/>
      <c r="Q226" s="10"/>
      <c r="R226" s="10"/>
      <c r="S226" s="8"/>
      <c r="T226" s="11"/>
      <c r="U226" s="11"/>
      <c r="V226" s="12"/>
      <c r="W226" s="11"/>
      <c r="X226" s="11"/>
      <c r="Y226" s="11"/>
      <c r="Z226" s="11"/>
    </row>
    <row r="227" spans="1:26" x14ac:dyDescent="0.25">
      <c r="A227" s="22">
        <v>722</v>
      </c>
      <c r="B227" s="34">
        <v>42991</v>
      </c>
      <c r="C227" s="35"/>
      <c r="D227" s="4"/>
      <c r="F227" s="5"/>
      <c r="G227" s="5"/>
      <c r="H227" s="6"/>
      <c r="I227" s="5"/>
      <c r="J227" s="7"/>
      <c r="K227" s="5"/>
      <c r="L227" s="5"/>
      <c r="M227" s="8"/>
      <c r="N227" s="8"/>
      <c r="O227" s="9"/>
      <c r="P227" s="8"/>
      <c r="Q227" s="10"/>
      <c r="R227" s="10"/>
      <c r="S227" s="8"/>
      <c r="T227" s="11"/>
      <c r="U227" s="11"/>
      <c r="V227" s="12"/>
      <c r="W227" s="11"/>
      <c r="X227" s="11"/>
      <c r="Y227" s="11"/>
      <c r="Z227" s="11"/>
    </row>
    <row r="228" spans="1:26" x14ac:dyDescent="0.25">
      <c r="A228" s="22">
        <v>723</v>
      </c>
      <c r="B228" s="34">
        <v>42992</v>
      </c>
      <c r="C228" s="35"/>
      <c r="D228" s="4"/>
      <c r="F228" s="5"/>
      <c r="G228" s="5"/>
      <c r="H228" s="6"/>
      <c r="I228" s="5"/>
      <c r="J228" s="7"/>
      <c r="K228" s="5"/>
      <c r="L228" s="5"/>
      <c r="M228" s="8"/>
      <c r="N228" s="8"/>
      <c r="O228" s="9"/>
      <c r="P228" s="8"/>
      <c r="Q228" s="10"/>
      <c r="R228" s="10"/>
      <c r="S228" s="8"/>
      <c r="T228" s="11"/>
      <c r="U228" s="11"/>
      <c r="V228" s="12"/>
      <c r="W228" s="11"/>
      <c r="X228" s="11"/>
      <c r="Y228" s="11"/>
      <c r="Z228" s="11"/>
    </row>
    <row r="229" spans="1:26" x14ac:dyDescent="0.25">
      <c r="A229" s="22">
        <v>724</v>
      </c>
      <c r="B229" s="34">
        <v>42993</v>
      </c>
      <c r="C229" s="35"/>
      <c r="D229" s="4"/>
      <c r="F229" s="5"/>
      <c r="G229" s="5"/>
      <c r="H229" s="6"/>
      <c r="I229" s="5"/>
      <c r="J229" s="7"/>
      <c r="K229" s="5"/>
      <c r="L229" s="5"/>
      <c r="M229" s="8"/>
      <c r="N229" s="8"/>
      <c r="O229" s="9"/>
      <c r="P229" s="8"/>
      <c r="Q229" s="10"/>
      <c r="R229" s="10"/>
      <c r="S229" s="8"/>
      <c r="T229" s="11"/>
      <c r="U229" s="11"/>
      <c r="V229" s="12"/>
      <c r="W229" s="11"/>
      <c r="X229" s="11"/>
      <c r="Y229" s="11"/>
      <c r="Z229" s="11"/>
    </row>
    <row r="230" spans="1:26" x14ac:dyDescent="0.25">
      <c r="A230" s="22">
        <v>725</v>
      </c>
      <c r="B230" s="34">
        <v>42994</v>
      </c>
      <c r="C230" s="35"/>
      <c r="D230" s="4"/>
      <c r="F230" s="5"/>
      <c r="G230" s="5"/>
      <c r="H230" s="6"/>
      <c r="I230" s="5"/>
      <c r="J230" s="7"/>
      <c r="K230" s="5"/>
      <c r="L230" s="5"/>
      <c r="M230" s="8"/>
      <c r="N230" s="8"/>
      <c r="O230" s="9"/>
      <c r="P230" s="8"/>
      <c r="Q230" s="10"/>
      <c r="R230" s="10"/>
      <c r="S230" s="8"/>
      <c r="T230" s="11"/>
      <c r="U230" s="11"/>
      <c r="V230" s="12"/>
      <c r="W230" s="11"/>
      <c r="X230" s="11"/>
      <c r="Y230" s="11"/>
      <c r="Z230" s="11"/>
    </row>
    <row r="231" spans="1:26" x14ac:dyDescent="0.25">
      <c r="A231" s="22">
        <v>726</v>
      </c>
      <c r="B231" s="34">
        <v>42995</v>
      </c>
      <c r="C231" s="35"/>
      <c r="D231" s="4"/>
      <c r="F231" s="5"/>
      <c r="G231" s="5"/>
      <c r="H231" s="6"/>
      <c r="I231" s="5"/>
      <c r="J231" s="7"/>
      <c r="K231" s="5"/>
      <c r="L231" s="5"/>
      <c r="M231" s="8"/>
      <c r="N231" s="8"/>
      <c r="O231" s="9"/>
      <c r="P231" s="8"/>
      <c r="Q231" s="10"/>
      <c r="R231" s="10"/>
      <c r="S231" s="8"/>
      <c r="T231" s="11"/>
      <c r="U231" s="11"/>
      <c r="V231" s="12"/>
      <c r="W231" s="11"/>
      <c r="X231" s="11"/>
      <c r="Y231" s="11"/>
      <c r="Z231" s="11"/>
    </row>
    <row r="232" spans="1:26" x14ac:dyDescent="0.25">
      <c r="A232" s="22">
        <v>727</v>
      </c>
      <c r="B232" s="34">
        <v>42996</v>
      </c>
      <c r="C232" s="35"/>
      <c r="D232" s="4"/>
      <c r="F232" s="5"/>
      <c r="G232" s="5"/>
      <c r="H232" s="6"/>
      <c r="I232" s="5"/>
      <c r="J232" s="7"/>
      <c r="K232" s="5"/>
      <c r="L232" s="5"/>
      <c r="M232" s="8"/>
      <c r="N232" s="8"/>
      <c r="O232" s="9"/>
      <c r="P232" s="8"/>
      <c r="Q232" s="10"/>
      <c r="R232" s="10"/>
      <c r="S232" s="8"/>
      <c r="T232" s="11"/>
      <c r="U232" s="11"/>
      <c r="V232" s="12"/>
      <c r="W232" s="11"/>
      <c r="X232" s="11"/>
      <c r="Y232" s="11"/>
      <c r="Z232" s="11"/>
    </row>
    <row r="233" spans="1:26" x14ac:dyDescent="0.25">
      <c r="A233" s="22">
        <v>728</v>
      </c>
      <c r="B233" s="34">
        <v>42997</v>
      </c>
      <c r="C233" s="35"/>
      <c r="D233" s="4"/>
      <c r="F233" s="5"/>
      <c r="G233" s="5"/>
      <c r="H233" s="6"/>
      <c r="I233" s="5"/>
      <c r="J233" s="7"/>
      <c r="K233" s="5"/>
      <c r="L233" s="5"/>
      <c r="M233" s="8"/>
      <c r="N233" s="8"/>
      <c r="O233" s="9"/>
      <c r="P233" s="8"/>
      <c r="Q233" s="10"/>
      <c r="R233" s="10"/>
      <c r="S233" s="8"/>
      <c r="T233" s="11"/>
      <c r="U233" s="11"/>
      <c r="V233" s="12"/>
      <c r="W233" s="11"/>
      <c r="X233" s="11"/>
      <c r="Y233" s="11"/>
      <c r="Z233" s="11"/>
    </row>
    <row r="234" spans="1:26" x14ac:dyDescent="0.25">
      <c r="A234" s="22">
        <v>729</v>
      </c>
      <c r="B234" s="34">
        <v>42998</v>
      </c>
      <c r="C234" s="35"/>
      <c r="D234" s="4"/>
      <c r="F234" s="5"/>
      <c r="G234" s="5"/>
      <c r="H234" s="6"/>
      <c r="I234" s="5"/>
      <c r="J234" s="7"/>
      <c r="K234" s="5"/>
      <c r="L234" s="5"/>
      <c r="M234" s="8"/>
      <c r="N234" s="8"/>
      <c r="O234" s="9"/>
      <c r="P234" s="8"/>
      <c r="Q234" s="10"/>
      <c r="R234" s="10"/>
      <c r="S234" s="8"/>
      <c r="T234" s="11"/>
      <c r="U234" s="11"/>
      <c r="V234" s="12"/>
      <c r="W234" s="11"/>
      <c r="X234" s="11"/>
      <c r="Y234" s="11"/>
      <c r="Z234" s="11"/>
    </row>
    <row r="235" spans="1:26" x14ac:dyDescent="0.25">
      <c r="A235" s="22">
        <v>730</v>
      </c>
      <c r="B235" s="34">
        <v>42999</v>
      </c>
      <c r="C235" s="35"/>
      <c r="D235" s="4"/>
      <c r="F235" s="5"/>
      <c r="G235" s="5"/>
      <c r="H235" s="6"/>
      <c r="I235" s="5"/>
      <c r="J235" s="7"/>
      <c r="K235" s="5"/>
      <c r="L235" s="5"/>
      <c r="M235" s="8"/>
      <c r="N235" s="8"/>
      <c r="O235" s="9"/>
      <c r="P235" s="8"/>
      <c r="Q235" s="10"/>
      <c r="R235" s="10"/>
      <c r="S235" s="8"/>
      <c r="T235" s="11"/>
      <c r="U235" s="11"/>
      <c r="V235" s="12"/>
      <c r="W235" s="11"/>
      <c r="X235" s="11"/>
      <c r="Y235" s="11"/>
      <c r="Z235" s="11"/>
    </row>
    <row r="236" spans="1:26" x14ac:dyDescent="0.25">
      <c r="A236" s="22">
        <v>731</v>
      </c>
      <c r="B236" s="34">
        <v>43000</v>
      </c>
      <c r="C236" s="35"/>
      <c r="D236" s="4"/>
      <c r="F236" s="5"/>
      <c r="G236" s="5"/>
      <c r="H236" s="6"/>
      <c r="I236" s="5"/>
      <c r="J236" s="7"/>
      <c r="K236" s="5"/>
      <c r="L236" s="5"/>
      <c r="M236" s="8"/>
      <c r="N236" s="8"/>
      <c r="O236" s="9"/>
      <c r="P236" s="8"/>
      <c r="Q236" s="10"/>
      <c r="R236" s="10"/>
      <c r="S236" s="8"/>
      <c r="T236" s="11"/>
      <c r="U236" s="11"/>
      <c r="V236" s="12"/>
      <c r="W236" s="11"/>
      <c r="X236" s="11"/>
      <c r="Y236" s="11"/>
      <c r="Z236" s="11"/>
    </row>
    <row r="237" spans="1:26" x14ac:dyDescent="0.25">
      <c r="A237" s="22">
        <v>732</v>
      </c>
      <c r="B237" s="34">
        <v>43001</v>
      </c>
      <c r="C237" s="35"/>
      <c r="D237" s="4"/>
      <c r="F237" s="5"/>
      <c r="G237" s="5"/>
      <c r="H237" s="6"/>
      <c r="I237" s="5"/>
      <c r="J237" s="7"/>
      <c r="K237" s="5"/>
      <c r="L237" s="5"/>
      <c r="M237" s="8"/>
      <c r="N237" s="8"/>
      <c r="O237" s="9"/>
      <c r="P237" s="8"/>
      <c r="Q237" s="10"/>
      <c r="R237" s="10"/>
      <c r="S237" s="8"/>
      <c r="T237" s="11"/>
      <c r="U237" s="11"/>
      <c r="V237" s="12"/>
      <c r="W237" s="11"/>
      <c r="X237" s="11"/>
      <c r="Y237" s="11"/>
      <c r="Z237" s="11"/>
    </row>
    <row r="238" spans="1:26" x14ac:dyDescent="0.25">
      <c r="A238" s="22">
        <v>733</v>
      </c>
      <c r="B238" s="34">
        <v>43002</v>
      </c>
      <c r="C238" s="35"/>
      <c r="D238" s="4"/>
      <c r="F238" s="5"/>
      <c r="G238" s="5"/>
      <c r="H238" s="6"/>
      <c r="I238" s="5"/>
      <c r="J238" s="7"/>
      <c r="K238" s="5"/>
      <c r="L238" s="5"/>
      <c r="M238" s="8"/>
      <c r="N238" s="8"/>
      <c r="O238" s="9"/>
      <c r="P238" s="8"/>
      <c r="Q238" s="10"/>
      <c r="R238" s="10"/>
      <c r="S238" s="8"/>
      <c r="T238" s="11"/>
      <c r="U238" s="11"/>
      <c r="V238" s="12"/>
      <c r="W238" s="11"/>
      <c r="X238" s="11"/>
      <c r="Y238" s="11"/>
      <c r="Z238" s="11"/>
    </row>
    <row r="239" spans="1:26" x14ac:dyDescent="0.25">
      <c r="A239" s="22">
        <v>734</v>
      </c>
      <c r="B239" s="34">
        <v>43003</v>
      </c>
      <c r="C239" s="35"/>
      <c r="D239" s="4"/>
      <c r="F239" s="5"/>
      <c r="G239" s="5"/>
      <c r="H239" s="6"/>
      <c r="I239" s="5"/>
      <c r="J239" s="7"/>
      <c r="K239" s="5"/>
      <c r="L239" s="5"/>
      <c r="M239" s="8"/>
      <c r="N239" s="8"/>
      <c r="O239" s="9"/>
      <c r="P239" s="8"/>
      <c r="Q239" s="10"/>
      <c r="R239" s="10"/>
      <c r="S239" s="8"/>
      <c r="T239" s="11"/>
      <c r="U239" s="11"/>
      <c r="V239" s="12"/>
      <c r="W239" s="11"/>
      <c r="X239" s="11"/>
      <c r="Y239" s="11"/>
      <c r="Z239" s="11"/>
    </row>
    <row r="240" spans="1:26" x14ac:dyDescent="0.25">
      <c r="A240" s="22">
        <v>735</v>
      </c>
      <c r="B240" s="34">
        <v>43004</v>
      </c>
      <c r="C240" s="35"/>
      <c r="D240" s="4"/>
      <c r="F240" s="5"/>
      <c r="G240" s="5"/>
      <c r="H240" s="6"/>
      <c r="I240" s="5"/>
      <c r="J240" s="7"/>
      <c r="K240" s="5"/>
      <c r="L240" s="5"/>
      <c r="M240" s="8"/>
      <c r="N240" s="8"/>
      <c r="O240" s="9"/>
      <c r="P240" s="8"/>
      <c r="Q240" s="10"/>
      <c r="R240" s="10"/>
      <c r="S240" s="8"/>
      <c r="T240" s="11"/>
      <c r="U240" s="11"/>
      <c r="V240" s="12"/>
      <c r="W240" s="11"/>
      <c r="X240" s="11"/>
      <c r="Y240" s="11"/>
      <c r="Z240" s="11"/>
    </row>
    <row r="241" spans="1:26" x14ac:dyDescent="0.25">
      <c r="A241" s="22">
        <v>736</v>
      </c>
      <c r="B241" s="34">
        <v>43005</v>
      </c>
      <c r="C241" s="35"/>
      <c r="D241" s="4"/>
      <c r="F241" s="5"/>
      <c r="G241" s="5"/>
      <c r="H241" s="6"/>
      <c r="I241" s="5"/>
      <c r="J241" s="7"/>
      <c r="K241" s="5"/>
      <c r="L241" s="5"/>
      <c r="M241" s="8"/>
      <c r="N241" s="8"/>
      <c r="O241" s="9"/>
      <c r="P241" s="8"/>
      <c r="Q241" s="10"/>
      <c r="R241" s="10"/>
      <c r="S241" s="8"/>
      <c r="T241" s="11"/>
      <c r="U241" s="11"/>
      <c r="V241" s="12"/>
      <c r="W241" s="11"/>
      <c r="X241" s="11"/>
      <c r="Y241" s="11"/>
      <c r="Z241" s="11"/>
    </row>
    <row r="242" spans="1:26" x14ac:dyDescent="0.25">
      <c r="A242" s="22">
        <v>737</v>
      </c>
      <c r="B242" s="34">
        <v>43006</v>
      </c>
      <c r="C242" s="35"/>
      <c r="D242" s="4"/>
      <c r="F242" s="5"/>
      <c r="G242" s="5"/>
      <c r="H242" s="6"/>
      <c r="I242" s="5"/>
      <c r="J242" s="7"/>
      <c r="K242" s="5"/>
      <c r="L242" s="5"/>
      <c r="M242" s="8"/>
      <c r="N242" s="8"/>
      <c r="O242" s="9"/>
      <c r="P242" s="8"/>
      <c r="Q242" s="10"/>
      <c r="R242" s="10"/>
      <c r="S242" s="8"/>
      <c r="T242" s="11"/>
      <c r="U242" s="11"/>
      <c r="V242" s="12"/>
      <c r="W242" s="11"/>
      <c r="X242" s="11"/>
      <c r="Y242" s="11"/>
      <c r="Z242" s="11"/>
    </row>
    <row r="243" spans="1:26" x14ac:dyDescent="0.25">
      <c r="A243" s="22">
        <v>738</v>
      </c>
      <c r="B243" s="34">
        <v>43007</v>
      </c>
      <c r="C243" s="35"/>
      <c r="D243" s="4"/>
      <c r="F243" s="5"/>
      <c r="G243" s="5"/>
      <c r="H243" s="6"/>
      <c r="I243" s="5"/>
      <c r="J243" s="7"/>
      <c r="K243" s="5"/>
      <c r="L243" s="5"/>
      <c r="M243" s="8"/>
      <c r="N243" s="8"/>
      <c r="O243" s="9"/>
      <c r="P243" s="8"/>
      <c r="Q243" s="10"/>
      <c r="R243" s="10"/>
      <c r="S243" s="8"/>
      <c r="T243" s="11"/>
      <c r="U243" s="11"/>
      <c r="V243" s="12"/>
      <c r="W243" s="11"/>
      <c r="X243" s="11"/>
      <c r="Y243" s="11"/>
      <c r="Z243" s="11"/>
    </row>
    <row r="244" spans="1:26" x14ac:dyDescent="0.25">
      <c r="A244" s="22">
        <v>739</v>
      </c>
      <c r="B244" s="34">
        <v>43008</v>
      </c>
      <c r="C244" s="35"/>
      <c r="D244" s="4"/>
      <c r="F244" s="5"/>
      <c r="G244" s="5"/>
      <c r="H244" s="6"/>
      <c r="I244" s="5"/>
      <c r="J244" s="7"/>
      <c r="K244" s="5"/>
      <c r="L244" s="5"/>
      <c r="M244" s="8"/>
      <c r="N244" s="8"/>
      <c r="O244" s="9"/>
      <c r="P244" s="8"/>
      <c r="Q244" s="10"/>
      <c r="R244" s="10"/>
      <c r="S244" s="8"/>
      <c r="T244" s="11"/>
      <c r="U244" s="11"/>
      <c r="V244" s="12"/>
      <c r="W244" s="11"/>
      <c r="X244" s="11"/>
      <c r="Y244" s="11"/>
      <c r="Z244" s="11"/>
    </row>
    <row r="245" spans="1:26" x14ac:dyDescent="0.25">
      <c r="A245" s="22">
        <v>740</v>
      </c>
      <c r="B245" s="34">
        <v>43009</v>
      </c>
      <c r="C245" s="35"/>
      <c r="D245" s="4"/>
      <c r="F245" s="5"/>
      <c r="G245" s="5"/>
      <c r="H245" s="6"/>
      <c r="I245" s="5"/>
      <c r="J245" s="7"/>
      <c r="K245" s="5"/>
      <c r="L245" s="5"/>
      <c r="M245" s="8"/>
      <c r="N245" s="8"/>
      <c r="O245" s="9"/>
      <c r="P245" s="8"/>
      <c r="Q245" s="10"/>
      <c r="R245" s="10"/>
      <c r="S245" s="8"/>
      <c r="T245" s="11"/>
      <c r="U245" s="11"/>
      <c r="V245" s="12"/>
      <c r="W245" s="11"/>
      <c r="X245" s="11"/>
      <c r="Y245" s="11"/>
      <c r="Z245" s="11"/>
    </row>
    <row r="246" spans="1:26" x14ac:dyDescent="0.25">
      <c r="A246" s="22">
        <v>741</v>
      </c>
      <c r="B246" s="34">
        <v>43010</v>
      </c>
      <c r="C246" s="35"/>
      <c r="D246" s="4"/>
      <c r="F246" s="5"/>
      <c r="G246" s="5"/>
      <c r="H246" s="6"/>
      <c r="I246" s="5"/>
      <c r="J246" s="7"/>
      <c r="K246" s="5"/>
      <c r="L246" s="5"/>
      <c r="M246" s="8"/>
      <c r="N246" s="8"/>
      <c r="O246" s="9"/>
      <c r="P246" s="8"/>
      <c r="Q246" s="10"/>
      <c r="R246" s="10"/>
      <c r="S246" s="8"/>
      <c r="T246" s="11"/>
      <c r="U246" s="11"/>
      <c r="V246" s="12"/>
      <c r="W246" s="11"/>
      <c r="X246" s="11"/>
      <c r="Y246" s="11"/>
      <c r="Z246" s="11"/>
    </row>
    <row r="247" spans="1:26" x14ac:dyDescent="0.25">
      <c r="A247" s="22">
        <v>742</v>
      </c>
      <c r="B247" s="34">
        <v>43011</v>
      </c>
      <c r="C247" s="35"/>
      <c r="D247" s="4"/>
      <c r="F247" s="5"/>
      <c r="G247" s="5"/>
      <c r="H247" s="6"/>
      <c r="I247" s="5"/>
      <c r="J247" s="7"/>
      <c r="K247" s="5"/>
      <c r="L247" s="5"/>
      <c r="M247" s="8"/>
      <c r="N247" s="8"/>
      <c r="O247" s="9"/>
      <c r="P247" s="8"/>
      <c r="Q247" s="10"/>
      <c r="R247" s="10"/>
      <c r="S247" s="8"/>
      <c r="T247" s="11"/>
      <c r="U247" s="11"/>
      <c r="V247" s="12"/>
      <c r="W247" s="11"/>
      <c r="X247" s="11"/>
      <c r="Y247" s="11"/>
      <c r="Z247" s="11"/>
    </row>
    <row r="248" spans="1:26" x14ac:dyDescent="0.25">
      <c r="A248" s="22">
        <v>743</v>
      </c>
      <c r="B248" s="34">
        <v>43012</v>
      </c>
      <c r="C248" s="35"/>
      <c r="D248" s="4"/>
      <c r="F248" s="5"/>
      <c r="G248" s="5"/>
      <c r="H248" s="6"/>
      <c r="I248" s="5"/>
      <c r="J248" s="7"/>
      <c r="K248" s="5"/>
      <c r="L248" s="5"/>
      <c r="M248" s="8"/>
      <c r="N248" s="8"/>
      <c r="O248" s="9"/>
      <c r="P248" s="8"/>
      <c r="Q248" s="10"/>
      <c r="R248" s="10"/>
      <c r="S248" s="8"/>
      <c r="T248" s="11"/>
      <c r="U248" s="11"/>
      <c r="V248" s="12"/>
      <c r="W248" s="11"/>
      <c r="X248" s="11"/>
      <c r="Y248" s="11"/>
      <c r="Z248" s="11"/>
    </row>
    <row r="249" spans="1:26" x14ac:dyDescent="0.25">
      <c r="A249" s="22">
        <v>744</v>
      </c>
      <c r="B249" s="34">
        <v>43013</v>
      </c>
      <c r="C249" s="35"/>
      <c r="D249" s="4"/>
      <c r="F249" s="5"/>
      <c r="G249" s="5"/>
      <c r="H249" s="6"/>
      <c r="I249" s="5"/>
      <c r="J249" s="7"/>
      <c r="K249" s="5"/>
      <c r="L249" s="5"/>
      <c r="M249" s="8"/>
      <c r="N249" s="8"/>
      <c r="O249" s="9"/>
      <c r="P249" s="8"/>
      <c r="Q249" s="10"/>
      <c r="R249" s="10"/>
      <c r="S249" s="8"/>
      <c r="T249" s="11"/>
      <c r="U249" s="11"/>
      <c r="V249" s="12"/>
      <c r="W249" s="11"/>
      <c r="X249" s="11"/>
      <c r="Y249" s="11"/>
      <c r="Z249" s="11"/>
    </row>
    <row r="250" spans="1:26" x14ac:dyDescent="0.25">
      <c r="A250" s="22">
        <v>745</v>
      </c>
      <c r="B250" s="34">
        <v>43014</v>
      </c>
      <c r="C250" s="35"/>
      <c r="D250" s="4"/>
      <c r="F250" s="5"/>
      <c r="G250" s="5"/>
      <c r="H250" s="6"/>
      <c r="I250" s="5"/>
      <c r="J250" s="7"/>
      <c r="K250" s="5"/>
      <c r="L250" s="5"/>
      <c r="M250" s="8"/>
      <c r="N250" s="8"/>
      <c r="O250" s="9"/>
      <c r="P250" s="8"/>
      <c r="Q250" s="10"/>
      <c r="R250" s="10"/>
      <c r="S250" s="8"/>
      <c r="T250" s="11"/>
      <c r="U250" s="11"/>
      <c r="V250" s="12"/>
      <c r="W250" s="11"/>
      <c r="X250" s="11"/>
      <c r="Y250" s="11"/>
      <c r="Z250" s="11"/>
    </row>
    <row r="251" spans="1:26" x14ac:dyDescent="0.25">
      <c r="A251" s="22">
        <v>746</v>
      </c>
      <c r="B251" s="34">
        <v>43015</v>
      </c>
      <c r="C251" s="35"/>
      <c r="D251" s="4"/>
      <c r="F251" s="5"/>
      <c r="G251" s="5"/>
      <c r="H251" s="6"/>
      <c r="I251" s="5"/>
      <c r="J251" s="7"/>
      <c r="K251" s="5"/>
      <c r="L251" s="5"/>
      <c r="M251" s="8"/>
      <c r="N251" s="8"/>
      <c r="O251" s="9"/>
      <c r="P251" s="8"/>
      <c r="Q251" s="10"/>
      <c r="R251" s="10"/>
      <c r="S251" s="8"/>
      <c r="T251" s="11"/>
      <c r="U251" s="11"/>
      <c r="V251" s="12"/>
      <c r="W251" s="11"/>
      <c r="X251" s="11"/>
      <c r="Y251" s="11"/>
      <c r="Z251" s="11"/>
    </row>
    <row r="252" spans="1:26" x14ac:dyDescent="0.25">
      <c r="A252" s="22">
        <v>747</v>
      </c>
      <c r="B252" s="34">
        <v>43016</v>
      </c>
      <c r="C252" s="35"/>
      <c r="D252" s="4"/>
      <c r="F252" s="5"/>
      <c r="G252" s="5"/>
      <c r="H252" s="6"/>
      <c r="I252" s="5"/>
      <c r="J252" s="7"/>
      <c r="K252" s="5"/>
      <c r="L252" s="5"/>
      <c r="M252" s="8"/>
      <c r="N252" s="8"/>
      <c r="O252" s="9"/>
      <c r="P252" s="8"/>
      <c r="Q252" s="10"/>
      <c r="R252" s="10"/>
      <c r="S252" s="8"/>
      <c r="T252" s="11"/>
      <c r="U252" s="11"/>
      <c r="V252" s="12"/>
      <c r="W252" s="11"/>
      <c r="X252" s="11"/>
      <c r="Y252" s="11"/>
      <c r="Z252" s="11"/>
    </row>
    <row r="253" spans="1:26" x14ac:dyDescent="0.25">
      <c r="A253" s="22">
        <v>748</v>
      </c>
      <c r="B253" s="34">
        <v>43017</v>
      </c>
      <c r="C253" s="35"/>
      <c r="D253" s="4"/>
      <c r="F253" s="5"/>
      <c r="G253" s="5"/>
      <c r="H253" s="6"/>
      <c r="I253" s="5"/>
      <c r="J253" s="7"/>
      <c r="K253" s="5"/>
      <c r="L253" s="5"/>
      <c r="M253" s="8"/>
      <c r="N253" s="8"/>
      <c r="O253" s="9"/>
      <c r="P253" s="8"/>
      <c r="Q253" s="10"/>
      <c r="R253" s="10"/>
      <c r="S253" s="8"/>
      <c r="T253" s="11"/>
      <c r="U253" s="11"/>
      <c r="V253" s="12"/>
      <c r="W253" s="11"/>
      <c r="X253" s="11"/>
      <c r="Y253" s="11"/>
      <c r="Z253" s="11"/>
    </row>
    <row r="254" spans="1:26" x14ac:dyDescent="0.25">
      <c r="A254" s="22">
        <v>749</v>
      </c>
      <c r="B254" s="34">
        <v>43018</v>
      </c>
      <c r="C254" s="35"/>
      <c r="D254" s="4"/>
      <c r="F254" s="5"/>
      <c r="G254" s="5"/>
      <c r="H254" s="6"/>
      <c r="I254" s="5"/>
      <c r="J254" s="7"/>
      <c r="K254" s="5"/>
      <c r="L254" s="5"/>
      <c r="M254" s="8"/>
      <c r="N254" s="8"/>
      <c r="O254" s="9"/>
      <c r="P254" s="8"/>
      <c r="Q254" s="10"/>
      <c r="R254" s="10"/>
      <c r="S254" s="8"/>
      <c r="T254" s="11"/>
      <c r="U254" s="11"/>
      <c r="V254" s="12"/>
      <c r="W254" s="11"/>
      <c r="X254" s="11"/>
      <c r="Y254" s="11"/>
      <c r="Z254" s="11"/>
    </row>
    <row r="255" spans="1:26" x14ac:dyDescent="0.25">
      <c r="A255" s="22">
        <v>750</v>
      </c>
      <c r="B255" s="34">
        <v>43019</v>
      </c>
      <c r="C255" s="35"/>
      <c r="D255" s="4"/>
      <c r="F255" s="5"/>
      <c r="G255" s="5"/>
      <c r="H255" s="6"/>
      <c r="I255" s="5"/>
      <c r="J255" s="7"/>
      <c r="K255" s="5"/>
      <c r="L255" s="5"/>
      <c r="M255" s="8"/>
      <c r="N255" s="8"/>
      <c r="O255" s="9"/>
      <c r="P255" s="8"/>
      <c r="Q255" s="10"/>
      <c r="R255" s="10"/>
      <c r="S255" s="8"/>
      <c r="T255" s="11"/>
      <c r="U255" s="11"/>
      <c r="V255" s="12"/>
      <c r="W255" s="11"/>
      <c r="X255" s="11"/>
      <c r="Y255" s="11"/>
      <c r="Z255" s="11"/>
    </row>
    <row r="256" spans="1:26" x14ac:dyDescent="0.25">
      <c r="A256" s="22">
        <v>751</v>
      </c>
      <c r="B256" s="34">
        <v>43020</v>
      </c>
      <c r="C256" s="35"/>
      <c r="D256" s="4"/>
      <c r="F256" s="5"/>
      <c r="G256" s="5"/>
      <c r="H256" s="6"/>
      <c r="I256" s="5"/>
      <c r="J256" s="7"/>
      <c r="K256" s="5"/>
      <c r="L256" s="5"/>
      <c r="M256" s="8"/>
      <c r="N256" s="8"/>
      <c r="O256" s="9"/>
      <c r="P256" s="8"/>
      <c r="Q256" s="10"/>
      <c r="R256" s="10"/>
      <c r="S256" s="8"/>
      <c r="T256" s="11"/>
      <c r="U256" s="11"/>
      <c r="V256" s="12"/>
      <c r="W256" s="11"/>
      <c r="X256" s="11"/>
      <c r="Y256" s="11"/>
      <c r="Z256" s="11"/>
    </row>
    <row r="257" spans="1:26" x14ac:dyDescent="0.25">
      <c r="A257" s="22">
        <v>752</v>
      </c>
      <c r="B257" s="34">
        <v>43021</v>
      </c>
      <c r="C257" s="35"/>
      <c r="D257" s="4"/>
      <c r="F257" s="5"/>
      <c r="G257" s="5"/>
      <c r="H257" s="6"/>
      <c r="I257" s="5"/>
      <c r="J257" s="7"/>
      <c r="K257" s="5"/>
      <c r="L257" s="5"/>
      <c r="M257" s="8"/>
      <c r="N257" s="8"/>
      <c r="O257" s="9"/>
      <c r="P257" s="8"/>
      <c r="Q257" s="10"/>
      <c r="R257" s="10"/>
      <c r="S257" s="8"/>
      <c r="T257" s="11"/>
      <c r="U257" s="11"/>
      <c r="V257" s="12"/>
      <c r="W257" s="11"/>
      <c r="X257" s="11"/>
      <c r="Y257" s="11"/>
      <c r="Z257" s="11"/>
    </row>
    <row r="258" spans="1:26" x14ac:dyDescent="0.25">
      <c r="A258" s="22">
        <v>753</v>
      </c>
      <c r="B258" s="34">
        <v>43022</v>
      </c>
      <c r="C258" s="35"/>
      <c r="D258" s="4"/>
      <c r="F258" s="5"/>
      <c r="G258" s="5"/>
      <c r="H258" s="6"/>
      <c r="I258" s="5"/>
      <c r="J258" s="7"/>
      <c r="K258" s="5"/>
      <c r="L258" s="5"/>
      <c r="M258" s="8"/>
      <c r="N258" s="8"/>
      <c r="O258" s="9"/>
      <c r="P258" s="8"/>
      <c r="Q258" s="10"/>
      <c r="R258" s="10"/>
      <c r="S258" s="8"/>
      <c r="T258" s="11"/>
      <c r="U258" s="11"/>
      <c r="V258" s="12"/>
      <c r="W258" s="11"/>
      <c r="X258" s="11"/>
      <c r="Y258" s="11"/>
      <c r="Z258" s="11"/>
    </row>
    <row r="259" spans="1:26" x14ac:dyDescent="0.25">
      <c r="A259" s="22">
        <v>754</v>
      </c>
      <c r="B259" s="34">
        <v>43023</v>
      </c>
      <c r="C259" s="35"/>
      <c r="D259" s="4"/>
      <c r="F259" s="5"/>
      <c r="G259" s="5"/>
      <c r="H259" s="6"/>
      <c r="I259" s="5"/>
      <c r="J259" s="7"/>
      <c r="K259" s="5"/>
      <c r="L259" s="5"/>
      <c r="M259" s="8"/>
      <c r="N259" s="8"/>
      <c r="O259" s="9"/>
      <c r="P259" s="8"/>
      <c r="Q259" s="10"/>
      <c r="R259" s="10"/>
      <c r="S259" s="8"/>
      <c r="T259" s="11"/>
      <c r="U259" s="11"/>
      <c r="V259" s="12"/>
      <c r="W259" s="11"/>
      <c r="X259" s="11"/>
      <c r="Y259" s="11"/>
      <c r="Z259" s="11"/>
    </row>
    <row r="260" spans="1:26" x14ac:dyDescent="0.25">
      <c r="A260" s="22">
        <v>755</v>
      </c>
      <c r="B260" s="34">
        <v>43024</v>
      </c>
      <c r="C260" s="35"/>
      <c r="D260" s="4"/>
      <c r="F260" s="5"/>
      <c r="G260" s="5"/>
      <c r="H260" s="6"/>
      <c r="I260" s="5"/>
      <c r="J260" s="7"/>
      <c r="K260" s="5"/>
      <c r="L260" s="5"/>
      <c r="M260" s="8"/>
      <c r="N260" s="8"/>
      <c r="O260" s="9"/>
      <c r="P260" s="8"/>
      <c r="Q260" s="10"/>
      <c r="R260" s="10"/>
      <c r="S260" s="8"/>
      <c r="T260" s="11"/>
      <c r="U260" s="11"/>
      <c r="V260" s="12"/>
      <c r="W260" s="11"/>
      <c r="X260" s="11"/>
      <c r="Y260" s="11"/>
      <c r="Z260" s="11"/>
    </row>
    <row r="261" spans="1:26" x14ac:dyDescent="0.25">
      <c r="A261" s="22">
        <v>756</v>
      </c>
      <c r="B261" s="34">
        <v>43025</v>
      </c>
      <c r="C261" s="35"/>
      <c r="D261" s="4"/>
      <c r="F261" s="5"/>
      <c r="G261" s="5"/>
      <c r="H261" s="6"/>
      <c r="I261" s="5"/>
      <c r="J261" s="7"/>
      <c r="K261" s="5"/>
      <c r="L261" s="5"/>
      <c r="M261" s="8"/>
      <c r="N261" s="8"/>
      <c r="O261" s="9"/>
      <c r="P261" s="8"/>
      <c r="Q261" s="10"/>
      <c r="R261" s="10"/>
      <c r="S261" s="8"/>
      <c r="T261" s="11"/>
      <c r="U261" s="11"/>
      <c r="V261" s="12"/>
      <c r="W261" s="11"/>
      <c r="X261" s="11"/>
      <c r="Y261" s="11"/>
      <c r="Z261" s="11"/>
    </row>
    <row r="262" spans="1:26" x14ac:dyDescent="0.25">
      <c r="A262" s="22">
        <v>757</v>
      </c>
      <c r="B262" s="34">
        <v>43026</v>
      </c>
      <c r="C262" s="35"/>
      <c r="D262" s="4"/>
      <c r="F262" s="5"/>
      <c r="G262" s="5"/>
      <c r="H262" s="6"/>
      <c r="I262" s="5"/>
      <c r="J262" s="7"/>
      <c r="K262" s="5"/>
      <c r="L262" s="5"/>
      <c r="M262" s="8"/>
      <c r="N262" s="8"/>
      <c r="O262" s="9"/>
      <c r="P262" s="8"/>
      <c r="Q262" s="10"/>
      <c r="R262" s="10"/>
      <c r="S262" s="8"/>
      <c r="T262" s="11"/>
      <c r="U262" s="11"/>
      <c r="V262" s="12"/>
      <c r="W262" s="11"/>
      <c r="X262" s="11"/>
      <c r="Y262" s="11"/>
      <c r="Z262" s="11"/>
    </row>
    <row r="263" spans="1:26" x14ac:dyDescent="0.25">
      <c r="A263" s="22">
        <v>758</v>
      </c>
      <c r="B263" s="34">
        <v>43027</v>
      </c>
      <c r="C263" s="35"/>
      <c r="D263" s="4"/>
      <c r="F263" s="5"/>
      <c r="G263" s="5"/>
      <c r="H263" s="6"/>
      <c r="I263" s="5"/>
      <c r="J263" s="7"/>
      <c r="K263" s="5"/>
      <c r="L263" s="5"/>
      <c r="M263" s="8"/>
      <c r="N263" s="8"/>
      <c r="O263" s="9"/>
      <c r="P263" s="8"/>
      <c r="Q263" s="10"/>
      <c r="R263" s="10"/>
      <c r="S263" s="8"/>
      <c r="T263" s="11"/>
      <c r="U263" s="11"/>
      <c r="V263" s="12"/>
      <c r="W263" s="11"/>
      <c r="X263" s="11"/>
      <c r="Y263" s="11"/>
      <c r="Z263" s="11"/>
    </row>
    <row r="264" spans="1:26" x14ac:dyDescent="0.25">
      <c r="A264" s="22">
        <v>759</v>
      </c>
      <c r="B264" s="34">
        <v>43028</v>
      </c>
      <c r="C264" s="35"/>
      <c r="D264" s="4"/>
      <c r="F264" s="5"/>
      <c r="G264" s="5"/>
      <c r="H264" s="6"/>
      <c r="I264" s="5"/>
      <c r="J264" s="7"/>
      <c r="K264" s="5"/>
      <c r="L264" s="5"/>
      <c r="M264" s="8"/>
      <c r="N264" s="8"/>
      <c r="O264" s="9"/>
      <c r="P264" s="8"/>
      <c r="Q264" s="10"/>
      <c r="R264" s="10"/>
      <c r="S264" s="8"/>
      <c r="T264" s="11"/>
      <c r="U264" s="11"/>
      <c r="V264" s="12"/>
      <c r="W264" s="11"/>
      <c r="X264" s="11"/>
      <c r="Y264" s="11"/>
      <c r="Z264" s="11"/>
    </row>
    <row r="265" spans="1:26" x14ac:dyDescent="0.25">
      <c r="A265" s="22">
        <v>760</v>
      </c>
      <c r="B265" s="34">
        <v>43029</v>
      </c>
      <c r="C265" s="35"/>
      <c r="D265" s="4"/>
      <c r="F265" s="5"/>
      <c r="G265" s="5"/>
      <c r="H265" s="6"/>
      <c r="I265" s="5"/>
      <c r="J265" s="7"/>
      <c r="K265" s="5"/>
      <c r="L265" s="5"/>
      <c r="M265" s="8"/>
      <c r="N265" s="8"/>
      <c r="O265" s="9"/>
      <c r="P265" s="8"/>
      <c r="Q265" s="10"/>
      <c r="R265" s="10"/>
      <c r="S265" s="8"/>
      <c r="T265" s="11"/>
      <c r="U265" s="11"/>
      <c r="V265" s="12"/>
      <c r="W265" s="11"/>
      <c r="X265" s="11"/>
      <c r="Y265" s="11"/>
      <c r="Z265" s="11"/>
    </row>
    <row r="266" spans="1:26" x14ac:dyDescent="0.25">
      <c r="A266" s="22">
        <v>761</v>
      </c>
      <c r="B266" s="34">
        <v>43030</v>
      </c>
      <c r="C266" s="35"/>
      <c r="D266" s="4"/>
      <c r="F266" s="5"/>
      <c r="G266" s="5"/>
      <c r="H266" s="6"/>
      <c r="I266" s="5"/>
      <c r="J266" s="7"/>
      <c r="K266" s="5"/>
      <c r="L266" s="5"/>
      <c r="M266" s="8"/>
      <c r="N266" s="8"/>
      <c r="O266" s="9"/>
      <c r="P266" s="8"/>
      <c r="Q266" s="10"/>
      <c r="R266" s="10"/>
      <c r="S266" s="8"/>
      <c r="T266" s="11"/>
      <c r="U266" s="11"/>
      <c r="V266" s="12"/>
      <c r="W266" s="11"/>
      <c r="X266" s="11"/>
      <c r="Y266" s="11"/>
      <c r="Z266" s="11"/>
    </row>
    <row r="267" spans="1:26" x14ac:dyDescent="0.25">
      <c r="A267" s="22">
        <v>762</v>
      </c>
      <c r="B267" s="34">
        <v>43031</v>
      </c>
      <c r="C267" s="35"/>
      <c r="D267" s="4"/>
      <c r="F267" s="5"/>
      <c r="G267" s="5"/>
      <c r="H267" s="6"/>
      <c r="I267" s="5"/>
      <c r="J267" s="7"/>
      <c r="K267" s="5"/>
      <c r="L267" s="5"/>
      <c r="M267" s="8"/>
      <c r="N267" s="8"/>
      <c r="O267" s="9"/>
      <c r="P267" s="8"/>
      <c r="Q267" s="10"/>
      <c r="R267" s="10"/>
      <c r="S267" s="8"/>
      <c r="T267" s="11"/>
      <c r="U267" s="11"/>
      <c r="V267" s="12"/>
      <c r="W267" s="11"/>
      <c r="X267" s="11"/>
      <c r="Y267" s="11"/>
      <c r="Z267" s="11"/>
    </row>
    <row r="268" spans="1:26" x14ac:dyDescent="0.25">
      <c r="A268" s="22">
        <v>763</v>
      </c>
      <c r="B268" s="34">
        <v>43032</v>
      </c>
      <c r="C268" s="35"/>
      <c r="D268" s="4"/>
      <c r="F268" s="5"/>
      <c r="G268" s="5"/>
      <c r="H268" s="6"/>
      <c r="I268" s="5"/>
      <c r="J268" s="7"/>
      <c r="K268" s="5"/>
      <c r="L268" s="5"/>
      <c r="M268" s="8"/>
      <c r="N268" s="8"/>
      <c r="O268" s="9"/>
      <c r="P268" s="8"/>
      <c r="Q268" s="10"/>
      <c r="R268" s="10"/>
      <c r="S268" s="8"/>
      <c r="T268" s="11"/>
      <c r="U268" s="11"/>
      <c r="V268" s="12"/>
      <c r="W268" s="11"/>
      <c r="X268" s="11"/>
      <c r="Y268" s="11"/>
      <c r="Z268" s="11"/>
    </row>
    <row r="269" spans="1:26" x14ac:dyDescent="0.25">
      <c r="A269" s="22">
        <v>764</v>
      </c>
      <c r="B269" s="34">
        <v>43033</v>
      </c>
      <c r="C269" s="35"/>
      <c r="D269" s="4"/>
      <c r="F269" s="5"/>
      <c r="G269" s="5"/>
      <c r="H269" s="6"/>
      <c r="I269" s="5"/>
      <c r="J269" s="7"/>
      <c r="K269" s="5"/>
      <c r="L269" s="5"/>
      <c r="M269" s="8"/>
      <c r="N269" s="8"/>
      <c r="O269" s="9"/>
      <c r="P269" s="8"/>
      <c r="Q269" s="10"/>
      <c r="R269" s="10"/>
      <c r="S269" s="8"/>
      <c r="T269" s="11"/>
      <c r="U269" s="11"/>
      <c r="V269" s="12"/>
      <c r="W269" s="11"/>
      <c r="X269" s="11"/>
      <c r="Y269" s="11"/>
      <c r="Z269" s="11"/>
    </row>
    <row r="270" spans="1:26" x14ac:dyDescent="0.25">
      <c r="A270" s="22">
        <v>765</v>
      </c>
      <c r="B270" s="34">
        <v>43034</v>
      </c>
      <c r="C270" s="35"/>
      <c r="D270" s="4"/>
      <c r="F270" s="5"/>
      <c r="G270" s="5"/>
      <c r="H270" s="6"/>
      <c r="I270" s="5"/>
      <c r="J270" s="7"/>
      <c r="K270" s="5"/>
      <c r="L270" s="5"/>
      <c r="M270" s="8"/>
      <c r="N270" s="8"/>
      <c r="O270" s="9"/>
      <c r="P270" s="8"/>
      <c r="Q270" s="10"/>
      <c r="R270" s="10"/>
      <c r="S270" s="8"/>
      <c r="T270" s="11"/>
      <c r="U270" s="11"/>
      <c r="V270" s="12"/>
      <c r="W270" s="11"/>
      <c r="X270" s="11"/>
      <c r="Y270" s="11"/>
      <c r="Z270" s="11"/>
    </row>
    <row r="271" spans="1:26" x14ac:dyDescent="0.25">
      <c r="A271" s="22">
        <v>766</v>
      </c>
      <c r="B271" s="34">
        <v>43035</v>
      </c>
      <c r="C271" s="35"/>
      <c r="D271" s="4"/>
      <c r="F271" s="5"/>
      <c r="G271" s="5"/>
      <c r="H271" s="6"/>
      <c r="I271" s="5"/>
      <c r="J271" s="7"/>
      <c r="K271" s="5"/>
      <c r="L271" s="5"/>
      <c r="M271" s="8"/>
      <c r="N271" s="8"/>
      <c r="O271" s="9"/>
      <c r="P271" s="8"/>
      <c r="Q271" s="10"/>
      <c r="R271" s="10"/>
      <c r="S271" s="8"/>
      <c r="T271" s="11"/>
      <c r="U271" s="11"/>
      <c r="V271" s="12"/>
      <c r="W271" s="11"/>
      <c r="X271" s="11"/>
      <c r="Y271" s="11"/>
      <c r="Z271" s="11"/>
    </row>
    <row r="272" spans="1:26" x14ac:dyDescent="0.25">
      <c r="A272" s="22">
        <v>767</v>
      </c>
      <c r="B272" s="34">
        <v>43036</v>
      </c>
      <c r="C272" s="35"/>
      <c r="D272" s="4"/>
      <c r="F272" s="5"/>
      <c r="G272" s="5"/>
      <c r="H272" s="6"/>
      <c r="I272" s="5"/>
      <c r="J272" s="7"/>
      <c r="K272" s="5"/>
      <c r="L272" s="5"/>
      <c r="M272" s="8"/>
      <c r="N272" s="8"/>
      <c r="O272" s="9"/>
      <c r="P272" s="8"/>
      <c r="Q272" s="10"/>
      <c r="R272" s="10"/>
      <c r="S272" s="8"/>
      <c r="T272" s="11"/>
      <c r="U272" s="11"/>
      <c r="V272" s="12"/>
      <c r="W272" s="11"/>
      <c r="X272" s="11"/>
      <c r="Y272" s="11"/>
      <c r="Z272" s="11"/>
    </row>
    <row r="273" spans="1:26" x14ac:dyDescent="0.25">
      <c r="A273" s="22">
        <v>768</v>
      </c>
      <c r="B273" s="34">
        <v>43037</v>
      </c>
      <c r="C273" s="35"/>
      <c r="D273" s="4"/>
      <c r="F273" s="5"/>
      <c r="G273" s="5"/>
      <c r="H273" s="6"/>
      <c r="I273" s="5"/>
      <c r="J273" s="7"/>
      <c r="K273" s="5"/>
      <c r="L273" s="5"/>
      <c r="M273" s="8"/>
      <c r="N273" s="8"/>
      <c r="O273" s="9"/>
      <c r="P273" s="8"/>
      <c r="Q273" s="10"/>
      <c r="R273" s="10"/>
      <c r="S273" s="8"/>
      <c r="T273" s="11"/>
      <c r="U273" s="11"/>
      <c r="V273" s="12"/>
      <c r="W273" s="11"/>
      <c r="X273" s="11"/>
      <c r="Y273" s="11"/>
      <c r="Z273" s="11"/>
    </row>
    <row r="274" spans="1:26" x14ac:dyDescent="0.25">
      <c r="A274" s="22">
        <v>769</v>
      </c>
      <c r="B274" s="34">
        <v>43038</v>
      </c>
      <c r="C274" s="35"/>
      <c r="D274" s="4"/>
      <c r="F274" s="5"/>
      <c r="G274" s="5"/>
      <c r="H274" s="6"/>
      <c r="I274" s="5"/>
      <c r="J274" s="7"/>
      <c r="K274" s="5"/>
      <c r="L274" s="5"/>
      <c r="M274" s="8"/>
      <c r="N274" s="8"/>
      <c r="O274" s="9"/>
      <c r="P274" s="8"/>
      <c r="Q274" s="10"/>
      <c r="R274" s="10"/>
      <c r="S274" s="8"/>
      <c r="T274" s="11"/>
      <c r="U274" s="11"/>
      <c r="V274" s="12"/>
      <c r="W274" s="11"/>
      <c r="X274" s="11"/>
      <c r="Y274" s="11"/>
      <c r="Z274" s="11"/>
    </row>
    <row r="275" spans="1:26" x14ac:dyDescent="0.25">
      <c r="A275" s="22">
        <v>770</v>
      </c>
      <c r="B275" s="34">
        <v>43039</v>
      </c>
      <c r="C275" s="35"/>
      <c r="D275" s="4"/>
      <c r="F275" s="5"/>
      <c r="G275" s="5"/>
      <c r="H275" s="6"/>
      <c r="I275" s="5"/>
      <c r="J275" s="7"/>
      <c r="K275" s="5"/>
      <c r="L275" s="5"/>
      <c r="M275" s="8"/>
      <c r="N275" s="8"/>
      <c r="O275" s="9"/>
      <c r="P275" s="8"/>
      <c r="Q275" s="10"/>
      <c r="R275" s="10"/>
      <c r="S275" s="8"/>
      <c r="T275" s="11"/>
      <c r="U275" s="11"/>
      <c r="V275" s="12"/>
      <c r="W275" s="11"/>
      <c r="X275" s="11"/>
      <c r="Y275" s="11"/>
      <c r="Z275" s="11"/>
    </row>
    <row r="276" spans="1:26" x14ac:dyDescent="0.25">
      <c r="A276" s="22">
        <v>771</v>
      </c>
      <c r="B276" s="34">
        <v>43040</v>
      </c>
      <c r="C276" s="35"/>
      <c r="D276" s="4"/>
      <c r="F276" s="5"/>
      <c r="G276" s="5"/>
      <c r="H276" s="6"/>
      <c r="I276" s="5"/>
      <c r="J276" s="7"/>
      <c r="K276" s="5"/>
      <c r="L276" s="5"/>
      <c r="M276" s="8"/>
      <c r="N276" s="8"/>
      <c r="O276" s="9"/>
      <c r="P276" s="8"/>
      <c r="Q276" s="10"/>
      <c r="R276" s="10"/>
      <c r="S276" s="8"/>
      <c r="T276" s="11"/>
      <c r="U276" s="11"/>
      <c r="V276" s="12"/>
      <c r="W276" s="11"/>
      <c r="X276" s="11"/>
      <c r="Y276" s="11"/>
      <c r="Z276" s="11"/>
    </row>
    <row r="277" spans="1:26" x14ac:dyDescent="0.25">
      <c r="A277" s="22">
        <v>772</v>
      </c>
      <c r="B277" s="34">
        <v>43041</v>
      </c>
      <c r="C277" s="35"/>
      <c r="D277" s="4"/>
      <c r="F277" s="5"/>
      <c r="G277" s="5"/>
      <c r="H277" s="6"/>
      <c r="I277" s="5"/>
      <c r="J277" s="7"/>
      <c r="K277" s="5"/>
      <c r="L277" s="5"/>
      <c r="M277" s="8"/>
      <c r="N277" s="8"/>
      <c r="O277" s="9"/>
      <c r="P277" s="8"/>
      <c r="Q277" s="10"/>
      <c r="R277" s="10"/>
      <c r="S277" s="8"/>
      <c r="T277" s="11"/>
      <c r="U277" s="11"/>
      <c r="V277" s="12"/>
      <c r="W277" s="11"/>
      <c r="X277" s="11"/>
      <c r="Y277" s="11"/>
      <c r="Z277" s="11"/>
    </row>
    <row r="278" spans="1:26" x14ac:dyDescent="0.25">
      <c r="A278" s="22">
        <v>773</v>
      </c>
      <c r="B278" s="34">
        <v>43042</v>
      </c>
      <c r="C278" s="35"/>
      <c r="D278" s="4"/>
      <c r="F278" s="5"/>
      <c r="G278" s="5"/>
      <c r="H278" s="6"/>
      <c r="I278" s="5"/>
      <c r="J278" s="7"/>
      <c r="K278" s="5"/>
      <c r="L278" s="5"/>
      <c r="M278" s="8"/>
      <c r="N278" s="8"/>
      <c r="O278" s="9"/>
      <c r="P278" s="8"/>
      <c r="Q278" s="10"/>
      <c r="R278" s="10"/>
      <c r="S278" s="8"/>
      <c r="T278" s="11"/>
      <c r="U278" s="11"/>
      <c r="V278" s="12"/>
      <c r="W278" s="11"/>
      <c r="X278" s="11"/>
      <c r="Y278" s="11"/>
      <c r="Z278" s="11"/>
    </row>
    <row r="279" spans="1:26" x14ac:dyDescent="0.25">
      <c r="A279" s="22">
        <v>774</v>
      </c>
      <c r="B279" s="34">
        <v>43043</v>
      </c>
      <c r="C279" s="35"/>
      <c r="D279" s="4"/>
      <c r="F279" s="5"/>
      <c r="G279" s="5"/>
      <c r="H279" s="6"/>
      <c r="I279" s="5"/>
      <c r="J279" s="7"/>
      <c r="K279" s="5"/>
      <c r="L279" s="5"/>
      <c r="M279" s="8"/>
      <c r="N279" s="8"/>
      <c r="O279" s="9"/>
      <c r="P279" s="8"/>
      <c r="Q279" s="10"/>
      <c r="R279" s="10"/>
      <c r="S279" s="8"/>
      <c r="T279" s="11"/>
      <c r="U279" s="11"/>
      <c r="V279" s="12"/>
      <c r="W279" s="11"/>
      <c r="X279" s="11"/>
      <c r="Y279" s="11"/>
      <c r="Z279" s="11"/>
    </row>
    <row r="280" spans="1:26" x14ac:dyDescent="0.25">
      <c r="A280" s="22">
        <v>775</v>
      </c>
      <c r="B280" s="34">
        <v>43044</v>
      </c>
      <c r="C280" s="35"/>
      <c r="D280" s="4"/>
      <c r="F280" s="5"/>
      <c r="G280" s="5"/>
      <c r="H280" s="6"/>
      <c r="I280" s="5"/>
      <c r="J280" s="7"/>
      <c r="K280" s="5"/>
      <c r="L280" s="5"/>
      <c r="M280" s="8"/>
      <c r="N280" s="8"/>
      <c r="O280" s="9"/>
      <c r="P280" s="8"/>
      <c r="Q280" s="10"/>
      <c r="R280" s="10"/>
      <c r="S280" s="8"/>
      <c r="T280" s="11"/>
      <c r="U280" s="11"/>
      <c r="V280" s="12"/>
      <c r="W280" s="11"/>
      <c r="X280" s="11"/>
      <c r="Y280" s="11"/>
      <c r="Z280" s="11"/>
    </row>
    <row r="281" spans="1:26" x14ac:dyDescent="0.25">
      <c r="A281" s="22">
        <v>776</v>
      </c>
      <c r="B281" s="34">
        <v>43045</v>
      </c>
      <c r="C281" s="35"/>
      <c r="D281" s="4"/>
      <c r="F281" s="5"/>
      <c r="G281" s="5"/>
      <c r="H281" s="6"/>
      <c r="I281" s="5"/>
      <c r="J281" s="7"/>
      <c r="K281" s="5"/>
      <c r="L281" s="5"/>
      <c r="M281" s="8"/>
      <c r="N281" s="8"/>
      <c r="O281" s="9"/>
      <c r="P281" s="8"/>
      <c r="Q281" s="10"/>
      <c r="R281" s="10"/>
      <c r="S281" s="8"/>
      <c r="T281" s="11"/>
      <c r="U281" s="11"/>
      <c r="V281" s="12"/>
      <c r="W281" s="11"/>
      <c r="X281" s="11"/>
      <c r="Y281" s="11"/>
      <c r="Z281" s="11"/>
    </row>
    <row r="282" spans="1:26" x14ac:dyDescent="0.25">
      <c r="A282" s="22">
        <v>777</v>
      </c>
      <c r="B282" s="34">
        <v>43046</v>
      </c>
      <c r="C282" s="35"/>
      <c r="D282" s="4"/>
      <c r="F282" s="5"/>
      <c r="G282" s="5"/>
      <c r="H282" s="6"/>
      <c r="I282" s="5"/>
      <c r="J282" s="7"/>
      <c r="K282" s="5"/>
      <c r="L282" s="5"/>
      <c r="M282" s="8"/>
      <c r="N282" s="8"/>
      <c r="O282" s="9"/>
      <c r="P282" s="8"/>
      <c r="Q282" s="10"/>
      <c r="R282" s="10"/>
      <c r="S282" s="8"/>
      <c r="T282" s="11"/>
      <c r="U282" s="11"/>
      <c r="V282" s="12"/>
      <c r="W282" s="11"/>
      <c r="X282" s="11"/>
      <c r="Y282" s="11"/>
      <c r="Z282" s="11"/>
    </row>
    <row r="283" spans="1:26" x14ac:dyDescent="0.25">
      <c r="A283" s="22">
        <v>778</v>
      </c>
      <c r="B283" s="34">
        <v>43047</v>
      </c>
      <c r="C283" s="35"/>
      <c r="D283" s="4"/>
      <c r="F283" s="5"/>
      <c r="G283" s="5"/>
      <c r="H283" s="6"/>
      <c r="I283" s="5"/>
      <c r="J283" s="7"/>
      <c r="K283" s="5"/>
      <c r="L283" s="5"/>
      <c r="M283" s="8"/>
      <c r="N283" s="8"/>
      <c r="O283" s="9"/>
      <c r="P283" s="8"/>
      <c r="Q283" s="10"/>
      <c r="R283" s="10"/>
      <c r="S283" s="8"/>
      <c r="T283" s="11"/>
      <c r="U283" s="11"/>
      <c r="V283" s="12"/>
      <c r="W283" s="11"/>
      <c r="X283" s="11"/>
      <c r="Y283" s="11"/>
      <c r="Z283" s="11"/>
    </row>
    <row r="284" spans="1:26" x14ac:dyDescent="0.25">
      <c r="A284" s="22">
        <v>779</v>
      </c>
      <c r="B284" s="34">
        <v>43048</v>
      </c>
      <c r="C284" s="35"/>
      <c r="D284" s="4"/>
      <c r="F284" s="5"/>
      <c r="G284" s="5"/>
      <c r="H284" s="6"/>
      <c r="I284" s="5"/>
      <c r="J284" s="7"/>
      <c r="K284" s="5"/>
      <c r="L284" s="5"/>
      <c r="M284" s="8"/>
      <c r="N284" s="8"/>
      <c r="O284" s="9"/>
      <c r="P284" s="8"/>
      <c r="Q284" s="10"/>
      <c r="R284" s="10"/>
      <c r="S284" s="8"/>
      <c r="T284" s="11"/>
      <c r="U284" s="11"/>
      <c r="V284" s="12"/>
      <c r="W284" s="11"/>
      <c r="X284" s="11"/>
      <c r="Y284" s="11"/>
      <c r="Z284" s="11"/>
    </row>
    <row r="285" spans="1:26" x14ac:dyDescent="0.25">
      <c r="A285" s="22">
        <v>780</v>
      </c>
      <c r="B285" s="34">
        <v>43049</v>
      </c>
      <c r="C285" s="35"/>
      <c r="D285" s="4"/>
      <c r="F285" s="5"/>
      <c r="G285" s="5"/>
      <c r="H285" s="6"/>
      <c r="I285" s="5"/>
      <c r="J285" s="7"/>
      <c r="K285" s="5"/>
      <c r="L285" s="5"/>
      <c r="M285" s="8"/>
      <c r="N285" s="8"/>
      <c r="O285" s="9"/>
      <c r="P285" s="8"/>
      <c r="Q285" s="10"/>
      <c r="R285" s="10"/>
      <c r="S285" s="8"/>
      <c r="T285" s="11"/>
      <c r="U285" s="11"/>
      <c r="V285" s="12"/>
      <c r="W285" s="11"/>
      <c r="X285" s="11"/>
      <c r="Y285" s="11"/>
      <c r="Z285" s="11"/>
    </row>
    <row r="286" spans="1:26" x14ac:dyDescent="0.25">
      <c r="A286" s="22">
        <v>781</v>
      </c>
      <c r="B286" s="34">
        <v>43050</v>
      </c>
      <c r="C286" s="35"/>
      <c r="D286" s="4"/>
      <c r="F286" s="5"/>
      <c r="G286" s="5"/>
      <c r="H286" s="6"/>
      <c r="I286" s="5"/>
      <c r="J286" s="7"/>
      <c r="K286" s="5"/>
      <c r="L286" s="5"/>
      <c r="M286" s="8"/>
      <c r="N286" s="8"/>
      <c r="O286" s="9"/>
      <c r="P286" s="8"/>
      <c r="Q286" s="10"/>
      <c r="R286" s="10"/>
      <c r="S286" s="8"/>
      <c r="T286" s="11"/>
      <c r="U286" s="11"/>
      <c r="V286" s="12"/>
      <c r="W286" s="11"/>
      <c r="X286" s="11"/>
      <c r="Y286" s="11"/>
      <c r="Z286" s="11"/>
    </row>
    <row r="287" spans="1:26" x14ac:dyDescent="0.25">
      <c r="A287" s="22">
        <v>782</v>
      </c>
      <c r="B287" s="34">
        <v>43051</v>
      </c>
      <c r="C287" s="35"/>
      <c r="D287" s="4"/>
      <c r="F287" s="5"/>
      <c r="G287" s="5"/>
      <c r="H287" s="6"/>
      <c r="I287" s="5"/>
      <c r="J287" s="7"/>
      <c r="K287" s="5"/>
      <c r="L287" s="5"/>
      <c r="M287" s="8"/>
      <c r="N287" s="8"/>
      <c r="O287" s="9"/>
      <c r="P287" s="8"/>
      <c r="Q287" s="10"/>
      <c r="R287" s="10"/>
      <c r="S287" s="8"/>
      <c r="T287" s="11"/>
      <c r="U287" s="11"/>
      <c r="V287" s="12"/>
      <c r="W287" s="11"/>
      <c r="X287" s="11"/>
      <c r="Y287" s="11"/>
      <c r="Z287" s="11"/>
    </row>
    <row r="288" spans="1:26" x14ac:dyDescent="0.25">
      <c r="A288" s="22">
        <v>783</v>
      </c>
      <c r="B288" s="34">
        <v>43052</v>
      </c>
      <c r="C288" s="35"/>
      <c r="D288" s="4"/>
      <c r="F288" s="5"/>
      <c r="G288" s="5"/>
      <c r="H288" s="6"/>
      <c r="I288" s="5"/>
      <c r="J288" s="7"/>
      <c r="K288" s="5"/>
      <c r="L288" s="5"/>
      <c r="M288" s="8"/>
      <c r="N288" s="8"/>
      <c r="O288" s="9"/>
      <c r="P288" s="8"/>
      <c r="Q288" s="10"/>
      <c r="R288" s="10"/>
      <c r="S288" s="8"/>
      <c r="T288" s="11"/>
      <c r="U288" s="11"/>
      <c r="V288" s="12"/>
      <c r="W288" s="11"/>
      <c r="X288" s="11"/>
      <c r="Y288" s="11"/>
      <c r="Z288" s="11"/>
    </row>
    <row r="289" spans="1:26" x14ac:dyDescent="0.25">
      <c r="A289" s="22">
        <v>784</v>
      </c>
      <c r="B289" s="34">
        <v>43053</v>
      </c>
      <c r="C289" s="35"/>
      <c r="D289" s="4"/>
      <c r="F289" s="5"/>
      <c r="G289" s="5"/>
      <c r="H289" s="6"/>
      <c r="I289" s="5"/>
      <c r="J289" s="7"/>
      <c r="K289" s="5"/>
      <c r="L289" s="5"/>
      <c r="M289" s="8"/>
      <c r="N289" s="8"/>
      <c r="O289" s="9"/>
      <c r="P289" s="8"/>
      <c r="Q289" s="10"/>
      <c r="R289" s="10"/>
      <c r="S289" s="8"/>
      <c r="T289" s="11"/>
      <c r="U289" s="11"/>
      <c r="V289" s="12"/>
      <c r="W289" s="11"/>
      <c r="X289" s="11"/>
      <c r="Y289" s="11"/>
      <c r="Z289" s="11"/>
    </row>
    <row r="290" spans="1:26" x14ac:dyDescent="0.25">
      <c r="A290" s="22">
        <v>785</v>
      </c>
      <c r="B290" s="34">
        <v>43054</v>
      </c>
      <c r="C290" s="35"/>
      <c r="D290" s="4"/>
      <c r="F290" s="5"/>
      <c r="G290" s="5"/>
      <c r="H290" s="6"/>
      <c r="I290" s="5"/>
      <c r="J290" s="7"/>
      <c r="K290" s="5"/>
      <c r="L290" s="5"/>
      <c r="M290" s="8"/>
      <c r="N290" s="8"/>
      <c r="O290" s="9"/>
      <c r="P290" s="8"/>
      <c r="Q290" s="10"/>
      <c r="R290" s="10"/>
      <c r="S290" s="8"/>
      <c r="T290" s="11"/>
      <c r="U290" s="11"/>
      <c r="V290" s="12"/>
      <c r="W290" s="11"/>
      <c r="X290" s="11"/>
      <c r="Y290" s="11"/>
      <c r="Z290" s="11"/>
    </row>
    <row r="291" spans="1:26" x14ac:dyDescent="0.25">
      <c r="A291" s="22">
        <v>786</v>
      </c>
      <c r="B291" s="34">
        <v>43055</v>
      </c>
      <c r="C291" s="35"/>
      <c r="D291" s="4"/>
      <c r="F291" s="5"/>
      <c r="G291" s="5"/>
      <c r="H291" s="6"/>
      <c r="I291" s="5"/>
      <c r="J291" s="7"/>
      <c r="K291" s="5"/>
      <c r="L291" s="5"/>
      <c r="M291" s="8"/>
      <c r="N291" s="8"/>
      <c r="O291" s="9"/>
      <c r="P291" s="8"/>
      <c r="Q291" s="10"/>
      <c r="R291" s="10"/>
      <c r="S291" s="8"/>
      <c r="T291" s="11"/>
      <c r="U291" s="11"/>
      <c r="V291" s="12"/>
      <c r="W291" s="11"/>
      <c r="X291" s="11"/>
      <c r="Y291" s="11"/>
      <c r="Z291" s="11"/>
    </row>
    <row r="292" spans="1:26" x14ac:dyDescent="0.25">
      <c r="A292" s="22">
        <v>787</v>
      </c>
      <c r="B292" s="34">
        <v>43056</v>
      </c>
      <c r="C292" s="35"/>
      <c r="D292" s="4"/>
      <c r="F292" s="5"/>
      <c r="G292" s="5"/>
      <c r="H292" s="6"/>
      <c r="I292" s="5"/>
      <c r="J292" s="7"/>
      <c r="K292" s="5"/>
      <c r="L292" s="5"/>
      <c r="M292" s="8"/>
      <c r="N292" s="8"/>
      <c r="O292" s="9"/>
      <c r="P292" s="8"/>
      <c r="Q292" s="10"/>
      <c r="R292" s="10"/>
      <c r="S292" s="8"/>
      <c r="T292" s="11"/>
      <c r="U292" s="11"/>
      <c r="V292" s="12"/>
      <c r="W292" s="11"/>
      <c r="X292" s="11"/>
      <c r="Y292" s="11"/>
      <c r="Z292" s="11"/>
    </row>
    <row r="293" spans="1:26" x14ac:dyDescent="0.25">
      <c r="A293" s="22">
        <v>788</v>
      </c>
      <c r="B293" s="34">
        <v>43057</v>
      </c>
      <c r="C293" s="35"/>
      <c r="D293" s="4"/>
      <c r="F293" s="5"/>
      <c r="G293" s="5"/>
      <c r="H293" s="6"/>
      <c r="I293" s="5"/>
      <c r="J293" s="7"/>
      <c r="K293" s="5"/>
      <c r="L293" s="5"/>
      <c r="M293" s="8"/>
      <c r="N293" s="8"/>
      <c r="O293" s="9"/>
      <c r="P293" s="8"/>
      <c r="Q293" s="10"/>
      <c r="R293" s="10"/>
      <c r="S293" s="8"/>
      <c r="T293" s="11"/>
      <c r="U293" s="11"/>
      <c r="V293" s="12"/>
      <c r="W293" s="11"/>
      <c r="X293" s="11"/>
      <c r="Y293" s="11"/>
      <c r="Z293" s="11"/>
    </row>
    <row r="294" spans="1:26" x14ac:dyDescent="0.25">
      <c r="A294" s="22">
        <v>789</v>
      </c>
      <c r="B294" s="34">
        <v>43058</v>
      </c>
      <c r="C294" s="35"/>
      <c r="D294" s="4"/>
      <c r="F294" s="5"/>
      <c r="G294" s="5"/>
      <c r="H294" s="6"/>
      <c r="I294" s="5"/>
      <c r="J294" s="7"/>
      <c r="K294" s="5"/>
      <c r="L294" s="5"/>
      <c r="M294" s="8"/>
      <c r="N294" s="8"/>
      <c r="O294" s="9"/>
      <c r="P294" s="8"/>
      <c r="Q294" s="10"/>
      <c r="R294" s="10"/>
      <c r="S294" s="8"/>
      <c r="T294" s="11"/>
      <c r="U294" s="11"/>
      <c r="V294" s="12"/>
      <c r="W294" s="11"/>
      <c r="X294" s="11"/>
      <c r="Y294" s="11"/>
      <c r="Z294" s="11"/>
    </row>
    <row r="295" spans="1:26" x14ac:dyDescent="0.25">
      <c r="A295" s="22">
        <v>790</v>
      </c>
      <c r="B295" s="34">
        <v>43059</v>
      </c>
      <c r="C295" s="35"/>
      <c r="D295" s="4"/>
      <c r="F295" s="5"/>
      <c r="G295" s="5"/>
      <c r="H295" s="6"/>
      <c r="I295" s="5"/>
      <c r="J295" s="7"/>
      <c r="K295" s="5"/>
      <c r="L295" s="5"/>
      <c r="M295" s="8"/>
      <c r="N295" s="8"/>
      <c r="O295" s="9"/>
      <c r="P295" s="8"/>
      <c r="Q295" s="10"/>
      <c r="R295" s="10"/>
      <c r="S295" s="8"/>
      <c r="T295" s="11"/>
      <c r="U295" s="11"/>
      <c r="V295" s="12"/>
      <c r="W295" s="11"/>
      <c r="X295" s="11"/>
      <c r="Y295" s="11"/>
      <c r="Z295" s="11"/>
    </row>
    <row r="296" spans="1:26" x14ac:dyDescent="0.25">
      <c r="A296" s="22">
        <v>791</v>
      </c>
      <c r="B296" s="34">
        <v>43060</v>
      </c>
      <c r="C296" s="35"/>
      <c r="D296" s="4"/>
      <c r="F296" s="5"/>
      <c r="G296" s="5"/>
      <c r="H296" s="6"/>
      <c r="I296" s="5"/>
      <c r="J296" s="7"/>
      <c r="K296" s="5"/>
      <c r="L296" s="5"/>
      <c r="M296" s="8"/>
      <c r="N296" s="8"/>
      <c r="O296" s="9"/>
      <c r="P296" s="8"/>
      <c r="Q296" s="10"/>
      <c r="R296" s="10"/>
      <c r="S296" s="8"/>
      <c r="T296" s="11"/>
      <c r="U296" s="11"/>
      <c r="V296" s="12"/>
      <c r="W296" s="11"/>
      <c r="X296" s="11"/>
      <c r="Y296" s="11"/>
      <c r="Z296" s="11"/>
    </row>
    <row r="297" spans="1:26" x14ac:dyDescent="0.25">
      <c r="A297" s="22">
        <v>792</v>
      </c>
      <c r="B297" s="34">
        <v>43061</v>
      </c>
      <c r="C297" s="35"/>
      <c r="D297" s="4"/>
      <c r="F297" s="5"/>
      <c r="G297" s="5"/>
      <c r="H297" s="6"/>
      <c r="I297" s="5"/>
      <c r="J297" s="7"/>
      <c r="K297" s="5"/>
      <c r="L297" s="5"/>
      <c r="M297" s="8"/>
      <c r="N297" s="8"/>
      <c r="O297" s="9"/>
      <c r="P297" s="8"/>
      <c r="Q297" s="10"/>
      <c r="R297" s="10"/>
      <c r="S297" s="8"/>
      <c r="T297" s="11"/>
      <c r="U297" s="11"/>
      <c r="V297" s="12"/>
      <c r="W297" s="11"/>
      <c r="X297" s="11"/>
      <c r="Y297" s="11"/>
      <c r="Z297" s="11"/>
    </row>
    <row r="298" spans="1:26" x14ac:dyDescent="0.25">
      <c r="A298" s="22">
        <v>793</v>
      </c>
      <c r="B298" s="34">
        <v>43062</v>
      </c>
      <c r="C298" s="35"/>
      <c r="D298" s="4"/>
      <c r="F298" s="5"/>
      <c r="G298" s="5"/>
      <c r="H298" s="6"/>
      <c r="I298" s="5"/>
      <c r="J298" s="7"/>
      <c r="K298" s="5"/>
      <c r="L298" s="5"/>
      <c r="M298" s="8"/>
      <c r="N298" s="8"/>
      <c r="O298" s="9"/>
      <c r="P298" s="8"/>
      <c r="Q298" s="10"/>
      <c r="R298" s="10"/>
      <c r="S298" s="8"/>
      <c r="T298" s="11"/>
      <c r="U298" s="11"/>
      <c r="V298" s="12"/>
      <c r="W298" s="11"/>
      <c r="X298" s="11"/>
      <c r="Y298" s="11"/>
      <c r="Z298" s="11"/>
    </row>
    <row r="299" spans="1:26" x14ac:dyDescent="0.25">
      <c r="A299" s="22">
        <v>794</v>
      </c>
      <c r="B299" s="34">
        <v>43062</v>
      </c>
      <c r="C299" s="35"/>
      <c r="D299" s="4"/>
      <c r="F299" s="5"/>
      <c r="G299" s="5"/>
      <c r="H299" s="6"/>
      <c r="I299" s="5"/>
      <c r="J299" s="7"/>
      <c r="K299" s="5"/>
      <c r="L299" s="5"/>
      <c r="M299" s="8"/>
      <c r="N299" s="8"/>
      <c r="O299" s="9"/>
      <c r="P299" s="8"/>
      <c r="Q299" s="10"/>
      <c r="R299" s="10"/>
      <c r="S299" s="8"/>
      <c r="T299" s="11"/>
      <c r="U299" s="11"/>
      <c r="V299" s="12"/>
      <c r="W299" s="11"/>
      <c r="X299" s="11"/>
      <c r="Y299" s="11"/>
      <c r="Z299" s="11"/>
    </row>
    <row r="300" spans="1:26" x14ac:dyDescent="0.25">
      <c r="A300" s="22">
        <v>795</v>
      </c>
      <c r="B300" s="34">
        <v>43063</v>
      </c>
      <c r="C300" s="35"/>
      <c r="D300" s="4"/>
      <c r="F300" s="5"/>
      <c r="G300" s="5"/>
      <c r="H300" s="6"/>
      <c r="I300" s="5"/>
      <c r="J300" s="7"/>
      <c r="K300" s="5"/>
      <c r="L300" s="5"/>
      <c r="M300" s="8"/>
      <c r="N300" s="8"/>
      <c r="O300" s="9"/>
      <c r="P300" s="8"/>
      <c r="Q300" s="10"/>
      <c r="R300" s="10"/>
      <c r="S300" s="8"/>
      <c r="T300" s="11"/>
      <c r="U300" s="11"/>
      <c r="V300" s="12"/>
      <c r="W300" s="11"/>
      <c r="X300" s="11"/>
      <c r="Y300" s="11"/>
      <c r="Z300" s="11"/>
    </row>
    <row r="301" spans="1:26" x14ac:dyDescent="0.25">
      <c r="A301" s="22">
        <v>796</v>
      </c>
      <c r="B301" s="34">
        <v>43064</v>
      </c>
      <c r="C301" s="35"/>
      <c r="D301" s="4"/>
      <c r="F301" s="5"/>
      <c r="G301" s="5"/>
      <c r="H301" s="6"/>
      <c r="I301" s="5"/>
      <c r="J301" s="7"/>
      <c r="K301" s="5"/>
      <c r="L301" s="5"/>
      <c r="M301" s="8"/>
      <c r="N301" s="8"/>
      <c r="O301" s="9"/>
      <c r="P301" s="8"/>
      <c r="Q301" s="10"/>
      <c r="R301" s="10"/>
      <c r="S301" s="8"/>
      <c r="T301" s="11"/>
      <c r="U301" s="11"/>
      <c r="V301" s="12"/>
      <c r="W301" s="11"/>
      <c r="X301" s="11"/>
      <c r="Y301" s="11"/>
      <c r="Z301" s="11"/>
    </row>
    <row r="302" spans="1:26" x14ac:dyDescent="0.25">
      <c r="A302" s="22">
        <v>797</v>
      </c>
      <c r="B302" s="34">
        <v>43065</v>
      </c>
      <c r="C302" s="35"/>
      <c r="D302" s="4"/>
      <c r="F302" s="5"/>
      <c r="G302" s="5"/>
      <c r="H302" s="6"/>
      <c r="I302" s="5"/>
      <c r="J302" s="7"/>
      <c r="K302" s="5"/>
      <c r="L302" s="5"/>
      <c r="M302" s="8"/>
      <c r="N302" s="8"/>
      <c r="O302" s="9"/>
      <c r="P302" s="8"/>
      <c r="Q302" s="10"/>
      <c r="R302" s="10"/>
      <c r="S302" s="8"/>
      <c r="T302" s="11"/>
      <c r="U302" s="11"/>
      <c r="V302" s="12"/>
      <c r="W302" s="11"/>
      <c r="X302" s="11"/>
      <c r="Y302" s="11"/>
      <c r="Z302" s="11"/>
    </row>
    <row r="303" spans="1:26" x14ac:dyDescent="0.25">
      <c r="A303" s="22">
        <v>798</v>
      </c>
      <c r="B303" s="34">
        <v>43066</v>
      </c>
      <c r="C303" s="35"/>
      <c r="D303" s="4"/>
      <c r="F303" s="5"/>
      <c r="G303" s="5"/>
      <c r="H303" s="6"/>
      <c r="I303" s="5"/>
      <c r="J303" s="7"/>
      <c r="K303" s="5"/>
      <c r="L303" s="5"/>
      <c r="M303" s="8"/>
      <c r="N303" s="8"/>
      <c r="O303" s="9"/>
      <c r="P303" s="8"/>
      <c r="Q303" s="10"/>
      <c r="R303" s="10"/>
      <c r="S303" s="8"/>
      <c r="T303" s="11"/>
      <c r="U303" s="11"/>
      <c r="V303" s="12"/>
      <c r="W303" s="11"/>
      <c r="X303" s="11"/>
      <c r="Y303" s="11"/>
      <c r="Z303" s="11"/>
    </row>
    <row r="304" spans="1:26" x14ac:dyDescent="0.25">
      <c r="A304" s="22">
        <v>799</v>
      </c>
      <c r="B304" s="34">
        <v>43067</v>
      </c>
      <c r="C304" s="35"/>
      <c r="D304" s="4"/>
      <c r="F304" s="5"/>
      <c r="G304" s="5"/>
      <c r="H304" s="6"/>
      <c r="I304" s="5"/>
      <c r="J304" s="7"/>
      <c r="K304" s="5"/>
      <c r="L304" s="5"/>
      <c r="M304" s="8"/>
      <c r="N304" s="8"/>
      <c r="O304" s="9"/>
      <c r="P304" s="8"/>
      <c r="Q304" s="10"/>
      <c r="R304" s="10"/>
      <c r="S304" s="8"/>
      <c r="T304" s="11"/>
      <c r="U304" s="11"/>
      <c r="V304" s="12"/>
      <c r="W304" s="11"/>
      <c r="X304" s="11"/>
      <c r="Y304" s="11"/>
      <c r="Z304" s="11"/>
    </row>
    <row r="305" spans="1:26" x14ac:dyDescent="0.25">
      <c r="A305" s="22">
        <v>800</v>
      </c>
      <c r="B305" s="34">
        <v>43068</v>
      </c>
      <c r="C305" s="35"/>
      <c r="D305" s="4"/>
      <c r="F305" s="5"/>
      <c r="G305" s="5"/>
      <c r="H305" s="6"/>
      <c r="I305" s="5"/>
      <c r="J305" s="7"/>
      <c r="K305" s="5"/>
      <c r="L305" s="5"/>
      <c r="M305" s="8"/>
      <c r="N305" s="8"/>
      <c r="O305" s="9"/>
      <c r="P305" s="8"/>
      <c r="Q305" s="10"/>
      <c r="R305" s="10"/>
      <c r="S305" s="8"/>
      <c r="T305" s="11"/>
      <c r="U305" s="11"/>
      <c r="V305" s="12"/>
      <c r="W305" s="11"/>
      <c r="X305" s="11"/>
      <c r="Y305" s="11"/>
      <c r="Z305" s="11"/>
    </row>
    <row r="306" spans="1:26" x14ac:dyDescent="0.25">
      <c r="A306" s="22">
        <v>801</v>
      </c>
      <c r="B306" s="34">
        <v>43069</v>
      </c>
      <c r="C306" s="35"/>
      <c r="D306" s="4"/>
      <c r="F306" s="5"/>
      <c r="G306" s="5"/>
      <c r="H306" s="6"/>
      <c r="I306" s="5"/>
      <c r="J306" s="7"/>
      <c r="K306" s="5"/>
      <c r="L306" s="5"/>
      <c r="M306" s="8"/>
      <c r="N306" s="8"/>
      <c r="O306" s="9"/>
      <c r="P306" s="8"/>
      <c r="Q306" s="10"/>
      <c r="R306" s="10"/>
      <c r="S306" s="8"/>
      <c r="T306" s="11"/>
      <c r="U306" s="11"/>
      <c r="V306" s="12"/>
      <c r="W306" s="11"/>
      <c r="X306" s="11"/>
      <c r="Y306" s="11"/>
      <c r="Z306" s="11"/>
    </row>
    <row r="307" spans="1:26" x14ac:dyDescent="0.25">
      <c r="A307" s="22">
        <v>802</v>
      </c>
      <c r="B307" s="34">
        <v>43070</v>
      </c>
      <c r="C307" s="35"/>
      <c r="D307" s="4"/>
      <c r="F307" s="5"/>
      <c r="G307" s="5"/>
      <c r="H307" s="6"/>
      <c r="I307" s="5"/>
      <c r="J307" s="7"/>
      <c r="K307" s="5"/>
      <c r="L307" s="5"/>
      <c r="M307" s="8"/>
      <c r="N307" s="8"/>
      <c r="O307" s="9"/>
      <c r="P307" s="8"/>
      <c r="Q307" s="10"/>
      <c r="R307" s="10"/>
      <c r="S307" s="8"/>
      <c r="T307" s="11"/>
      <c r="U307" s="11"/>
      <c r="V307" s="12"/>
      <c r="W307" s="11"/>
      <c r="X307" s="11"/>
      <c r="Y307" s="11"/>
      <c r="Z307" s="11"/>
    </row>
    <row r="308" spans="1:26" x14ac:dyDescent="0.25">
      <c r="A308" s="22">
        <v>803</v>
      </c>
      <c r="B308" s="34">
        <v>43071</v>
      </c>
      <c r="C308" s="35"/>
      <c r="D308" s="4"/>
      <c r="F308" s="5"/>
      <c r="G308" s="5"/>
      <c r="H308" s="6"/>
      <c r="I308" s="5"/>
      <c r="J308" s="7"/>
      <c r="K308" s="5"/>
      <c r="L308" s="5"/>
      <c r="M308" s="8"/>
      <c r="N308" s="8"/>
      <c r="O308" s="9"/>
      <c r="P308" s="8"/>
      <c r="Q308" s="10"/>
      <c r="R308" s="10"/>
      <c r="S308" s="8"/>
      <c r="T308" s="11"/>
      <c r="U308" s="11"/>
      <c r="V308" s="12"/>
      <c r="W308" s="11"/>
      <c r="X308" s="11"/>
      <c r="Y308" s="11"/>
      <c r="Z308" s="11"/>
    </row>
    <row r="309" spans="1:26" x14ac:dyDescent="0.25">
      <c r="A309" s="22">
        <v>804</v>
      </c>
      <c r="B309" s="34">
        <v>43072</v>
      </c>
      <c r="C309" s="35"/>
      <c r="D309" s="4"/>
      <c r="F309" s="5"/>
      <c r="G309" s="5"/>
      <c r="H309" s="6"/>
      <c r="I309" s="5"/>
      <c r="J309" s="7"/>
      <c r="K309" s="5"/>
      <c r="L309" s="5"/>
      <c r="M309" s="8"/>
      <c r="N309" s="8"/>
      <c r="O309" s="9"/>
      <c r="P309" s="8"/>
      <c r="Q309" s="10"/>
      <c r="R309" s="10"/>
      <c r="S309" s="8"/>
      <c r="T309" s="11"/>
      <c r="U309" s="11"/>
      <c r="V309" s="12"/>
      <c r="W309" s="11"/>
      <c r="X309" s="11"/>
      <c r="Y309" s="11"/>
      <c r="Z309" s="11"/>
    </row>
    <row r="310" spans="1:26" x14ac:dyDescent="0.25">
      <c r="A310" s="22">
        <v>805</v>
      </c>
      <c r="B310" s="34">
        <v>43073</v>
      </c>
      <c r="C310" s="35"/>
      <c r="D310" s="4"/>
      <c r="F310" s="5"/>
      <c r="G310" s="5"/>
      <c r="H310" s="6"/>
      <c r="I310" s="5"/>
      <c r="J310" s="7"/>
      <c r="K310" s="5"/>
      <c r="L310" s="5"/>
      <c r="M310" s="8"/>
      <c r="N310" s="8"/>
      <c r="O310" s="9"/>
      <c r="P310" s="8"/>
      <c r="Q310" s="10"/>
      <c r="R310" s="10"/>
      <c r="S310" s="8"/>
      <c r="T310" s="11"/>
      <c r="U310" s="11"/>
      <c r="V310" s="12"/>
      <c r="W310" s="11"/>
      <c r="X310" s="11"/>
      <c r="Y310" s="11"/>
      <c r="Z310" s="11"/>
    </row>
    <row r="311" spans="1:26" x14ac:dyDescent="0.25">
      <c r="A311" s="22">
        <v>806</v>
      </c>
      <c r="B311" s="34">
        <v>43074</v>
      </c>
      <c r="C311" s="35"/>
      <c r="D311" s="4"/>
      <c r="F311" s="5"/>
      <c r="G311" s="5"/>
      <c r="H311" s="6"/>
      <c r="I311" s="5"/>
      <c r="J311" s="7"/>
      <c r="K311" s="5"/>
      <c r="L311" s="5"/>
      <c r="M311" s="8"/>
      <c r="N311" s="8"/>
      <c r="O311" s="9"/>
      <c r="P311" s="8"/>
      <c r="Q311" s="10"/>
      <c r="R311" s="10"/>
      <c r="S311" s="8"/>
      <c r="T311" s="11"/>
      <c r="U311" s="11"/>
      <c r="V311" s="12"/>
      <c r="W311" s="11"/>
      <c r="X311" s="11"/>
      <c r="Y311" s="11"/>
      <c r="Z311" s="11"/>
    </row>
    <row r="312" spans="1:26" x14ac:dyDescent="0.25">
      <c r="A312" s="22">
        <v>807</v>
      </c>
      <c r="B312" s="34">
        <v>43075</v>
      </c>
      <c r="C312" s="35"/>
      <c r="D312" s="4"/>
      <c r="F312" s="5"/>
      <c r="G312" s="5"/>
      <c r="H312" s="6"/>
      <c r="I312" s="5"/>
      <c r="J312" s="7"/>
      <c r="K312" s="5"/>
      <c r="L312" s="5"/>
      <c r="M312" s="8"/>
      <c r="N312" s="8"/>
      <c r="O312" s="9"/>
      <c r="P312" s="8"/>
      <c r="Q312" s="10"/>
      <c r="R312" s="10"/>
      <c r="S312" s="8"/>
      <c r="T312" s="11"/>
      <c r="U312" s="11"/>
      <c r="V312" s="12"/>
      <c r="W312" s="11"/>
      <c r="X312" s="11"/>
      <c r="Y312" s="11"/>
      <c r="Z312" s="11"/>
    </row>
    <row r="313" spans="1:26" x14ac:dyDescent="0.25">
      <c r="A313" s="22">
        <v>808</v>
      </c>
      <c r="B313" s="34">
        <v>43076</v>
      </c>
      <c r="C313" s="35"/>
      <c r="D313" s="4"/>
      <c r="F313" s="5"/>
      <c r="G313" s="5"/>
      <c r="H313" s="6"/>
      <c r="I313" s="5"/>
      <c r="J313" s="7"/>
      <c r="K313" s="5"/>
      <c r="L313" s="5"/>
      <c r="M313" s="8"/>
      <c r="N313" s="8"/>
      <c r="O313" s="9"/>
      <c r="P313" s="8"/>
      <c r="Q313" s="10"/>
      <c r="R313" s="10"/>
      <c r="S313" s="8"/>
      <c r="T313" s="11"/>
      <c r="U313" s="11"/>
      <c r="V313" s="12"/>
      <c r="W313" s="11"/>
      <c r="X313" s="11"/>
      <c r="Y313" s="11"/>
      <c r="Z313" s="11"/>
    </row>
    <row r="314" spans="1:26" x14ac:dyDescent="0.25">
      <c r="A314" s="22">
        <v>809</v>
      </c>
      <c r="B314" s="34">
        <v>43077</v>
      </c>
      <c r="C314" s="35"/>
      <c r="D314" s="4"/>
      <c r="F314" s="5"/>
      <c r="G314" s="5"/>
      <c r="H314" s="6"/>
      <c r="I314" s="5"/>
      <c r="J314" s="7"/>
      <c r="K314" s="5"/>
      <c r="L314" s="5"/>
      <c r="M314" s="8"/>
      <c r="N314" s="8"/>
      <c r="O314" s="9"/>
      <c r="P314" s="8"/>
      <c r="Q314" s="10"/>
      <c r="R314" s="10"/>
      <c r="S314" s="8"/>
      <c r="T314" s="11"/>
      <c r="U314" s="11"/>
      <c r="V314" s="12"/>
      <c r="W314" s="11"/>
      <c r="X314" s="11"/>
      <c r="Y314" s="11"/>
      <c r="Z314" s="11"/>
    </row>
    <row r="315" spans="1:26" x14ac:dyDescent="0.25">
      <c r="A315" s="22">
        <v>810</v>
      </c>
      <c r="B315" s="34">
        <v>43078</v>
      </c>
      <c r="C315" s="35"/>
      <c r="D315" s="4"/>
      <c r="F315" s="5"/>
      <c r="G315" s="5"/>
      <c r="H315" s="6"/>
      <c r="I315" s="5"/>
      <c r="J315" s="7"/>
      <c r="K315" s="5"/>
      <c r="L315" s="5"/>
      <c r="M315" s="8"/>
      <c r="N315" s="8"/>
      <c r="O315" s="9"/>
      <c r="P315" s="8"/>
      <c r="Q315" s="10"/>
      <c r="R315" s="10"/>
      <c r="S315" s="8"/>
      <c r="T315" s="11"/>
      <c r="U315" s="11"/>
      <c r="V315" s="12"/>
      <c r="W315" s="11"/>
      <c r="X315" s="11"/>
      <c r="Y315" s="11"/>
      <c r="Z315" s="11"/>
    </row>
    <row r="316" spans="1:26" x14ac:dyDescent="0.25">
      <c r="A316" s="22">
        <v>811</v>
      </c>
      <c r="B316" s="34">
        <v>43079</v>
      </c>
      <c r="C316" s="35"/>
      <c r="D316" s="4"/>
      <c r="F316" s="5"/>
      <c r="G316" s="5"/>
      <c r="H316" s="6"/>
      <c r="I316" s="5"/>
      <c r="J316" s="7"/>
      <c r="K316" s="5"/>
      <c r="L316" s="5"/>
      <c r="M316" s="8"/>
      <c r="N316" s="8"/>
      <c r="O316" s="9"/>
      <c r="P316" s="8"/>
      <c r="Q316" s="10"/>
      <c r="R316" s="10"/>
      <c r="S316" s="8"/>
      <c r="T316" s="11"/>
      <c r="U316" s="11"/>
      <c r="V316" s="12"/>
      <c r="W316" s="11"/>
      <c r="X316" s="11"/>
      <c r="Y316" s="11"/>
      <c r="Z316" s="11"/>
    </row>
    <row r="317" spans="1:26" x14ac:dyDescent="0.25">
      <c r="A317" s="22">
        <v>812</v>
      </c>
      <c r="B317" s="34">
        <v>43080</v>
      </c>
      <c r="C317" s="35"/>
      <c r="D317" s="4"/>
      <c r="F317" s="5"/>
      <c r="G317" s="5"/>
      <c r="H317" s="6"/>
      <c r="I317" s="5"/>
      <c r="J317" s="7"/>
      <c r="K317" s="5"/>
      <c r="L317" s="5"/>
      <c r="M317" s="8"/>
      <c r="N317" s="8"/>
      <c r="O317" s="9"/>
      <c r="P317" s="8"/>
      <c r="Q317" s="10"/>
      <c r="R317" s="10"/>
      <c r="S317" s="8"/>
      <c r="T317" s="11"/>
      <c r="U317" s="11"/>
      <c r="V317" s="12"/>
      <c r="W317" s="11"/>
      <c r="X317" s="11"/>
      <c r="Y317" s="11"/>
      <c r="Z317" s="11"/>
    </row>
    <row r="318" spans="1:26" x14ac:dyDescent="0.25">
      <c r="A318" s="22">
        <v>813</v>
      </c>
      <c r="B318" s="34">
        <v>43081</v>
      </c>
      <c r="C318" s="35"/>
      <c r="D318" s="4"/>
      <c r="F318" s="5"/>
      <c r="G318" s="5"/>
      <c r="H318" s="6"/>
      <c r="I318" s="5"/>
      <c r="J318" s="7"/>
      <c r="K318" s="5"/>
      <c r="L318" s="5"/>
      <c r="M318" s="8"/>
      <c r="N318" s="8"/>
      <c r="O318" s="9"/>
      <c r="P318" s="8"/>
      <c r="Q318" s="10"/>
      <c r="R318" s="10"/>
      <c r="S318" s="8"/>
      <c r="T318" s="11"/>
      <c r="U318" s="11"/>
      <c r="V318" s="12"/>
      <c r="W318" s="11"/>
      <c r="X318" s="11"/>
      <c r="Y318" s="11"/>
      <c r="Z318" s="11"/>
    </row>
    <row r="319" spans="1:26" x14ac:dyDescent="0.25">
      <c r="A319" s="22">
        <v>814</v>
      </c>
      <c r="B319" s="34">
        <v>43082</v>
      </c>
      <c r="C319" s="35"/>
      <c r="D319" s="4"/>
      <c r="F319" s="5"/>
      <c r="G319" s="5"/>
      <c r="H319" s="6"/>
      <c r="I319" s="5"/>
      <c r="J319" s="7"/>
      <c r="K319" s="5"/>
      <c r="L319" s="5"/>
      <c r="M319" s="8"/>
      <c r="N319" s="8"/>
      <c r="O319" s="9"/>
      <c r="P319" s="8"/>
      <c r="Q319" s="10"/>
      <c r="R319" s="10"/>
      <c r="S319" s="8"/>
      <c r="T319" s="11"/>
      <c r="U319" s="11"/>
      <c r="V319" s="12"/>
      <c r="W319" s="11"/>
      <c r="X319" s="11"/>
      <c r="Y319" s="11"/>
      <c r="Z319" s="11"/>
    </row>
    <row r="320" spans="1:26" x14ac:dyDescent="0.25">
      <c r="A320" s="22">
        <v>815</v>
      </c>
      <c r="B320" s="34">
        <v>43083</v>
      </c>
      <c r="C320" s="35"/>
      <c r="D320" s="4"/>
      <c r="F320" s="5"/>
      <c r="G320" s="5"/>
      <c r="H320" s="6"/>
      <c r="I320" s="5"/>
      <c r="J320" s="7"/>
      <c r="K320" s="5"/>
      <c r="L320" s="5"/>
      <c r="M320" s="8"/>
      <c r="N320" s="8"/>
      <c r="O320" s="9"/>
      <c r="P320" s="8"/>
      <c r="Q320" s="10"/>
      <c r="R320" s="10"/>
      <c r="S320" s="8"/>
      <c r="T320" s="11"/>
      <c r="U320" s="11"/>
      <c r="V320" s="12"/>
      <c r="W320" s="11"/>
      <c r="X320" s="11"/>
      <c r="Y320" s="11"/>
      <c r="Z320" s="11"/>
    </row>
    <row r="321" spans="1:26" x14ac:dyDescent="0.25">
      <c r="A321" s="22">
        <v>816</v>
      </c>
      <c r="B321" s="34">
        <v>43084</v>
      </c>
      <c r="C321" s="35"/>
      <c r="D321" s="4"/>
      <c r="F321" s="5"/>
      <c r="G321" s="5"/>
      <c r="H321" s="6"/>
      <c r="I321" s="5"/>
      <c r="J321" s="7"/>
      <c r="K321" s="5"/>
      <c r="L321" s="5"/>
      <c r="M321" s="8"/>
      <c r="N321" s="8"/>
      <c r="O321" s="9"/>
      <c r="P321" s="8"/>
      <c r="Q321" s="10"/>
      <c r="R321" s="10"/>
      <c r="S321" s="8"/>
      <c r="T321" s="11"/>
      <c r="U321" s="11"/>
      <c r="V321" s="12"/>
      <c r="W321" s="11"/>
      <c r="X321" s="11"/>
      <c r="Y321" s="11"/>
      <c r="Z321" s="11"/>
    </row>
    <row r="322" spans="1:26" x14ac:dyDescent="0.25">
      <c r="A322" s="22">
        <v>817</v>
      </c>
      <c r="B322" s="34">
        <v>43085</v>
      </c>
      <c r="C322" s="35"/>
      <c r="D322" s="4"/>
      <c r="F322" s="5"/>
      <c r="G322" s="5"/>
      <c r="H322" s="6"/>
      <c r="I322" s="5"/>
      <c r="J322" s="7"/>
      <c r="K322" s="5"/>
      <c r="L322" s="5"/>
      <c r="M322" s="8"/>
      <c r="N322" s="8"/>
      <c r="O322" s="9"/>
      <c r="P322" s="8"/>
      <c r="Q322" s="10"/>
      <c r="R322" s="10"/>
      <c r="S322" s="8"/>
      <c r="T322" s="11"/>
      <c r="U322" s="11"/>
      <c r="V322" s="12"/>
      <c r="W322" s="11"/>
      <c r="X322" s="11"/>
      <c r="Y322" s="11"/>
      <c r="Z322" s="11"/>
    </row>
    <row r="323" spans="1:26" x14ac:dyDescent="0.25">
      <c r="A323" s="22">
        <v>818</v>
      </c>
      <c r="B323" s="34">
        <v>43087</v>
      </c>
      <c r="C323" s="35"/>
      <c r="D323" s="4"/>
      <c r="F323" s="5"/>
      <c r="G323" s="5"/>
      <c r="H323" s="6"/>
      <c r="I323" s="5"/>
      <c r="J323" s="7"/>
      <c r="K323" s="5"/>
      <c r="L323" s="5"/>
      <c r="M323" s="8"/>
      <c r="N323" s="8"/>
      <c r="O323" s="9"/>
      <c r="P323" s="8"/>
      <c r="Q323" s="10"/>
      <c r="R323" s="10"/>
      <c r="S323" s="8"/>
      <c r="T323" s="11"/>
      <c r="U323" s="11"/>
      <c r="V323" s="12"/>
      <c r="W323" s="11"/>
      <c r="X323" s="11"/>
      <c r="Y323" s="11"/>
      <c r="Z323" s="11"/>
    </row>
    <row r="324" spans="1:26" x14ac:dyDescent="0.25">
      <c r="A324" s="22">
        <v>819</v>
      </c>
      <c r="B324" s="34">
        <v>43089</v>
      </c>
      <c r="C324" s="35"/>
      <c r="D324" s="4"/>
      <c r="F324" s="5"/>
      <c r="G324" s="5"/>
      <c r="H324" s="6"/>
      <c r="I324" s="5"/>
      <c r="J324" s="7"/>
      <c r="K324" s="5"/>
      <c r="L324" s="5"/>
      <c r="M324" s="8"/>
      <c r="N324" s="8"/>
      <c r="O324" s="9"/>
      <c r="P324" s="8"/>
      <c r="Q324" s="10"/>
      <c r="R324" s="10"/>
      <c r="S324" s="8"/>
      <c r="T324" s="11"/>
      <c r="U324" s="11"/>
      <c r="V324" s="12"/>
      <c r="W324" s="11"/>
      <c r="X324" s="11"/>
      <c r="Y324" s="11"/>
      <c r="Z324" s="11"/>
    </row>
    <row r="325" spans="1:26" x14ac:dyDescent="0.25">
      <c r="A325" s="22">
        <v>820</v>
      </c>
      <c r="B325" s="34">
        <v>43090</v>
      </c>
      <c r="C325" s="35"/>
      <c r="D325" s="4"/>
      <c r="F325" s="5"/>
      <c r="G325" s="5"/>
      <c r="H325" s="6"/>
      <c r="I325" s="5"/>
      <c r="J325" s="7"/>
      <c r="K325" s="5"/>
      <c r="L325" s="5"/>
      <c r="M325" s="8"/>
      <c r="N325" s="8"/>
      <c r="O325" s="9"/>
      <c r="P325" s="8"/>
      <c r="Q325" s="10"/>
      <c r="R325" s="10"/>
      <c r="S325" s="8"/>
      <c r="T325" s="11"/>
      <c r="U325" s="11"/>
      <c r="V325" s="12"/>
      <c r="W325" s="11"/>
      <c r="X325" s="11"/>
      <c r="Y325" s="11"/>
      <c r="Z325" s="11"/>
    </row>
    <row r="326" spans="1:26" x14ac:dyDescent="0.25">
      <c r="A326" s="22">
        <v>821</v>
      </c>
      <c r="B326" s="34">
        <v>43091</v>
      </c>
      <c r="C326" s="35"/>
      <c r="D326" s="4"/>
      <c r="F326" s="5"/>
      <c r="G326" s="5"/>
      <c r="H326" s="6"/>
      <c r="I326" s="5"/>
      <c r="J326" s="7"/>
      <c r="K326" s="5"/>
      <c r="L326" s="5"/>
      <c r="M326" s="8"/>
      <c r="N326" s="8"/>
      <c r="O326" s="9"/>
      <c r="P326" s="8"/>
      <c r="Q326" s="10"/>
      <c r="R326" s="10"/>
      <c r="S326" s="8"/>
      <c r="T326" s="11"/>
      <c r="U326" s="11"/>
      <c r="V326" s="12"/>
      <c r="W326" s="11"/>
      <c r="X326" s="11"/>
      <c r="Y326" s="11"/>
      <c r="Z326" s="11"/>
    </row>
    <row r="327" spans="1:26" x14ac:dyDescent="0.25">
      <c r="A327" s="22">
        <v>822</v>
      </c>
      <c r="B327" s="34">
        <v>43092</v>
      </c>
      <c r="C327" s="35"/>
      <c r="D327" s="4"/>
      <c r="F327" s="5"/>
      <c r="G327" s="5"/>
      <c r="H327" s="6"/>
      <c r="I327" s="5"/>
      <c r="J327" s="7"/>
      <c r="K327" s="5"/>
      <c r="L327" s="5"/>
      <c r="M327" s="8"/>
      <c r="N327" s="8"/>
      <c r="O327" s="9"/>
      <c r="P327" s="8"/>
      <c r="Q327" s="10"/>
      <c r="R327" s="10"/>
      <c r="S327" s="8"/>
      <c r="T327" s="11"/>
      <c r="U327" s="11"/>
      <c r="V327" s="12"/>
      <c r="W327" s="11"/>
      <c r="X327" s="11"/>
      <c r="Y327" s="11"/>
      <c r="Z327" s="11"/>
    </row>
    <row r="328" spans="1:26" x14ac:dyDescent="0.25">
      <c r="A328" s="22">
        <v>823</v>
      </c>
      <c r="B328" s="34">
        <v>43094</v>
      </c>
      <c r="C328" s="35"/>
      <c r="D328" s="4"/>
      <c r="F328" s="5"/>
      <c r="G328" s="5"/>
      <c r="H328" s="6"/>
      <c r="I328" s="5"/>
      <c r="J328" s="7"/>
      <c r="K328" s="5"/>
      <c r="L328" s="5"/>
      <c r="M328" s="8"/>
      <c r="N328" s="8"/>
      <c r="O328" s="9"/>
      <c r="P328" s="8"/>
      <c r="Q328" s="10"/>
      <c r="R328" s="10"/>
      <c r="S328" s="8"/>
      <c r="T328" s="11"/>
      <c r="U328" s="11"/>
      <c r="V328" s="12"/>
      <c r="W328" s="11"/>
      <c r="X328" s="11"/>
      <c r="Y328" s="11"/>
      <c r="Z328" s="11"/>
    </row>
    <row r="329" spans="1:26" x14ac:dyDescent="0.25">
      <c r="A329" s="22">
        <v>824</v>
      </c>
      <c r="B329" s="34">
        <v>43095</v>
      </c>
      <c r="C329" s="35"/>
      <c r="D329" s="4"/>
      <c r="F329" s="5"/>
      <c r="G329" s="5"/>
      <c r="H329" s="6"/>
      <c r="I329" s="5"/>
      <c r="J329" s="7"/>
      <c r="K329" s="5"/>
      <c r="L329" s="5"/>
      <c r="M329" s="8"/>
      <c r="N329" s="8"/>
      <c r="O329" s="9"/>
      <c r="P329" s="8"/>
      <c r="Q329" s="10"/>
      <c r="R329" s="10"/>
      <c r="S329" s="8"/>
      <c r="T329" s="11"/>
      <c r="U329" s="11"/>
      <c r="V329" s="12"/>
      <c r="W329" s="11"/>
      <c r="X329" s="11"/>
      <c r="Y329" s="11"/>
      <c r="Z329" s="11"/>
    </row>
    <row r="330" spans="1:26" x14ac:dyDescent="0.25">
      <c r="A330" s="22">
        <v>825</v>
      </c>
      <c r="B330" s="34">
        <v>43096</v>
      </c>
      <c r="C330" s="35"/>
      <c r="D330" s="4"/>
      <c r="F330" s="5"/>
      <c r="G330" s="5"/>
      <c r="H330" s="6"/>
      <c r="I330" s="5"/>
      <c r="J330" s="7"/>
      <c r="K330" s="5"/>
      <c r="L330" s="5"/>
      <c r="M330" s="8"/>
      <c r="N330" s="8"/>
      <c r="O330" s="9"/>
      <c r="P330" s="8"/>
      <c r="Q330" s="10"/>
      <c r="R330" s="10"/>
      <c r="S330" s="8"/>
      <c r="T330" s="11"/>
      <c r="U330" s="11"/>
      <c r="V330" s="12"/>
      <c r="W330" s="11"/>
      <c r="X330" s="11"/>
      <c r="Y330" s="11"/>
      <c r="Z330" s="11"/>
    </row>
    <row r="331" spans="1:26" x14ac:dyDescent="0.25">
      <c r="A331" s="22">
        <v>826</v>
      </c>
      <c r="B331" s="34">
        <v>43097</v>
      </c>
      <c r="C331" s="35"/>
      <c r="D331" s="4"/>
      <c r="F331" s="5"/>
      <c r="G331" s="5"/>
      <c r="H331" s="6"/>
      <c r="I331" s="5"/>
      <c r="J331" s="7"/>
      <c r="K331" s="5"/>
      <c r="L331" s="5"/>
      <c r="M331" s="8"/>
      <c r="N331" s="8"/>
      <c r="O331" s="9"/>
      <c r="P331" s="8"/>
      <c r="Q331" s="10"/>
      <c r="R331" s="10"/>
      <c r="S331" s="8"/>
      <c r="T331" s="11"/>
      <c r="U331" s="11"/>
      <c r="V331" s="12"/>
      <c r="W331" s="11"/>
      <c r="X331" s="11"/>
      <c r="Y331" s="11"/>
      <c r="Z331" s="11"/>
    </row>
    <row r="332" spans="1:26" x14ac:dyDescent="0.25">
      <c r="A332" s="22">
        <v>827</v>
      </c>
      <c r="B332" s="34">
        <v>43098</v>
      </c>
      <c r="C332" s="35"/>
      <c r="D332" s="4"/>
      <c r="F332" s="5"/>
      <c r="G332" s="5"/>
      <c r="H332" s="6"/>
      <c r="I332" s="5"/>
      <c r="J332" s="7"/>
      <c r="K332" s="5"/>
      <c r="L332" s="5"/>
      <c r="M332" s="8"/>
      <c r="N332" s="8"/>
      <c r="O332" s="9"/>
      <c r="P332" s="8"/>
      <c r="Q332" s="10"/>
      <c r="R332" s="10"/>
      <c r="S332" s="8"/>
      <c r="T332" s="11"/>
      <c r="U332" s="11"/>
      <c r="V332" s="12"/>
      <c r="W332" s="11"/>
      <c r="X332" s="11"/>
      <c r="Y332" s="11"/>
      <c r="Z332" s="11"/>
    </row>
    <row r="333" spans="1:26" x14ac:dyDescent="0.25">
      <c r="A333" s="22">
        <v>828</v>
      </c>
      <c r="B333" s="34">
        <v>43099</v>
      </c>
      <c r="C333" s="35"/>
      <c r="D333" s="4"/>
      <c r="F333" s="5"/>
      <c r="G333" s="5"/>
      <c r="H333" s="6"/>
      <c r="I333" s="5"/>
      <c r="J333" s="7"/>
      <c r="K333" s="5"/>
      <c r="L333" s="5"/>
      <c r="M333" s="8"/>
      <c r="N333" s="8"/>
      <c r="O333" s="9"/>
      <c r="P333" s="8"/>
      <c r="Q333" s="10"/>
      <c r="R333" s="10"/>
      <c r="S333" s="8"/>
      <c r="T333" s="11"/>
      <c r="U333" s="11"/>
      <c r="V333" s="12"/>
      <c r="W333" s="11"/>
      <c r="X333" s="11"/>
      <c r="Y333" s="11"/>
      <c r="Z333" s="11"/>
    </row>
    <row r="334" spans="1:26" x14ac:dyDescent="0.25">
      <c r="A334" s="22">
        <v>829</v>
      </c>
      <c r="B334" s="34">
        <v>43100</v>
      </c>
      <c r="C334" s="35"/>
      <c r="D334" s="4"/>
      <c r="F334" s="5"/>
      <c r="G334" s="5"/>
      <c r="H334" s="6"/>
      <c r="I334" s="5"/>
      <c r="J334" s="7"/>
      <c r="K334" s="5"/>
      <c r="L334" s="5"/>
      <c r="M334" s="8"/>
      <c r="N334" s="8"/>
      <c r="O334" s="9"/>
      <c r="P334" s="8"/>
      <c r="Q334" s="10"/>
      <c r="R334" s="10"/>
      <c r="S334" s="8"/>
      <c r="T334" s="11"/>
      <c r="U334" s="11"/>
      <c r="V334" s="12"/>
      <c r="W334" s="11"/>
      <c r="X334" s="11"/>
      <c r="Y334" s="11"/>
      <c r="Z33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34519-9EA4-4B70-9D10-C3746B206522}">
  <dimension ref="A1:AB310"/>
  <sheetViews>
    <sheetView workbookViewId="0">
      <pane ySplit="2" topLeftCell="A3" activePane="bottomLeft" state="frozen"/>
      <selection pane="bottomLeft" activeCell="N26" sqref="N26"/>
    </sheetView>
  </sheetViews>
  <sheetFormatPr defaultColWidth="8.85546875" defaultRowHeight="15" x14ac:dyDescent="0.25"/>
  <cols>
    <col min="1" max="1" width="12.42578125" bestFit="1" customWidth="1"/>
    <col min="2" max="2" width="12.85546875" customWidth="1"/>
    <col min="3" max="3" width="10.42578125" customWidth="1"/>
    <col min="4" max="4" width="18.42578125" customWidth="1"/>
    <col min="5" max="5" width="9.28515625" customWidth="1"/>
    <col min="6" max="6" width="16.7109375" customWidth="1"/>
    <col min="8" max="8" width="4.42578125" customWidth="1"/>
    <col min="9" max="10" width="15.85546875" customWidth="1"/>
    <col min="11" max="11" width="11.42578125" customWidth="1"/>
    <col min="12" max="12" width="9.28515625" customWidth="1"/>
    <col min="13" max="13" width="11.85546875" customWidth="1"/>
    <col min="15" max="15" width="4.28515625" customWidth="1"/>
    <col min="16" max="16" width="15" customWidth="1"/>
    <col min="17" max="17" width="14.28515625" customWidth="1"/>
    <col min="18" max="18" width="11.42578125" customWidth="1"/>
    <col min="19" max="19" width="9.28515625" customWidth="1"/>
    <col min="20" max="20" width="11.7109375" customWidth="1"/>
    <col min="22" max="22" width="4.42578125" customWidth="1"/>
    <col min="23" max="24" width="14.140625" bestFit="1" customWidth="1"/>
    <col min="25" max="25" width="11.42578125" bestFit="1" customWidth="1"/>
    <col min="26" max="26" width="11.7109375" bestFit="1" customWidth="1"/>
    <col min="27" max="27" width="15.42578125" bestFit="1" customWidth="1"/>
    <col min="28" max="28" width="13.28515625" bestFit="1" customWidth="1"/>
  </cols>
  <sheetData>
    <row r="1" spans="1:28" s="43" customFormat="1" x14ac:dyDescent="0.25">
      <c r="A1" s="1" t="s">
        <v>26</v>
      </c>
      <c r="B1" s="41" t="s">
        <v>27</v>
      </c>
      <c r="C1" s="42"/>
      <c r="I1" s="44"/>
      <c r="J1" s="44"/>
      <c r="P1" s="44"/>
      <c r="Q1" s="44"/>
    </row>
    <row r="2" spans="1:28" s="57" customFormat="1" x14ac:dyDescent="0.25">
      <c r="A2" s="45" t="s">
        <v>3</v>
      </c>
      <c r="B2" s="46" t="s">
        <v>4</v>
      </c>
      <c r="C2" s="47" t="s">
        <v>6</v>
      </c>
      <c r="D2" s="45" t="s">
        <v>28</v>
      </c>
      <c r="E2" s="48" t="s">
        <v>8</v>
      </c>
      <c r="F2" s="48" t="s">
        <v>9</v>
      </c>
      <c r="G2" s="49" t="s">
        <v>10</v>
      </c>
      <c r="H2" s="48" t="s">
        <v>11</v>
      </c>
      <c r="I2" s="50" t="s">
        <v>12</v>
      </c>
      <c r="J2" s="50" t="s">
        <v>13</v>
      </c>
      <c r="K2" s="48" t="s">
        <v>14</v>
      </c>
      <c r="L2" s="51" t="s">
        <v>8</v>
      </c>
      <c r="M2" s="51" t="s">
        <v>15</v>
      </c>
      <c r="N2" s="52" t="s">
        <v>10</v>
      </c>
      <c r="O2" s="51" t="s">
        <v>11</v>
      </c>
      <c r="P2" s="53" t="s">
        <v>16</v>
      </c>
      <c r="Q2" s="53" t="s">
        <v>17</v>
      </c>
      <c r="R2" s="51" t="s">
        <v>14</v>
      </c>
      <c r="S2" s="54" t="s">
        <v>8</v>
      </c>
      <c r="T2" s="54" t="s">
        <v>18</v>
      </c>
      <c r="U2" s="55" t="s">
        <v>10</v>
      </c>
      <c r="V2" s="54" t="s">
        <v>11</v>
      </c>
      <c r="W2" s="54" t="s">
        <v>19</v>
      </c>
      <c r="X2" s="54" t="s">
        <v>20</v>
      </c>
      <c r="Y2" s="54" t="s">
        <v>14</v>
      </c>
      <c r="Z2" s="56" t="s">
        <v>29</v>
      </c>
      <c r="AA2" s="45" t="s">
        <v>30</v>
      </c>
      <c r="AB2" s="45" t="s">
        <v>31</v>
      </c>
    </row>
    <row r="3" spans="1:28" s="43" customFormat="1" x14ac:dyDescent="0.25">
      <c r="A3" s="43">
        <v>483</v>
      </c>
      <c r="B3" s="58">
        <v>42736</v>
      </c>
      <c r="C3" s="42">
        <v>4.9599999999999998E-2</v>
      </c>
      <c r="E3" s="59">
        <v>68.766000000000005</v>
      </c>
      <c r="F3" s="59">
        <v>9.34</v>
      </c>
      <c r="G3" s="60">
        <v>60</v>
      </c>
      <c r="H3" s="59">
        <v>20</v>
      </c>
      <c r="I3" s="61">
        <f t="shared" ref="I3:I11" si="0">(F3*G3*H3)/C3</f>
        <v>225967.74193548388</v>
      </c>
      <c r="J3" s="50">
        <f t="shared" ref="J3:J11" si="1">I3/1000</f>
        <v>225.96774193548387</v>
      </c>
      <c r="K3" s="62">
        <v>42858</v>
      </c>
      <c r="L3" s="63">
        <v>62.127000000000002</v>
      </c>
      <c r="M3" s="63">
        <v>4.3609999999999998</v>
      </c>
      <c r="N3" s="64">
        <v>180</v>
      </c>
      <c r="O3" s="63">
        <v>20</v>
      </c>
      <c r="P3" s="65">
        <f t="shared" ref="P3:P11" si="2">(M3*N3*O3)/C3</f>
        <v>316524.19354838709</v>
      </c>
      <c r="Q3" s="53">
        <f t="shared" ref="Q3:Q11" si="3">P3/1000</f>
        <v>316.52419354838707</v>
      </c>
      <c r="R3" s="66">
        <v>42860</v>
      </c>
      <c r="S3" s="67">
        <v>27.076000000000001</v>
      </c>
      <c r="T3" s="67">
        <v>78.647000000000006</v>
      </c>
      <c r="U3" s="68">
        <v>20</v>
      </c>
      <c r="V3" s="67">
        <v>50</v>
      </c>
      <c r="W3" s="67">
        <f t="shared" ref="W3:W10" si="4">(T3*U3*V3)/C3</f>
        <v>1585625</v>
      </c>
      <c r="X3" s="69">
        <f t="shared" ref="X3:X11" si="5">W3/1000</f>
        <v>1585.625</v>
      </c>
      <c r="Y3" s="70">
        <v>42860</v>
      </c>
      <c r="Z3" s="71"/>
      <c r="AA3" s="72"/>
      <c r="AB3" s="72"/>
    </row>
    <row r="4" spans="1:28" s="43" customFormat="1" x14ac:dyDescent="0.25">
      <c r="A4" s="43">
        <v>484</v>
      </c>
      <c r="B4" s="58">
        <v>42737</v>
      </c>
      <c r="C4" s="42">
        <v>5.0900000000000001E-2</v>
      </c>
      <c r="E4" s="59">
        <v>75.201999999999998</v>
      </c>
      <c r="F4" s="59">
        <v>6.6150000000000002</v>
      </c>
      <c r="G4" s="60">
        <v>20</v>
      </c>
      <c r="H4" s="59">
        <v>20</v>
      </c>
      <c r="I4" s="61">
        <f t="shared" si="0"/>
        <v>51984.282907662084</v>
      </c>
      <c r="J4" s="50">
        <f t="shared" si="1"/>
        <v>51.984282907662084</v>
      </c>
      <c r="K4" s="62">
        <v>42866</v>
      </c>
      <c r="L4" s="63">
        <v>84.921000000000006</v>
      </c>
      <c r="M4" s="63">
        <v>1.514</v>
      </c>
      <c r="N4" s="64">
        <v>180</v>
      </c>
      <c r="O4" s="63">
        <v>20</v>
      </c>
      <c r="P4" s="65">
        <f t="shared" si="2"/>
        <v>107080.55009823182</v>
      </c>
      <c r="Q4" s="53">
        <f t="shared" si="3"/>
        <v>107.08055009823183</v>
      </c>
      <c r="R4" s="66">
        <v>42860</v>
      </c>
      <c r="S4" s="67">
        <v>54.323999999999998</v>
      </c>
      <c r="T4" s="67">
        <v>17.613</v>
      </c>
      <c r="U4" s="68">
        <v>20</v>
      </c>
      <c r="V4" s="67">
        <v>50</v>
      </c>
      <c r="W4" s="67">
        <f t="shared" si="4"/>
        <v>346031.4341846758</v>
      </c>
      <c r="X4" s="69">
        <f t="shared" si="5"/>
        <v>346.03143418467579</v>
      </c>
      <c r="Y4" s="70">
        <v>42860</v>
      </c>
      <c r="Z4" s="71"/>
      <c r="AA4" s="72"/>
      <c r="AB4" s="72"/>
    </row>
    <row r="5" spans="1:28" s="43" customFormat="1" x14ac:dyDescent="0.25">
      <c r="A5" s="43">
        <v>485</v>
      </c>
      <c r="B5" s="58">
        <v>42738</v>
      </c>
      <c r="C5" s="42">
        <v>5.0299999999999997E-2</v>
      </c>
      <c r="E5" s="59">
        <v>62.488</v>
      </c>
      <c r="F5" s="59">
        <v>13.484999999999999</v>
      </c>
      <c r="G5" s="60">
        <v>60</v>
      </c>
      <c r="H5" s="59">
        <v>20</v>
      </c>
      <c r="I5" s="61">
        <f t="shared" si="0"/>
        <v>321709.74155069579</v>
      </c>
      <c r="J5" s="50">
        <f t="shared" si="1"/>
        <v>321.70974155069581</v>
      </c>
      <c r="K5" s="62">
        <v>42858</v>
      </c>
      <c r="L5" s="63">
        <v>71.128</v>
      </c>
      <c r="M5" s="63">
        <v>2.964</v>
      </c>
      <c r="N5" s="64">
        <v>180</v>
      </c>
      <c r="O5" s="63">
        <v>20</v>
      </c>
      <c r="P5" s="65">
        <f t="shared" si="2"/>
        <v>212135.1888667992</v>
      </c>
      <c r="Q5" s="53">
        <f t="shared" si="3"/>
        <v>212.13518886679921</v>
      </c>
      <c r="R5" s="66">
        <v>42860</v>
      </c>
      <c r="S5" s="67">
        <v>36.167000000000002</v>
      </c>
      <c r="T5" s="67">
        <v>44.579000000000001</v>
      </c>
      <c r="U5" s="68">
        <v>20</v>
      </c>
      <c r="V5" s="67">
        <v>50</v>
      </c>
      <c r="W5" s="67">
        <f t="shared" si="4"/>
        <v>886262.42544731614</v>
      </c>
      <c r="X5" s="69">
        <f t="shared" si="5"/>
        <v>886.2624254473161</v>
      </c>
      <c r="Y5" s="70">
        <v>42860</v>
      </c>
      <c r="Z5" s="71"/>
      <c r="AA5" s="72"/>
      <c r="AB5" s="72"/>
    </row>
    <row r="6" spans="1:28" s="43" customFormat="1" x14ac:dyDescent="0.25">
      <c r="A6" s="43">
        <v>486</v>
      </c>
      <c r="B6" s="58">
        <v>42739</v>
      </c>
      <c r="C6" s="42">
        <v>5.0700000000000002E-2</v>
      </c>
      <c r="E6" s="59">
        <v>62.927999999999997</v>
      </c>
      <c r="F6" s="59">
        <v>12.429</v>
      </c>
      <c r="G6" s="60">
        <v>60</v>
      </c>
      <c r="H6" s="59">
        <v>20</v>
      </c>
      <c r="I6" s="61">
        <f t="shared" si="0"/>
        <v>294177.51479289937</v>
      </c>
      <c r="J6" s="50">
        <f t="shared" si="1"/>
        <v>294.17751479289939</v>
      </c>
      <c r="K6" s="62">
        <v>42858</v>
      </c>
      <c r="L6" s="63">
        <v>60.610999999999997</v>
      </c>
      <c r="M6" s="63">
        <v>4.34</v>
      </c>
      <c r="N6" s="64">
        <v>180</v>
      </c>
      <c r="O6" s="63">
        <v>20</v>
      </c>
      <c r="P6" s="65">
        <f t="shared" si="2"/>
        <v>308165.68047337275</v>
      </c>
      <c r="Q6" s="53">
        <f t="shared" si="3"/>
        <v>308.16568047337273</v>
      </c>
      <c r="R6" s="66">
        <v>42860</v>
      </c>
      <c r="S6" s="67">
        <v>30.49</v>
      </c>
      <c r="T6" s="67">
        <v>62.56</v>
      </c>
      <c r="U6" s="68">
        <v>20</v>
      </c>
      <c r="V6" s="67">
        <v>50</v>
      </c>
      <c r="W6" s="67">
        <f t="shared" si="4"/>
        <v>1233925.0493096646</v>
      </c>
      <c r="X6" s="69">
        <f t="shared" si="5"/>
        <v>1233.9250493096647</v>
      </c>
      <c r="Y6" s="70">
        <v>42860</v>
      </c>
      <c r="Z6" s="71"/>
      <c r="AA6" s="72"/>
      <c r="AB6" s="72"/>
    </row>
    <row r="7" spans="1:28" s="43" customFormat="1" x14ac:dyDescent="0.25">
      <c r="A7" s="43">
        <v>487</v>
      </c>
      <c r="B7" s="58">
        <v>42740</v>
      </c>
      <c r="C7" s="42">
        <v>4.8399999999999999E-2</v>
      </c>
      <c r="E7" s="59">
        <v>78.212000000000003</v>
      </c>
      <c r="F7" s="59">
        <v>5.468</v>
      </c>
      <c r="G7" s="60">
        <v>60</v>
      </c>
      <c r="H7" s="59">
        <v>20</v>
      </c>
      <c r="I7" s="61">
        <f t="shared" si="0"/>
        <v>135570.2479338843</v>
      </c>
      <c r="J7" s="50">
        <f t="shared" si="1"/>
        <v>135.5702479338843</v>
      </c>
      <c r="K7" s="62">
        <v>42858</v>
      </c>
      <c r="L7" s="63">
        <v>69.007999999999996</v>
      </c>
      <c r="M7" s="63">
        <v>3.218</v>
      </c>
      <c r="N7" s="64">
        <v>180</v>
      </c>
      <c r="O7" s="63">
        <v>20</v>
      </c>
      <c r="P7" s="65">
        <f t="shared" si="2"/>
        <v>239355.37190082643</v>
      </c>
      <c r="Q7" s="53">
        <f t="shared" si="3"/>
        <v>239.35537190082644</v>
      </c>
      <c r="R7" s="66">
        <v>42860</v>
      </c>
      <c r="S7" s="67">
        <v>35.561</v>
      </c>
      <c r="T7" s="67">
        <v>46.142000000000003</v>
      </c>
      <c r="U7" s="68">
        <v>20</v>
      </c>
      <c r="V7" s="67">
        <v>50</v>
      </c>
      <c r="W7" s="67">
        <f t="shared" si="4"/>
        <v>953347.10743801657</v>
      </c>
      <c r="X7" s="69">
        <f t="shared" si="5"/>
        <v>953.34710743801656</v>
      </c>
      <c r="Y7" s="70">
        <v>42860</v>
      </c>
      <c r="Z7" s="71"/>
      <c r="AA7" s="72"/>
      <c r="AB7" s="72"/>
    </row>
    <row r="8" spans="1:28" s="43" customFormat="1" x14ac:dyDescent="0.25">
      <c r="A8" s="43">
        <v>488</v>
      </c>
      <c r="B8" s="58">
        <v>42742</v>
      </c>
      <c r="C8" s="42">
        <v>5.0099999999999999E-2</v>
      </c>
      <c r="E8" s="59">
        <v>60.902000000000001</v>
      </c>
      <c r="F8" s="59">
        <v>13.669</v>
      </c>
      <c r="G8" s="60">
        <v>60</v>
      </c>
      <c r="H8" s="59">
        <v>20</v>
      </c>
      <c r="I8" s="61">
        <f t="shared" si="0"/>
        <v>327401.19760479039</v>
      </c>
      <c r="J8" s="50">
        <f t="shared" si="1"/>
        <v>327.40119760479041</v>
      </c>
      <c r="K8" s="62">
        <v>42858</v>
      </c>
      <c r="L8" s="63">
        <v>61.762999999999998</v>
      </c>
      <c r="M8" s="63">
        <v>4.1719999999999997</v>
      </c>
      <c r="N8" s="64">
        <v>180</v>
      </c>
      <c r="O8" s="63">
        <v>20</v>
      </c>
      <c r="P8" s="65">
        <f t="shared" si="2"/>
        <v>299784.43113772455</v>
      </c>
      <c r="Q8" s="53">
        <f t="shared" si="3"/>
        <v>299.78443113772454</v>
      </c>
      <c r="R8" s="66">
        <v>42860</v>
      </c>
      <c r="S8" s="67">
        <v>41.978999999999999</v>
      </c>
      <c r="T8" s="67">
        <v>32.725999999999999</v>
      </c>
      <c r="U8" s="68">
        <v>20</v>
      </c>
      <c r="V8" s="67">
        <v>50</v>
      </c>
      <c r="W8" s="67">
        <f t="shared" si="4"/>
        <v>653213.57285429141</v>
      </c>
      <c r="X8" s="69">
        <f t="shared" si="5"/>
        <v>653.21357285429144</v>
      </c>
      <c r="Y8" s="70">
        <v>42860</v>
      </c>
      <c r="Z8" s="71"/>
      <c r="AA8" s="72"/>
      <c r="AB8" s="72"/>
    </row>
    <row r="9" spans="1:28" s="43" customFormat="1" x14ac:dyDescent="0.25">
      <c r="A9" s="43">
        <v>489</v>
      </c>
      <c r="B9" s="58">
        <v>42742</v>
      </c>
      <c r="C9" s="42">
        <v>5.1499999999999997E-2</v>
      </c>
      <c r="E9" s="59">
        <v>60.4</v>
      </c>
      <c r="F9" s="59">
        <v>13.997</v>
      </c>
      <c r="G9" s="60">
        <v>60</v>
      </c>
      <c r="H9" s="59">
        <v>20</v>
      </c>
      <c r="I9" s="61">
        <f t="shared" si="0"/>
        <v>326143.68932038831</v>
      </c>
      <c r="J9" s="50">
        <f t="shared" si="1"/>
        <v>326.14368932038832</v>
      </c>
      <c r="K9" s="62">
        <v>42858</v>
      </c>
      <c r="L9" s="63">
        <v>62.411999999999999</v>
      </c>
      <c r="M9" s="63">
        <v>4.08</v>
      </c>
      <c r="N9" s="64">
        <v>180</v>
      </c>
      <c r="O9" s="63">
        <v>20</v>
      </c>
      <c r="P9" s="65">
        <f t="shared" si="2"/>
        <v>285203.88349514565</v>
      </c>
      <c r="Q9" s="53">
        <f t="shared" si="3"/>
        <v>285.20388349514565</v>
      </c>
      <c r="R9" s="66">
        <v>42860</v>
      </c>
      <c r="S9" s="67">
        <v>27.376000000000001</v>
      </c>
      <c r="T9" s="67">
        <v>76.942999999999998</v>
      </c>
      <c r="U9" s="68">
        <v>20</v>
      </c>
      <c r="V9" s="67">
        <v>50</v>
      </c>
      <c r="W9" s="67">
        <f t="shared" si="4"/>
        <v>1494038.8349514564</v>
      </c>
      <c r="X9" s="69">
        <f t="shared" si="5"/>
        <v>1494.0388349514565</v>
      </c>
      <c r="Y9" s="70">
        <v>42860</v>
      </c>
      <c r="Z9" s="71"/>
      <c r="AA9" s="72"/>
      <c r="AB9" s="72"/>
    </row>
    <row r="10" spans="1:28" s="43" customFormat="1" x14ac:dyDescent="0.25">
      <c r="A10" s="43">
        <v>490</v>
      </c>
      <c r="B10" s="58">
        <v>42743</v>
      </c>
      <c r="C10" s="42">
        <v>5.1999999999999998E-2</v>
      </c>
      <c r="E10" s="59">
        <v>79.516999999999996</v>
      </c>
      <c r="F10" s="59">
        <v>5.016</v>
      </c>
      <c r="G10" s="60">
        <v>60</v>
      </c>
      <c r="H10" s="59">
        <v>20</v>
      </c>
      <c r="I10" s="61">
        <f t="shared" si="0"/>
        <v>115753.84615384616</v>
      </c>
      <c r="J10" s="50">
        <f t="shared" si="1"/>
        <v>115.75384615384615</v>
      </c>
      <c r="K10" s="62">
        <v>42858</v>
      </c>
      <c r="L10" s="63">
        <v>63.055</v>
      </c>
      <c r="M10" s="63">
        <v>3.9910000000000001</v>
      </c>
      <c r="N10" s="64">
        <v>180</v>
      </c>
      <c r="O10" s="63">
        <v>20</v>
      </c>
      <c r="P10" s="65">
        <f t="shared" si="2"/>
        <v>276300</v>
      </c>
      <c r="Q10" s="53">
        <f t="shared" si="3"/>
        <v>276.3</v>
      </c>
      <c r="R10" s="66">
        <v>42860</v>
      </c>
      <c r="S10" s="67">
        <v>42.256999999999998</v>
      </c>
      <c r="T10" s="67">
        <v>32.11</v>
      </c>
      <c r="U10" s="68">
        <v>20</v>
      </c>
      <c r="V10" s="67">
        <v>50</v>
      </c>
      <c r="W10" s="67">
        <f t="shared" si="4"/>
        <v>617500.00000000012</v>
      </c>
      <c r="X10" s="69">
        <f t="shared" si="5"/>
        <v>617.50000000000011</v>
      </c>
      <c r="Y10" s="70">
        <v>42860</v>
      </c>
      <c r="Z10" s="71"/>
      <c r="AA10" s="72"/>
      <c r="AB10" s="72"/>
    </row>
    <row r="11" spans="1:28" s="43" customFormat="1" x14ac:dyDescent="0.25">
      <c r="A11" s="43">
        <v>491</v>
      </c>
      <c r="B11" s="58">
        <v>42744</v>
      </c>
      <c r="C11" s="42">
        <v>5.0200000000000002E-2</v>
      </c>
      <c r="E11" s="59">
        <v>55.683999999999997</v>
      </c>
      <c r="F11" s="59">
        <v>17.164000000000001</v>
      </c>
      <c r="G11" s="60">
        <v>20</v>
      </c>
      <c r="H11" s="59">
        <v>20</v>
      </c>
      <c r="I11" s="61">
        <f t="shared" si="0"/>
        <v>136764.94023904382</v>
      </c>
      <c r="J11" s="50">
        <f t="shared" si="1"/>
        <v>136.76494023904382</v>
      </c>
      <c r="K11" s="62">
        <v>42866</v>
      </c>
      <c r="L11" s="63">
        <v>76.113</v>
      </c>
      <c r="M11" s="63">
        <v>2.4049999999999998</v>
      </c>
      <c r="N11" s="64">
        <v>180</v>
      </c>
      <c r="O11" s="63">
        <v>20</v>
      </c>
      <c r="P11" s="65">
        <f t="shared" si="2"/>
        <v>172470.11952191233</v>
      </c>
      <c r="Q11" s="53">
        <f t="shared" si="3"/>
        <v>172.47011952191232</v>
      </c>
      <c r="R11" s="66">
        <v>42860</v>
      </c>
      <c r="S11" s="67">
        <v>51.481999999999999</v>
      </c>
      <c r="T11" s="67">
        <v>20.204000000000001</v>
      </c>
      <c r="U11" s="68">
        <v>20</v>
      </c>
      <c r="V11" s="67">
        <v>50</v>
      </c>
      <c r="W11" s="67">
        <f>(T11*U11*V11)/C11</f>
        <v>402470.11952191242</v>
      </c>
      <c r="X11" s="69">
        <f t="shared" si="5"/>
        <v>402.47011952191241</v>
      </c>
      <c r="Y11" s="70">
        <v>42860</v>
      </c>
      <c r="Z11" s="71"/>
      <c r="AA11" s="72"/>
      <c r="AB11" s="72"/>
    </row>
    <row r="12" spans="1:28" s="43" customFormat="1" x14ac:dyDescent="0.25">
      <c r="A12" s="43">
        <v>492</v>
      </c>
      <c r="B12" s="58">
        <v>42746</v>
      </c>
      <c r="C12" s="42">
        <v>5.1700000000000003E-2</v>
      </c>
      <c r="D12" s="42"/>
      <c r="E12" s="59">
        <v>44.098999999999997</v>
      </c>
      <c r="F12" s="59">
        <v>26.347000000000001</v>
      </c>
      <c r="G12" s="59">
        <v>60</v>
      </c>
      <c r="H12" s="59">
        <v>20</v>
      </c>
      <c r="I12" s="61">
        <f>(F12*G12*H12)/C12</f>
        <v>611535.78336557059</v>
      </c>
      <c r="J12" s="61">
        <f>I12/1000</f>
        <v>611.53578336557064</v>
      </c>
      <c r="K12" s="62">
        <v>43304</v>
      </c>
      <c r="L12" s="63"/>
      <c r="M12" s="63"/>
      <c r="N12" s="63"/>
      <c r="O12" s="63"/>
      <c r="P12" s="65"/>
      <c r="Q12" s="65"/>
      <c r="R12" s="63"/>
      <c r="S12" s="67"/>
      <c r="T12" s="67"/>
      <c r="U12" s="67"/>
      <c r="V12" s="67"/>
      <c r="W12" s="67"/>
      <c r="X12" s="67"/>
      <c r="Y12" s="67"/>
    </row>
    <row r="13" spans="1:28" s="43" customFormat="1" x14ac:dyDescent="0.25">
      <c r="A13" s="43">
        <v>493</v>
      </c>
      <c r="B13" s="58">
        <v>42747</v>
      </c>
      <c r="C13" s="42">
        <v>4.8599999999999997E-2</v>
      </c>
      <c r="D13" s="42"/>
      <c r="E13" s="59">
        <v>75.045000000000002</v>
      </c>
      <c r="F13" s="59">
        <v>5.9489999999999998</v>
      </c>
      <c r="G13" s="59">
        <v>60</v>
      </c>
      <c r="H13" s="59">
        <v>20</v>
      </c>
      <c r="I13" s="61">
        <f t="shared" ref="I13:I34" si="6">(F13*G13*H13)/C13</f>
        <v>146888.88888888891</v>
      </c>
      <c r="J13" s="61">
        <f t="shared" ref="J13:J34" si="7">I13/1000</f>
        <v>146.88888888888891</v>
      </c>
      <c r="K13" s="62">
        <v>43304</v>
      </c>
      <c r="L13" s="63"/>
      <c r="M13" s="63"/>
      <c r="N13" s="63"/>
      <c r="O13" s="63"/>
      <c r="P13" s="65"/>
      <c r="Q13" s="65"/>
      <c r="R13" s="63"/>
      <c r="S13" s="67"/>
      <c r="T13" s="67"/>
      <c r="U13" s="67"/>
      <c r="V13" s="67"/>
      <c r="W13" s="67"/>
      <c r="X13" s="67"/>
      <c r="Y13" s="67"/>
    </row>
    <row r="14" spans="1:28" s="43" customFormat="1" x14ac:dyDescent="0.25">
      <c r="A14" s="43">
        <v>494</v>
      </c>
      <c r="B14" s="58">
        <v>42748</v>
      </c>
      <c r="C14" s="42">
        <v>4.9799999999999997E-2</v>
      </c>
      <c r="D14" s="42"/>
      <c r="E14" s="59">
        <v>51.1</v>
      </c>
      <c r="F14" s="59">
        <v>21.774999999999999</v>
      </c>
      <c r="G14" s="59">
        <v>20</v>
      </c>
      <c r="H14" s="59">
        <v>2</v>
      </c>
      <c r="I14" s="61">
        <f t="shared" si="6"/>
        <v>17489.959839357431</v>
      </c>
      <c r="J14" s="61">
        <f t="shared" si="7"/>
        <v>17.489959839357432</v>
      </c>
      <c r="K14" s="62">
        <v>43307</v>
      </c>
      <c r="L14" s="63"/>
      <c r="M14" s="63"/>
      <c r="N14" s="63"/>
      <c r="O14" s="63"/>
      <c r="P14" s="65"/>
      <c r="Q14" s="65"/>
      <c r="R14" s="63"/>
      <c r="S14" s="67"/>
      <c r="T14" s="67"/>
      <c r="U14" s="67"/>
      <c r="V14" s="67"/>
      <c r="W14" s="67"/>
      <c r="X14" s="67"/>
      <c r="Y14" s="67"/>
    </row>
    <row r="15" spans="1:28" s="43" customFormat="1" x14ac:dyDescent="0.25">
      <c r="A15" s="43">
        <v>495</v>
      </c>
      <c r="B15" s="58">
        <v>42749</v>
      </c>
      <c r="C15" s="42">
        <v>0.05</v>
      </c>
      <c r="D15" s="42"/>
      <c r="E15" s="59">
        <v>72.998999999999995</v>
      </c>
      <c r="F15" s="59">
        <v>6.6749999999999998</v>
      </c>
      <c r="G15" s="59">
        <v>60</v>
      </c>
      <c r="H15" s="59">
        <v>20</v>
      </c>
      <c r="I15" s="61">
        <f t="shared" si="6"/>
        <v>160200</v>
      </c>
      <c r="J15" s="61">
        <f t="shared" si="7"/>
        <v>160.19999999999999</v>
      </c>
      <c r="K15" s="62">
        <v>43304</v>
      </c>
      <c r="L15" s="63"/>
      <c r="M15" s="63"/>
      <c r="N15" s="63"/>
      <c r="O15" s="63"/>
      <c r="P15" s="65"/>
      <c r="Q15" s="65"/>
      <c r="R15" s="63"/>
      <c r="S15" s="67"/>
      <c r="T15" s="67"/>
      <c r="U15" s="67"/>
      <c r="V15" s="67"/>
      <c r="W15" s="67"/>
      <c r="X15" s="67"/>
      <c r="Y15" s="67"/>
    </row>
    <row r="16" spans="1:28" s="43" customFormat="1" x14ac:dyDescent="0.25">
      <c r="A16" s="43">
        <v>496</v>
      </c>
      <c r="B16" s="58">
        <v>42752</v>
      </c>
      <c r="C16" s="42">
        <v>4.8599999999999997E-2</v>
      </c>
      <c r="D16" s="42"/>
      <c r="E16" s="59">
        <v>66.793000000000006</v>
      </c>
      <c r="F16" s="59">
        <v>9.2829999999999995</v>
      </c>
      <c r="G16" s="59">
        <v>60</v>
      </c>
      <c r="H16" s="59">
        <v>20</v>
      </c>
      <c r="I16" s="61">
        <f t="shared" si="6"/>
        <v>229209.87654320989</v>
      </c>
      <c r="J16" s="61">
        <f t="shared" si="7"/>
        <v>229.2098765432099</v>
      </c>
      <c r="K16" s="62">
        <v>43304</v>
      </c>
      <c r="L16" s="63"/>
      <c r="M16" s="63"/>
      <c r="N16" s="63"/>
      <c r="O16" s="63"/>
      <c r="P16" s="65"/>
      <c r="Q16" s="65"/>
      <c r="R16" s="63"/>
      <c r="S16" s="67"/>
      <c r="T16" s="67"/>
      <c r="U16" s="67"/>
      <c r="V16" s="67"/>
      <c r="W16" s="67"/>
      <c r="X16" s="67"/>
      <c r="Y16" s="67"/>
    </row>
    <row r="17" spans="1:25" s="43" customFormat="1" x14ac:dyDescent="0.25">
      <c r="A17" s="43">
        <v>497</v>
      </c>
      <c r="B17" s="58">
        <v>42753</v>
      </c>
      <c r="C17" s="42">
        <v>5.1200000000000002E-2</v>
      </c>
      <c r="D17" s="42"/>
      <c r="E17" s="59">
        <v>73.350999999999999</v>
      </c>
      <c r="F17" s="59">
        <v>6.5640000000000001</v>
      </c>
      <c r="G17" s="59">
        <v>60</v>
      </c>
      <c r="H17" s="59">
        <v>20</v>
      </c>
      <c r="I17" s="61">
        <f t="shared" si="6"/>
        <v>153843.75</v>
      </c>
      <c r="J17" s="61">
        <f t="shared" si="7"/>
        <v>153.84375</v>
      </c>
      <c r="K17" s="62">
        <v>43304</v>
      </c>
      <c r="L17" s="63"/>
      <c r="M17" s="63"/>
      <c r="N17" s="63"/>
      <c r="O17" s="63"/>
      <c r="P17" s="65"/>
      <c r="Q17" s="65"/>
      <c r="R17" s="63"/>
      <c r="S17" s="67"/>
      <c r="T17" s="67"/>
      <c r="U17" s="67"/>
      <c r="V17" s="67"/>
      <c r="W17" s="67"/>
      <c r="X17" s="67"/>
      <c r="Y17" s="67"/>
    </row>
    <row r="18" spans="1:25" s="43" customFormat="1" x14ac:dyDescent="0.25">
      <c r="A18" s="43">
        <v>498</v>
      </c>
      <c r="B18" s="58">
        <v>42754</v>
      </c>
      <c r="C18" s="42">
        <v>4.99E-2</v>
      </c>
      <c r="D18" s="42" t="s">
        <v>32</v>
      </c>
      <c r="E18" s="59">
        <v>55.128</v>
      </c>
      <c r="F18" s="59">
        <v>16.047000000000001</v>
      </c>
      <c r="G18" s="59">
        <v>60</v>
      </c>
      <c r="H18" s="59">
        <v>20</v>
      </c>
      <c r="I18" s="61">
        <f t="shared" si="6"/>
        <v>385899.79959919845</v>
      </c>
      <c r="J18" s="61">
        <f t="shared" si="7"/>
        <v>385.89979959919845</v>
      </c>
      <c r="K18" s="62">
        <v>43304</v>
      </c>
      <c r="L18" s="63"/>
      <c r="M18" s="63"/>
      <c r="N18" s="63"/>
      <c r="O18" s="63"/>
      <c r="P18" s="65"/>
      <c r="Q18" s="65"/>
      <c r="R18" s="63"/>
      <c r="S18" s="67"/>
      <c r="T18" s="67"/>
      <c r="U18" s="67"/>
      <c r="V18" s="67"/>
      <c r="W18" s="67"/>
      <c r="X18" s="67"/>
      <c r="Y18" s="67"/>
    </row>
    <row r="19" spans="1:25" s="43" customFormat="1" x14ac:dyDescent="0.25">
      <c r="A19" s="43">
        <v>499</v>
      </c>
      <c r="B19" s="58">
        <v>42761</v>
      </c>
      <c r="C19" s="42">
        <v>4.9200000000000001E-2</v>
      </c>
      <c r="D19" s="42"/>
      <c r="E19" s="59">
        <v>53.545000000000002</v>
      </c>
      <c r="F19" s="59">
        <v>19.474</v>
      </c>
      <c r="G19" s="59">
        <v>20</v>
      </c>
      <c r="H19" s="59">
        <v>20</v>
      </c>
      <c r="I19" s="61">
        <f t="shared" si="6"/>
        <v>158325.20325203252</v>
      </c>
      <c r="J19" s="61">
        <f t="shared" si="7"/>
        <v>158.32520325203251</v>
      </c>
      <c r="K19" s="62">
        <v>43307</v>
      </c>
      <c r="L19" s="63"/>
      <c r="M19" s="63"/>
      <c r="N19" s="63"/>
      <c r="O19" s="63"/>
      <c r="P19" s="65"/>
      <c r="Q19" s="65"/>
      <c r="R19" s="63"/>
      <c r="S19" s="67"/>
      <c r="T19" s="67"/>
      <c r="U19" s="67"/>
      <c r="V19" s="67"/>
      <c r="W19" s="67"/>
      <c r="X19" s="67"/>
      <c r="Y19" s="67"/>
    </row>
    <row r="20" spans="1:25" s="43" customFormat="1" x14ac:dyDescent="0.25">
      <c r="A20" s="43">
        <v>500</v>
      </c>
      <c r="B20" s="58">
        <v>42762</v>
      </c>
      <c r="C20" s="42">
        <v>4.9500000000000002E-2</v>
      </c>
      <c r="D20" s="42"/>
      <c r="E20" s="59">
        <v>60.11</v>
      </c>
      <c r="F20" s="59">
        <v>14.268000000000001</v>
      </c>
      <c r="G20" s="59">
        <v>20</v>
      </c>
      <c r="H20" s="59">
        <v>20</v>
      </c>
      <c r="I20" s="61">
        <f t="shared" si="6"/>
        <v>115296.96969696971</v>
      </c>
      <c r="J20" s="61">
        <f t="shared" si="7"/>
        <v>115.29696969696971</v>
      </c>
      <c r="K20" s="62">
        <v>43307</v>
      </c>
      <c r="L20" s="63"/>
      <c r="M20" s="63"/>
      <c r="N20" s="63"/>
      <c r="O20" s="63"/>
      <c r="P20" s="65"/>
      <c r="Q20" s="65"/>
      <c r="R20" s="63"/>
      <c r="S20" s="67"/>
      <c r="T20" s="67"/>
      <c r="U20" s="67"/>
      <c r="V20" s="67"/>
      <c r="W20" s="67"/>
      <c r="X20" s="67"/>
      <c r="Y20" s="67"/>
    </row>
    <row r="21" spans="1:25" s="43" customFormat="1" x14ac:dyDescent="0.25">
      <c r="A21" s="43">
        <v>501</v>
      </c>
      <c r="B21" s="58">
        <v>42763</v>
      </c>
      <c r="C21" s="42">
        <v>5.1700000000000003E-2</v>
      </c>
      <c r="D21" s="42"/>
      <c r="E21" s="59">
        <v>73.813999999999993</v>
      </c>
      <c r="F21" s="59">
        <v>6.3730000000000002</v>
      </c>
      <c r="G21" s="59">
        <v>60</v>
      </c>
      <c r="H21" s="59">
        <v>20</v>
      </c>
      <c r="I21" s="61">
        <f t="shared" si="6"/>
        <v>147922.63056092843</v>
      </c>
      <c r="J21" s="61">
        <f t="shared" si="7"/>
        <v>147.92263056092844</v>
      </c>
      <c r="K21" s="62">
        <v>43304</v>
      </c>
      <c r="L21" s="63"/>
      <c r="M21" s="63"/>
      <c r="N21" s="63"/>
      <c r="O21" s="63"/>
      <c r="P21" s="65"/>
      <c r="Q21" s="65"/>
      <c r="R21" s="63"/>
      <c r="S21" s="67"/>
      <c r="T21" s="67"/>
      <c r="U21" s="67"/>
      <c r="V21" s="67"/>
      <c r="W21" s="67"/>
      <c r="X21" s="67"/>
      <c r="Y21" s="67"/>
    </row>
    <row r="22" spans="1:25" s="43" customFormat="1" x14ac:dyDescent="0.25">
      <c r="A22" s="43">
        <v>502</v>
      </c>
      <c r="B22" s="58">
        <v>42764</v>
      </c>
      <c r="C22" s="42">
        <v>5.0099999999999999E-2</v>
      </c>
      <c r="D22" s="42"/>
      <c r="E22" s="59">
        <v>78.725999999999999</v>
      </c>
      <c r="F22" s="59">
        <v>4.7220000000000004</v>
      </c>
      <c r="G22" s="59">
        <v>60</v>
      </c>
      <c r="H22" s="59">
        <v>20</v>
      </c>
      <c r="I22" s="61">
        <f t="shared" si="6"/>
        <v>113101.79640718565</v>
      </c>
      <c r="J22" s="61">
        <f t="shared" si="7"/>
        <v>113.10179640718566</v>
      </c>
      <c r="K22" s="62">
        <v>43304</v>
      </c>
      <c r="L22" s="63"/>
      <c r="M22" s="63"/>
      <c r="N22" s="63"/>
      <c r="O22" s="63"/>
      <c r="P22" s="65"/>
      <c r="Q22" s="65"/>
      <c r="R22" s="63"/>
      <c r="S22" s="67"/>
      <c r="T22" s="67"/>
      <c r="U22" s="67"/>
      <c r="V22" s="67"/>
      <c r="W22" s="67"/>
      <c r="X22" s="67"/>
      <c r="Y22" s="67"/>
    </row>
    <row r="23" spans="1:25" s="43" customFormat="1" x14ac:dyDescent="0.25">
      <c r="A23" s="43">
        <v>503</v>
      </c>
      <c r="B23" s="58">
        <v>42769</v>
      </c>
      <c r="C23" s="42">
        <v>5.1799999999999999E-2</v>
      </c>
      <c r="D23" s="42" t="s">
        <v>25</v>
      </c>
      <c r="E23" s="59">
        <v>72.757000000000005</v>
      </c>
      <c r="F23" s="59">
        <v>6.7720000000000002</v>
      </c>
      <c r="G23" s="59">
        <v>60</v>
      </c>
      <c r="H23" s="59">
        <v>20</v>
      </c>
      <c r="I23" s="61">
        <f t="shared" si="6"/>
        <v>156880.30888030888</v>
      </c>
      <c r="J23" s="61">
        <f t="shared" si="7"/>
        <v>156.88030888030889</v>
      </c>
      <c r="K23" s="62">
        <v>43304</v>
      </c>
      <c r="L23" s="63"/>
      <c r="M23" s="63"/>
      <c r="N23" s="63"/>
      <c r="O23" s="63"/>
      <c r="P23" s="65"/>
      <c r="Q23" s="65"/>
      <c r="R23" s="63"/>
      <c r="S23" s="67"/>
      <c r="T23" s="67"/>
      <c r="U23" s="67"/>
      <c r="V23" s="67"/>
      <c r="W23" s="67"/>
      <c r="X23" s="67"/>
      <c r="Y23" s="67"/>
    </row>
    <row r="24" spans="1:25" s="43" customFormat="1" x14ac:dyDescent="0.25">
      <c r="A24" s="43">
        <v>504</v>
      </c>
      <c r="B24" s="58">
        <v>42770</v>
      </c>
      <c r="C24" s="42">
        <v>4.7300000000000002E-2</v>
      </c>
      <c r="D24" s="42" t="s">
        <v>24</v>
      </c>
      <c r="E24" s="59">
        <v>68.655000000000001</v>
      </c>
      <c r="F24" s="59">
        <v>8.44</v>
      </c>
      <c r="G24" s="59">
        <v>60</v>
      </c>
      <c r="H24" s="59">
        <v>20</v>
      </c>
      <c r="I24" s="61">
        <f t="shared" si="6"/>
        <v>214122.62156448202</v>
      </c>
      <c r="J24" s="61">
        <f t="shared" si="7"/>
        <v>214.12262156448202</v>
      </c>
      <c r="K24" s="62">
        <v>43304</v>
      </c>
      <c r="L24" s="63"/>
      <c r="M24" s="63"/>
      <c r="N24" s="63"/>
      <c r="O24" s="63"/>
      <c r="P24" s="65"/>
      <c r="Q24" s="65"/>
      <c r="R24" s="63"/>
      <c r="S24" s="67"/>
      <c r="T24" s="67"/>
      <c r="U24" s="67"/>
      <c r="V24" s="67"/>
      <c r="W24" s="67"/>
      <c r="X24" s="67"/>
      <c r="Y24" s="67"/>
    </row>
    <row r="25" spans="1:25" s="43" customFormat="1" x14ac:dyDescent="0.25">
      <c r="A25" s="43">
        <v>505</v>
      </c>
      <c r="B25" s="58">
        <v>42772</v>
      </c>
      <c r="C25" s="42">
        <v>5.11E-2</v>
      </c>
      <c r="D25" s="42"/>
      <c r="E25" s="59">
        <v>55.948</v>
      </c>
      <c r="F25" s="59">
        <v>15.483000000000001</v>
      </c>
      <c r="G25" s="59">
        <v>60</v>
      </c>
      <c r="H25" s="59">
        <v>20</v>
      </c>
      <c r="I25" s="61">
        <f t="shared" si="6"/>
        <v>363592.95499021525</v>
      </c>
      <c r="J25" s="61">
        <f t="shared" si="7"/>
        <v>363.59295499021528</v>
      </c>
      <c r="K25" s="62">
        <v>43304</v>
      </c>
      <c r="L25" s="63"/>
      <c r="M25" s="63"/>
      <c r="N25" s="63"/>
      <c r="O25" s="63"/>
      <c r="P25" s="65"/>
      <c r="Q25" s="65"/>
      <c r="R25" s="63"/>
      <c r="S25" s="67"/>
      <c r="T25" s="67"/>
      <c r="U25" s="67"/>
      <c r="V25" s="67"/>
      <c r="W25" s="67"/>
      <c r="X25" s="67"/>
      <c r="Y25" s="67"/>
    </row>
    <row r="26" spans="1:25" s="43" customFormat="1" x14ac:dyDescent="0.25">
      <c r="A26" s="43">
        <v>506</v>
      </c>
      <c r="B26" s="58">
        <v>42776</v>
      </c>
      <c r="C26" s="42">
        <v>5.0700000000000002E-2</v>
      </c>
      <c r="D26" s="42" t="s">
        <v>25</v>
      </c>
      <c r="E26" s="59">
        <v>62.658999999999999</v>
      </c>
      <c r="F26" s="59">
        <v>11.456</v>
      </c>
      <c r="G26" s="59">
        <v>60</v>
      </c>
      <c r="H26" s="59">
        <v>20</v>
      </c>
      <c r="I26" s="61">
        <f t="shared" si="6"/>
        <v>271147.92899408285</v>
      </c>
      <c r="J26" s="61">
        <f t="shared" si="7"/>
        <v>271.14792899408286</v>
      </c>
      <c r="K26" s="62">
        <v>43304</v>
      </c>
      <c r="L26" s="63"/>
      <c r="M26" s="63"/>
      <c r="N26" s="63"/>
      <c r="O26" s="63"/>
      <c r="P26" s="65"/>
      <c r="Q26" s="65"/>
      <c r="R26" s="63"/>
      <c r="S26" s="67"/>
      <c r="T26" s="67"/>
      <c r="U26" s="67"/>
      <c r="V26" s="67"/>
      <c r="W26" s="67"/>
      <c r="X26" s="67"/>
      <c r="Y26" s="67"/>
    </row>
    <row r="27" spans="1:25" s="43" customFormat="1" x14ac:dyDescent="0.25">
      <c r="A27" s="43">
        <v>507</v>
      </c>
      <c r="B27" s="58">
        <v>42777</v>
      </c>
      <c r="C27" s="42">
        <v>4.99E-2</v>
      </c>
      <c r="D27" s="42"/>
      <c r="E27" s="59">
        <v>66.53</v>
      </c>
      <c r="F27" s="59">
        <v>9.391</v>
      </c>
      <c r="G27" s="59">
        <v>60</v>
      </c>
      <c r="H27" s="59">
        <v>20</v>
      </c>
      <c r="I27" s="61">
        <f t="shared" si="6"/>
        <v>225835.67134268538</v>
      </c>
      <c r="J27" s="61">
        <f t="shared" si="7"/>
        <v>225.83567134268537</v>
      </c>
      <c r="K27" s="62">
        <v>43304</v>
      </c>
      <c r="L27" s="63"/>
      <c r="M27" s="63"/>
      <c r="N27" s="63"/>
      <c r="O27" s="63"/>
      <c r="P27" s="65"/>
      <c r="Q27" s="65"/>
      <c r="R27" s="63"/>
      <c r="S27" s="67"/>
      <c r="T27" s="67"/>
      <c r="U27" s="67"/>
      <c r="V27" s="67"/>
      <c r="W27" s="67"/>
      <c r="X27" s="67"/>
      <c r="Y27" s="67"/>
    </row>
    <row r="28" spans="1:25" s="43" customFormat="1" x14ac:dyDescent="0.25">
      <c r="A28" s="43">
        <v>508</v>
      </c>
      <c r="B28" s="58">
        <v>42780</v>
      </c>
      <c r="C28" s="42">
        <v>4.9200000000000001E-2</v>
      </c>
      <c r="D28" s="42" t="s">
        <v>25</v>
      </c>
      <c r="E28" s="59">
        <v>65.209999999999994</v>
      </c>
      <c r="F28" s="59">
        <v>10.026999999999999</v>
      </c>
      <c r="G28" s="59">
        <v>60</v>
      </c>
      <c r="H28" s="59">
        <v>20</v>
      </c>
      <c r="I28" s="61">
        <f t="shared" si="6"/>
        <v>244560.97560975607</v>
      </c>
      <c r="J28" s="61">
        <f t="shared" si="7"/>
        <v>244.56097560975607</v>
      </c>
      <c r="K28" s="62">
        <v>43304</v>
      </c>
      <c r="L28" s="63"/>
      <c r="M28" s="63"/>
      <c r="N28" s="63"/>
      <c r="O28" s="63"/>
      <c r="P28" s="65"/>
      <c r="Q28" s="65"/>
      <c r="R28" s="63"/>
      <c r="S28" s="67"/>
      <c r="T28" s="67"/>
      <c r="U28" s="67"/>
      <c r="V28" s="67"/>
      <c r="W28" s="67"/>
      <c r="X28" s="67"/>
      <c r="Y28" s="67"/>
    </row>
    <row r="29" spans="1:25" s="43" customFormat="1" x14ac:dyDescent="0.25">
      <c r="A29" s="43">
        <v>509</v>
      </c>
      <c r="B29" s="58">
        <v>42784</v>
      </c>
      <c r="C29" s="42">
        <v>4.9200000000000001E-2</v>
      </c>
      <c r="D29" s="42"/>
      <c r="E29" s="59">
        <v>70.537000000000006</v>
      </c>
      <c r="F29" s="59">
        <v>7.6390000000000002</v>
      </c>
      <c r="G29" s="59">
        <v>60</v>
      </c>
      <c r="H29" s="59">
        <v>20</v>
      </c>
      <c r="I29" s="61">
        <f t="shared" si="6"/>
        <v>186317.07317073172</v>
      </c>
      <c r="J29" s="61">
        <f t="shared" si="7"/>
        <v>186.3170731707317</v>
      </c>
      <c r="K29" s="62">
        <v>43304</v>
      </c>
      <c r="L29" s="63"/>
      <c r="M29" s="63"/>
      <c r="N29" s="63"/>
      <c r="O29" s="63"/>
      <c r="P29" s="65"/>
      <c r="Q29" s="65"/>
      <c r="R29" s="63"/>
      <c r="S29" s="67"/>
      <c r="T29" s="67"/>
      <c r="U29" s="67"/>
      <c r="V29" s="67"/>
      <c r="W29" s="67"/>
      <c r="X29" s="67"/>
      <c r="Y29" s="67"/>
    </row>
    <row r="30" spans="1:25" s="43" customFormat="1" x14ac:dyDescent="0.25">
      <c r="A30" s="43">
        <v>510</v>
      </c>
      <c r="B30" s="58">
        <v>42789</v>
      </c>
      <c r="C30" s="42">
        <v>5.1700000000000003E-2</v>
      </c>
      <c r="D30" s="42"/>
      <c r="E30" s="59">
        <v>53.58</v>
      </c>
      <c r="F30" s="59">
        <v>19.391999999999999</v>
      </c>
      <c r="G30" s="59">
        <v>20</v>
      </c>
      <c r="H30" s="59">
        <v>20</v>
      </c>
      <c r="I30" s="61">
        <f t="shared" si="6"/>
        <v>150034.81624758217</v>
      </c>
      <c r="J30" s="61">
        <f t="shared" si="7"/>
        <v>150.03481624758217</v>
      </c>
      <c r="K30" s="62">
        <v>43307</v>
      </c>
      <c r="L30" s="63"/>
      <c r="M30" s="63"/>
      <c r="N30" s="63"/>
      <c r="O30" s="63"/>
      <c r="P30" s="65"/>
      <c r="Q30" s="65"/>
      <c r="R30" s="63"/>
      <c r="S30" s="67"/>
      <c r="T30" s="67"/>
      <c r="U30" s="67"/>
      <c r="V30" s="67"/>
      <c r="W30" s="67"/>
      <c r="X30" s="67"/>
      <c r="Y30" s="67"/>
    </row>
    <row r="31" spans="1:25" s="43" customFormat="1" x14ac:dyDescent="0.25">
      <c r="A31" s="43">
        <v>511</v>
      </c>
      <c r="B31" s="58">
        <v>42790</v>
      </c>
      <c r="C31" s="42">
        <v>5.11E-2</v>
      </c>
      <c r="D31" s="42" t="s">
        <v>25</v>
      </c>
      <c r="E31" s="59">
        <v>69.543000000000006</v>
      </c>
      <c r="F31" s="59">
        <v>8.0719999999999992</v>
      </c>
      <c r="G31" s="59">
        <v>60</v>
      </c>
      <c r="H31" s="59">
        <v>20</v>
      </c>
      <c r="I31" s="61">
        <f t="shared" si="6"/>
        <v>189557.72994129153</v>
      </c>
      <c r="J31" s="61">
        <f t="shared" si="7"/>
        <v>189.55772994129154</v>
      </c>
      <c r="K31" s="62">
        <v>43304</v>
      </c>
      <c r="L31" s="63"/>
      <c r="M31" s="63"/>
      <c r="N31" s="63"/>
      <c r="O31" s="63"/>
      <c r="P31" s="65"/>
      <c r="Q31" s="65"/>
      <c r="R31" s="63"/>
      <c r="S31" s="67"/>
      <c r="T31" s="67"/>
      <c r="U31" s="67"/>
      <c r="V31" s="67"/>
      <c r="W31" s="67"/>
      <c r="X31" s="67"/>
      <c r="Y31" s="67"/>
    </row>
    <row r="32" spans="1:25" s="43" customFormat="1" x14ac:dyDescent="0.25">
      <c r="A32" s="43">
        <v>512</v>
      </c>
      <c r="B32" s="58">
        <v>42791</v>
      </c>
      <c r="C32" s="42">
        <v>4.9299999999999997E-2</v>
      </c>
      <c r="D32" s="42"/>
      <c r="E32" s="59">
        <v>57.179000000000002</v>
      </c>
      <c r="F32" s="59">
        <v>16.385999999999999</v>
      </c>
      <c r="G32" s="59">
        <v>20</v>
      </c>
      <c r="H32" s="59">
        <v>20</v>
      </c>
      <c r="I32" s="61">
        <f t="shared" si="6"/>
        <v>132949.29006085193</v>
      </c>
      <c r="J32" s="61">
        <f t="shared" si="7"/>
        <v>132.94929006085192</v>
      </c>
      <c r="K32" s="62">
        <v>43307</v>
      </c>
      <c r="L32" s="63"/>
      <c r="M32" s="63"/>
      <c r="N32" s="63"/>
      <c r="O32" s="63"/>
      <c r="P32" s="65"/>
      <c r="Q32" s="65"/>
      <c r="R32" s="63"/>
      <c r="S32" s="67"/>
      <c r="T32" s="67"/>
      <c r="U32" s="67"/>
      <c r="V32" s="67"/>
      <c r="W32" s="67"/>
      <c r="X32" s="67"/>
      <c r="Y32" s="67"/>
    </row>
    <row r="33" spans="1:25" s="43" customFormat="1" x14ac:dyDescent="0.25">
      <c r="A33" s="43">
        <v>513</v>
      </c>
      <c r="B33" s="58">
        <v>42792</v>
      </c>
      <c r="C33" s="42">
        <v>5.1900000000000002E-2</v>
      </c>
      <c r="D33" s="42" t="s">
        <v>25</v>
      </c>
      <c r="E33" s="59">
        <v>52.481999999999999</v>
      </c>
      <c r="F33" s="59">
        <v>18.079000000000001</v>
      </c>
      <c r="G33" s="59">
        <v>60</v>
      </c>
      <c r="H33" s="59">
        <v>20</v>
      </c>
      <c r="I33" s="61">
        <f t="shared" si="6"/>
        <v>418011.5606936416</v>
      </c>
      <c r="J33" s="61">
        <f t="shared" si="7"/>
        <v>418.01156069364163</v>
      </c>
      <c r="K33" s="62">
        <v>43304</v>
      </c>
      <c r="L33" s="63"/>
      <c r="M33" s="63"/>
      <c r="N33" s="63"/>
      <c r="O33" s="63"/>
      <c r="P33" s="65"/>
      <c r="Q33" s="65"/>
      <c r="R33" s="63"/>
      <c r="S33" s="67"/>
      <c r="T33" s="67"/>
      <c r="U33" s="67"/>
      <c r="V33" s="67"/>
      <c r="W33" s="67"/>
      <c r="X33" s="67"/>
      <c r="Y33" s="67"/>
    </row>
    <row r="34" spans="1:25" s="43" customFormat="1" x14ac:dyDescent="0.25">
      <c r="A34" s="43">
        <v>514</v>
      </c>
      <c r="B34" s="58">
        <v>42793</v>
      </c>
      <c r="C34" s="42">
        <v>2.9499999999999998E-2</v>
      </c>
      <c r="D34" s="42" t="s">
        <v>33</v>
      </c>
      <c r="E34" s="59">
        <v>57.121000000000002</v>
      </c>
      <c r="F34" s="59">
        <v>16.427</v>
      </c>
      <c r="G34" s="59">
        <v>20</v>
      </c>
      <c r="H34" s="59">
        <v>20</v>
      </c>
      <c r="I34" s="61">
        <f t="shared" si="6"/>
        <v>222738.98305084746</v>
      </c>
      <c r="J34" s="61">
        <f t="shared" si="7"/>
        <v>222.73898305084745</v>
      </c>
      <c r="K34" s="62">
        <v>43307</v>
      </c>
      <c r="L34" s="63"/>
      <c r="M34" s="63"/>
      <c r="N34" s="63"/>
      <c r="O34" s="63"/>
      <c r="P34" s="65"/>
      <c r="Q34" s="65"/>
      <c r="R34" s="63"/>
      <c r="S34" s="67"/>
      <c r="T34" s="67"/>
      <c r="U34" s="67"/>
      <c r="V34" s="67"/>
      <c r="W34" s="67"/>
      <c r="X34" s="67"/>
      <c r="Y34" s="67"/>
    </row>
    <row r="35" spans="1:25" s="43" customFormat="1" x14ac:dyDescent="0.25">
      <c r="A35" s="43">
        <v>515</v>
      </c>
      <c r="B35" s="58">
        <v>42800</v>
      </c>
      <c r="C35" s="42"/>
      <c r="D35" s="42"/>
      <c r="E35" s="59"/>
      <c r="F35" s="59"/>
      <c r="G35" s="59"/>
      <c r="H35" s="59"/>
      <c r="I35" s="61"/>
      <c r="J35" s="61"/>
      <c r="K35" s="59"/>
      <c r="L35" s="63"/>
      <c r="M35" s="63"/>
      <c r="N35" s="63"/>
      <c r="O35" s="63"/>
      <c r="P35" s="65"/>
      <c r="Q35" s="65"/>
      <c r="R35" s="63"/>
      <c r="S35" s="67"/>
      <c r="T35" s="67"/>
      <c r="U35" s="67"/>
      <c r="V35" s="67"/>
      <c r="W35" s="67"/>
      <c r="X35" s="67"/>
      <c r="Y35" s="67"/>
    </row>
    <row r="36" spans="1:25" s="43" customFormat="1" x14ac:dyDescent="0.25">
      <c r="A36" s="43">
        <v>516</v>
      </c>
      <c r="B36" s="58">
        <v>42801</v>
      </c>
      <c r="C36" s="42"/>
      <c r="D36" s="42"/>
      <c r="E36" s="59"/>
      <c r="F36" s="59"/>
      <c r="G36" s="59"/>
      <c r="H36" s="59"/>
      <c r="I36" s="61"/>
      <c r="J36" s="61"/>
      <c r="K36" s="59"/>
      <c r="L36" s="63"/>
      <c r="M36" s="63"/>
      <c r="N36" s="63"/>
      <c r="O36" s="63"/>
      <c r="P36" s="65"/>
      <c r="Q36" s="65"/>
      <c r="R36" s="63"/>
      <c r="S36" s="67"/>
      <c r="T36" s="67"/>
      <c r="U36" s="67"/>
      <c r="V36" s="67"/>
      <c r="W36" s="67"/>
      <c r="X36" s="67"/>
      <c r="Y36" s="67"/>
    </row>
    <row r="37" spans="1:25" s="43" customFormat="1" x14ac:dyDescent="0.25">
      <c r="A37" s="43">
        <v>517</v>
      </c>
      <c r="B37" s="58">
        <v>42804</v>
      </c>
      <c r="C37" s="42"/>
      <c r="D37" s="42"/>
      <c r="E37" s="59"/>
      <c r="F37" s="59"/>
      <c r="G37" s="59"/>
      <c r="H37" s="59"/>
      <c r="I37" s="61"/>
      <c r="J37" s="61"/>
      <c r="K37" s="59"/>
      <c r="L37" s="63"/>
      <c r="M37" s="63"/>
      <c r="N37" s="63"/>
      <c r="O37" s="63"/>
      <c r="P37" s="65"/>
      <c r="Q37" s="65"/>
      <c r="R37" s="63"/>
      <c r="S37" s="67"/>
      <c r="T37" s="67"/>
      <c r="U37" s="67"/>
      <c r="V37" s="67"/>
      <c r="W37" s="67"/>
      <c r="X37" s="67"/>
      <c r="Y37" s="67"/>
    </row>
    <row r="38" spans="1:25" s="43" customFormat="1" x14ac:dyDescent="0.25">
      <c r="A38" s="43">
        <v>518</v>
      </c>
      <c r="B38" s="58">
        <v>42808</v>
      </c>
      <c r="C38" s="42"/>
      <c r="D38" s="42"/>
      <c r="E38" s="59"/>
      <c r="F38" s="59"/>
      <c r="G38" s="59"/>
      <c r="H38" s="59"/>
      <c r="I38" s="61"/>
      <c r="J38" s="61"/>
      <c r="K38" s="59"/>
      <c r="L38" s="63"/>
      <c r="M38" s="63"/>
      <c r="N38" s="63"/>
      <c r="O38" s="63"/>
      <c r="P38" s="65"/>
      <c r="Q38" s="65"/>
      <c r="R38" s="63"/>
      <c r="S38" s="67"/>
      <c r="T38" s="67"/>
      <c r="U38" s="67"/>
      <c r="V38" s="67"/>
      <c r="W38" s="67"/>
      <c r="X38" s="67"/>
      <c r="Y38" s="67"/>
    </row>
    <row r="39" spans="1:25" s="43" customFormat="1" x14ac:dyDescent="0.25">
      <c r="A39" s="43">
        <v>519</v>
      </c>
      <c r="B39" s="58">
        <v>42809</v>
      </c>
      <c r="C39" s="42"/>
      <c r="D39" s="42"/>
      <c r="E39" s="59"/>
      <c r="F39" s="59"/>
      <c r="G39" s="59"/>
      <c r="H39" s="59"/>
      <c r="I39" s="61"/>
      <c r="J39" s="61"/>
      <c r="K39" s="59"/>
      <c r="L39" s="63"/>
      <c r="M39" s="63"/>
      <c r="N39" s="63"/>
      <c r="O39" s="63"/>
      <c r="P39" s="65"/>
      <c r="Q39" s="65"/>
      <c r="R39" s="63"/>
      <c r="S39" s="67"/>
      <c r="T39" s="67"/>
      <c r="U39" s="67"/>
      <c r="V39" s="67"/>
      <c r="W39" s="67"/>
      <c r="X39" s="67"/>
      <c r="Y39" s="67"/>
    </row>
    <row r="40" spans="1:25" s="43" customFormat="1" x14ac:dyDescent="0.25">
      <c r="A40" s="43">
        <v>520</v>
      </c>
      <c r="B40" s="58">
        <v>42810</v>
      </c>
      <c r="C40" s="42"/>
      <c r="D40" s="42"/>
      <c r="E40" s="59"/>
      <c r="F40" s="59"/>
      <c r="G40" s="59"/>
      <c r="H40" s="59"/>
      <c r="I40" s="61"/>
      <c r="J40" s="61"/>
      <c r="K40" s="59"/>
      <c r="L40" s="63"/>
      <c r="M40" s="63"/>
      <c r="N40" s="63"/>
      <c r="O40" s="63"/>
      <c r="P40" s="65"/>
      <c r="Q40" s="65"/>
      <c r="R40" s="63"/>
      <c r="S40" s="67"/>
      <c r="T40" s="67"/>
      <c r="U40" s="67"/>
      <c r="V40" s="67"/>
      <c r="W40" s="67"/>
      <c r="X40" s="67"/>
      <c r="Y40" s="67"/>
    </row>
    <row r="41" spans="1:25" s="43" customFormat="1" x14ac:dyDescent="0.25">
      <c r="A41" s="43">
        <v>521</v>
      </c>
      <c r="B41" s="58">
        <v>42811</v>
      </c>
      <c r="C41" s="42"/>
      <c r="D41" s="42"/>
      <c r="E41" s="59"/>
      <c r="F41" s="59"/>
      <c r="G41" s="59"/>
      <c r="H41" s="59"/>
      <c r="I41" s="61"/>
      <c r="J41" s="61"/>
      <c r="K41" s="59"/>
      <c r="L41" s="63"/>
      <c r="M41" s="63"/>
      <c r="N41" s="63"/>
      <c r="O41" s="63"/>
      <c r="P41" s="65"/>
      <c r="Q41" s="65"/>
      <c r="R41" s="63"/>
      <c r="S41" s="67"/>
      <c r="T41" s="67"/>
      <c r="U41" s="67"/>
      <c r="V41" s="67"/>
      <c r="W41" s="67"/>
      <c r="X41" s="67"/>
      <c r="Y41" s="67"/>
    </row>
    <row r="42" spans="1:25" s="43" customFormat="1" x14ac:dyDescent="0.25">
      <c r="A42" s="43">
        <v>522</v>
      </c>
      <c r="B42" s="58">
        <v>42813</v>
      </c>
      <c r="C42" s="42"/>
      <c r="D42" s="42"/>
      <c r="E42" s="59"/>
      <c r="F42" s="59"/>
      <c r="G42" s="59"/>
      <c r="H42" s="59"/>
      <c r="I42" s="61"/>
      <c r="J42" s="61"/>
      <c r="K42" s="59"/>
      <c r="L42" s="63"/>
      <c r="M42" s="63"/>
      <c r="N42" s="63"/>
      <c r="O42" s="63"/>
      <c r="P42" s="65"/>
      <c r="Q42" s="65"/>
      <c r="R42" s="63"/>
      <c r="S42" s="67"/>
      <c r="T42" s="67"/>
      <c r="U42" s="67"/>
      <c r="V42" s="67"/>
      <c r="W42" s="67"/>
      <c r="X42" s="67"/>
      <c r="Y42" s="67"/>
    </row>
    <row r="43" spans="1:25" s="43" customFormat="1" x14ac:dyDescent="0.25">
      <c r="A43" s="43">
        <v>523</v>
      </c>
      <c r="B43" s="58">
        <v>42814</v>
      </c>
      <c r="C43" s="42"/>
      <c r="D43" s="42"/>
      <c r="E43" s="59"/>
      <c r="F43" s="59"/>
      <c r="G43" s="59"/>
      <c r="H43" s="59"/>
      <c r="I43" s="61"/>
      <c r="J43" s="61"/>
      <c r="K43" s="59"/>
      <c r="L43" s="63"/>
      <c r="M43" s="63"/>
      <c r="N43" s="63"/>
      <c r="O43" s="63"/>
      <c r="P43" s="65"/>
      <c r="Q43" s="65"/>
      <c r="R43" s="63"/>
      <c r="S43" s="67"/>
      <c r="T43" s="67"/>
      <c r="U43" s="67"/>
      <c r="V43" s="67"/>
      <c r="W43" s="67"/>
      <c r="X43" s="67"/>
      <c r="Y43" s="67"/>
    </row>
    <row r="44" spans="1:25" s="43" customFormat="1" x14ac:dyDescent="0.25">
      <c r="A44" s="43">
        <v>524</v>
      </c>
      <c r="B44" s="58">
        <v>42817</v>
      </c>
      <c r="C44" s="42"/>
      <c r="D44" s="42"/>
      <c r="E44" s="59"/>
      <c r="F44" s="59"/>
      <c r="G44" s="59"/>
      <c r="H44" s="59"/>
      <c r="I44" s="61"/>
      <c r="J44" s="61"/>
      <c r="K44" s="59"/>
      <c r="L44" s="63"/>
      <c r="M44" s="63"/>
      <c r="N44" s="63"/>
      <c r="O44" s="63"/>
      <c r="P44" s="65"/>
      <c r="Q44" s="65"/>
      <c r="R44" s="63"/>
      <c r="S44" s="67"/>
      <c r="T44" s="67"/>
      <c r="U44" s="67"/>
      <c r="V44" s="67"/>
      <c r="W44" s="67"/>
      <c r="X44" s="67"/>
      <c r="Y44" s="67"/>
    </row>
    <row r="45" spans="1:25" s="43" customFormat="1" x14ac:dyDescent="0.25">
      <c r="A45" s="43">
        <v>525</v>
      </c>
      <c r="B45" s="58">
        <v>42818</v>
      </c>
      <c r="C45" s="42"/>
      <c r="D45" s="42"/>
      <c r="E45" s="59"/>
      <c r="F45" s="59"/>
      <c r="G45" s="59"/>
      <c r="H45" s="59"/>
      <c r="I45" s="61"/>
      <c r="J45" s="61"/>
      <c r="K45" s="59"/>
      <c r="L45" s="63"/>
      <c r="M45" s="63"/>
      <c r="N45" s="63"/>
      <c r="O45" s="63"/>
      <c r="P45" s="65"/>
      <c r="Q45" s="65"/>
      <c r="R45" s="63"/>
      <c r="S45" s="67"/>
      <c r="T45" s="67"/>
      <c r="U45" s="67"/>
      <c r="V45" s="67"/>
      <c r="W45" s="67"/>
      <c r="X45" s="67"/>
      <c r="Y45" s="67"/>
    </row>
    <row r="46" spans="1:25" s="43" customFormat="1" x14ac:dyDescent="0.25">
      <c r="A46" s="43">
        <v>526</v>
      </c>
      <c r="B46" s="58">
        <v>42819</v>
      </c>
      <c r="C46" s="42"/>
      <c r="D46" s="42"/>
      <c r="E46" s="59"/>
      <c r="F46" s="59"/>
      <c r="G46" s="59"/>
      <c r="H46" s="59"/>
      <c r="I46" s="61"/>
      <c r="J46" s="61"/>
      <c r="K46" s="59"/>
      <c r="L46" s="63"/>
      <c r="M46" s="63"/>
      <c r="N46" s="63"/>
      <c r="O46" s="63"/>
      <c r="P46" s="65"/>
      <c r="Q46" s="65"/>
      <c r="R46" s="63"/>
      <c r="S46" s="67"/>
      <c r="T46" s="67"/>
      <c r="U46" s="67"/>
      <c r="V46" s="67"/>
      <c r="W46" s="67"/>
      <c r="X46" s="67"/>
      <c r="Y46" s="67"/>
    </row>
    <row r="47" spans="1:25" s="43" customFormat="1" x14ac:dyDescent="0.25">
      <c r="A47" s="43">
        <v>527</v>
      </c>
      <c r="B47" s="58">
        <v>42821</v>
      </c>
      <c r="C47" s="42"/>
      <c r="D47" s="42"/>
      <c r="E47" s="59"/>
      <c r="F47" s="59"/>
      <c r="G47" s="59"/>
      <c r="H47" s="59"/>
      <c r="I47" s="61"/>
      <c r="J47" s="61"/>
      <c r="K47" s="59"/>
      <c r="L47" s="63"/>
      <c r="M47" s="63"/>
      <c r="N47" s="63"/>
      <c r="O47" s="63"/>
      <c r="P47" s="65"/>
      <c r="Q47" s="65"/>
      <c r="R47" s="63"/>
      <c r="S47" s="67"/>
      <c r="T47" s="67"/>
      <c r="U47" s="67"/>
      <c r="V47" s="67"/>
      <c r="W47" s="67"/>
      <c r="X47" s="67"/>
      <c r="Y47" s="67"/>
    </row>
    <row r="48" spans="1:25" s="43" customFormat="1" x14ac:dyDescent="0.25">
      <c r="A48" s="43">
        <v>528</v>
      </c>
      <c r="B48" s="58">
        <v>42822</v>
      </c>
      <c r="C48" s="42"/>
      <c r="D48" s="42"/>
      <c r="E48" s="59"/>
      <c r="F48" s="59"/>
      <c r="G48" s="59"/>
      <c r="H48" s="59"/>
      <c r="I48" s="61"/>
      <c r="J48" s="61"/>
      <c r="K48" s="59"/>
      <c r="L48" s="63"/>
      <c r="M48" s="63"/>
      <c r="N48" s="63"/>
      <c r="O48" s="63"/>
      <c r="P48" s="65"/>
      <c r="Q48" s="65"/>
      <c r="R48" s="63"/>
      <c r="S48" s="67"/>
      <c r="T48" s="67"/>
      <c r="U48" s="67"/>
      <c r="V48" s="67"/>
      <c r="W48" s="67"/>
      <c r="X48" s="67"/>
      <c r="Y48" s="67"/>
    </row>
    <row r="49" spans="1:25" s="43" customFormat="1" x14ac:dyDescent="0.25">
      <c r="A49" s="43">
        <v>529</v>
      </c>
      <c r="B49" s="58">
        <v>42823</v>
      </c>
      <c r="C49" s="42"/>
      <c r="D49" s="42"/>
      <c r="E49" s="59"/>
      <c r="F49" s="59"/>
      <c r="G49" s="59"/>
      <c r="H49" s="59"/>
      <c r="I49" s="61"/>
      <c r="J49" s="61"/>
      <c r="K49" s="59"/>
      <c r="L49" s="63"/>
      <c r="M49" s="63"/>
      <c r="N49" s="63"/>
      <c r="O49" s="63"/>
      <c r="P49" s="65"/>
      <c r="Q49" s="65"/>
      <c r="R49" s="63"/>
      <c r="S49" s="67"/>
      <c r="T49" s="67"/>
      <c r="U49" s="67"/>
      <c r="V49" s="67"/>
      <c r="W49" s="67"/>
      <c r="X49" s="67"/>
      <c r="Y49" s="67"/>
    </row>
    <row r="50" spans="1:25" s="43" customFormat="1" x14ac:dyDescent="0.25">
      <c r="A50" s="43">
        <v>530</v>
      </c>
      <c r="B50" s="58">
        <v>42826</v>
      </c>
      <c r="C50" s="42"/>
      <c r="D50" s="42"/>
      <c r="E50" s="59"/>
      <c r="F50" s="59"/>
      <c r="G50" s="59"/>
      <c r="H50" s="59"/>
      <c r="I50" s="61"/>
      <c r="J50" s="61"/>
      <c r="K50" s="59"/>
      <c r="L50" s="63"/>
      <c r="M50" s="63"/>
      <c r="N50" s="63"/>
      <c r="O50" s="63"/>
      <c r="P50" s="65"/>
      <c r="Q50" s="65"/>
      <c r="R50" s="63"/>
      <c r="S50" s="67"/>
      <c r="T50" s="67"/>
      <c r="U50" s="67"/>
      <c r="V50" s="67"/>
      <c r="W50" s="67"/>
      <c r="X50" s="67"/>
      <c r="Y50" s="67"/>
    </row>
    <row r="51" spans="1:25" s="43" customFormat="1" x14ac:dyDescent="0.25">
      <c r="A51" s="43">
        <v>531</v>
      </c>
      <c r="B51" s="58">
        <v>42828</v>
      </c>
      <c r="C51" s="42"/>
      <c r="D51" s="42"/>
      <c r="E51" s="59"/>
      <c r="F51" s="59"/>
      <c r="G51" s="59"/>
      <c r="H51" s="59"/>
      <c r="I51" s="61"/>
      <c r="J51" s="61"/>
      <c r="K51" s="59"/>
      <c r="L51" s="63"/>
      <c r="M51" s="63"/>
      <c r="N51" s="63"/>
      <c r="O51" s="63"/>
      <c r="P51" s="65"/>
      <c r="Q51" s="65"/>
      <c r="R51" s="63"/>
      <c r="S51" s="67"/>
      <c r="T51" s="67"/>
      <c r="U51" s="67"/>
      <c r="V51" s="67"/>
      <c r="W51" s="67"/>
      <c r="X51" s="67"/>
      <c r="Y51" s="67"/>
    </row>
    <row r="52" spans="1:25" s="43" customFormat="1" x14ac:dyDescent="0.25">
      <c r="A52" s="43">
        <v>532</v>
      </c>
      <c r="B52" s="58">
        <v>42829</v>
      </c>
      <c r="C52" s="42"/>
      <c r="D52" s="42"/>
      <c r="E52" s="59"/>
      <c r="F52" s="59"/>
      <c r="G52" s="59"/>
      <c r="H52" s="59"/>
      <c r="I52" s="61"/>
      <c r="J52" s="61"/>
      <c r="K52" s="59"/>
      <c r="L52" s="63"/>
      <c r="M52" s="63"/>
      <c r="N52" s="63"/>
      <c r="O52" s="63"/>
      <c r="P52" s="65"/>
      <c r="Q52" s="65"/>
      <c r="R52" s="63"/>
      <c r="S52" s="67"/>
      <c r="T52" s="67"/>
      <c r="U52" s="67"/>
      <c r="V52" s="67"/>
      <c r="W52" s="67"/>
      <c r="X52" s="67"/>
      <c r="Y52" s="67"/>
    </row>
    <row r="53" spans="1:25" s="43" customFormat="1" x14ac:dyDescent="0.25">
      <c r="A53" s="43">
        <v>533</v>
      </c>
      <c r="B53" s="58">
        <v>42830</v>
      </c>
      <c r="C53" s="42"/>
      <c r="D53" s="42"/>
      <c r="E53" s="59"/>
      <c r="F53" s="59"/>
      <c r="G53" s="59"/>
      <c r="H53" s="59"/>
      <c r="I53" s="61"/>
      <c r="J53" s="61"/>
      <c r="K53" s="59"/>
      <c r="L53" s="63"/>
      <c r="M53" s="63"/>
      <c r="N53" s="63"/>
      <c r="O53" s="63"/>
      <c r="P53" s="65"/>
      <c r="Q53" s="65"/>
      <c r="R53" s="63"/>
      <c r="S53" s="67"/>
      <c r="T53" s="67"/>
      <c r="U53" s="67"/>
      <c r="V53" s="67"/>
      <c r="W53" s="67"/>
      <c r="X53" s="67"/>
      <c r="Y53" s="67"/>
    </row>
    <row r="54" spans="1:25" s="43" customFormat="1" x14ac:dyDescent="0.25">
      <c r="A54" s="43">
        <v>534</v>
      </c>
      <c r="B54" s="58">
        <v>42832</v>
      </c>
      <c r="C54" s="42"/>
      <c r="D54" s="42"/>
      <c r="E54" s="59"/>
      <c r="F54" s="59"/>
      <c r="G54" s="59"/>
      <c r="H54" s="59"/>
      <c r="I54" s="61"/>
      <c r="J54" s="61"/>
      <c r="K54" s="59"/>
      <c r="L54" s="63"/>
      <c r="M54" s="63"/>
      <c r="N54" s="63"/>
      <c r="O54" s="63"/>
      <c r="P54" s="65"/>
      <c r="Q54" s="65"/>
      <c r="R54" s="63"/>
      <c r="S54" s="67"/>
      <c r="T54" s="67"/>
      <c r="U54" s="67"/>
      <c r="V54" s="67"/>
      <c r="W54" s="67"/>
      <c r="X54" s="67"/>
      <c r="Y54" s="67"/>
    </row>
    <row r="55" spans="1:25" s="43" customFormat="1" x14ac:dyDescent="0.25">
      <c r="A55" s="43">
        <v>535</v>
      </c>
      <c r="B55" s="58">
        <v>42833</v>
      </c>
      <c r="C55" s="42"/>
      <c r="D55" s="42"/>
      <c r="E55" s="59"/>
      <c r="F55" s="59"/>
      <c r="G55" s="59"/>
      <c r="H55" s="59"/>
      <c r="I55" s="61"/>
      <c r="J55" s="61"/>
      <c r="K55" s="59"/>
      <c r="L55" s="63"/>
      <c r="M55" s="63"/>
      <c r="N55" s="63"/>
      <c r="O55" s="63"/>
      <c r="P55" s="65"/>
      <c r="Q55" s="65"/>
      <c r="R55" s="63"/>
      <c r="S55" s="67"/>
      <c r="T55" s="67"/>
      <c r="U55" s="67"/>
      <c r="V55" s="67"/>
      <c r="W55" s="67"/>
      <c r="X55" s="67"/>
      <c r="Y55" s="67"/>
    </row>
    <row r="56" spans="1:25" s="43" customFormat="1" x14ac:dyDescent="0.25">
      <c r="A56" s="43">
        <v>536</v>
      </c>
      <c r="B56" s="58">
        <v>42834</v>
      </c>
      <c r="C56" s="42"/>
      <c r="D56" s="42"/>
      <c r="E56" s="59"/>
      <c r="F56" s="59"/>
      <c r="G56" s="59"/>
      <c r="H56" s="59"/>
      <c r="I56" s="61"/>
      <c r="J56" s="61"/>
      <c r="K56" s="59"/>
      <c r="L56" s="63"/>
      <c r="M56" s="63"/>
      <c r="N56" s="63"/>
      <c r="O56" s="63"/>
      <c r="P56" s="65"/>
      <c r="Q56" s="65"/>
      <c r="R56" s="63"/>
      <c r="S56" s="67"/>
      <c r="T56" s="67"/>
      <c r="U56" s="67"/>
      <c r="V56" s="67"/>
      <c r="W56" s="67"/>
      <c r="X56" s="67"/>
      <c r="Y56" s="67"/>
    </row>
    <row r="57" spans="1:25" s="43" customFormat="1" x14ac:dyDescent="0.25">
      <c r="A57" s="43">
        <v>537</v>
      </c>
      <c r="B57" s="58">
        <v>42835</v>
      </c>
      <c r="C57" s="42"/>
      <c r="E57" s="59"/>
      <c r="F57" s="59"/>
      <c r="G57" s="59"/>
      <c r="H57" s="59"/>
      <c r="I57" s="61"/>
      <c r="J57" s="61"/>
      <c r="K57" s="59"/>
      <c r="L57" s="63"/>
      <c r="M57" s="63"/>
      <c r="N57" s="63"/>
      <c r="O57" s="63"/>
      <c r="P57" s="65"/>
      <c r="Q57" s="65"/>
      <c r="R57" s="63"/>
      <c r="S57" s="67"/>
      <c r="T57" s="67"/>
      <c r="U57" s="67"/>
      <c r="V57" s="67"/>
      <c r="W57" s="67"/>
      <c r="X57" s="67"/>
      <c r="Y57" s="67"/>
    </row>
    <row r="58" spans="1:25" s="43" customFormat="1" x14ac:dyDescent="0.25">
      <c r="A58" s="43">
        <v>538</v>
      </c>
      <c r="B58" s="58">
        <v>42836</v>
      </c>
      <c r="C58" s="42"/>
      <c r="E58" s="59"/>
      <c r="F58" s="59"/>
      <c r="G58" s="59"/>
      <c r="H58" s="59"/>
      <c r="I58" s="61"/>
      <c r="J58" s="61"/>
      <c r="K58" s="59"/>
      <c r="L58" s="63"/>
      <c r="M58" s="63"/>
      <c r="N58" s="63"/>
      <c r="O58" s="63"/>
      <c r="P58" s="65"/>
      <c r="Q58" s="65"/>
      <c r="R58" s="63"/>
      <c r="S58" s="67"/>
      <c r="T58" s="67"/>
      <c r="U58" s="67"/>
      <c r="V58" s="67"/>
      <c r="W58" s="67"/>
      <c r="X58" s="67"/>
      <c r="Y58" s="67"/>
    </row>
    <row r="59" spans="1:25" s="43" customFormat="1" x14ac:dyDescent="0.25">
      <c r="A59" s="43">
        <v>539</v>
      </c>
      <c r="B59" s="58">
        <v>42837</v>
      </c>
      <c r="C59" s="42"/>
      <c r="E59" s="59"/>
      <c r="F59" s="59"/>
      <c r="G59" s="59"/>
      <c r="H59" s="59"/>
      <c r="I59" s="61"/>
      <c r="J59" s="61"/>
      <c r="K59" s="59"/>
      <c r="L59" s="63"/>
      <c r="M59" s="63"/>
      <c r="N59" s="63"/>
      <c r="O59" s="63"/>
      <c r="P59" s="65"/>
      <c r="Q59" s="65"/>
      <c r="R59" s="63"/>
      <c r="S59" s="67"/>
      <c r="T59" s="67"/>
      <c r="U59" s="67"/>
      <c r="V59" s="67"/>
      <c r="W59" s="67"/>
      <c r="X59" s="67"/>
      <c r="Y59" s="67"/>
    </row>
    <row r="60" spans="1:25" s="43" customFormat="1" x14ac:dyDescent="0.25">
      <c r="A60" s="43">
        <v>540</v>
      </c>
      <c r="B60" s="58">
        <v>42838</v>
      </c>
      <c r="C60" s="42"/>
      <c r="E60" s="59"/>
      <c r="F60" s="59"/>
      <c r="G60" s="59"/>
      <c r="H60" s="59"/>
      <c r="I60" s="61"/>
      <c r="J60" s="61"/>
      <c r="K60" s="59"/>
      <c r="L60" s="63"/>
      <c r="M60" s="63"/>
      <c r="N60" s="63"/>
      <c r="O60" s="63"/>
      <c r="P60" s="65"/>
      <c r="Q60" s="65"/>
      <c r="R60" s="63"/>
      <c r="S60" s="67"/>
      <c r="T60" s="67"/>
      <c r="U60" s="67"/>
      <c r="V60" s="67"/>
      <c r="W60" s="67"/>
      <c r="X60" s="67"/>
      <c r="Y60" s="67"/>
    </row>
    <row r="61" spans="1:25" s="43" customFormat="1" x14ac:dyDescent="0.25">
      <c r="A61" s="43">
        <v>541</v>
      </c>
      <c r="B61" s="58">
        <v>42839</v>
      </c>
      <c r="C61" s="42"/>
      <c r="E61" s="59"/>
      <c r="F61" s="59"/>
      <c r="G61" s="59"/>
      <c r="H61" s="59"/>
      <c r="I61" s="61"/>
      <c r="J61" s="61"/>
      <c r="K61" s="59"/>
      <c r="L61" s="63"/>
      <c r="M61" s="63"/>
      <c r="N61" s="63"/>
      <c r="O61" s="63"/>
      <c r="P61" s="65"/>
      <c r="Q61" s="65"/>
      <c r="R61" s="63"/>
      <c r="S61" s="67"/>
      <c r="T61" s="67"/>
      <c r="U61" s="67"/>
      <c r="V61" s="67"/>
      <c r="W61" s="67"/>
      <c r="X61" s="67"/>
      <c r="Y61" s="67"/>
    </row>
    <row r="62" spans="1:25" s="43" customFormat="1" x14ac:dyDescent="0.25">
      <c r="A62" s="43">
        <v>542</v>
      </c>
      <c r="B62" s="58">
        <v>42840</v>
      </c>
      <c r="C62" s="42"/>
      <c r="E62" s="59"/>
      <c r="F62" s="59"/>
      <c r="G62" s="59"/>
      <c r="H62" s="59"/>
      <c r="I62" s="61"/>
      <c r="J62" s="61"/>
      <c r="K62" s="59"/>
      <c r="L62" s="63"/>
      <c r="M62" s="63"/>
      <c r="N62" s="63"/>
      <c r="O62" s="63"/>
      <c r="P62" s="65"/>
      <c r="Q62" s="65"/>
      <c r="R62" s="63"/>
      <c r="S62" s="67"/>
      <c r="T62" s="67"/>
      <c r="U62" s="67"/>
      <c r="V62" s="67"/>
      <c r="W62" s="67"/>
      <c r="X62" s="67"/>
      <c r="Y62" s="67"/>
    </row>
    <row r="63" spans="1:25" s="43" customFormat="1" x14ac:dyDescent="0.25">
      <c r="A63" s="43">
        <v>543</v>
      </c>
      <c r="B63" s="58">
        <v>42841</v>
      </c>
      <c r="C63" s="42"/>
      <c r="E63" s="59"/>
      <c r="F63" s="59"/>
      <c r="G63" s="59"/>
      <c r="H63" s="59"/>
      <c r="I63" s="61"/>
      <c r="J63" s="61"/>
      <c r="K63" s="59"/>
      <c r="L63" s="63"/>
      <c r="M63" s="63"/>
      <c r="N63" s="63"/>
      <c r="O63" s="63"/>
      <c r="P63" s="65"/>
      <c r="Q63" s="65"/>
      <c r="R63" s="63"/>
      <c r="S63" s="67"/>
      <c r="T63" s="67"/>
      <c r="U63" s="67"/>
      <c r="V63" s="67"/>
      <c r="W63" s="67"/>
      <c r="X63" s="67"/>
      <c r="Y63" s="67"/>
    </row>
    <row r="64" spans="1:25" s="43" customFormat="1" x14ac:dyDescent="0.25">
      <c r="A64" s="43">
        <v>544</v>
      </c>
      <c r="B64" s="58">
        <v>42842</v>
      </c>
      <c r="C64" s="42"/>
      <c r="E64" s="59"/>
      <c r="F64" s="59"/>
      <c r="G64" s="59"/>
      <c r="H64" s="59"/>
      <c r="I64" s="61"/>
      <c r="J64" s="61"/>
      <c r="K64" s="59"/>
      <c r="L64" s="63"/>
      <c r="M64" s="63"/>
      <c r="N64" s="63"/>
      <c r="O64" s="63"/>
      <c r="P64" s="65"/>
      <c r="Q64" s="65"/>
      <c r="R64" s="63"/>
      <c r="S64" s="67"/>
      <c r="T64" s="67"/>
      <c r="U64" s="67"/>
      <c r="V64" s="67"/>
      <c r="W64" s="67"/>
      <c r="X64" s="67"/>
      <c r="Y64" s="67"/>
    </row>
    <row r="65" spans="1:25" s="43" customFormat="1" x14ac:dyDescent="0.25">
      <c r="A65" s="43">
        <v>545</v>
      </c>
      <c r="B65" s="58">
        <v>42843</v>
      </c>
      <c r="C65" s="42"/>
      <c r="E65" s="59"/>
      <c r="F65" s="59"/>
      <c r="G65" s="59"/>
      <c r="H65" s="59"/>
      <c r="I65" s="61"/>
      <c r="J65" s="61"/>
      <c r="K65" s="59"/>
      <c r="L65" s="63"/>
      <c r="M65" s="63"/>
      <c r="N65" s="63"/>
      <c r="O65" s="63"/>
      <c r="P65" s="65"/>
      <c r="Q65" s="65"/>
      <c r="R65" s="63"/>
      <c r="S65" s="67"/>
      <c r="T65" s="67"/>
      <c r="U65" s="67"/>
      <c r="V65" s="67"/>
      <c r="W65" s="67"/>
      <c r="X65" s="67"/>
      <c r="Y65" s="67"/>
    </row>
    <row r="66" spans="1:25" s="43" customFormat="1" x14ac:dyDescent="0.25">
      <c r="A66" s="43">
        <v>546</v>
      </c>
      <c r="B66" s="58">
        <v>42844</v>
      </c>
      <c r="C66" s="42"/>
      <c r="E66" s="59"/>
      <c r="F66" s="59"/>
      <c r="G66" s="59"/>
      <c r="H66" s="59"/>
      <c r="I66" s="61"/>
      <c r="J66" s="61"/>
      <c r="K66" s="59"/>
      <c r="L66" s="63"/>
      <c r="M66" s="63"/>
      <c r="N66" s="63"/>
      <c r="O66" s="63"/>
      <c r="P66" s="65"/>
      <c r="Q66" s="65"/>
      <c r="R66" s="63"/>
      <c r="S66" s="67"/>
      <c r="T66" s="67"/>
      <c r="U66" s="67"/>
      <c r="V66" s="67"/>
      <c r="W66" s="67"/>
      <c r="X66" s="67"/>
      <c r="Y66" s="67"/>
    </row>
    <row r="67" spans="1:25" s="43" customFormat="1" x14ac:dyDescent="0.25">
      <c r="A67" s="43">
        <v>547</v>
      </c>
      <c r="B67" s="58">
        <v>42846</v>
      </c>
      <c r="C67" s="42"/>
      <c r="E67" s="59"/>
      <c r="F67" s="59"/>
      <c r="G67" s="59"/>
      <c r="H67" s="59"/>
      <c r="I67" s="61"/>
      <c r="J67" s="61"/>
      <c r="K67" s="59"/>
      <c r="L67" s="63"/>
      <c r="M67" s="63"/>
      <c r="N67" s="63"/>
      <c r="O67" s="63"/>
      <c r="P67" s="65"/>
      <c r="Q67" s="65"/>
      <c r="R67" s="63"/>
      <c r="S67" s="67"/>
      <c r="T67" s="67"/>
      <c r="U67" s="67"/>
      <c r="V67" s="67"/>
      <c r="W67" s="67"/>
      <c r="X67" s="67"/>
      <c r="Y67" s="67"/>
    </row>
    <row r="68" spans="1:25" s="43" customFormat="1" x14ac:dyDescent="0.25">
      <c r="A68" s="43">
        <v>548</v>
      </c>
      <c r="B68" s="58">
        <v>42847</v>
      </c>
      <c r="C68" s="42"/>
      <c r="E68" s="59"/>
      <c r="F68" s="59"/>
      <c r="G68" s="59"/>
      <c r="H68" s="59"/>
      <c r="I68" s="61"/>
      <c r="J68" s="61"/>
      <c r="K68" s="59"/>
      <c r="L68" s="63"/>
      <c r="M68" s="63"/>
      <c r="N68" s="63"/>
      <c r="O68" s="63"/>
      <c r="P68" s="65"/>
      <c r="Q68" s="65"/>
      <c r="R68" s="63"/>
      <c r="S68" s="67"/>
      <c r="T68" s="67"/>
      <c r="U68" s="67"/>
      <c r="V68" s="67"/>
      <c r="W68" s="67"/>
      <c r="X68" s="67"/>
      <c r="Y68" s="67"/>
    </row>
    <row r="69" spans="1:25" s="43" customFormat="1" x14ac:dyDescent="0.25">
      <c r="A69" s="43">
        <v>549</v>
      </c>
      <c r="B69" s="58">
        <v>42848</v>
      </c>
      <c r="C69" s="42"/>
      <c r="E69" s="59"/>
      <c r="F69" s="59"/>
      <c r="G69" s="59"/>
      <c r="H69" s="59"/>
      <c r="I69" s="61"/>
      <c r="J69" s="61"/>
      <c r="K69" s="59"/>
      <c r="L69" s="63"/>
      <c r="M69" s="63"/>
      <c r="N69" s="63"/>
      <c r="O69" s="63"/>
      <c r="P69" s="65"/>
      <c r="Q69" s="65"/>
      <c r="R69" s="63"/>
      <c r="S69" s="67"/>
      <c r="T69" s="67"/>
      <c r="U69" s="67"/>
      <c r="V69" s="67"/>
      <c r="W69" s="67"/>
      <c r="X69" s="67"/>
      <c r="Y69" s="67"/>
    </row>
    <row r="70" spans="1:25" s="43" customFormat="1" x14ac:dyDescent="0.25">
      <c r="A70" s="43">
        <v>550</v>
      </c>
      <c r="B70" s="58">
        <v>42849</v>
      </c>
      <c r="C70" s="42"/>
      <c r="E70" s="59"/>
      <c r="F70" s="59"/>
      <c r="G70" s="59"/>
      <c r="H70" s="59"/>
      <c r="I70" s="61"/>
      <c r="J70" s="61"/>
      <c r="K70" s="59"/>
      <c r="L70" s="63"/>
      <c r="M70" s="63"/>
      <c r="N70" s="63"/>
      <c r="O70" s="63"/>
      <c r="P70" s="65"/>
      <c r="Q70" s="65"/>
      <c r="R70" s="63"/>
      <c r="S70" s="67"/>
      <c r="T70" s="67"/>
      <c r="U70" s="67"/>
      <c r="V70" s="67"/>
      <c r="W70" s="67"/>
      <c r="X70" s="67"/>
      <c r="Y70" s="67"/>
    </row>
    <row r="71" spans="1:25" s="43" customFormat="1" x14ac:dyDescent="0.25">
      <c r="A71" s="43">
        <v>551</v>
      </c>
      <c r="B71" s="58">
        <v>42850</v>
      </c>
      <c r="C71" s="42"/>
      <c r="E71" s="59"/>
      <c r="F71" s="59"/>
      <c r="G71" s="59"/>
      <c r="H71" s="59"/>
      <c r="I71" s="61"/>
      <c r="J71" s="61"/>
      <c r="K71" s="59"/>
      <c r="L71" s="63"/>
      <c r="M71" s="63"/>
      <c r="N71" s="63"/>
      <c r="O71" s="63"/>
      <c r="P71" s="65"/>
      <c r="Q71" s="65"/>
      <c r="R71" s="63"/>
      <c r="S71" s="67"/>
      <c r="T71" s="67"/>
      <c r="U71" s="67"/>
      <c r="V71" s="67"/>
      <c r="W71" s="67"/>
      <c r="X71" s="67"/>
      <c r="Y71" s="67"/>
    </row>
    <row r="72" spans="1:25" s="43" customFormat="1" x14ac:dyDescent="0.25">
      <c r="A72" s="43">
        <v>552</v>
      </c>
      <c r="B72" s="58">
        <v>42851</v>
      </c>
      <c r="C72" s="42"/>
      <c r="E72" s="59"/>
      <c r="F72" s="59"/>
      <c r="G72" s="59"/>
      <c r="H72" s="59"/>
      <c r="I72" s="61"/>
      <c r="J72" s="61"/>
      <c r="K72" s="59"/>
      <c r="L72" s="63"/>
      <c r="M72" s="63"/>
      <c r="N72" s="63"/>
      <c r="O72" s="63"/>
      <c r="P72" s="65"/>
      <c r="Q72" s="65"/>
      <c r="R72" s="63"/>
      <c r="S72" s="67"/>
      <c r="T72" s="67"/>
      <c r="U72" s="67"/>
      <c r="V72" s="67"/>
      <c r="W72" s="67"/>
      <c r="X72" s="67"/>
      <c r="Y72" s="67"/>
    </row>
    <row r="73" spans="1:25" s="43" customFormat="1" x14ac:dyDescent="0.25">
      <c r="A73" s="43">
        <v>553</v>
      </c>
      <c r="B73" s="58">
        <v>42852</v>
      </c>
      <c r="C73" s="42"/>
      <c r="E73" s="59"/>
      <c r="F73" s="59"/>
      <c r="G73" s="59"/>
      <c r="H73" s="59"/>
      <c r="I73" s="61"/>
      <c r="J73" s="61"/>
      <c r="K73" s="59"/>
      <c r="L73" s="63"/>
      <c r="M73" s="63"/>
      <c r="N73" s="63"/>
      <c r="O73" s="63"/>
      <c r="P73" s="65"/>
      <c r="Q73" s="65"/>
      <c r="R73" s="63"/>
      <c r="S73" s="67"/>
      <c r="T73" s="67"/>
      <c r="U73" s="67"/>
      <c r="V73" s="67"/>
      <c r="W73" s="67"/>
      <c r="X73" s="67"/>
      <c r="Y73" s="67"/>
    </row>
    <row r="74" spans="1:25" s="43" customFormat="1" x14ac:dyDescent="0.25">
      <c r="A74" s="43">
        <v>554</v>
      </c>
      <c r="B74" s="58">
        <v>42853</v>
      </c>
      <c r="C74" s="42"/>
      <c r="E74" s="59"/>
      <c r="F74" s="59"/>
      <c r="G74" s="59"/>
      <c r="H74" s="59"/>
      <c r="I74" s="61"/>
      <c r="J74" s="61"/>
      <c r="K74" s="59"/>
      <c r="L74" s="63"/>
      <c r="M74" s="63"/>
      <c r="N74" s="63"/>
      <c r="O74" s="63"/>
      <c r="P74" s="65"/>
      <c r="Q74" s="65"/>
      <c r="R74" s="63"/>
      <c r="S74" s="67"/>
      <c r="T74" s="67"/>
      <c r="U74" s="67"/>
      <c r="V74" s="67"/>
      <c r="W74" s="67"/>
      <c r="X74" s="67"/>
      <c r="Y74" s="67"/>
    </row>
    <row r="75" spans="1:25" s="43" customFormat="1" x14ac:dyDescent="0.25">
      <c r="A75" s="43">
        <v>555</v>
      </c>
      <c r="B75" s="58">
        <v>42854</v>
      </c>
      <c r="C75" s="42"/>
      <c r="E75" s="59"/>
      <c r="F75" s="59"/>
      <c r="G75" s="59"/>
      <c r="H75" s="59"/>
      <c r="I75" s="61"/>
      <c r="J75" s="61"/>
      <c r="K75" s="59"/>
      <c r="L75" s="63"/>
      <c r="M75" s="63"/>
      <c r="N75" s="63"/>
      <c r="O75" s="63"/>
      <c r="P75" s="65"/>
      <c r="Q75" s="65"/>
      <c r="R75" s="63"/>
      <c r="S75" s="67"/>
      <c r="T75" s="67"/>
      <c r="U75" s="67"/>
      <c r="V75" s="67"/>
      <c r="W75" s="67"/>
      <c r="X75" s="67"/>
      <c r="Y75" s="67"/>
    </row>
    <row r="76" spans="1:25" s="43" customFormat="1" x14ac:dyDescent="0.25">
      <c r="A76" s="43">
        <v>556</v>
      </c>
      <c r="B76" s="58">
        <v>42855</v>
      </c>
      <c r="C76" s="42"/>
      <c r="E76" s="59"/>
      <c r="F76" s="59"/>
      <c r="G76" s="59"/>
      <c r="H76" s="59"/>
      <c r="I76" s="61"/>
      <c r="J76" s="61"/>
      <c r="K76" s="59"/>
      <c r="L76" s="63"/>
      <c r="M76" s="63"/>
      <c r="N76" s="63"/>
      <c r="O76" s="63"/>
      <c r="P76" s="65"/>
      <c r="Q76" s="65"/>
      <c r="R76" s="63"/>
      <c r="S76" s="67"/>
      <c r="T76" s="67"/>
      <c r="U76" s="67"/>
      <c r="V76" s="67"/>
      <c r="W76" s="67"/>
      <c r="X76" s="67"/>
      <c r="Y76" s="67"/>
    </row>
    <row r="77" spans="1:25" s="43" customFormat="1" x14ac:dyDescent="0.25">
      <c r="A77" s="43">
        <v>557</v>
      </c>
      <c r="B77" s="58">
        <v>42856</v>
      </c>
      <c r="C77" s="42"/>
      <c r="E77" s="59"/>
      <c r="F77" s="59"/>
      <c r="G77" s="59"/>
      <c r="H77" s="59"/>
      <c r="I77" s="61"/>
      <c r="J77" s="61"/>
      <c r="K77" s="59"/>
      <c r="L77" s="63"/>
      <c r="M77" s="63"/>
      <c r="N77" s="63"/>
      <c r="O77" s="63"/>
      <c r="P77" s="65"/>
      <c r="Q77" s="65"/>
      <c r="R77" s="63"/>
      <c r="S77" s="67"/>
      <c r="T77" s="67"/>
      <c r="U77" s="67"/>
      <c r="V77" s="67"/>
      <c r="W77" s="67"/>
      <c r="X77" s="67"/>
      <c r="Y77" s="67"/>
    </row>
    <row r="78" spans="1:25" s="43" customFormat="1" x14ac:dyDescent="0.25">
      <c r="A78" s="43">
        <v>558</v>
      </c>
      <c r="B78" s="58">
        <v>42857</v>
      </c>
      <c r="C78" s="42"/>
      <c r="E78" s="59"/>
      <c r="F78" s="59"/>
      <c r="G78" s="59"/>
      <c r="H78" s="59"/>
      <c r="I78" s="61"/>
      <c r="J78" s="61"/>
      <c r="K78" s="59"/>
      <c r="L78" s="63"/>
      <c r="M78" s="63"/>
      <c r="N78" s="63"/>
      <c r="O78" s="63"/>
      <c r="P78" s="65"/>
      <c r="Q78" s="65"/>
      <c r="R78" s="63"/>
      <c r="S78" s="67"/>
      <c r="T78" s="67"/>
      <c r="U78" s="67"/>
      <c r="V78" s="67"/>
      <c r="W78" s="67"/>
      <c r="X78" s="67"/>
      <c r="Y78" s="67"/>
    </row>
    <row r="79" spans="1:25" s="43" customFormat="1" x14ac:dyDescent="0.25">
      <c r="A79" s="43">
        <v>559</v>
      </c>
      <c r="B79" s="58">
        <v>42858</v>
      </c>
      <c r="C79" s="42"/>
      <c r="E79" s="59"/>
      <c r="F79" s="59"/>
      <c r="G79" s="59"/>
      <c r="H79" s="59"/>
      <c r="I79" s="61"/>
      <c r="J79" s="61"/>
      <c r="K79" s="59"/>
      <c r="L79" s="63"/>
      <c r="M79" s="63"/>
      <c r="N79" s="63"/>
      <c r="O79" s="63"/>
      <c r="P79" s="65"/>
      <c r="Q79" s="65"/>
      <c r="R79" s="63"/>
      <c r="S79" s="67"/>
      <c r="T79" s="67"/>
      <c r="U79" s="67"/>
      <c r="V79" s="67"/>
      <c r="W79" s="67"/>
      <c r="X79" s="67"/>
      <c r="Y79" s="67"/>
    </row>
    <row r="80" spans="1:25" s="43" customFormat="1" x14ac:dyDescent="0.25">
      <c r="A80" s="43">
        <v>560</v>
      </c>
      <c r="B80" s="58">
        <v>42859</v>
      </c>
      <c r="C80" s="42"/>
      <c r="E80" s="59"/>
      <c r="F80" s="59"/>
      <c r="G80" s="59"/>
      <c r="H80" s="59"/>
      <c r="I80" s="61"/>
      <c r="J80" s="61"/>
      <c r="K80" s="59"/>
      <c r="L80" s="63"/>
      <c r="M80" s="63"/>
      <c r="N80" s="63"/>
      <c r="O80" s="63"/>
      <c r="P80" s="65"/>
      <c r="Q80" s="65"/>
      <c r="R80" s="63"/>
      <c r="S80" s="67"/>
      <c r="T80" s="67"/>
      <c r="U80" s="67"/>
      <c r="V80" s="67"/>
      <c r="W80" s="67"/>
      <c r="X80" s="67"/>
      <c r="Y80" s="67"/>
    </row>
    <row r="81" spans="1:25" s="43" customFormat="1" x14ac:dyDescent="0.25">
      <c r="A81" s="43">
        <v>561</v>
      </c>
      <c r="B81" s="58">
        <v>42860</v>
      </c>
      <c r="C81" s="42"/>
      <c r="E81" s="59"/>
      <c r="F81" s="59"/>
      <c r="G81" s="59"/>
      <c r="H81" s="59"/>
      <c r="I81" s="61"/>
      <c r="J81" s="61"/>
      <c r="K81" s="59"/>
      <c r="L81" s="63"/>
      <c r="M81" s="63"/>
      <c r="N81" s="63"/>
      <c r="O81" s="63"/>
      <c r="P81" s="65"/>
      <c r="Q81" s="65"/>
      <c r="R81" s="63"/>
      <c r="S81" s="67"/>
      <c r="T81" s="67"/>
      <c r="U81" s="67"/>
      <c r="V81" s="67"/>
      <c r="W81" s="67"/>
      <c r="X81" s="67"/>
      <c r="Y81" s="67"/>
    </row>
    <row r="82" spans="1:25" s="43" customFormat="1" x14ac:dyDescent="0.25">
      <c r="A82" s="43">
        <v>562</v>
      </c>
      <c r="B82" s="58">
        <v>42861</v>
      </c>
      <c r="C82" s="42"/>
      <c r="E82" s="59"/>
      <c r="F82" s="59"/>
      <c r="G82" s="59"/>
      <c r="H82" s="59"/>
      <c r="I82" s="61"/>
      <c r="J82" s="61"/>
      <c r="K82" s="59"/>
      <c r="L82" s="63"/>
      <c r="M82" s="63"/>
      <c r="N82" s="63"/>
      <c r="O82" s="63"/>
      <c r="P82" s="65"/>
      <c r="Q82" s="65"/>
      <c r="R82" s="63"/>
      <c r="S82" s="67"/>
      <c r="T82" s="67"/>
      <c r="U82" s="67"/>
      <c r="V82" s="67"/>
      <c r="W82" s="67"/>
      <c r="X82" s="67"/>
      <c r="Y82" s="67"/>
    </row>
    <row r="83" spans="1:25" s="43" customFormat="1" x14ac:dyDescent="0.25">
      <c r="A83" s="43">
        <v>563</v>
      </c>
      <c r="B83" s="58">
        <v>42863</v>
      </c>
      <c r="C83" s="42"/>
      <c r="E83" s="59"/>
      <c r="F83" s="59"/>
      <c r="G83" s="59"/>
      <c r="H83" s="59"/>
      <c r="I83" s="61"/>
      <c r="J83" s="61"/>
      <c r="K83" s="59"/>
      <c r="L83" s="63"/>
      <c r="M83" s="63"/>
      <c r="N83" s="63"/>
      <c r="O83" s="63"/>
      <c r="P83" s="65"/>
      <c r="Q83" s="65"/>
      <c r="R83" s="63"/>
      <c r="S83" s="67"/>
      <c r="T83" s="67"/>
      <c r="U83" s="67"/>
      <c r="V83" s="67"/>
      <c r="W83" s="67"/>
      <c r="X83" s="67"/>
      <c r="Y83" s="67"/>
    </row>
    <row r="84" spans="1:25" s="43" customFormat="1" x14ac:dyDescent="0.25">
      <c r="A84" s="43">
        <v>564</v>
      </c>
      <c r="B84" s="58">
        <v>42864</v>
      </c>
      <c r="C84" s="42"/>
      <c r="E84" s="59"/>
      <c r="F84" s="59"/>
      <c r="G84" s="59"/>
      <c r="H84" s="59"/>
      <c r="I84" s="61"/>
      <c r="J84" s="61"/>
      <c r="K84" s="59"/>
      <c r="L84" s="63"/>
      <c r="M84" s="63"/>
      <c r="N84" s="63"/>
      <c r="O84" s="63"/>
      <c r="P84" s="65"/>
      <c r="Q84" s="65"/>
      <c r="R84" s="63"/>
      <c r="S84" s="67"/>
      <c r="T84" s="67"/>
      <c r="U84" s="67"/>
      <c r="V84" s="67"/>
      <c r="W84" s="67"/>
      <c r="X84" s="67"/>
      <c r="Y84" s="67"/>
    </row>
    <row r="85" spans="1:25" s="43" customFormat="1" x14ac:dyDescent="0.25">
      <c r="A85" s="43">
        <v>565</v>
      </c>
      <c r="B85" s="58">
        <v>42865</v>
      </c>
      <c r="C85" s="42"/>
      <c r="E85" s="59"/>
      <c r="F85" s="59"/>
      <c r="G85" s="59"/>
      <c r="H85" s="59"/>
      <c r="I85" s="61"/>
      <c r="J85" s="61"/>
      <c r="K85" s="59"/>
      <c r="L85" s="63"/>
      <c r="M85" s="63"/>
      <c r="N85" s="63"/>
      <c r="O85" s="63"/>
      <c r="P85" s="65"/>
      <c r="Q85" s="65"/>
      <c r="R85" s="63"/>
      <c r="S85" s="67"/>
      <c r="T85" s="67"/>
      <c r="U85" s="67"/>
      <c r="V85" s="67"/>
      <c r="W85" s="67"/>
      <c r="X85" s="67"/>
      <c r="Y85" s="67"/>
    </row>
    <row r="86" spans="1:25" s="43" customFormat="1" x14ac:dyDescent="0.25">
      <c r="A86" s="43">
        <v>566</v>
      </c>
      <c r="B86" s="58">
        <v>42866</v>
      </c>
      <c r="C86" s="42"/>
      <c r="E86" s="59"/>
      <c r="F86" s="59"/>
      <c r="G86" s="59"/>
      <c r="H86" s="59"/>
      <c r="I86" s="61"/>
      <c r="J86" s="61"/>
      <c r="K86" s="59"/>
      <c r="L86" s="63"/>
      <c r="M86" s="63"/>
      <c r="N86" s="63"/>
      <c r="O86" s="63"/>
      <c r="P86" s="65"/>
      <c r="Q86" s="65"/>
      <c r="R86" s="63"/>
      <c r="S86" s="67"/>
      <c r="T86" s="67"/>
      <c r="U86" s="67"/>
      <c r="V86" s="67"/>
      <c r="W86" s="67"/>
      <c r="X86" s="67"/>
      <c r="Y86" s="67"/>
    </row>
    <row r="87" spans="1:25" s="43" customFormat="1" x14ac:dyDescent="0.25">
      <c r="A87" s="43">
        <v>567</v>
      </c>
      <c r="B87" s="58">
        <v>42867</v>
      </c>
      <c r="C87" s="42"/>
      <c r="E87" s="59"/>
      <c r="F87" s="59"/>
      <c r="G87" s="59"/>
      <c r="H87" s="59"/>
      <c r="I87" s="61"/>
      <c r="J87" s="61"/>
      <c r="K87" s="59"/>
      <c r="L87" s="63"/>
      <c r="M87" s="63"/>
      <c r="N87" s="63"/>
      <c r="O87" s="63"/>
      <c r="P87" s="65"/>
      <c r="Q87" s="65"/>
      <c r="R87" s="63"/>
      <c r="S87" s="67"/>
      <c r="T87" s="67"/>
      <c r="U87" s="67"/>
      <c r="V87" s="67"/>
      <c r="W87" s="67"/>
      <c r="X87" s="67"/>
      <c r="Y87" s="67"/>
    </row>
    <row r="88" spans="1:25" s="43" customFormat="1" x14ac:dyDescent="0.25">
      <c r="A88" s="43">
        <v>568</v>
      </c>
      <c r="B88" s="58">
        <v>42868</v>
      </c>
      <c r="C88" s="42"/>
      <c r="E88" s="59"/>
      <c r="F88" s="59"/>
      <c r="G88" s="59"/>
      <c r="H88" s="59"/>
      <c r="I88" s="61"/>
      <c r="J88" s="61"/>
      <c r="K88" s="59"/>
      <c r="L88" s="63"/>
      <c r="M88" s="63"/>
      <c r="N88" s="63"/>
      <c r="O88" s="63"/>
      <c r="P88" s="65"/>
      <c r="Q88" s="65"/>
      <c r="R88" s="63"/>
      <c r="S88" s="67"/>
      <c r="T88" s="67"/>
      <c r="U88" s="67"/>
      <c r="V88" s="67"/>
      <c r="W88" s="67"/>
      <c r="X88" s="67"/>
      <c r="Y88" s="67"/>
    </row>
    <row r="89" spans="1:25" s="43" customFormat="1" x14ac:dyDescent="0.25">
      <c r="A89" s="43">
        <v>569</v>
      </c>
      <c r="B89" s="58">
        <v>42869</v>
      </c>
      <c r="C89" s="42"/>
      <c r="E89" s="59"/>
      <c r="F89" s="59"/>
      <c r="G89" s="59"/>
      <c r="H89" s="59"/>
      <c r="I89" s="61"/>
      <c r="J89" s="61"/>
      <c r="K89" s="59"/>
      <c r="L89" s="63"/>
      <c r="M89" s="63"/>
      <c r="N89" s="63"/>
      <c r="O89" s="63"/>
      <c r="P89" s="65"/>
      <c r="Q89" s="65"/>
      <c r="R89" s="63"/>
      <c r="S89" s="67"/>
      <c r="T89" s="67"/>
      <c r="U89" s="67"/>
      <c r="V89" s="67"/>
      <c r="W89" s="67"/>
      <c r="X89" s="67"/>
      <c r="Y89" s="67"/>
    </row>
    <row r="90" spans="1:25" s="43" customFormat="1" x14ac:dyDescent="0.25">
      <c r="A90" s="43">
        <v>570</v>
      </c>
      <c r="B90" s="58">
        <v>42870</v>
      </c>
      <c r="C90" s="42"/>
      <c r="E90" s="59"/>
      <c r="F90" s="59"/>
      <c r="G90" s="59"/>
      <c r="H90" s="59"/>
      <c r="I90" s="61"/>
      <c r="J90" s="61"/>
      <c r="K90" s="59"/>
      <c r="L90" s="63"/>
      <c r="M90" s="63"/>
      <c r="N90" s="63"/>
      <c r="O90" s="63"/>
      <c r="P90" s="65"/>
      <c r="Q90" s="65"/>
      <c r="R90" s="63"/>
      <c r="S90" s="67"/>
      <c r="T90" s="67"/>
      <c r="U90" s="67"/>
      <c r="V90" s="67"/>
      <c r="W90" s="67"/>
      <c r="X90" s="67"/>
      <c r="Y90" s="67"/>
    </row>
    <row r="91" spans="1:25" s="43" customFormat="1" x14ac:dyDescent="0.25">
      <c r="A91" s="43">
        <v>571</v>
      </c>
      <c r="B91" s="58">
        <v>42871</v>
      </c>
      <c r="C91" s="42"/>
      <c r="E91" s="59"/>
      <c r="F91" s="59"/>
      <c r="G91" s="59"/>
      <c r="H91" s="59"/>
      <c r="I91" s="61"/>
      <c r="J91" s="61"/>
      <c r="K91" s="59"/>
      <c r="L91" s="63"/>
      <c r="M91" s="63"/>
      <c r="N91" s="63"/>
      <c r="O91" s="63"/>
      <c r="P91" s="65"/>
      <c r="Q91" s="65"/>
      <c r="R91" s="63"/>
      <c r="S91" s="67"/>
      <c r="T91" s="67"/>
      <c r="U91" s="67"/>
      <c r="V91" s="67"/>
      <c r="W91" s="67"/>
      <c r="X91" s="67"/>
      <c r="Y91" s="67"/>
    </row>
    <row r="92" spans="1:25" s="43" customFormat="1" x14ac:dyDescent="0.25">
      <c r="A92" s="43">
        <v>572</v>
      </c>
      <c r="B92" s="58">
        <v>42872</v>
      </c>
      <c r="C92" s="42"/>
      <c r="E92" s="59"/>
      <c r="F92" s="59"/>
      <c r="G92" s="59"/>
      <c r="H92" s="59"/>
      <c r="I92" s="61"/>
      <c r="J92" s="61"/>
      <c r="K92" s="59"/>
      <c r="L92" s="63"/>
      <c r="M92" s="63"/>
      <c r="N92" s="63"/>
      <c r="O92" s="63"/>
      <c r="P92" s="65"/>
      <c r="Q92" s="65"/>
      <c r="R92" s="63"/>
      <c r="S92" s="67"/>
      <c r="T92" s="67"/>
      <c r="U92" s="67"/>
      <c r="V92" s="67"/>
      <c r="W92" s="67"/>
      <c r="X92" s="67"/>
      <c r="Y92" s="67"/>
    </row>
    <row r="93" spans="1:25" s="43" customFormat="1" x14ac:dyDescent="0.25">
      <c r="A93" s="43">
        <v>573</v>
      </c>
      <c r="B93" s="58">
        <v>42873</v>
      </c>
      <c r="C93" s="42"/>
      <c r="E93" s="59"/>
      <c r="F93" s="59"/>
      <c r="G93" s="59"/>
      <c r="H93" s="59"/>
      <c r="I93" s="61"/>
      <c r="J93" s="61"/>
      <c r="K93" s="59"/>
      <c r="L93" s="63"/>
      <c r="M93" s="63"/>
      <c r="N93" s="63"/>
      <c r="O93" s="63"/>
      <c r="P93" s="65"/>
      <c r="Q93" s="65"/>
      <c r="R93" s="63"/>
      <c r="S93" s="67"/>
      <c r="T93" s="67"/>
      <c r="U93" s="67"/>
      <c r="V93" s="67"/>
      <c r="W93" s="67"/>
      <c r="X93" s="67"/>
      <c r="Y93" s="67"/>
    </row>
    <row r="94" spans="1:25" s="43" customFormat="1" x14ac:dyDescent="0.25">
      <c r="A94" s="43">
        <v>574</v>
      </c>
      <c r="B94" s="58">
        <v>42874</v>
      </c>
      <c r="C94" s="42"/>
      <c r="E94" s="59"/>
      <c r="F94" s="59"/>
      <c r="G94" s="59"/>
      <c r="H94" s="59"/>
      <c r="I94" s="61"/>
      <c r="J94" s="61"/>
      <c r="K94" s="59"/>
      <c r="L94" s="63"/>
      <c r="M94" s="63"/>
      <c r="N94" s="63"/>
      <c r="O94" s="63"/>
      <c r="P94" s="65"/>
      <c r="Q94" s="65"/>
      <c r="R94" s="63"/>
      <c r="S94" s="67"/>
      <c r="T94" s="67"/>
      <c r="U94" s="67"/>
      <c r="V94" s="67"/>
      <c r="W94" s="67"/>
      <c r="X94" s="67"/>
      <c r="Y94" s="67"/>
    </row>
    <row r="95" spans="1:25" s="43" customFormat="1" x14ac:dyDescent="0.25">
      <c r="A95" s="43">
        <v>575</v>
      </c>
      <c r="B95" s="58">
        <v>42875</v>
      </c>
      <c r="C95" s="42"/>
      <c r="E95" s="59"/>
      <c r="F95" s="59"/>
      <c r="G95" s="59"/>
      <c r="H95" s="59"/>
      <c r="I95" s="61"/>
      <c r="J95" s="61"/>
      <c r="K95" s="59"/>
      <c r="L95" s="63"/>
      <c r="M95" s="63"/>
      <c r="N95" s="63"/>
      <c r="O95" s="63"/>
      <c r="P95" s="65"/>
      <c r="Q95" s="65"/>
      <c r="R95" s="63"/>
      <c r="S95" s="67"/>
      <c r="T95" s="67"/>
      <c r="U95" s="67"/>
      <c r="V95" s="67"/>
      <c r="W95" s="67"/>
      <c r="X95" s="67"/>
      <c r="Y95" s="67"/>
    </row>
    <row r="96" spans="1:25" s="43" customFormat="1" x14ac:dyDescent="0.25">
      <c r="A96" s="43">
        <v>576</v>
      </c>
      <c r="B96" s="58">
        <v>42877</v>
      </c>
      <c r="C96" s="42"/>
      <c r="E96" s="59"/>
      <c r="F96" s="59"/>
      <c r="G96" s="59"/>
      <c r="H96" s="59"/>
      <c r="I96" s="61"/>
      <c r="J96" s="61"/>
      <c r="K96" s="59"/>
      <c r="L96" s="63"/>
      <c r="M96" s="63"/>
      <c r="N96" s="63"/>
      <c r="O96" s="63"/>
      <c r="P96" s="65"/>
      <c r="Q96" s="65"/>
      <c r="R96" s="63"/>
      <c r="S96" s="67"/>
      <c r="T96" s="67"/>
      <c r="U96" s="67"/>
      <c r="V96" s="67"/>
      <c r="W96" s="67"/>
      <c r="X96" s="67"/>
      <c r="Y96" s="67"/>
    </row>
    <row r="97" spans="1:25" s="43" customFormat="1" x14ac:dyDescent="0.25">
      <c r="A97" s="43">
        <v>577</v>
      </c>
      <c r="B97" s="58">
        <v>42878</v>
      </c>
      <c r="C97" s="42"/>
      <c r="E97" s="59"/>
      <c r="F97" s="59"/>
      <c r="G97" s="59"/>
      <c r="H97" s="59"/>
      <c r="I97" s="61"/>
      <c r="J97" s="61"/>
      <c r="K97" s="59"/>
      <c r="L97" s="63"/>
      <c r="M97" s="63"/>
      <c r="N97" s="63"/>
      <c r="O97" s="63"/>
      <c r="P97" s="65"/>
      <c r="Q97" s="65"/>
      <c r="R97" s="63"/>
      <c r="S97" s="67"/>
      <c r="T97" s="67"/>
      <c r="U97" s="67"/>
      <c r="V97" s="67"/>
      <c r="W97" s="67"/>
      <c r="X97" s="67"/>
      <c r="Y97" s="67"/>
    </row>
    <row r="98" spans="1:25" s="43" customFormat="1" x14ac:dyDescent="0.25">
      <c r="A98" s="43">
        <v>578</v>
      </c>
      <c r="B98" s="58">
        <v>42879</v>
      </c>
      <c r="C98" s="42"/>
      <c r="E98" s="59"/>
      <c r="F98" s="59"/>
      <c r="G98" s="59"/>
      <c r="H98" s="59"/>
      <c r="I98" s="61"/>
      <c r="J98" s="61"/>
      <c r="K98" s="59"/>
      <c r="L98" s="63"/>
      <c r="M98" s="63"/>
      <c r="N98" s="63"/>
      <c r="O98" s="63"/>
      <c r="P98" s="65"/>
      <c r="Q98" s="65"/>
      <c r="R98" s="63"/>
      <c r="S98" s="67"/>
      <c r="T98" s="67"/>
      <c r="U98" s="67"/>
      <c r="V98" s="67"/>
      <c r="W98" s="67"/>
      <c r="X98" s="67"/>
      <c r="Y98" s="67"/>
    </row>
    <row r="99" spans="1:25" s="43" customFormat="1" x14ac:dyDescent="0.25">
      <c r="A99" s="43">
        <v>579</v>
      </c>
      <c r="B99" s="58">
        <v>42880</v>
      </c>
      <c r="C99" s="42"/>
      <c r="E99" s="59"/>
      <c r="F99" s="59"/>
      <c r="G99" s="59"/>
      <c r="H99" s="59"/>
      <c r="I99" s="61"/>
      <c r="J99" s="61"/>
      <c r="K99" s="59"/>
      <c r="L99" s="63"/>
      <c r="M99" s="63"/>
      <c r="N99" s="63"/>
      <c r="O99" s="63"/>
      <c r="P99" s="65"/>
      <c r="Q99" s="65"/>
      <c r="R99" s="63"/>
      <c r="S99" s="67"/>
      <c r="T99" s="67"/>
      <c r="U99" s="67"/>
      <c r="V99" s="67"/>
      <c r="W99" s="67"/>
      <c r="X99" s="67"/>
      <c r="Y99" s="67"/>
    </row>
    <row r="100" spans="1:25" s="43" customFormat="1" x14ac:dyDescent="0.25">
      <c r="A100" s="43">
        <v>580</v>
      </c>
      <c r="B100" s="58">
        <v>42881</v>
      </c>
      <c r="C100" s="42"/>
      <c r="E100" s="59"/>
      <c r="F100" s="59"/>
      <c r="G100" s="59"/>
      <c r="H100" s="59"/>
      <c r="I100" s="61"/>
      <c r="J100" s="61"/>
      <c r="K100" s="59"/>
      <c r="L100" s="63"/>
      <c r="M100" s="63"/>
      <c r="N100" s="63"/>
      <c r="O100" s="63"/>
      <c r="P100" s="65"/>
      <c r="Q100" s="65"/>
      <c r="R100" s="63"/>
      <c r="S100" s="67"/>
      <c r="T100" s="67"/>
      <c r="U100" s="67"/>
      <c r="V100" s="67"/>
      <c r="W100" s="67"/>
      <c r="X100" s="67"/>
      <c r="Y100" s="67"/>
    </row>
    <row r="101" spans="1:25" s="43" customFormat="1" x14ac:dyDescent="0.25">
      <c r="A101" s="43">
        <v>581</v>
      </c>
      <c r="B101" s="58">
        <v>42882</v>
      </c>
      <c r="C101" s="42"/>
      <c r="E101" s="59"/>
      <c r="F101" s="59"/>
      <c r="G101" s="59"/>
      <c r="H101" s="59"/>
      <c r="I101" s="61"/>
      <c r="J101" s="61"/>
      <c r="K101" s="59"/>
      <c r="L101" s="63"/>
      <c r="M101" s="63"/>
      <c r="N101" s="63"/>
      <c r="O101" s="63"/>
      <c r="P101" s="65"/>
      <c r="Q101" s="65"/>
      <c r="R101" s="63"/>
      <c r="S101" s="67"/>
      <c r="T101" s="67"/>
      <c r="U101" s="67"/>
      <c r="V101" s="67"/>
      <c r="W101" s="67"/>
      <c r="X101" s="67"/>
      <c r="Y101" s="67"/>
    </row>
    <row r="102" spans="1:25" s="43" customFormat="1" x14ac:dyDescent="0.25">
      <c r="A102" s="43">
        <v>582</v>
      </c>
      <c r="B102" s="58">
        <v>42883</v>
      </c>
      <c r="C102" s="42"/>
      <c r="E102" s="59"/>
      <c r="F102" s="59"/>
      <c r="G102" s="59"/>
      <c r="H102" s="59"/>
      <c r="I102" s="61"/>
      <c r="J102" s="61"/>
      <c r="K102" s="59"/>
      <c r="L102" s="63"/>
      <c r="M102" s="63"/>
      <c r="N102" s="63"/>
      <c r="O102" s="63"/>
      <c r="P102" s="65"/>
      <c r="Q102" s="65"/>
      <c r="R102" s="63"/>
      <c r="S102" s="67"/>
      <c r="T102" s="67"/>
      <c r="U102" s="67"/>
      <c r="V102" s="67"/>
      <c r="W102" s="67"/>
      <c r="X102" s="67"/>
      <c r="Y102" s="67"/>
    </row>
    <row r="103" spans="1:25" s="43" customFormat="1" x14ac:dyDescent="0.25">
      <c r="A103" s="43">
        <v>583</v>
      </c>
      <c r="B103" s="58">
        <v>42884</v>
      </c>
      <c r="C103" s="42"/>
      <c r="E103" s="59"/>
      <c r="F103" s="59"/>
      <c r="G103" s="59"/>
      <c r="H103" s="59"/>
      <c r="I103" s="61"/>
      <c r="J103" s="61"/>
      <c r="K103" s="59"/>
      <c r="L103" s="63"/>
      <c r="M103" s="63"/>
      <c r="N103" s="63"/>
      <c r="O103" s="63"/>
      <c r="P103" s="65"/>
      <c r="Q103" s="65"/>
      <c r="R103" s="63"/>
      <c r="S103" s="67"/>
      <c r="T103" s="67"/>
      <c r="U103" s="67"/>
      <c r="V103" s="67"/>
      <c r="W103" s="67"/>
      <c r="X103" s="67"/>
      <c r="Y103" s="67"/>
    </row>
    <row r="104" spans="1:25" s="43" customFormat="1" x14ac:dyDescent="0.25">
      <c r="A104" s="43">
        <v>584</v>
      </c>
      <c r="B104" s="58">
        <v>42885</v>
      </c>
      <c r="C104" s="42"/>
      <c r="E104" s="59"/>
      <c r="F104" s="59"/>
      <c r="G104" s="59"/>
      <c r="H104" s="59"/>
      <c r="I104" s="61"/>
      <c r="J104" s="61"/>
      <c r="K104" s="59"/>
      <c r="L104" s="63"/>
      <c r="M104" s="63"/>
      <c r="N104" s="63"/>
      <c r="O104" s="63"/>
      <c r="P104" s="65"/>
      <c r="Q104" s="65"/>
      <c r="R104" s="63"/>
      <c r="S104" s="67"/>
      <c r="T104" s="67"/>
      <c r="U104" s="67"/>
      <c r="V104" s="67"/>
      <c r="W104" s="67"/>
      <c r="X104" s="67"/>
      <c r="Y104" s="67"/>
    </row>
    <row r="105" spans="1:25" s="43" customFormat="1" x14ac:dyDescent="0.25">
      <c r="A105" s="43">
        <v>585</v>
      </c>
      <c r="B105" s="58">
        <v>42886</v>
      </c>
      <c r="C105" s="42"/>
      <c r="E105" s="59"/>
      <c r="F105" s="59"/>
      <c r="G105" s="59"/>
      <c r="H105" s="59"/>
      <c r="I105" s="61"/>
      <c r="J105" s="61"/>
      <c r="K105" s="59"/>
      <c r="L105" s="63"/>
      <c r="M105" s="63"/>
      <c r="N105" s="63"/>
      <c r="O105" s="63"/>
      <c r="P105" s="65"/>
      <c r="Q105" s="65"/>
      <c r="R105" s="63"/>
      <c r="S105" s="67"/>
      <c r="T105" s="67"/>
      <c r="U105" s="67"/>
      <c r="V105" s="67"/>
      <c r="W105" s="67"/>
      <c r="X105" s="67"/>
      <c r="Y105" s="67"/>
    </row>
    <row r="106" spans="1:25" s="43" customFormat="1" x14ac:dyDescent="0.25">
      <c r="A106" s="43">
        <v>586</v>
      </c>
      <c r="B106" s="58">
        <v>42887</v>
      </c>
      <c r="C106" s="42"/>
      <c r="E106" s="59"/>
      <c r="F106" s="59"/>
      <c r="G106" s="59"/>
      <c r="H106" s="59"/>
      <c r="I106" s="61"/>
      <c r="J106" s="61"/>
      <c r="K106" s="59"/>
      <c r="L106" s="63"/>
      <c r="M106" s="63"/>
      <c r="N106" s="63"/>
      <c r="O106" s="63"/>
      <c r="P106" s="65"/>
      <c r="Q106" s="65"/>
      <c r="R106" s="63"/>
      <c r="S106" s="67"/>
      <c r="T106" s="67"/>
      <c r="U106" s="67"/>
      <c r="V106" s="67"/>
      <c r="W106" s="67"/>
      <c r="X106" s="67"/>
      <c r="Y106" s="67"/>
    </row>
    <row r="107" spans="1:25" s="43" customFormat="1" x14ac:dyDescent="0.25">
      <c r="A107" s="43">
        <v>587</v>
      </c>
      <c r="B107" s="58">
        <v>42888</v>
      </c>
      <c r="C107" s="42"/>
      <c r="E107" s="59"/>
      <c r="F107" s="59"/>
      <c r="G107" s="59"/>
      <c r="H107" s="59"/>
      <c r="I107" s="61"/>
      <c r="J107" s="61"/>
      <c r="K107" s="59"/>
      <c r="L107" s="63"/>
      <c r="M107" s="63"/>
      <c r="N107" s="63"/>
      <c r="O107" s="63"/>
      <c r="P107" s="65"/>
      <c r="Q107" s="65"/>
      <c r="R107" s="63"/>
      <c r="S107" s="67"/>
      <c r="T107" s="67"/>
      <c r="U107" s="67"/>
      <c r="V107" s="67"/>
      <c r="W107" s="67"/>
      <c r="X107" s="67"/>
      <c r="Y107" s="67"/>
    </row>
    <row r="108" spans="1:25" s="43" customFormat="1" x14ac:dyDescent="0.25">
      <c r="A108" s="43">
        <v>588</v>
      </c>
      <c r="B108" s="58">
        <v>42889</v>
      </c>
      <c r="C108" s="42"/>
      <c r="E108" s="59"/>
      <c r="F108" s="59"/>
      <c r="G108" s="59"/>
      <c r="H108" s="59"/>
      <c r="I108" s="61"/>
      <c r="J108" s="61"/>
      <c r="K108" s="59"/>
      <c r="L108" s="63"/>
      <c r="M108" s="63"/>
      <c r="N108" s="63"/>
      <c r="O108" s="63"/>
      <c r="P108" s="65"/>
      <c r="Q108" s="65"/>
      <c r="R108" s="63"/>
      <c r="S108" s="67"/>
      <c r="T108" s="67"/>
      <c r="U108" s="67"/>
      <c r="V108" s="67"/>
      <c r="W108" s="67"/>
      <c r="X108" s="67"/>
      <c r="Y108" s="67"/>
    </row>
    <row r="109" spans="1:25" s="43" customFormat="1" x14ac:dyDescent="0.25">
      <c r="A109" s="43">
        <v>589</v>
      </c>
      <c r="B109" s="58">
        <v>42890</v>
      </c>
      <c r="C109" s="42"/>
      <c r="E109" s="59"/>
      <c r="F109" s="59"/>
      <c r="G109" s="59"/>
      <c r="H109" s="59"/>
      <c r="I109" s="61"/>
      <c r="J109" s="61"/>
      <c r="K109" s="59"/>
      <c r="L109" s="63"/>
      <c r="M109" s="63"/>
      <c r="N109" s="63"/>
      <c r="O109" s="63"/>
      <c r="P109" s="65"/>
      <c r="Q109" s="65"/>
      <c r="R109" s="63"/>
      <c r="S109" s="67"/>
      <c r="T109" s="67"/>
      <c r="U109" s="67"/>
      <c r="V109" s="67"/>
      <c r="W109" s="67"/>
      <c r="X109" s="67"/>
      <c r="Y109" s="67"/>
    </row>
    <row r="110" spans="1:25" s="43" customFormat="1" x14ac:dyDescent="0.25">
      <c r="A110" s="43">
        <v>590</v>
      </c>
      <c r="B110" s="58">
        <v>42893</v>
      </c>
      <c r="C110" s="42"/>
      <c r="E110" s="59"/>
      <c r="F110" s="59"/>
      <c r="G110" s="59"/>
      <c r="H110" s="59"/>
      <c r="I110" s="61"/>
      <c r="J110" s="61"/>
      <c r="K110" s="59"/>
      <c r="L110" s="63"/>
      <c r="M110" s="63"/>
      <c r="N110" s="63"/>
      <c r="O110" s="63"/>
      <c r="P110" s="65"/>
      <c r="Q110" s="65"/>
      <c r="R110" s="63"/>
      <c r="S110" s="67"/>
      <c r="T110" s="67"/>
      <c r="U110" s="67"/>
      <c r="V110" s="67"/>
      <c r="W110" s="67"/>
      <c r="X110" s="67"/>
      <c r="Y110" s="67"/>
    </row>
    <row r="111" spans="1:25" s="43" customFormat="1" x14ac:dyDescent="0.25">
      <c r="A111" s="43">
        <v>591</v>
      </c>
      <c r="B111" s="58">
        <v>42894</v>
      </c>
      <c r="C111" s="42"/>
      <c r="E111" s="59"/>
      <c r="F111" s="59"/>
      <c r="G111" s="59"/>
      <c r="H111" s="59"/>
      <c r="I111" s="61"/>
      <c r="J111" s="61"/>
      <c r="K111" s="59"/>
      <c r="L111" s="63"/>
      <c r="M111" s="63"/>
      <c r="N111" s="63"/>
      <c r="O111" s="63"/>
      <c r="P111" s="65"/>
      <c r="Q111" s="65"/>
      <c r="R111" s="63"/>
      <c r="S111" s="67"/>
      <c r="T111" s="67"/>
      <c r="U111" s="67"/>
      <c r="V111" s="67"/>
      <c r="W111" s="67"/>
      <c r="X111" s="67"/>
      <c r="Y111" s="67"/>
    </row>
    <row r="112" spans="1:25" s="43" customFormat="1" x14ac:dyDescent="0.25">
      <c r="A112" s="43">
        <v>592</v>
      </c>
      <c r="B112" s="58">
        <v>42895</v>
      </c>
      <c r="C112" s="42"/>
      <c r="E112" s="59"/>
      <c r="F112" s="59"/>
      <c r="G112" s="59"/>
      <c r="H112" s="59"/>
      <c r="I112" s="61"/>
      <c r="J112" s="61"/>
      <c r="K112" s="59"/>
      <c r="L112" s="63"/>
      <c r="M112" s="63"/>
      <c r="N112" s="63"/>
      <c r="O112" s="63"/>
      <c r="P112" s="65"/>
      <c r="Q112" s="65"/>
      <c r="R112" s="63"/>
      <c r="S112" s="67"/>
      <c r="T112" s="67"/>
      <c r="U112" s="67"/>
      <c r="V112" s="67"/>
      <c r="W112" s="67"/>
      <c r="X112" s="67"/>
      <c r="Y112" s="67"/>
    </row>
    <row r="113" spans="1:25" s="43" customFormat="1" x14ac:dyDescent="0.25">
      <c r="A113" s="43">
        <v>593</v>
      </c>
      <c r="B113" s="58">
        <v>42896</v>
      </c>
      <c r="C113" s="42"/>
      <c r="E113" s="59"/>
      <c r="F113" s="59"/>
      <c r="G113" s="59"/>
      <c r="H113" s="59"/>
      <c r="I113" s="61"/>
      <c r="J113" s="61"/>
      <c r="K113" s="59"/>
      <c r="L113" s="63"/>
      <c r="M113" s="63"/>
      <c r="N113" s="63"/>
      <c r="O113" s="63"/>
      <c r="P113" s="65"/>
      <c r="Q113" s="65"/>
      <c r="R113" s="63"/>
      <c r="S113" s="67"/>
      <c r="T113" s="67"/>
      <c r="U113" s="67"/>
      <c r="V113" s="67"/>
      <c r="W113" s="67"/>
      <c r="X113" s="67"/>
      <c r="Y113" s="67"/>
    </row>
    <row r="114" spans="1:25" s="43" customFormat="1" x14ac:dyDescent="0.25">
      <c r="A114" s="43">
        <v>594</v>
      </c>
      <c r="B114" s="58">
        <v>42897</v>
      </c>
      <c r="C114" s="42"/>
      <c r="E114" s="59"/>
      <c r="F114" s="59"/>
      <c r="G114" s="59"/>
      <c r="H114" s="59"/>
      <c r="I114" s="61"/>
      <c r="J114" s="61"/>
      <c r="K114" s="59"/>
      <c r="L114" s="63"/>
      <c r="M114" s="63"/>
      <c r="N114" s="63"/>
      <c r="O114" s="63"/>
      <c r="P114" s="65"/>
      <c r="Q114" s="65"/>
      <c r="R114" s="63"/>
      <c r="S114" s="67"/>
      <c r="T114" s="67"/>
      <c r="U114" s="67"/>
      <c r="V114" s="67"/>
      <c r="W114" s="67"/>
      <c r="X114" s="67"/>
      <c r="Y114" s="67"/>
    </row>
    <row r="115" spans="1:25" s="43" customFormat="1" x14ac:dyDescent="0.25">
      <c r="A115" s="43">
        <v>595</v>
      </c>
      <c r="B115" s="58">
        <v>42898</v>
      </c>
      <c r="C115" s="42"/>
      <c r="E115" s="59"/>
      <c r="F115" s="59"/>
      <c r="G115" s="59"/>
      <c r="H115" s="59"/>
      <c r="I115" s="61"/>
      <c r="J115" s="61"/>
      <c r="K115" s="59"/>
      <c r="L115" s="63"/>
      <c r="M115" s="63"/>
      <c r="N115" s="63"/>
      <c r="O115" s="63"/>
      <c r="P115" s="65"/>
      <c r="Q115" s="65"/>
      <c r="R115" s="63"/>
      <c r="S115" s="67"/>
      <c r="T115" s="67"/>
      <c r="U115" s="67"/>
      <c r="V115" s="67"/>
      <c r="W115" s="67"/>
      <c r="X115" s="67"/>
      <c r="Y115" s="67"/>
    </row>
    <row r="116" spans="1:25" s="43" customFormat="1" x14ac:dyDescent="0.25">
      <c r="A116" s="43">
        <v>596</v>
      </c>
      <c r="B116" s="58">
        <v>42899</v>
      </c>
      <c r="C116" s="42"/>
      <c r="E116" s="59"/>
      <c r="F116" s="59"/>
      <c r="G116" s="59"/>
      <c r="H116" s="59"/>
      <c r="I116" s="61"/>
      <c r="J116" s="61"/>
      <c r="K116" s="59"/>
      <c r="L116" s="63"/>
      <c r="M116" s="63"/>
      <c r="N116" s="63"/>
      <c r="O116" s="63"/>
      <c r="P116" s="65"/>
      <c r="Q116" s="65"/>
      <c r="R116" s="63"/>
      <c r="S116" s="67"/>
      <c r="T116" s="67"/>
      <c r="U116" s="67"/>
      <c r="V116" s="67"/>
      <c r="W116" s="67"/>
      <c r="X116" s="67"/>
      <c r="Y116" s="67"/>
    </row>
    <row r="117" spans="1:25" s="43" customFormat="1" x14ac:dyDescent="0.25">
      <c r="A117" s="43">
        <v>597</v>
      </c>
      <c r="B117" s="58">
        <v>42900</v>
      </c>
      <c r="C117" s="42"/>
      <c r="E117" s="59"/>
      <c r="F117" s="59"/>
      <c r="G117" s="59"/>
      <c r="H117" s="59"/>
      <c r="I117" s="61"/>
      <c r="J117" s="61"/>
      <c r="K117" s="59"/>
      <c r="L117" s="63"/>
      <c r="M117" s="63"/>
      <c r="N117" s="63"/>
      <c r="O117" s="63"/>
      <c r="P117" s="65"/>
      <c r="Q117" s="65"/>
      <c r="R117" s="63"/>
      <c r="S117" s="67"/>
      <c r="T117" s="67"/>
      <c r="U117" s="67"/>
      <c r="V117" s="67"/>
      <c r="W117" s="67"/>
      <c r="X117" s="67"/>
      <c r="Y117" s="67"/>
    </row>
    <row r="118" spans="1:25" s="43" customFormat="1" x14ac:dyDescent="0.25">
      <c r="A118" s="43">
        <v>598</v>
      </c>
      <c r="B118" s="58">
        <v>42901</v>
      </c>
      <c r="C118" s="42"/>
      <c r="E118" s="59"/>
      <c r="F118" s="59"/>
      <c r="G118" s="59"/>
      <c r="H118" s="59"/>
      <c r="I118" s="61"/>
      <c r="J118" s="61"/>
      <c r="K118" s="59"/>
      <c r="L118" s="63"/>
      <c r="M118" s="63"/>
      <c r="N118" s="63"/>
      <c r="O118" s="63"/>
      <c r="P118" s="65"/>
      <c r="Q118" s="65"/>
      <c r="R118" s="63"/>
      <c r="S118" s="67"/>
      <c r="T118" s="67"/>
      <c r="U118" s="67"/>
      <c r="V118" s="67"/>
      <c r="W118" s="67"/>
      <c r="X118" s="67"/>
      <c r="Y118" s="67"/>
    </row>
    <row r="119" spans="1:25" s="43" customFormat="1" x14ac:dyDescent="0.25">
      <c r="A119" s="43">
        <v>599</v>
      </c>
      <c r="B119" s="58">
        <v>42902</v>
      </c>
      <c r="C119" s="42"/>
      <c r="E119" s="59"/>
      <c r="F119" s="59"/>
      <c r="G119" s="59"/>
      <c r="H119" s="59"/>
      <c r="I119" s="61"/>
      <c r="J119" s="61"/>
      <c r="K119" s="59"/>
      <c r="L119" s="63"/>
      <c r="M119" s="63"/>
      <c r="N119" s="63"/>
      <c r="O119" s="63"/>
      <c r="P119" s="65"/>
      <c r="Q119" s="65"/>
      <c r="R119" s="63"/>
      <c r="S119" s="67"/>
      <c r="T119" s="67"/>
      <c r="U119" s="67"/>
      <c r="V119" s="67"/>
      <c r="W119" s="67"/>
      <c r="X119" s="67"/>
      <c r="Y119" s="67"/>
    </row>
    <row r="120" spans="1:25" s="43" customFormat="1" x14ac:dyDescent="0.25">
      <c r="A120" s="43">
        <v>600</v>
      </c>
      <c r="B120" s="58">
        <v>42903</v>
      </c>
      <c r="C120" s="42"/>
      <c r="E120" s="59"/>
      <c r="F120" s="59"/>
      <c r="G120" s="59"/>
      <c r="H120" s="59"/>
      <c r="I120" s="61"/>
      <c r="J120" s="61"/>
      <c r="K120" s="59"/>
      <c r="L120" s="63"/>
      <c r="M120" s="63"/>
      <c r="N120" s="63"/>
      <c r="O120" s="63"/>
      <c r="P120" s="65"/>
      <c r="Q120" s="65"/>
      <c r="R120" s="63"/>
      <c r="S120" s="67"/>
      <c r="T120" s="67"/>
      <c r="U120" s="67"/>
      <c r="V120" s="67"/>
      <c r="W120" s="67"/>
      <c r="X120" s="67"/>
      <c r="Y120" s="67"/>
    </row>
    <row r="121" spans="1:25" s="43" customFormat="1" x14ac:dyDescent="0.25">
      <c r="A121" s="43">
        <v>601</v>
      </c>
      <c r="B121" s="58">
        <v>42904</v>
      </c>
      <c r="C121" s="42"/>
      <c r="E121" s="59"/>
      <c r="F121" s="59"/>
      <c r="G121" s="59"/>
      <c r="H121" s="59"/>
      <c r="I121" s="61"/>
      <c r="J121" s="61"/>
      <c r="K121" s="59"/>
      <c r="L121" s="63"/>
      <c r="M121" s="63"/>
      <c r="N121" s="63"/>
      <c r="O121" s="63"/>
      <c r="P121" s="65"/>
      <c r="Q121" s="65"/>
      <c r="R121" s="63"/>
      <c r="S121" s="67"/>
      <c r="T121" s="67"/>
      <c r="U121" s="67"/>
      <c r="V121" s="67"/>
      <c r="W121" s="67"/>
      <c r="X121" s="67"/>
      <c r="Y121" s="67"/>
    </row>
    <row r="122" spans="1:25" s="43" customFormat="1" x14ac:dyDescent="0.25">
      <c r="A122" s="43">
        <v>602</v>
      </c>
      <c r="B122" s="58">
        <v>42905</v>
      </c>
      <c r="C122" s="42"/>
      <c r="E122" s="59"/>
      <c r="F122" s="59"/>
      <c r="G122" s="59"/>
      <c r="H122" s="59"/>
      <c r="I122" s="61"/>
      <c r="J122" s="61"/>
      <c r="K122" s="59"/>
      <c r="L122" s="63"/>
      <c r="M122" s="63"/>
      <c r="N122" s="63"/>
      <c r="O122" s="63"/>
      <c r="P122" s="65"/>
      <c r="Q122" s="65"/>
      <c r="R122" s="63"/>
      <c r="S122" s="67"/>
      <c r="T122" s="67"/>
      <c r="U122" s="67"/>
      <c r="V122" s="67"/>
      <c r="W122" s="67"/>
      <c r="X122" s="67"/>
      <c r="Y122" s="67"/>
    </row>
    <row r="123" spans="1:25" s="43" customFormat="1" x14ac:dyDescent="0.25">
      <c r="A123" s="43">
        <v>603</v>
      </c>
      <c r="B123" s="58">
        <v>42906</v>
      </c>
      <c r="C123" s="42"/>
      <c r="E123" s="59"/>
      <c r="F123" s="59"/>
      <c r="G123" s="59"/>
      <c r="H123" s="59"/>
      <c r="I123" s="61"/>
      <c r="J123" s="61"/>
      <c r="K123" s="59"/>
      <c r="L123" s="63"/>
      <c r="M123" s="63"/>
      <c r="N123" s="63"/>
      <c r="O123" s="63"/>
      <c r="P123" s="65"/>
      <c r="Q123" s="65"/>
      <c r="R123" s="63"/>
      <c r="S123" s="67"/>
      <c r="T123" s="67"/>
      <c r="U123" s="67"/>
      <c r="V123" s="67"/>
      <c r="W123" s="67"/>
      <c r="X123" s="67"/>
      <c r="Y123" s="67"/>
    </row>
    <row r="124" spans="1:25" s="43" customFormat="1" x14ac:dyDescent="0.25">
      <c r="A124" s="43">
        <v>604</v>
      </c>
      <c r="B124" s="58">
        <v>42906</v>
      </c>
      <c r="C124" s="42"/>
      <c r="E124" s="59"/>
      <c r="F124" s="59"/>
      <c r="G124" s="59"/>
      <c r="H124" s="59"/>
      <c r="I124" s="61"/>
      <c r="J124" s="61"/>
      <c r="K124" s="59"/>
      <c r="L124" s="63"/>
      <c r="M124" s="63"/>
      <c r="N124" s="63"/>
      <c r="O124" s="63"/>
      <c r="P124" s="65"/>
      <c r="Q124" s="65"/>
      <c r="R124" s="63"/>
      <c r="S124" s="67"/>
      <c r="T124" s="67"/>
      <c r="U124" s="67"/>
      <c r="V124" s="67"/>
      <c r="W124" s="67"/>
      <c r="X124" s="67"/>
      <c r="Y124" s="67"/>
    </row>
    <row r="125" spans="1:25" s="43" customFormat="1" x14ac:dyDescent="0.25">
      <c r="A125" s="43">
        <v>605</v>
      </c>
      <c r="B125" s="58">
        <v>42908</v>
      </c>
      <c r="C125" s="42"/>
      <c r="E125" s="59"/>
      <c r="F125" s="59"/>
      <c r="G125" s="59"/>
      <c r="H125" s="59"/>
      <c r="I125" s="61"/>
      <c r="J125" s="61"/>
      <c r="K125" s="59"/>
      <c r="L125" s="63"/>
      <c r="M125" s="63"/>
      <c r="N125" s="63"/>
      <c r="O125" s="63"/>
      <c r="P125" s="65"/>
      <c r="Q125" s="65"/>
      <c r="R125" s="63"/>
      <c r="S125" s="67"/>
      <c r="T125" s="67"/>
      <c r="U125" s="67"/>
      <c r="V125" s="67"/>
      <c r="W125" s="67"/>
      <c r="X125" s="67"/>
      <c r="Y125" s="67"/>
    </row>
    <row r="126" spans="1:25" s="43" customFormat="1" x14ac:dyDescent="0.25">
      <c r="A126" s="43">
        <v>606</v>
      </c>
      <c r="B126" s="58">
        <v>42909</v>
      </c>
      <c r="C126" s="42"/>
      <c r="E126" s="59"/>
      <c r="F126" s="59"/>
      <c r="G126" s="59"/>
      <c r="H126" s="59"/>
      <c r="I126" s="61"/>
      <c r="J126" s="61"/>
      <c r="K126" s="59"/>
      <c r="L126" s="63"/>
      <c r="M126" s="63"/>
      <c r="N126" s="63"/>
      <c r="O126" s="63"/>
      <c r="P126" s="65"/>
      <c r="Q126" s="65"/>
      <c r="R126" s="63"/>
      <c r="S126" s="67"/>
      <c r="T126" s="67"/>
      <c r="U126" s="67"/>
      <c r="V126" s="67"/>
      <c r="W126" s="67"/>
      <c r="X126" s="67"/>
      <c r="Y126" s="67"/>
    </row>
    <row r="127" spans="1:25" s="43" customFormat="1" x14ac:dyDescent="0.25">
      <c r="A127" s="43">
        <v>607</v>
      </c>
      <c r="B127" s="58">
        <v>42910</v>
      </c>
      <c r="C127" s="42"/>
      <c r="E127" s="59"/>
      <c r="F127" s="59"/>
      <c r="G127" s="59"/>
      <c r="H127" s="59"/>
      <c r="I127" s="61"/>
      <c r="J127" s="61"/>
      <c r="K127" s="59"/>
      <c r="L127" s="63"/>
      <c r="M127" s="63"/>
      <c r="N127" s="63"/>
      <c r="O127" s="63"/>
      <c r="P127" s="65"/>
      <c r="Q127" s="65"/>
      <c r="R127" s="63"/>
      <c r="S127" s="67"/>
      <c r="T127" s="67"/>
      <c r="U127" s="67"/>
      <c r="V127" s="67"/>
      <c r="W127" s="67"/>
      <c r="X127" s="67"/>
      <c r="Y127" s="67"/>
    </row>
    <row r="128" spans="1:25" s="43" customFormat="1" x14ac:dyDescent="0.25">
      <c r="A128" s="43">
        <v>608</v>
      </c>
      <c r="B128" s="58">
        <v>42911</v>
      </c>
      <c r="C128" s="42"/>
      <c r="E128" s="59"/>
      <c r="F128" s="59"/>
      <c r="G128" s="59"/>
      <c r="H128" s="59"/>
      <c r="I128" s="61"/>
      <c r="J128" s="61"/>
      <c r="K128" s="59"/>
      <c r="L128" s="63"/>
      <c r="M128" s="63"/>
      <c r="N128" s="63"/>
      <c r="O128" s="63"/>
      <c r="P128" s="65"/>
      <c r="Q128" s="65"/>
      <c r="R128" s="63"/>
      <c r="S128" s="67"/>
      <c r="T128" s="67"/>
      <c r="U128" s="67"/>
      <c r="V128" s="67"/>
      <c r="W128" s="67"/>
      <c r="X128" s="67"/>
      <c r="Y128" s="67"/>
    </row>
    <row r="129" spans="1:25" s="43" customFormat="1" x14ac:dyDescent="0.25">
      <c r="A129" s="43">
        <v>609</v>
      </c>
      <c r="B129" s="58">
        <v>42913</v>
      </c>
      <c r="C129" s="42"/>
      <c r="E129" s="59"/>
      <c r="F129" s="59"/>
      <c r="G129" s="59"/>
      <c r="H129" s="59"/>
      <c r="I129" s="61"/>
      <c r="J129" s="61"/>
      <c r="K129" s="59"/>
      <c r="L129" s="63"/>
      <c r="M129" s="63"/>
      <c r="N129" s="63"/>
      <c r="O129" s="63"/>
      <c r="P129" s="65"/>
      <c r="Q129" s="65"/>
      <c r="R129" s="63"/>
      <c r="S129" s="67"/>
      <c r="T129" s="67"/>
      <c r="U129" s="67"/>
      <c r="V129" s="67"/>
      <c r="W129" s="67"/>
      <c r="X129" s="67"/>
      <c r="Y129" s="67"/>
    </row>
    <row r="130" spans="1:25" s="43" customFormat="1" x14ac:dyDescent="0.25">
      <c r="A130" s="43">
        <v>610</v>
      </c>
      <c r="B130" s="58">
        <v>42914</v>
      </c>
      <c r="C130" s="42"/>
      <c r="E130" s="59"/>
      <c r="F130" s="59"/>
      <c r="G130" s="59"/>
      <c r="H130" s="59"/>
      <c r="I130" s="61"/>
      <c r="J130" s="61"/>
      <c r="K130" s="59"/>
      <c r="L130" s="63"/>
      <c r="M130" s="63"/>
      <c r="N130" s="63"/>
      <c r="O130" s="63"/>
      <c r="P130" s="65"/>
      <c r="Q130" s="65"/>
      <c r="R130" s="63"/>
      <c r="S130" s="67"/>
      <c r="T130" s="67"/>
      <c r="U130" s="67"/>
      <c r="V130" s="67"/>
      <c r="W130" s="67"/>
      <c r="X130" s="67"/>
      <c r="Y130" s="67"/>
    </row>
    <row r="131" spans="1:25" s="43" customFormat="1" x14ac:dyDescent="0.25">
      <c r="A131" s="43">
        <v>611</v>
      </c>
      <c r="B131" s="58">
        <v>42915</v>
      </c>
      <c r="C131" s="42"/>
      <c r="E131" s="59"/>
      <c r="F131" s="59"/>
      <c r="G131" s="59"/>
      <c r="H131" s="59"/>
      <c r="I131" s="61"/>
      <c r="J131" s="61"/>
      <c r="K131" s="59"/>
      <c r="L131" s="63"/>
      <c r="M131" s="63"/>
      <c r="N131" s="63"/>
      <c r="O131" s="63"/>
      <c r="P131" s="65"/>
      <c r="Q131" s="65"/>
      <c r="R131" s="63"/>
      <c r="S131" s="67"/>
      <c r="T131" s="67"/>
      <c r="U131" s="67"/>
      <c r="V131" s="67"/>
      <c r="W131" s="67"/>
      <c r="X131" s="67"/>
      <c r="Y131" s="67"/>
    </row>
    <row r="132" spans="1:25" s="43" customFormat="1" x14ac:dyDescent="0.25">
      <c r="A132" s="43">
        <v>612</v>
      </c>
      <c r="B132" s="58">
        <v>42916</v>
      </c>
      <c r="C132" s="42"/>
      <c r="E132" s="59"/>
      <c r="F132" s="59"/>
      <c r="G132" s="59"/>
      <c r="H132" s="59"/>
      <c r="I132" s="61"/>
      <c r="J132" s="61"/>
      <c r="K132" s="59"/>
      <c r="L132" s="63"/>
      <c r="M132" s="63"/>
      <c r="N132" s="63"/>
      <c r="O132" s="63"/>
      <c r="P132" s="65"/>
      <c r="Q132" s="65"/>
      <c r="R132" s="63"/>
      <c r="S132" s="67"/>
      <c r="T132" s="67"/>
      <c r="U132" s="67"/>
      <c r="V132" s="67"/>
      <c r="W132" s="67"/>
      <c r="X132" s="67"/>
      <c r="Y132" s="67"/>
    </row>
    <row r="133" spans="1:25" s="43" customFormat="1" x14ac:dyDescent="0.25">
      <c r="A133" s="43">
        <v>613</v>
      </c>
      <c r="B133" s="58">
        <v>42917</v>
      </c>
      <c r="C133" s="42"/>
      <c r="E133" s="59"/>
      <c r="F133" s="59"/>
      <c r="G133" s="59"/>
      <c r="H133" s="59"/>
      <c r="I133" s="61"/>
      <c r="J133" s="61"/>
      <c r="K133" s="59"/>
      <c r="L133" s="63"/>
      <c r="M133" s="63"/>
      <c r="N133" s="63"/>
      <c r="O133" s="63"/>
      <c r="P133" s="65"/>
      <c r="Q133" s="65"/>
      <c r="R133" s="63"/>
      <c r="S133" s="67"/>
      <c r="T133" s="67"/>
      <c r="U133" s="67"/>
      <c r="V133" s="67"/>
      <c r="W133" s="67"/>
      <c r="X133" s="67"/>
      <c r="Y133" s="67"/>
    </row>
    <row r="134" spans="1:25" s="43" customFormat="1" x14ac:dyDescent="0.25">
      <c r="A134" s="43">
        <v>614</v>
      </c>
      <c r="B134" s="58">
        <v>42918</v>
      </c>
      <c r="C134" s="42"/>
      <c r="E134" s="59"/>
      <c r="F134" s="59"/>
      <c r="G134" s="59"/>
      <c r="H134" s="59"/>
      <c r="I134" s="61"/>
      <c r="J134" s="61"/>
      <c r="K134" s="59"/>
      <c r="L134" s="63"/>
      <c r="M134" s="63"/>
      <c r="N134" s="63"/>
      <c r="O134" s="63"/>
      <c r="P134" s="65"/>
      <c r="Q134" s="65"/>
      <c r="R134" s="63"/>
      <c r="S134" s="67"/>
      <c r="T134" s="67"/>
      <c r="U134" s="67"/>
      <c r="V134" s="67"/>
      <c r="W134" s="67"/>
      <c r="X134" s="67"/>
      <c r="Y134" s="67"/>
    </row>
    <row r="135" spans="1:25" s="43" customFormat="1" x14ac:dyDescent="0.25">
      <c r="A135" s="43">
        <v>615</v>
      </c>
      <c r="B135" s="58">
        <v>42919</v>
      </c>
      <c r="C135" s="42"/>
      <c r="E135" s="59"/>
      <c r="F135" s="59"/>
      <c r="G135" s="59"/>
      <c r="H135" s="59"/>
      <c r="I135" s="61"/>
      <c r="J135" s="61"/>
      <c r="K135" s="59"/>
      <c r="L135" s="63"/>
      <c r="M135" s="63"/>
      <c r="N135" s="63"/>
      <c r="O135" s="63"/>
      <c r="P135" s="65"/>
      <c r="Q135" s="65"/>
      <c r="R135" s="63"/>
      <c r="S135" s="67"/>
      <c r="T135" s="67"/>
      <c r="U135" s="67"/>
      <c r="V135" s="67"/>
      <c r="W135" s="67"/>
      <c r="X135" s="67"/>
      <c r="Y135" s="67"/>
    </row>
    <row r="136" spans="1:25" s="43" customFormat="1" x14ac:dyDescent="0.25">
      <c r="A136" s="43">
        <v>616</v>
      </c>
      <c r="B136" s="58">
        <v>42920</v>
      </c>
      <c r="C136" s="42"/>
      <c r="E136" s="59"/>
      <c r="F136" s="59"/>
      <c r="G136" s="59"/>
      <c r="H136" s="59"/>
      <c r="I136" s="61"/>
      <c r="J136" s="61"/>
      <c r="K136" s="59"/>
      <c r="L136" s="63"/>
      <c r="M136" s="63"/>
      <c r="N136" s="63"/>
      <c r="O136" s="63"/>
      <c r="P136" s="65"/>
      <c r="Q136" s="65"/>
      <c r="R136" s="63"/>
      <c r="S136" s="67"/>
      <c r="T136" s="67"/>
      <c r="U136" s="67"/>
      <c r="V136" s="67"/>
      <c r="W136" s="67"/>
      <c r="X136" s="67"/>
      <c r="Y136" s="67"/>
    </row>
    <row r="137" spans="1:25" s="43" customFormat="1" x14ac:dyDescent="0.25">
      <c r="A137" s="43">
        <v>617</v>
      </c>
      <c r="B137" s="58">
        <v>42921</v>
      </c>
      <c r="C137" s="42"/>
      <c r="E137" s="59"/>
      <c r="F137" s="59"/>
      <c r="G137" s="59"/>
      <c r="H137" s="59"/>
      <c r="I137" s="61"/>
      <c r="J137" s="61"/>
      <c r="K137" s="59"/>
      <c r="L137" s="63"/>
      <c r="M137" s="63"/>
      <c r="N137" s="63"/>
      <c r="O137" s="63"/>
      <c r="P137" s="65"/>
      <c r="Q137" s="65"/>
      <c r="R137" s="63"/>
      <c r="S137" s="67"/>
      <c r="T137" s="67"/>
      <c r="U137" s="67"/>
      <c r="V137" s="67"/>
      <c r="W137" s="67"/>
      <c r="X137" s="67"/>
      <c r="Y137" s="67"/>
    </row>
    <row r="138" spans="1:25" s="43" customFormat="1" x14ac:dyDescent="0.25">
      <c r="A138" s="43">
        <v>618</v>
      </c>
      <c r="B138" s="58">
        <v>42922</v>
      </c>
      <c r="C138" s="42"/>
      <c r="E138" s="59"/>
      <c r="F138" s="59"/>
      <c r="G138" s="59"/>
      <c r="H138" s="59"/>
      <c r="I138" s="61"/>
      <c r="J138" s="61"/>
      <c r="K138" s="59"/>
      <c r="L138" s="63"/>
      <c r="M138" s="63"/>
      <c r="N138" s="63"/>
      <c r="O138" s="63"/>
      <c r="P138" s="65"/>
      <c r="Q138" s="65"/>
      <c r="R138" s="63"/>
      <c r="S138" s="67"/>
      <c r="T138" s="67"/>
      <c r="U138" s="67"/>
      <c r="V138" s="67"/>
      <c r="W138" s="67"/>
      <c r="X138" s="67"/>
      <c r="Y138" s="67"/>
    </row>
    <row r="139" spans="1:25" s="43" customFormat="1" x14ac:dyDescent="0.25">
      <c r="A139" s="43">
        <v>619</v>
      </c>
      <c r="B139" s="58">
        <v>42923</v>
      </c>
      <c r="C139" s="42"/>
      <c r="E139" s="59"/>
      <c r="F139" s="59"/>
      <c r="G139" s="59"/>
      <c r="H139" s="59"/>
      <c r="I139" s="61"/>
      <c r="J139" s="61"/>
      <c r="K139" s="59"/>
      <c r="L139" s="63"/>
      <c r="M139" s="63"/>
      <c r="N139" s="63"/>
      <c r="O139" s="63"/>
      <c r="P139" s="65"/>
      <c r="Q139" s="65"/>
      <c r="R139" s="63"/>
      <c r="S139" s="67"/>
      <c r="T139" s="67"/>
      <c r="U139" s="67"/>
      <c r="V139" s="67"/>
      <c r="W139" s="67"/>
      <c r="X139" s="67"/>
      <c r="Y139" s="67"/>
    </row>
    <row r="140" spans="1:25" s="43" customFormat="1" x14ac:dyDescent="0.25">
      <c r="A140" s="43">
        <v>620</v>
      </c>
      <c r="B140" s="58">
        <v>42924</v>
      </c>
      <c r="C140" s="42"/>
      <c r="E140" s="59"/>
      <c r="F140" s="59"/>
      <c r="G140" s="59"/>
      <c r="H140" s="59"/>
      <c r="I140" s="61"/>
      <c r="J140" s="61"/>
      <c r="K140" s="59"/>
      <c r="L140" s="63"/>
      <c r="M140" s="63"/>
      <c r="N140" s="63"/>
      <c r="O140" s="63"/>
      <c r="P140" s="65"/>
      <c r="Q140" s="65"/>
      <c r="R140" s="63"/>
      <c r="S140" s="67"/>
      <c r="T140" s="67"/>
      <c r="U140" s="67"/>
      <c r="V140" s="67"/>
      <c r="W140" s="67"/>
      <c r="X140" s="67"/>
      <c r="Y140" s="67"/>
    </row>
    <row r="141" spans="1:25" s="43" customFormat="1" x14ac:dyDescent="0.25">
      <c r="A141" s="43">
        <v>621</v>
      </c>
      <c r="B141" s="58">
        <v>42925</v>
      </c>
      <c r="C141" s="42"/>
      <c r="E141" s="59"/>
      <c r="F141" s="59"/>
      <c r="G141" s="59"/>
      <c r="H141" s="59"/>
      <c r="I141" s="61"/>
      <c r="J141" s="61"/>
      <c r="K141" s="59"/>
      <c r="L141" s="63"/>
      <c r="M141" s="63"/>
      <c r="N141" s="63"/>
      <c r="O141" s="63"/>
      <c r="P141" s="65"/>
      <c r="Q141" s="65"/>
      <c r="R141" s="63"/>
      <c r="S141" s="67"/>
      <c r="T141" s="67"/>
      <c r="U141" s="67"/>
      <c r="V141" s="67"/>
      <c r="W141" s="67"/>
      <c r="X141" s="67"/>
      <c r="Y141" s="67"/>
    </row>
    <row r="142" spans="1:25" s="43" customFormat="1" x14ac:dyDescent="0.25">
      <c r="A142" s="43">
        <v>622</v>
      </c>
      <c r="B142" s="58">
        <v>42926</v>
      </c>
      <c r="C142" s="42"/>
      <c r="E142" s="59"/>
      <c r="F142" s="59"/>
      <c r="G142" s="59"/>
      <c r="H142" s="59"/>
      <c r="I142" s="61"/>
      <c r="J142" s="61"/>
      <c r="K142" s="59"/>
      <c r="L142" s="63"/>
      <c r="M142" s="63"/>
      <c r="N142" s="63"/>
      <c r="O142" s="63"/>
      <c r="P142" s="65"/>
      <c r="Q142" s="65"/>
      <c r="R142" s="63"/>
      <c r="S142" s="67"/>
      <c r="T142" s="67"/>
      <c r="U142" s="67"/>
      <c r="V142" s="67"/>
      <c r="W142" s="67"/>
      <c r="X142" s="67"/>
      <c r="Y142" s="67"/>
    </row>
    <row r="143" spans="1:25" s="43" customFormat="1" x14ac:dyDescent="0.25">
      <c r="A143" s="43">
        <v>623</v>
      </c>
      <c r="B143" s="58">
        <v>42927</v>
      </c>
      <c r="C143" s="42"/>
      <c r="E143" s="59"/>
      <c r="F143" s="59"/>
      <c r="G143" s="59"/>
      <c r="H143" s="59"/>
      <c r="I143" s="61"/>
      <c r="J143" s="61"/>
      <c r="K143" s="59"/>
      <c r="L143" s="63"/>
      <c r="M143" s="63"/>
      <c r="N143" s="63"/>
      <c r="O143" s="63"/>
      <c r="P143" s="65"/>
      <c r="Q143" s="65"/>
      <c r="R143" s="63"/>
      <c r="S143" s="67"/>
      <c r="T143" s="67"/>
      <c r="U143" s="67"/>
      <c r="V143" s="67"/>
      <c r="W143" s="67"/>
      <c r="X143" s="67"/>
      <c r="Y143" s="67"/>
    </row>
    <row r="144" spans="1:25" s="43" customFormat="1" x14ac:dyDescent="0.25">
      <c r="A144" s="43">
        <v>624</v>
      </c>
      <c r="B144" s="58">
        <v>42928</v>
      </c>
      <c r="C144" s="42"/>
      <c r="E144" s="59"/>
      <c r="F144" s="59"/>
      <c r="G144" s="59"/>
      <c r="H144" s="59"/>
      <c r="I144" s="61"/>
      <c r="J144" s="61"/>
      <c r="K144" s="59"/>
      <c r="L144" s="63"/>
      <c r="M144" s="63"/>
      <c r="N144" s="63"/>
      <c r="O144" s="63"/>
      <c r="P144" s="65"/>
      <c r="Q144" s="65"/>
      <c r="R144" s="63"/>
      <c r="S144" s="67"/>
      <c r="T144" s="67"/>
      <c r="U144" s="67"/>
      <c r="V144" s="67"/>
      <c r="W144" s="67"/>
      <c r="X144" s="67"/>
      <c r="Y144" s="67"/>
    </row>
    <row r="145" spans="1:25" s="43" customFormat="1" x14ac:dyDescent="0.25">
      <c r="A145" s="43">
        <v>625</v>
      </c>
      <c r="B145" s="58">
        <v>42929</v>
      </c>
      <c r="C145" s="42"/>
      <c r="E145" s="59"/>
      <c r="F145" s="59"/>
      <c r="G145" s="59"/>
      <c r="H145" s="59"/>
      <c r="I145" s="61"/>
      <c r="J145" s="61"/>
      <c r="K145" s="59"/>
      <c r="L145" s="63"/>
      <c r="M145" s="63"/>
      <c r="N145" s="63"/>
      <c r="O145" s="63"/>
      <c r="P145" s="65"/>
      <c r="Q145" s="65"/>
      <c r="R145" s="63"/>
      <c r="S145" s="67"/>
      <c r="T145" s="67"/>
      <c r="U145" s="67"/>
      <c r="V145" s="67"/>
      <c r="W145" s="67"/>
      <c r="X145" s="67"/>
      <c r="Y145" s="67"/>
    </row>
    <row r="146" spans="1:25" s="43" customFormat="1" x14ac:dyDescent="0.25">
      <c r="A146" s="43">
        <v>626</v>
      </c>
      <c r="B146" s="58">
        <v>42930</v>
      </c>
      <c r="C146" s="42"/>
      <c r="E146" s="59"/>
      <c r="F146" s="59"/>
      <c r="G146" s="59"/>
      <c r="H146" s="59"/>
      <c r="I146" s="61"/>
      <c r="J146" s="61"/>
      <c r="K146" s="59"/>
      <c r="L146" s="63"/>
      <c r="M146" s="63"/>
      <c r="N146" s="63"/>
      <c r="O146" s="63"/>
      <c r="P146" s="65"/>
      <c r="Q146" s="65"/>
      <c r="R146" s="63"/>
      <c r="S146" s="67"/>
      <c r="T146" s="67"/>
      <c r="U146" s="67"/>
      <c r="V146" s="67"/>
      <c r="W146" s="67"/>
      <c r="X146" s="67"/>
      <c r="Y146" s="67"/>
    </row>
    <row r="147" spans="1:25" s="43" customFormat="1" x14ac:dyDescent="0.25">
      <c r="A147" s="43">
        <v>627</v>
      </c>
      <c r="B147" s="58">
        <v>42931</v>
      </c>
      <c r="C147" s="42"/>
      <c r="E147" s="59"/>
      <c r="F147" s="59"/>
      <c r="G147" s="59"/>
      <c r="H147" s="59"/>
      <c r="I147" s="61"/>
      <c r="J147" s="61"/>
      <c r="K147" s="59"/>
      <c r="L147" s="63"/>
      <c r="M147" s="63"/>
      <c r="N147" s="63"/>
      <c r="O147" s="63"/>
      <c r="P147" s="65"/>
      <c r="Q147" s="65"/>
      <c r="R147" s="63"/>
      <c r="S147" s="67"/>
      <c r="T147" s="67"/>
      <c r="U147" s="67"/>
      <c r="V147" s="67"/>
      <c r="W147" s="67"/>
      <c r="X147" s="67"/>
      <c r="Y147" s="67"/>
    </row>
    <row r="148" spans="1:25" s="43" customFormat="1" x14ac:dyDescent="0.25">
      <c r="A148" s="43">
        <v>628</v>
      </c>
      <c r="B148" s="58">
        <v>42932</v>
      </c>
      <c r="C148" s="42"/>
      <c r="E148" s="59"/>
      <c r="F148" s="59"/>
      <c r="G148" s="59"/>
      <c r="H148" s="59"/>
      <c r="I148" s="61"/>
      <c r="J148" s="61"/>
      <c r="K148" s="59"/>
      <c r="L148" s="63"/>
      <c r="M148" s="63"/>
      <c r="N148" s="63"/>
      <c r="O148" s="63"/>
      <c r="P148" s="65"/>
      <c r="Q148" s="65"/>
      <c r="R148" s="63"/>
      <c r="S148" s="67"/>
      <c r="T148" s="67"/>
      <c r="U148" s="67"/>
      <c r="V148" s="67"/>
      <c r="W148" s="67"/>
      <c r="X148" s="67"/>
      <c r="Y148" s="67"/>
    </row>
    <row r="149" spans="1:25" s="43" customFormat="1" x14ac:dyDescent="0.25">
      <c r="A149" s="43">
        <v>629</v>
      </c>
      <c r="B149" s="58">
        <v>42933</v>
      </c>
      <c r="C149" s="42"/>
      <c r="E149" s="59"/>
      <c r="F149" s="59"/>
      <c r="G149" s="59"/>
      <c r="H149" s="59"/>
      <c r="I149" s="61"/>
      <c r="J149" s="61"/>
      <c r="K149" s="59"/>
      <c r="L149" s="63"/>
      <c r="M149" s="63"/>
      <c r="N149" s="63"/>
      <c r="O149" s="63"/>
      <c r="P149" s="65"/>
      <c r="Q149" s="65"/>
      <c r="R149" s="63"/>
      <c r="S149" s="67"/>
      <c r="T149" s="67"/>
      <c r="U149" s="67"/>
      <c r="V149" s="67"/>
      <c r="W149" s="67"/>
      <c r="X149" s="67"/>
      <c r="Y149" s="67"/>
    </row>
    <row r="150" spans="1:25" s="43" customFormat="1" x14ac:dyDescent="0.25">
      <c r="A150" s="43">
        <v>630</v>
      </c>
      <c r="B150" s="58">
        <v>42934</v>
      </c>
      <c r="C150" s="42"/>
      <c r="E150" s="59"/>
      <c r="F150" s="59"/>
      <c r="G150" s="59"/>
      <c r="H150" s="59"/>
      <c r="I150" s="61"/>
      <c r="J150" s="61"/>
      <c r="K150" s="59"/>
      <c r="L150" s="63"/>
      <c r="M150" s="63"/>
      <c r="N150" s="63"/>
      <c r="O150" s="63"/>
      <c r="P150" s="65"/>
      <c r="Q150" s="65"/>
      <c r="R150" s="63"/>
      <c r="S150" s="67"/>
      <c r="T150" s="67"/>
      <c r="U150" s="67"/>
      <c r="V150" s="67"/>
      <c r="W150" s="67"/>
      <c r="X150" s="67"/>
      <c r="Y150" s="67"/>
    </row>
    <row r="151" spans="1:25" s="43" customFormat="1" x14ac:dyDescent="0.25">
      <c r="A151" s="43">
        <v>631</v>
      </c>
      <c r="B151" s="58">
        <v>42935</v>
      </c>
      <c r="C151" s="42"/>
      <c r="E151" s="59"/>
      <c r="F151" s="59"/>
      <c r="G151" s="59"/>
      <c r="H151" s="59"/>
      <c r="I151" s="61"/>
      <c r="J151" s="61"/>
      <c r="K151" s="59"/>
      <c r="L151" s="63"/>
      <c r="M151" s="63"/>
      <c r="N151" s="63"/>
      <c r="O151" s="63"/>
      <c r="P151" s="65"/>
      <c r="Q151" s="65"/>
      <c r="R151" s="63"/>
      <c r="S151" s="67"/>
      <c r="T151" s="67"/>
      <c r="U151" s="67"/>
      <c r="V151" s="67"/>
      <c r="W151" s="67"/>
      <c r="X151" s="67"/>
      <c r="Y151" s="67"/>
    </row>
    <row r="152" spans="1:25" s="43" customFormat="1" x14ac:dyDescent="0.25">
      <c r="A152" s="43">
        <v>632</v>
      </c>
      <c r="B152" s="58">
        <v>42936</v>
      </c>
      <c r="C152" s="42"/>
      <c r="E152" s="59"/>
      <c r="F152" s="59"/>
      <c r="G152" s="59"/>
      <c r="H152" s="59"/>
      <c r="I152" s="61"/>
      <c r="J152" s="61"/>
      <c r="K152" s="59"/>
      <c r="L152" s="63"/>
      <c r="M152" s="63"/>
      <c r="N152" s="63"/>
      <c r="O152" s="63"/>
      <c r="P152" s="65"/>
      <c r="Q152" s="65"/>
      <c r="R152" s="63"/>
      <c r="S152" s="67"/>
      <c r="T152" s="67"/>
      <c r="U152" s="67"/>
      <c r="V152" s="67"/>
      <c r="W152" s="67"/>
      <c r="X152" s="67"/>
      <c r="Y152" s="67"/>
    </row>
    <row r="153" spans="1:25" s="43" customFormat="1" x14ac:dyDescent="0.25">
      <c r="A153" s="43">
        <v>633</v>
      </c>
      <c r="B153" s="58">
        <v>42937</v>
      </c>
      <c r="C153" s="42"/>
      <c r="E153" s="59"/>
      <c r="F153" s="59"/>
      <c r="G153" s="59"/>
      <c r="H153" s="59"/>
      <c r="I153" s="61"/>
      <c r="J153" s="61"/>
      <c r="K153" s="59"/>
      <c r="L153" s="63"/>
      <c r="M153" s="63"/>
      <c r="N153" s="63"/>
      <c r="O153" s="63"/>
      <c r="P153" s="65"/>
      <c r="Q153" s="65"/>
      <c r="R153" s="63"/>
      <c r="S153" s="67"/>
      <c r="T153" s="67"/>
      <c r="U153" s="67"/>
      <c r="V153" s="67"/>
      <c r="W153" s="67"/>
      <c r="X153" s="67"/>
      <c r="Y153" s="67"/>
    </row>
    <row r="154" spans="1:25" s="43" customFormat="1" x14ac:dyDescent="0.25">
      <c r="A154" s="43">
        <v>634</v>
      </c>
      <c r="B154" s="58">
        <v>42938</v>
      </c>
      <c r="C154" s="42"/>
      <c r="E154" s="59"/>
      <c r="F154" s="59"/>
      <c r="G154" s="59"/>
      <c r="H154" s="59"/>
      <c r="I154" s="61"/>
      <c r="J154" s="61"/>
      <c r="K154" s="59"/>
      <c r="L154" s="63"/>
      <c r="M154" s="63"/>
      <c r="N154" s="63"/>
      <c r="O154" s="63"/>
      <c r="P154" s="65"/>
      <c r="Q154" s="65"/>
      <c r="R154" s="63"/>
      <c r="S154" s="67"/>
      <c r="T154" s="67"/>
      <c r="U154" s="67"/>
      <c r="V154" s="67"/>
      <c r="W154" s="67"/>
      <c r="X154" s="67"/>
      <c r="Y154" s="67"/>
    </row>
    <row r="155" spans="1:25" s="43" customFormat="1" x14ac:dyDescent="0.25">
      <c r="A155" s="43">
        <v>635</v>
      </c>
      <c r="B155" s="58">
        <v>42939</v>
      </c>
      <c r="C155" s="42"/>
      <c r="E155" s="59"/>
      <c r="F155" s="59"/>
      <c r="G155" s="59"/>
      <c r="H155" s="59"/>
      <c r="I155" s="61"/>
      <c r="J155" s="61"/>
      <c r="K155" s="59"/>
      <c r="L155" s="63"/>
      <c r="M155" s="63"/>
      <c r="N155" s="63"/>
      <c r="O155" s="63"/>
      <c r="P155" s="65"/>
      <c r="Q155" s="65"/>
      <c r="R155" s="63"/>
      <c r="S155" s="67"/>
      <c r="T155" s="67"/>
      <c r="U155" s="67"/>
      <c r="V155" s="67"/>
      <c r="W155" s="67"/>
      <c r="X155" s="67"/>
      <c r="Y155" s="67"/>
    </row>
    <row r="156" spans="1:25" s="43" customFormat="1" x14ac:dyDescent="0.25">
      <c r="A156" s="43">
        <v>636</v>
      </c>
      <c r="B156" s="58">
        <v>42940</v>
      </c>
      <c r="C156" s="42"/>
      <c r="E156" s="59"/>
      <c r="F156" s="59"/>
      <c r="G156" s="59"/>
      <c r="H156" s="59"/>
      <c r="I156" s="61"/>
      <c r="J156" s="61"/>
      <c r="K156" s="59"/>
      <c r="L156" s="63"/>
      <c r="M156" s="63"/>
      <c r="N156" s="63"/>
      <c r="O156" s="63"/>
      <c r="P156" s="65"/>
      <c r="Q156" s="65"/>
      <c r="R156" s="63"/>
      <c r="S156" s="67"/>
      <c r="T156" s="67"/>
      <c r="U156" s="67"/>
      <c r="V156" s="67"/>
      <c r="W156" s="67"/>
      <c r="X156" s="67"/>
      <c r="Y156" s="67"/>
    </row>
    <row r="157" spans="1:25" s="43" customFormat="1" x14ac:dyDescent="0.25">
      <c r="A157" s="43">
        <v>637</v>
      </c>
      <c r="B157" s="58">
        <v>42941</v>
      </c>
      <c r="C157" s="42"/>
      <c r="E157" s="59"/>
      <c r="F157" s="59"/>
      <c r="G157" s="59"/>
      <c r="H157" s="59"/>
      <c r="I157" s="61"/>
      <c r="J157" s="61"/>
      <c r="K157" s="59"/>
      <c r="L157" s="63"/>
      <c r="M157" s="63"/>
      <c r="N157" s="63"/>
      <c r="O157" s="63"/>
      <c r="P157" s="65"/>
      <c r="Q157" s="65"/>
      <c r="R157" s="63"/>
      <c r="S157" s="67"/>
      <c r="T157" s="67"/>
      <c r="U157" s="67"/>
      <c r="V157" s="67"/>
      <c r="W157" s="67"/>
      <c r="X157" s="67"/>
      <c r="Y157" s="67"/>
    </row>
    <row r="158" spans="1:25" s="43" customFormat="1" x14ac:dyDescent="0.25">
      <c r="A158" s="43">
        <v>638</v>
      </c>
      <c r="B158" s="58">
        <v>42942</v>
      </c>
      <c r="C158" s="42"/>
      <c r="E158" s="59"/>
      <c r="F158" s="59"/>
      <c r="G158" s="59"/>
      <c r="H158" s="59"/>
      <c r="I158" s="61"/>
      <c r="J158" s="61"/>
      <c r="K158" s="59"/>
      <c r="L158" s="63"/>
      <c r="M158" s="63"/>
      <c r="N158" s="63"/>
      <c r="O158" s="63"/>
      <c r="P158" s="65"/>
      <c r="Q158" s="65"/>
      <c r="R158" s="63"/>
      <c r="S158" s="67"/>
      <c r="T158" s="67"/>
      <c r="U158" s="67"/>
      <c r="V158" s="67"/>
      <c r="W158" s="67"/>
      <c r="X158" s="67"/>
      <c r="Y158" s="67"/>
    </row>
    <row r="159" spans="1:25" s="43" customFormat="1" x14ac:dyDescent="0.25">
      <c r="A159" s="43">
        <v>639</v>
      </c>
      <c r="B159" s="58">
        <v>42943</v>
      </c>
      <c r="C159" s="42"/>
      <c r="E159" s="59"/>
      <c r="F159" s="59"/>
      <c r="G159" s="59"/>
      <c r="H159" s="59"/>
      <c r="I159" s="61"/>
      <c r="J159" s="61"/>
      <c r="K159" s="59"/>
      <c r="L159" s="63"/>
      <c r="M159" s="63"/>
      <c r="N159" s="63"/>
      <c r="O159" s="63"/>
      <c r="P159" s="65"/>
      <c r="Q159" s="65"/>
      <c r="R159" s="63"/>
      <c r="S159" s="67"/>
      <c r="T159" s="67"/>
      <c r="U159" s="67"/>
      <c r="V159" s="67"/>
      <c r="W159" s="67"/>
      <c r="X159" s="67"/>
      <c r="Y159" s="67"/>
    </row>
    <row r="160" spans="1:25" s="43" customFormat="1" x14ac:dyDescent="0.25">
      <c r="A160" s="43">
        <v>640</v>
      </c>
      <c r="B160" s="58">
        <v>42944</v>
      </c>
      <c r="C160" s="42"/>
      <c r="E160" s="59"/>
      <c r="F160" s="59"/>
      <c r="G160" s="59"/>
      <c r="H160" s="59"/>
      <c r="I160" s="61"/>
      <c r="J160" s="61"/>
      <c r="K160" s="59"/>
      <c r="L160" s="63"/>
      <c r="M160" s="63"/>
      <c r="N160" s="63"/>
      <c r="O160" s="63"/>
      <c r="P160" s="65"/>
      <c r="Q160" s="65"/>
      <c r="R160" s="63"/>
      <c r="S160" s="67"/>
      <c r="T160" s="67"/>
      <c r="U160" s="67"/>
      <c r="V160" s="67"/>
      <c r="W160" s="67"/>
      <c r="X160" s="67"/>
      <c r="Y160" s="67"/>
    </row>
    <row r="161" spans="1:25" s="43" customFormat="1" x14ac:dyDescent="0.25">
      <c r="A161" s="43">
        <v>641</v>
      </c>
      <c r="B161" s="58">
        <v>42945</v>
      </c>
      <c r="C161" s="42"/>
      <c r="E161" s="59"/>
      <c r="F161" s="59"/>
      <c r="G161" s="59"/>
      <c r="H161" s="59"/>
      <c r="I161" s="61"/>
      <c r="J161" s="61"/>
      <c r="K161" s="59"/>
      <c r="L161" s="63"/>
      <c r="M161" s="63"/>
      <c r="N161" s="63"/>
      <c r="O161" s="63"/>
      <c r="P161" s="65"/>
      <c r="Q161" s="65"/>
      <c r="R161" s="63"/>
      <c r="S161" s="67"/>
      <c r="T161" s="67"/>
      <c r="U161" s="67"/>
      <c r="V161" s="67"/>
      <c r="W161" s="67"/>
      <c r="X161" s="67"/>
      <c r="Y161" s="67"/>
    </row>
    <row r="162" spans="1:25" s="43" customFormat="1" x14ac:dyDescent="0.25">
      <c r="A162" s="43">
        <v>642</v>
      </c>
      <c r="B162" s="58">
        <v>42946</v>
      </c>
      <c r="C162" s="42"/>
      <c r="E162" s="59"/>
      <c r="F162" s="59"/>
      <c r="G162" s="59"/>
      <c r="H162" s="59"/>
      <c r="I162" s="61"/>
      <c r="J162" s="61"/>
      <c r="K162" s="59"/>
      <c r="L162" s="63"/>
      <c r="M162" s="63"/>
      <c r="N162" s="63"/>
      <c r="O162" s="63"/>
      <c r="P162" s="65"/>
      <c r="Q162" s="65"/>
      <c r="R162" s="63"/>
      <c r="S162" s="67"/>
      <c r="T162" s="67"/>
      <c r="U162" s="67"/>
      <c r="V162" s="67"/>
      <c r="W162" s="67"/>
      <c r="X162" s="67"/>
      <c r="Y162" s="67"/>
    </row>
    <row r="163" spans="1:25" s="43" customFormat="1" x14ac:dyDescent="0.25">
      <c r="A163" s="43">
        <v>643</v>
      </c>
      <c r="B163" s="58">
        <v>42947</v>
      </c>
      <c r="C163" s="42"/>
      <c r="E163" s="59"/>
      <c r="F163" s="59"/>
      <c r="G163" s="59"/>
      <c r="H163" s="59"/>
      <c r="I163" s="61"/>
      <c r="J163" s="61"/>
      <c r="K163" s="59"/>
      <c r="L163" s="63"/>
      <c r="M163" s="63"/>
      <c r="N163" s="63"/>
      <c r="O163" s="63"/>
      <c r="P163" s="65"/>
      <c r="Q163" s="65"/>
      <c r="R163" s="63"/>
      <c r="S163" s="67"/>
      <c r="T163" s="67"/>
      <c r="U163" s="67"/>
      <c r="V163" s="67"/>
      <c r="W163" s="67"/>
      <c r="X163" s="67"/>
      <c r="Y163" s="67"/>
    </row>
    <row r="164" spans="1:25" s="43" customFormat="1" x14ac:dyDescent="0.25">
      <c r="A164" s="43">
        <v>644</v>
      </c>
      <c r="B164" s="58">
        <v>42948</v>
      </c>
      <c r="C164" s="42"/>
      <c r="E164" s="59"/>
      <c r="F164" s="59"/>
      <c r="G164" s="59"/>
      <c r="H164" s="59"/>
      <c r="I164" s="61"/>
      <c r="J164" s="61"/>
      <c r="K164" s="59"/>
      <c r="L164" s="63"/>
      <c r="M164" s="63"/>
      <c r="N164" s="63"/>
      <c r="O164" s="63"/>
      <c r="P164" s="65"/>
      <c r="Q164" s="65"/>
      <c r="R164" s="63"/>
      <c r="S164" s="67"/>
      <c r="T164" s="67"/>
      <c r="U164" s="67"/>
      <c r="V164" s="67"/>
      <c r="W164" s="67"/>
      <c r="X164" s="67"/>
      <c r="Y164" s="67"/>
    </row>
    <row r="165" spans="1:25" s="43" customFormat="1" x14ac:dyDescent="0.25">
      <c r="A165" s="43">
        <v>645</v>
      </c>
      <c r="B165" s="58">
        <v>42950</v>
      </c>
      <c r="C165" s="42"/>
      <c r="E165" s="59"/>
      <c r="F165" s="59"/>
      <c r="G165" s="59"/>
      <c r="H165" s="59"/>
      <c r="I165" s="61"/>
      <c r="J165" s="61"/>
      <c r="K165" s="59"/>
      <c r="L165" s="63"/>
      <c r="M165" s="63"/>
      <c r="N165" s="63"/>
      <c r="O165" s="63"/>
      <c r="P165" s="65"/>
      <c r="Q165" s="65"/>
      <c r="R165" s="63"/>
      <c r="S165" s="67"/>
      <c r="T165" s="67"/>
      <c r="U165" s="67"/>
      <c r="V165" s="67"/>
      <c r="W165" s="67"/>
      <c r="X165" s="67"/>
      <c r="Y165" s="67"/>
    </row>
    <row r="166" spans="1:25" s="43" customFormat="1" x14ac:dyDescent="0.25">
      <c r="A166" s="43">
        <v>646</v>
      </c>
      <c r="B166" s="58">
        <v>42951</v>
      </c>
      <c r="C166" s="42"/>
      <c r="E166" s="59"/>
      <c r="F166" s="59"/>
      <c r="G166" s="59"/>
      <c r="H166" s="59"/>
      <c r="I166" s="61"/>
      <c r="J166" s="61"/>
      <c r="K166" s="59"/>
      <c r="L166" s="63"/>
      <c r="M166" s="63"/>
      <c r="N166" s="63"/>
      <c r="O166" s="63"/>
      <c r="P166" s="65"/>
      <c r="Q166" s="65"/>
      <c r="R166" s="63"/>
      <c r="S166" s="67"/>
      <c r="T166" s="67"/>
      <c r="U166" s="67"/>
      <c r="V166" s="67"/>
      <c r="W166" s="67"/>
      <c r="X166" s="67"/>
      <c r="Y166" s="67"/>
    </row>
    <row r="167" spans="1:25" s="43" customFormat="1" x14ac:dyDescent="0.25">
      <c r="A167" s="43">
        <v>647</v>
      </c>
      <c r="B167" s="58">
        <v>42952</v>
      </c>
      <c r="C167" s="42"/>
      <c r="E167" s="59"/>
      <c r="F167" s="59"/>
      <c r="G167" s="59"/>
      <c r="H167" s="59"/>
      <c r="I167" s="61"/>
      <c r="J167" s="61"/>
      <c r="K167" s="59"/>
      <c r="L167" s="63"/>
      <c r="M167" s="63"/>
      <c r="N167" s="63"/>
      <c r="O167" s="63"/>
      <c r="P167" s="65"/>
      <c r="Q167" s="65"/>
      <c r="R167" s="63"/>
      <c r="S167" s="67"/>
      <c r="T167" s="67"/>
      <c r="U167" s="67"/>
      <c r="V167" s="67"/>
      <c r="W167" s="67"/>
      <c r="X167" s="67"/>
      <c r="Y167" s="67"/>
    </row>
    <row r="168" spans="1:25" s="43" customFormat="1" x14ac:dyDescent="0.25">
      <c r="A168" s="43">
        <v>648</v>
      </c>
      <c r="B168" s="58">
        <v>42953</v>
      </c>
      <c r="C168" s="42"/>
      <c r="E168" s="59"/>
      <c r="F168" s="59"/>
      <c r="G168" s="59"/>
      <c r="H168" s="59"/>
      <c r="I168" s="61"/>
      <c r="J168" s="61"/>
      <c r="K168" s="59"/>
      <c r="L168" s="63"/>
      <c r="M168" s="63"/>
      <c r="N168" s="63"/>
      <c r="O168" s="63"/>
      <c r="P168" s="65"/>
      <c r="Q168" s="65"/>
      <c r="R168" s="63"/>
      <c r="S168" s="67"/>
      <c r="T168" s="67"/>
      <c r="U168" s="67"/>
      <c r="V168" s="67"/>
      <c r="W168" s="67"/>
      <c r="X168" s="67"/>
      <c r="Y168" s="67"/>
    </row>
    <row r="169" spans="1:25" s="43" customFormat="1" x14ac:dyDescent="0.25">
      <c r="A169" s="43">
        <v>649</v>
      </c>
      <c r="B169" s="58">
        <v>42954</v>
      </c>
      <c r="C169" s="42"/>
      <c r="E169" s="59"/>
      <c r="F169" s="59"/>
      <c r="G169" s="59"/>
      <c r="H169" s="59"/>
      <c r="I169" s="61"/>
      <c r="J169" s="61"/>
      <c r="K169" s="59"/>
      <c r="L169" s="63"/>
      <c r="M169" s="63"/>
      <c r="N169" s="63"/>
      <c r="O169" s="63"/>
      <c r="P169" s="65"/>
      <c r="Q169" s="65"/>
      <c r="R169" s="63"/>
      <c r="S169" s="67"/>
      <c r="T169" s="67"/>
      <c r="U169" s="67"/>
      <c r="V169" s="67"/>
      <c r="W169" s="67"/>
      <c r="X169" s="67"/>
      <c r="Y169" s="67"/>
    </row>
    <row r="170" spans="1:25" s="43" customFormat="1" x14ac:dyDescent="0.25">
      <c r="A170" s="43">
        <v>650</v>
      </c>
      <c r="B170" s="58">
        <v>42955</v>
      </c>
      <c r="C170" s="42"/>
      <c r="E170" s="59"/>
      <c r="F170" s="59"/>
      <c r="G170" s="59"/>
      <c r="H170" s="59"/>
      <c r="I170" s="61"/>
      <c r="J170" s="61"/>
      <c r="K170" s="59"/>
      <c r="L170" s="63"/>
      <c r="M170" s="63"/>
      <c r="N170" s="63"/>
      <c r="O170" s="63"/>
      <c r="P170" s="65"/>
      <c r="Q170" s="65"/>
      <c r="R170" s="63"/>
      <c r="S170" s="67"/>
      <c r="T170" s="67"/>
      <c r="U170" s="67"/>
      <c r="V170" s="67"/>
      <c r="W170" s="67"/>
      <c r="X170" s="67"/>
      <c r="Y170" s="67"/>
    </row>
    <row r="171" spans="1:25" s="43" customFormat="1" x14ac:dyDescent="0.25">
      <c r="A171" s="43">
        <v>651</v>
      </c>
      <c r="B171" s="58">
        <v>42956</v>
      </c>
      <c r="C171" s="42"/>
      <c r="E171" s="59"/>
      <c r="F171" s="59"/>
      <c r="G171" s="59"/>
      <c r="H171" s="59"/>
      <c r="I171" s="61"/>
      <c r="J171" s="61"/>
      <c r="K171" s="59"/>
      <c r="L171" s="63"/>
      <c r="M171" s="63"/>
      <c r="N171" s="63"/>
      <c r="O171" s="63"/>
      <c r="P171" s="65"/>
      <c r="Q171" s="65"/>
      <c r="R171" s="63"/>
      <c r="S171" s="67"/>
      <c r="T171" s="67"/>
      <c r="U171" s="67"/>
      <c r="V171" s="67"/>
      <c r="W171" s="67"/>
      <c r="X171" s="67"/>
      <c r="Y171" s="67"/>
    </row>
    <row r="172" spans="1:25" s="43" customFormat="1" x14ac:dyDescent="0.25">
      <c r="A172" s="43">
        <v>652</v>
      </c>
      <c r="B172" s="58">
        <v>42957</v>
      </c>
      <c r="C172" s="42"/>
      <c r="E172" s="59"/>
      <c r="F172" s="59"/>
      <c r="G172" s="59"/>
      <c r="H172" s="59"/>
      <c r="I172" s="61"/>
      <c r="J172" s="61"/>
      <c r="K172" s="59"/>
      <c r="L172" s="63"/>
      <c r="M172" s="63"/>
      <c r="N172" s="63"/>
      <c r="O172" s="63"/>
      <c r="P172" s="65"/>
      <c r="Q172" s="65"/>
      <c r="R172" s="63"/>
      <c r="S172" s="67"/>
      <c r="T172" s="67"/>
      <c r="U172" s="67"/>
      <c r="V172" s="67"/>
      <c r="W172" s="67"/>
      <c r="X172" s="67"/>
      <c r="Y172" s="67"/>
    </row>
    <row r="173" spans="1:25" s="43" customFormat="1" x14ac:dyDescent="0.25">
      <c r="A173" s="43">
        <v>653</v>
      </c>
      <c r="B173" s="58">
        <v>42958</v>
      </c>
      <c r="C173" s="42"/>
      <c r="E173" s="59"/>
      <c r="F173" s="59"/>
      <c r="G173" s="59"/>
      <c r="H173" s="59"/>
      <c r="I173" s="61"/>
      <c r="J173" s="61"/>
      <c r="K173" s="59"/>
      <c r="L173" s="63"/>
      <c r="M173" s="63"/>
      <c r="N173" s="63"/>
      <c r="O173" s="63"/>
      <c r="P173" s="65"/>
      <c r="Q173" s="65"/>
      <c r="R173" s="63"/>
      <c r="S173" s="67"/>
      <c r="T173" s="67"/>
      <c r="U173" s="67"/>
      <c r="V173" s="67"/>
      <c r="W173" s="67"/>
      <c r="X173" s="67"/>
      <c r="Y173" s="67"/>
    </row>
    <row r="174" spans="1:25" s="43" customFormat="1" x14ac:dyDescent="0.25">
      <c r="A174" s="43">
        <v>654</v>
      </c>
      <c r="B174" s="58">
        <v>42959</v>
      </c>
      <c r="C174" s="42"/>
      <c r="E174" s="59"/>
      <c r="F174" s="59"/>
      <c r="G174" s="59"/>
      <c r="H174" s="59"/>
      <c r="I174" s="61"/>
      <c r="J174" s="61"/>
      <c r="K174" s="59"/>
      <c r="L174" s="63"/>
      <c r="M174" s="63"/>
      <c r="N174" s="63"/>
      <c r="O174" s="63"/>
      <c r="P174" s="65"/>
      <c r="Q174" s="65"/>
      <c r="R174" s="63"/>
      <c r="S174" s="67"/>
      <c r="T174" s="67"/>
      <c r="U174" s="67"/>
      <c r="V174" s="67"/>
      <c r="W174" s="67"/>
      <c r="X174" s="67"/>
      <c r="Y174" s="67"/>
    </row>
    <row r="175" spans="1:25" s="43" customFormat="1" x14ac:dyDescent="0.25">
      <c r="A175" s="43">
        <v>655</v>
      </c>
      <c r="B175" s="58">
        <v>42960</v>
      </c>
      <c r="C175" s="42"/>
      <c r="E175" s="59"/>
      <c r="F175" s="59"/>
      <c r="G175" s="59"/>
      <c r="H175" s="59"/>
      <c r="I175" s="61"/>
      <c r="J175" s="61"/>
      <c r="K175" s="59"/>
      <c r="L175" s="63"/>
      <c r="M175" s="63"/>
      <c r="N175" s="63"/>
      <c r="O175" s="63"/>
      <c r="P175" s="65"/>
      <c r="Q175" s="65"/>
      <c r="R175" s="63"/>
      <c r="S175" s="67"/>
      <c r="T175" s="67"/>
      <c r="U175" s="67"/>
      <c r="V175" s="67"/>
      <c r="W175" s="67"/>
      <c r="X175" s="67"/>
      <c r="Y175" s="67"/>
    </row>
    <row r="176" spans="1:25" s="43" customFormat="1" x14ac:dyDescent="0.25">
      <c r="A176" s="43">
        <v>656</v>
      </c>
      <c r="B176" s="58">
        <v>42961</v>
      </c>
      <c r="C176" s="42"/>
      <c r="E176" s="59"/>
      <c r="F176" s="59"/>
      <c r="G176" s="59"/>
      <c r="H176" s="59"/>
      <c r="I176" s="61"/>
      <c r="J176" s="61"/>
      <c r="K176" s="59"/>
      <c r="L176" s="63"/>
      <c r="M176" s="63"/>
      <c r="N176" s="63"/>
      <c r="O176" s="63"/>
      <c r="P176" s="65"/>
      <c r="Q176" s="65"/>
      <c r="R176" s="63"/>
      <c r="S176" s="67"/>
      <c r="T176" s="67"/>
      <c r="U176" s="67"/>
      <c r="V176" s="67"/>
      <c r="W176" s="67"/>
      <c r="X176" s="67"/>
      <c r="Y176" s="67"/>
    </row>
    <row r="177" spans="1:25" s="43" customFormat="1" x14ac:dyDescent="0.25">
      <c r="A177" s="43">
        <v>657</v>
      </c>
      <c r="B177" s="58">
        <v>42962</v>
      </c>
      <c r="C177" s="42"/>
      <c r="E177" s="59"/>
      <c r="F177" s="59"/>
      <c r="G177" s="59"/>
      <c r="H177" s="59"/>
      <c r="I177" s="61"/>
      <c r="J177" s="61"/>
      <c r="K177" s="59"/>
      <c r="L177" s="63"/>
      <c r="M177" s="63"/>
      <c r="N177" s="63"/>
      <c r="O177" s="63"/>
      <c r="P177" s="65"/>
      <c r="Q177" s="65"/>
      <c r="R177" s="63"/>
      <c r="S177" s="67"/>
      <c r="T177" s="67"/>
      <c r="U177" s="67"/>
      <c r="V177" s="67"/>
      <c r="W177" s="67"/>
      <c r="X177" s="67"/>
      <c r="Y177" s="67"/>
    </row>
    <row r="178" spans="1:25" s="43" customFormat="1" x14ac:dyDescent="0.25">
      <c r="A178" s="43">
        <v>658</v>
      </c>
      <c r="B178" s="58">
        <v>42963</v>
      </c>
      <c r="C178" s="42"/>
      <c r="E178" s="59"/>
      <c r="F178" s="59"/>
      <c r="G178" s="59"/>
      <c r="H178" s="59"/>
      <c r="I178" s="61"/>
      <c r="J178" s="61"/>
      <c r="K178" s="59"/>
      <c r="L178" s="63"/>
      <c r="M178" s="63"/>
      <c r="N178" s="63"/>
      <c r="O178" s="63"/>
      <c r="P178" s="65"/>
      <c r="Q178" s="65"/>
      <c r="R178" s="63"/>
      <c r="S178" s="67"/>
      <c r="T178" s="67"/>
      <c r="U178" s="67"/>
      <c r="V178" s="67"/>
      <c r="W178" s="67"/>
      <c r="X178" s="67"/>
      <c r="Y178" s="67"/>
    </row>
    <row r="179" spans="1:25" s="43" customFormat="1" x14ac:dyDescent="0.25">
      <c r="A179" s="43">
        <v>659</v>
      </c>
      <c r="B179" s="58">
        <v>42964</v>
      </c>
      <c r="C179" s="42"/>
      <c r="E179" s="59"/>
      <c r="F179" s="59"/>
      <c r="G179" s="59"/>
      <c r="H179" s="59"/>
      <c r="I179" s="61"/>
      <c r="J179" s="61"/>
      <c r="K179" s="59"/>
      <c r="L179" s="63"/>
      <c r="M179" s="63"/>
      <c r="N179" s="63"/>
      <c r="O179" s="63"/>
      <c r="P179" s="65"/>
      <c r="Q179" s="65"/>
      <c r="R179" s="63"/>
      <c r="S179" s="67"/>
      <c r="T179" s="67"/>
      <c r="U179" s="67"/>
      <c r="V179" s="67"/>
      <c r="W179" s="67"/>
      <c r="X179" s="67"/>
      <c r="Y179" s="67"/>
    </row>
    <row r="180" spans="1:25" s="43" customFormat="1" x14ac:dyDescent="0.25">
      <c r="A180" s="43">
        <v>660</v>
      </c>
      <c r="B180" s="58">
        <v>42965</v>
      </c>
      <c r="C180" s="42"/>
      <c r="E180" s="59"/>
      <c r="F180" s="59"/>
      <c r="G180" s="59"/>
      <c r="H180" s="59"/>
      <c r="I180" s="61"/>
      <c r="J180" s="61"/>
      <c r="K180" s="59"/>
      <c r="L180" s="63"/>
      <c r="M180" s="63"/>
      <c r="N180" s="63"/>
      <c r="O180" s="63"/>
      <c r="P180" s="65"/>
      <c r="Q180" s="65"/>
      <c r="R180" s="63"/>
      <c r="S180" s="67"/>
      <c r="T180" s="67"/>
      <c r="U180" s="67"/>
      <c r="V180" s="67"/>
      <c r="W180" s="67"/>
      <c r="X180" s="67"/>
      <c r="Y180" s="67"/>
    </row>
    <row r="181" spans="1:25" s="43" customFormat="1" x14ac:dyDescent="0.25">
      <c r="A181" s="43">
        <v>661</v>
      </c>
      <c r="B181" s="58">
        <v>42966</v>
      </c>
      <c r="C181" s="42"/>
      <c r="E181" s="59"/>
      <c r="F181" s="59"/>
      <c r="G181" s="59"/>
      <c r="H181" s="59"/>
      <c r="I181" s="61"/>
      <c r="J181" s="61"/>
      <c r="K181" s="59"/>
      <c r="L181" s="63"/>
      <c r="M181" s="63"/>
      <c r="N181" s="63"/>
      <c r="O181" s="63"/>
      <c r="P181" s="65"/>
      <c r="Q181" s="65"/>
      <c r="R181" s="63"/>
      <c r="S181" s="67"/>
      <c r="T181" s="67"/>
      <c r="U181" s="67"/>
      <c r="V181" s="67"/>
      <c r="W181" s="67"/>
      <c r="X181" s="67"/>
      <c r="Y181" s="67"/>
    </row>
    <row r="182" spans="1:25" s="43" customFormat="1" x14ac:dyDescent="0.25">
      <c r="A182" s="43">
        <v>662</v>
      </c>
      <c r="B182" s="58">
        <v>42967</v>
      </c>
      <c r="C182" s="42"/>
      <c r="E182" s="59"/>
      <c r="F182" s="59"/>
      <c r="G182" s="59"/>
      <c r="H182" s="59"/>
      <c r="I182" s="61"/>
      <c r="J182" s="61"/>
      <c r="K182" s="59"/>
      <c r="L182" s="63"/>
      <c r="M182" s="63"/>
      <c r="N182" s="63"/>
      <c r="O182" s="63"/>
      <c r="P182" s="65"/>
      <c r="Q182" s="65"/>
      <c r="R182" s="63"/>
      <c r="S182" s="67"/>
      <c r="T182" s="67"/>
      <c r="U182" s="67"/>
      <c r="V182" s="67"/>
      <c r="W182" s="67"/>
      <c r="X182" s="67"/>
      <c r="Y182" s="67"/>
    </row>
    <row r="183" spans="1:25" s="43" customFormat="1" x14ac:dyDescent="0.25">
      <c r="A183" s="43">
        <v>663</v>
      </c>
      <c r="B183" s="58">
        <v>42968</v>
      </c>
      <c r="C183" s="42"/>
      <c r="E183" s="59"/>
      <c r="F183" s="59"/>
      <c r="G183" s="59"/>
      <c r="H183" s="59"/>
      <c r="I183" s="61"/>
      <c r="J183" s="61"/>
      <c r="K183" s="59"/>
      <c r="L183" s="63"/>
      <c r="M183" s="63"/>
      <c r="N183" s="63"/>
      <c r="O183" s="63"/>
      <c r="P183" s="65"/>
      <c r="Q183" s="65"/>
      <c r="R183" s="63"/>
      <c r="S183" s="67"/>
      <c r="T183" s="67"/>
      <c r="U183" s="67"/>
      <c r="V183" s="67"/>
      <c r="W183" s="67"/>
      <c r="X183" s="67"/>
      <c r="Y183" s="67"/>
    </row>
    <row r="184" spans="1:25" s="43" customFormat="1" x14ac:dyDescent="0.25">
      <c r="A184" s="43">
        <v>664</v>
      </c>
      <c r="B184" s="58">
        <v>42969</v>
      </c>
      <c r="C184" s="42"/>
      <c r="E184" s="59"/>
      <c r="F184" s="59"/>
      <c r="G184" s="59"/>
      <c r="H184" s="59"/>
      <c r="I184" s="61"/>
      <c r="J184" s="61"/>
      <c r="K184" s="59"/>
      <c r="L184" s="63"/>
      <c r="M184" s="63"/>
      <c r="N184" s="63"/>
      <c r="O184" s="63"/>
      <c r="P184" s="65"/>
      <c r="Q184" s="65"/>
      <c r="R184" s="63"/>
      <c r="S184" s="67"/>
      <c r="T184" s="67"/>
      <c r="U184" s="67"/>
      <c r="V184" s="67"/>
      <c r="W184" s="67"/>
      <c r="X184" s="67"/>
      <c r="Y184" s="67"/>
    </row>
    <row r="185" spans="1:25" s="43" customFormat="1" x14ac:dyDescent="0.25">
      <c r="A185" s="43">
        <v>665</v>
      </c>
      <c r="B185" s="58">
        <v>42970</v>
      </c>
      <c r="C185" s="42"/>
      <c r="E185" s="59"/>
      <c r="F185" s="59"/>
      <c r="G185" s="59"/>
      <c r="H185" s="59"/>
      <c r="I185" s="61"/>
      <c r="J185" s="61"/>
      <c r="K185" s="59"/>
      <c r="L185" s="63"/>
      <c r="M185" s="63"/>
      <c r="N185" s="63"/>
      <c r="O185" s="63"/>
      <c r="P185" s="65"/>
      <c r="Q185" s="65"/>
      <c r="R185" s="63"/>
      <c r="S185" s="67"/>
      <c r="T185" s="67"/>
      <c r="U185" s="67"/>
      <c r="V185" s="67"/>
      <c r="W185" s="67"/>
      <c r="X185" s="67"/>
      <c r="Y185" s="67"/>
    </row>
    <row r="186" spans="1:25" s="43" customFormat="1" x14ac:dyDescent="0.25">
      <c r="A186" s="43">
        <v>666</v>
      </c>
      <c r="B186" s="58">
        <v>42972</v>
      </c>
      <c r="C186" s="42"/>
      <c r="E186" s="59"/>
      <c r="F186" s="59"/>
      <c r="G186" s="59"/>
      <c r="H186" s="59"/>
      <c r="I186" s="61"/>
      <c r="J186" s="61"/>
      <c r="K186" s="59"/>
      <c r="L186" s="63"/>
      <c r="M186" s="63"/>
      <c r="N186" s="63"/>
      <c r="O186" s="63"/>
      <c r="P186" s="65"/>
      <c r="Q186" s="65"/>
      <c r="R186" s="63"/>
      <c r="S186" s="67"/>
      <c r="T186" s="67"/>
      <c r="U186" s="67"/>
      <c r="V186" s="67"/>
      <c r="W186" s="67"/>
      <c r="X186" s="67"/>
      <c r="Y186" s="67"/>
    </row>
    <row r="187" spans="1:25" s="43" customFormat="1" x14ac:dyDescent="0.25">
      <c r="A187" s="43">
        <v>667</v>
      </c>
      <c r="B187" s="58">
        <v>42973</v>
      </c>
      <c r="C187" s="42"/>
      <c r="E187" s="59"/>
      <c r="F187" s="59"/>
      <c r="G187" s="59"/>
      <c r="H187" s="59"/>
      <c r="I187" s="61"/>
      <c r="J187" s="61"/>
      <c r="K187" s="59"/>
      <c r="L187" s="63"/>
      <c r="M187" s="63"/>
      <c r="N187" s="63"/>
      <c r="O187" s="63"/>
      <c r="P187" s="65"/>
      <c r="Q187" s="65"/>
      <c r="R187" s="63"/>
      <c r="S187" s="67"/>
      <c r="T187" s="67"/>
      <c r="U187" s="67"/>
      <c r="V187" s="67"/>
      <c r="W187" s="67"/>
      <c r="X187" s="67"/>
      <c r="Y187" s="67"/>
    </row>
    <row r="188" spans="1:25" s="43" customFormat="1" x14ac:dyDescent="0.25">
      <c r="A188" s="43">
        <v>668</v>
      </c>
      <c r="B188" s="58">
        <v>42974</v>
      </c>
      <c r="C188" s="42"/>
      <c r="E188" s="59"/>
      <c r="F188" s="59"/>
      <c r="G188" s="59"/>
      <c r="H188" s="59"/>
      <c r="I188" s="61"/>
      <c r="J188" s="61"/>
      <c r="K188" s="59"/>
      <c r="L188" s="63"/>
      <c r="M188" s="63"/>
      <c r="N188" s="63"/>
      <c r="O188" s="63"/>
      <c r="P188" s="65"/>
      <c r="Q188" s="65"/>
      <c r="R188" s="63"/>
      <c r="S188" s="67"/>
      <c r="T188" s="67"/>
      <c r="U188" s="67"/>
      <c r="V188" s="67"/>
      <c r="W188" s="67"/>
      <c r="X188" s="67"/>
      <c r="Y188" s="67"/>
    </row>
    <row r="189" spans="1:25" s="43" customFormat="1" x14ac:dyDescent="0.25">
      <c r="A189" s="43">
        <v>669</v>
      </c>
      <c r="B189" s="58">
        <v>42974</v>
      </c>
      <c r="C189" s="42"/>
      <c r="E189" s="59"/>
      <c r="F189" s="59"/>
      <c r="G189" s="59"/>
      <c r="H189" s="59"/>
      <c r="I189" s="61"/>
      <c r="J189" s="61"/>
      <c r="K189" s="59"/>
      <c r="L189" s="63"/>
      <c r="M189" s="63"/>
      <c r="N189" s="63"/>
      <c r="O189" s="63"/>
      <c r="P189" s="65"/>
      <c r="Q189" s="65"/>
      <c r="R189" s="63"/>
      <c r="S189" s="67"/>
      <c r="T189" s="67"/>
      <c r="U189" s="67"/>
      <c r="V189" s="67"/>
      <c r="W189" s="67"/>
      <c r="X189" s="67"/>
      <c r="Y189" s="67"/>
    </row>
    <row r="190" spans="1:25" s="43" customFormat="1" x14ac:dyDescent="0.25">
      <c r="A190" s="43">
        <v>670</v>
      </c>
      <c r="B190" s="58">
        <v>42975</v>
      </c>
      <c r="C190" s="42"/>
      <c r="E190" s="59"/>
      <c r="F190" s="59"/>
      <c r="G190" s="59"/>
      <c r="H190" s="59"/>
      <c r="I190" s="61"/>
      <c r="J190" s="61"/>
      <c r="K190" s="59"/>
      <c r="L190" s="63"/>
      <c r="M190" s="63"/>
      <c r="N190" s="63"/>
      <c r="O190" s="63"/>
      <c r="P190" s="65"/>
      <c r="Q190" s="65"/>
      <c r="R190" s="63"/>
      <c r="S190" s="67"/>
      <c r="T190" s="67"/>
      <c r="U190" s="67"/>
      <c r="V190" s="67"/>
      <c r="W190" s="67"/>
      <c r="X190" s="67"/>
      <c r="Y190" s="67"/>
    </row>
    <row r="191" spans="1:25" s="43" customFormat="1" x14ac:dyDescent="0.25">
      <c r="A191" s="43">
        <v>671</v>
      </c>
      <c r="B191" s="58">
        <v>42976</v>
      </c>
      <c r="C191" s="42"/>
      <c r="E191" s="59"/>
      <c r="F191" s="59"/>
      <c r="G191" s="59"/>
      <c r="H191" s="59"/>
      <c r="I191" s="61"/>
      <c r="J191" s="61"/>
      <c r="K191" s="59"/>
      <c r="L191" s="63"/>
      <c r="M191" s="63"/>
      <c r="N191" s="63"/>
      <c r="O191" s="63"/>
      <c r="P191" s="65"/>
      <c r="Q191" s="65"/>
      <c r="R191" s="63"/>
      <c r="S191" s="67"/>
      <c r="T191" s="67"/>
      <c r="U191" s="67"/>
      <c r="V191" s="67"/>
      <c r="W191" s="67"/>
      <c r="X191" s="67"/>
      <c r="Y191" s="67"/>
    </row>
    <row r="192" spans="1:25" s="43" customFormat="1" x14ac:dyDescent="0.25">
      <c r="A192" s="43">
        <v>672</v>
      </c>
      <c r="B192" s="58">
        <v>42977</v>
      </c>
      <c r="C192" s="42"/>
      <c r="E192" s="59"/>
      <c r="F192" s="59"/>
      <c r="G192" s="59"/>
      <c r="H192" s="59"/>
      <c r="I192" s="61"/>
      <c r="J192" s="61"/>
      <c r="K192" s="59"/>
      <c r="L192" s="63"/>
      <c r="M192" s="63"/>
      <c r="N192" s="63"/>
      <c r="O192" s="63"/>
      <c r="P192" s="65"/>
      <c r="Q192" s="65"/>
      <c r="R192" s="63"/>
      <c r="S192" s="67"/>
      <c r="T192" s="67"/>
      <c r="U192" s="67"/>
      <c r="V192" s="67"/>
      <c r="W192" s="67"/>
      <c r="X192" s="67"/>
      <c r="Y192" s="67"/>
    </row>
    <row r="193" spans="1:25" s="43" customFormat="1" x14ac:dyDescent="0.25">
      <c r="A193" s="43">
        <v>673</v>
      </c>
      <c r="B193" s="58">
        <v>42978</v>
      </c>
      <c r="C193" s="42"/>
      <c r="E193" s="59"/>
      <c r="F193" s="59"/>
      <c r="G193" s="59"/>
      <c r="H193" s="59"/>
      <c r="I193" s="61"/>
      <c r="J193" s="61"/>
      <c r="K193" s="59"/>
      <c r="L193" s="63"/>
      <c r="M193" s="63"/>
      <c r="N193" s="63"/>
      <c r="O193" s="63"/>
      <c r="P193" s="65"/>
      <c r="Q193" s="65"/>
      <c r="R193" s="63"/>
      <c r="S193" s="67"/>
      <c r="T193" s="67"/>
      <c r="U193" s="67"/>
      <c r="V193" s="67"/>
      <c r="W193" s="67"/>
      <c r="X193" s="67"/>
      <c r="Y193" s="67"/>
    </row>
    <row r="194" spans="1:25" s="43" customFormat="1" x14ac:dyDescent="0.25">
      <c r="A194" s="43">
        <v>674</v>
      </c>
      <c r="B194" s="58">
        <v>42979</v>
      </c>
      <c r="C194" s="42"/>
      <c r="E194" s="59"/>
      <c r="F194" s="59"/>
      <c r="G194" s="59"/>
      <c r="H194" s="59"/>
      <c r="I194" s="61"/>
      <c r="J194" s="61"/>
      <c r="K194" s="59"/>
      <c r="L194" s="63"/>
      <c r="M194" s="63"/>
      <c r="N194" s="63"/>
      <c r="O194" s="63"/>
      <c r="P194" s="65"/>
      <c r="Q194" s="65"/>
      <c r="R194" s="63"/>
      <c r="S194" s="67"/>
      <c r="T194" s="67"/>
      <c r="U194" s="67"/>
      <c r="V194" s="67"/>
      <c r="W194" s="67"/>
      <c r="X194" s="67"/>
      <c r="Y194" s="67"/>
    </row>
    <row r="195" spans="1:25" s="43" customFormat="1" x14ac:dyDescent="0.25">
      <c r="A195" s="43">
        <v>675</v>
      </c>
      <c r="B195" s="58">
        <v>42980</v>
      </c>
      <c r="C195" s="42"/>
      <c r="E195" s="59"/>
      <c r="F195" s="59"/>
      <c r="G195" s="59"/>
      <c r="H195" s="59"/>
      <c r="I195" s="61"/>
      <c r="J195" s="61"/>
      <c r="K195" s="59"/>
      <c r="L195" s="63"/>
      <c r="M195" s="63"/>
      <c r="N195" s="63"/>
      <c r="O195" s="63"/>
      <c r="P195" s="65"/>
      <c r="Q195" s="65"/>
      <c r="R195" s="63"/>
      <c r="S195" s="67"/>
      <c r="T195" s="67"/>
      <c r="U195" s="67"/>
      <c r="V195" s="67"/>
      <c r="W195" s="67"/>
      <c r="X195" s="67"/>
      <c r="Y195" s="67"/>
    </row>
    <row r="196" spans="1:25" s="43" customFormat="1" x14ac:dyDescent="0.25">
      <c r="A196" s="43">
        <v>676</v>
      </c>
      <c r="B196" s="58">
        <v>42981</v>
      </c>
      <c r="C196" s="42"/>
      <c r="E196" s="59"/>
      <c r="F196" s="59"/>
      <c r="G196" s="59"/>
      <c r="H196" s="59"/>
      <c r="I196" s="61"/>
      <c r="J196" s="61"/>
      <c r="K196" s="59"/>
      <c r="L196" s="63"/>
      <c r="M196" s="63"/>
      <c r="N196" s="63"/>
      <c r="O196" s="63"/>
      <c r="P196" s="65"/>
      <c r="Q196" s="65"/>
      <c r="R196" s="63"/>
      <c r="S196" s="67"/>
      <c r="T196" s="67"/>
      <c r="U196" s="67"/>
      <c r="V196" s="67"/>
      <c r="W196" s="67"/>
      <c r="X196" s="67"/>
      <c r="Y196" s="67"/>
    </row>
    <row r="197" spans="1:25" s="43" customFormat="1" x14ac:dyDescent="0.25">
      <c r="A197" s="43">
        <v>677</v>
      </c>
      <c r="B197" s="58">
        <v>42982</v>
      </c>
      <c r="C197" s="42"/>
      <c r="E197" s="59"/>
      <c r="F197" s="59"/>
      <c r="G197" s="59"/>
      <c r="H197" s="59"/>
      <c r="I197" s="61"/>
      <c r="J197" s="61"/>
      <c r="K197" s="59"/>
      <c r="L197" s="63"/>
      <c r="M197" s="63"/>
      <c r="N197" s="63"/>
      <c r="O197" s="63"/>
      <c r="P197" s="65"/>
      <c r="Q197" s="65"/>
      <c r="R197" s="63"/>
      <c r="S197" s="67"/>
      <c r="T197" s="67"/>
      <c r="U197" s="67"/>
      <c r="V197" s="67"/>
      <c r="W197" s="67"/>
      <c r="X197" s="67"/>
      <c r="Y197" s="67"/>
    </row>
    <row r="198" spans="1:25" s="43" customFormat="1" x14ac:dyDescent="0.25">
      <c r="A198" s="43">
        <v>678</v>
      </c>
      <c r="B198" s="58">
        <v>42983</v>
      </c>
      <c r="C198" s="42"/>
      <c r="E198" s="59"/>
      <c r="F198" s="59"/>
      <c r="G198" s="59"/>
      <c r="H198" s="59"/>
      <c r="I198" s="61"/>
      <c r="J198" s="61"/>
      <c r="K198" s="59"/>
      <c r="L198" s="63"/>
      <c r="M198" s="63"/>
      <c r="N198" s="63"/>
      <c r="O198" s="63"/>
      <c r="P198" s="65"/>
      <c r="Q198" s="65"/>
      <c r="R198" s="63"/>
      <c r="S198" s="67"/>
      <c r="T198" s="67"/>
      <c r="U198" s="67"/>
      <c r="V198" s="67"/>
      <c r="W198" s="67"/>
      <c r="X198" s="67"/>
      <c r="Y198" s="67"/>
    </row>
    <row r="199" spans="1:25" s="43" customFormat="1" x14ac:dyDescent="0.25">
      <c r="A199" s="43">
        <v>679</v>
      </c>
      <c r="B199" s="58">
        <v>42984</v>
      </c>
      <c r="C199" s="42"/>
      <c r="E199" s="59"/>
      <c r="F199" s="59"/>
      <c r="G199" s="59"/>
      <c r="H199" s="59"/>
      <c r="I199" s="61"/>
      <c r="J199" s="61"/>
      <c r="K199" s="59"/>
      <c r="L199" s="63"/>
      <c r="M199" s="63"/>
      <c r="N199" s="63"/>
      <c r="O199" s="63"/>
      <c r="P199" s="65"/>
      <c r="Q199" s="65"/>
      <c r="R199" s="63"/>
      <c r="S199" s="67"/>
      <c r="T199" s="67"/>
      <c r="U199" s="67"/>
      <c r="V199" s="67"/>
      <c r="W199" s="67"/>
      <c r="X199" s="67"/>
      <c r="Y199" s="67"/>
    </row>
    <row r="200" spans="1:25" s="43" customFormat="1" x14ac:dyDescent="0.25">
      <c r="A200" s="43">
        <v>680</v>
      </c>
      <c r="B200" s="58">
        <v>42985</v>
      </c>
      <c r="C200" s="42"/>
      <c r="E200" s="59"/>
      <c r="F200" s="59"/>
      <c r="G200" s="59"/>
      <c r="H200" s="59"/>
      <c r="I200" s="61"/>
      <c r="J200" s="61"/>
      <c r="K200" s="59"/>
      <c r="L200" s="63"/>
      <c r="M200" s="63"/>
      <c r="N200" s="63"/>
      <c r="O200" s="63"/>
      <c r="P200" s="65"/>
      <c r="Q200" s="65"/>
      <c r="R200" s="63"/>
      <c r="S200" s="67"/>
      <c r="T200" s="67"/>
      <c r="U200" s="67"/>
      <c r="V200" s="67"/>
      <c r="W200" s="67"/>
      <c r="X200" s="67"/>
      <c r="Y200" s="67"/>
    </row>
    <row r="201" spans="1:25" s="43" customFormat="1" x14ac:dyDescent="0.25">
      <c r="A201" s="43">
        <v>681</v>
      </c>
      <c r="B201" s="58">
        <v>42986</v>
      </c>
      <c r="C201" s="42"/>
      <c r="E201" s="59"/>
      <c r="F201" s="59"/>
      <c r="G201" s="59"/>
      <c r="H201" s="59"/>
      <c r="I201" s="61"/>
      <c r="J201" s="61"/>
      <c r="K201" s="59"/>
      <c r="L201" s="63"/>
      <c r="M201" s="63"/>
      <c r="N201" s="63"/>
      <c r="O201" s="63"/>
      <c r="P201" s="65"/>
      <c r="Q201" s="65"/>
      <c r="R201" s="63"/>
      <c r="S201" s="67"/>
      <c r="T201" s="67"/>
      <c r="U201" s="67"/>
      <c r="V201" s="67"/>
      <c r="W201" s="67"/>
      <c r="X201" s="67"/>
      <c r="Y201" s="67"/>
    </row>
    <row r="202" spans="1:25" s="43" customFormat="1" x14ac:dyDescent="0.25">
      <c r="A202" s="43">
        <v>682</v>
      </c>
      <c r="B202" s="58">
        <v>42987</v>
      </c>
      <c r="C202" s="42"/>
      <c r="E202" s="59"/>
      <c r="F202" s="59"/>
      <c r="G202" s="59"/>
      <c r="H202" s="59"/>
      <c r="I202" s="61"/>
      <c r="J202" s="61"/>
      <c r="K202" s="59"/>
      <c r="L202" s="63"/>
      <c r="M202" s="63"/>
      <c r="N202" s="63"/>
      <c r="O202" s="63"/>
      <c r="P202" s="65"/>
      <c r="Q202" s="65"/>
      <c r="R202" s="63"/>
      <c r="S202" s="67"/>
      <c r="T202" s="67"/>
      <c r="U202" s="67"/>
      <c r="V202" s="67"/>
      <c r="W202" s="67"/>
      <c r="X202" s="67"/>
      <c r="Y202" s="67"/>
    </row>
    <row r="203" spans="1:25" s="43" customFormat="1" x14ac:dyDescent="0.25">
      <c r="A203" s="43">
        <v>683</v>
      </c>
      <c r="B203" s="58">
        <v>42988</v>
      </c>
      <c r="C203" s="42"/>
      <c r="E203" s="59"/>
      <c r="F203" s="59"/>
      <c r="G203" s="59"/>
      <c r="H203" s="59"/>
      <c r="I203" s="61"/>
      <c r="J203" s="61"/>
      <c r="K203" s="59"/>
      <c r="L203" s="63"/>
      <c r="M203" s="63"/>
      <c r="N203" s="63"/>
      <c r="O203" s="63"/>
      <c r="P203" s="65"/>
      <c r="Q203" s="65"/>
      <c r="R203" s="63"/>
      <c r="S203" s="67"/>
      <c r="T203" s="67"/>
      <c r="U203" s="67"/>
      <c r="V203" s="67"/>
      <c r="W203" s="67"/>
      <c r="X203" s="67"/>
      <c r="Y203" s="67"/>
    </row>
    <row r="204" spans="1:25" s="43" customFormat="1" x14ac:dyDescent="0.25">
      <c r="A204" s="43">
        <v>684</v>
      </c>
      <c r="B204" s="58">
        <v>42989</v>
      </c>
      <c r="C204" s="42"/>
      <c r="E204" s="59"/>
      <c r="F204" s="59"/>
      <c r="G204" s="59"/>
      <c r="H204" s="59"/>
      <c r="I204" s="61"/>
      <c r="J204" s="61"/>
      <c r="K204" s="59"/>
      <c r="L204" s="63"/>
      <c r="M204" s="63"/>
      <c r="N204" s="63"/>
      <c r="O204" s="63"/>
      <c r="P204" s="65"/>
      <c r="Q204" s="65"/>
      <c r="R204" s="63"/>
      <c r="S204" s="67"/>
      <c r="T204" s="67"/>
      <c r="U204" s="67"/>
      <c r="V204" s="67"/>
      <c r="W204" s="67"/>
      <c r="X204" s="67"/>
      <c r="Y204" s="67"/>
    </row>
    <row r="205" spans="1:25" s="43" customFormat="1" x14ac:dyDescent="0.25">
      <c r="A205" s="43">
        <v>685</v>
      </c>
      <c r="B205" s="58">
        <v>42990</v>
      </c>
      <c r="C205" s="42"/>
      <c r="E205" s="59"/>
      <c r="F205" s="59"/>
      <c r="G205" s="59"/>
      <c r="H205" s="59"/>
      <c r="I205" s="61"/>
      <c r="J205" s="61"/>
      <c r="K205" s="59"/>
      <c r="L205" s="63"/>
      <c r="M205" s="63"/>
      <c r="N205" s="63"/>
      <c r="O205" s="63"/>
      <c r="P205" s="65"/>
      <c r="Q205" s="65"/>
      <c r="R205" s="63"/>
      <c r="S205" s="67"/>
      <c r="T205" s="67"/>
      <c r="U205" s="67"/>
      <c r="V205" s="67"/>
      <c r="W205" s="67"/>
      <c r="X205" s="67"/>
      <c r="Y205" s="67"/>
    </row>
    <row r="206" spans="1:25" s="43" customFormat="1" x14ac:dyDescent="0.25">
      <c r="A206" s="43">
        <v>686</v>
      </c>
      <c r="B206" s="58">
        <v>42991</v>
      </c>
      <c r="C206" s="42"/>
      <c r="E206" s="59"/>
      <c r="F206" s="59"/>
      <c r="G206" s="59"/>
      <c r="H206" s="59"/>
      <c r="I206" s="61"/>
      <c r="J206" s="61"/>
      <c r="K206" s="59"/>
      <c r="L206" s="63"/>
      <c r="M206" s="63"/>
      <c r="N206" s="63"/>
      <c r="O206" s="63"/>
      <c r="P206" s="65"/>
      <c r="Q206" s="65"/>
      <c r="R206" s="63"/>
      <c r="S206" s="67"/>
      <c r="T206" s="67"/>
      <c r="U206" s="67"/>
      <c r="V206" s="67"/>
      <c r="W206" s="67"/>
      <c r="X206" s="67"/>
      <c r="Y206" s="67"/>
    </row>
    <row r="207" spans="1:25" s="43" customFormat="1" x14ac:dyDescent="0.25">
      <c r="A207" s="43">
        <v>687</v>
      </c>
      <c r="B207" s="58">
        <v>42992</v>
      </c>
      <c r="C207" s="42"/>
      <c r="E207" s="59"/>
      <c r="F207" s="59"/>
      <c r="G207" s="59"/>
      <c r="H207" s="59"/>
      <c r="I207" s="61"/>
      <c r="J207" s="61"/>
      <c r="K207" s="59"/>
      <c r="L207" s="63"/>
      <c r="M207" s="63"/>
      <c r="N207" s="63"/>
      <c r="O207" s="63"/>
      <c r="P207" s="65"/>
      <c r="Q207" s="65"/>
      <c r="R207" s="63"/>
      <c r="S207" s="67"/>
      <c r="T207" s="67"/>
      <c r="U207" s="67"/>
      <c r="V207" s="67"/>
      <c r="W207" s="67"/>
      <c r="X207" s="67"/>
      <c r="Y207" s="67"/>
    </row>
    <row r="208" spans="1:25" s="43" customFormat="1" x14ac:dyDescent="0.25">
      <c r="A208" s="43">
        <v>688</v>
      </c>
      <c r="B208" s="58">
        <v>42993</v>
      </c>
      <c r="C208" s="42"/>
      <c r="E208" s="59"/>
      <c r="F208" s="59"/>
      <c r="G208" s="59"/>
      <c r="H208" s="59"/>
      <c r="I208" s="61"/>
      <c r="J208" s="61"/>
      <c r="K208" s="59"/>
      <c r="L208" s="63"/>
      <c r="M208" s="63"/>
      <c r="N208" s="63"/>
      <c r="O208" s="63"/>
      <c r="P208" s="65"/>
      <c r="Q208" s="65"/>
      <c r="R208" s="63"/>
      <c r="S208" s="67"/>
      <c r="T208" s="67"/>
      <c r="U208" s="67"/>
      <c r="V208" s="67"/>
      <c r="W208" s="67"/>
      <c r="X208" s="67"/>
      <c r="Y208" s="67"/>
    </row>
    <row r="209" spans="1:26" s="43" customFormat="1" x14ac:dyDescent="0.25">
      <c r="A209" s="43">
        <v>689</v>
      </c>
      <c r="B209" s="58">
        <v>42994</v>
      </c>
      <c r="C209" s="42"/>
      <c r="E209" s="59"/>
      <c r="F209" s="59"/>
      <c r="G209" s="59"/>
      <c r="H209" s="59"/>
      <c r="I209" s="61"/>
      <c r="J209" s="61"/>
      <c r="K209" s="59"/>
      <c r="L209" s="63"/>
      <c r="M209" s="63"/>
      <c r="N209" s="63"/>
      <c r="O209" s="63"/>
      <c r="P209" s="65"/>
      <c r="Q209" s="65"/>
      <c r="R209" s="63"/>
      <c r="S209" s="67"/>
      <c r="T209" s="67"/>
      <c r="U209" s="67"/>
      <c r="V209" s="67"/>
      <c r="W209" s="67"/>
      <c r="X209" s="67"/>
      <c r="Y209" s="67"/>
    </row>
    <row r="210" spans="1:26" s="43" customFormat="1" x14ac:dyDescent="0.25">
      <c r="A210" s="43">
        <v>690</v>
      </c>
      <c r="B210" s="58">
        <v>42995</v>
      </c>
      <c r="C210" s="42"/>
      <c r="E210" s="59"/>
      <c r="F210" s="59"/>
      <c r="G210" s="59"/>
      <c r="H210" s="59"/>
      <c r="I210" s="61"/>
      <c r="J210" s="61"/>
      <c r="K210" s="59"/>
      <c r="L210" s="63"/>
      <c r="M210" s="63"/>
      <c r="N210" s="63"/>
      <c r="O210" s="63"/>
      <c r="P210" s="65"/>
      <c r="Q210" s="65"/>
      <c r="R210" s="63"/>
      <c r="S210" s="67"/>
      <c r="T210" s="67"/>
      <c r="U210" s="67"/>
      <c r="V210" s="67"/>
      <c r="W210" s="67"/>
      <c r="X210" s="67"/>
      <c r="Y210" s="67"/>
    </row>
    <row r="211" spans="1:26" s="43" customFormat="1" x14ac:dyDescent="0.25">
      <c r="A211" s="43">
        <v>691</v>
      </c>
      <c r="B211" s="58">
        <v>42996</v>
      </c>
      <c r="C211" s="42"/>
      <c r="E211" s="59"/>
      <c r="F211" s="59"/>
      <c r="G211" s="59"/>
      <c r="H211" s="59"/>
      <c r="I211" s="61"/>
      <c r="J211" s="61"/>
      <c r="K211" s="59"/>
      <c r="L211" s="63"/>
      <c r="M211" s="63"/>
      <c r="N211" s="63"/>
      <c r="O211" s="63"/>
      <c r="P211" s="65"/>
      <c r="Q211" s="65"/>
      <c r="R211" s="63"/>
      <c r="S211" s="67"/>
      <c r="T211" s="67"/>
      <c r="U211" s="67"/>
      <c r="V211" s="67"/>
      <c r="W211" s="67"/>
      <c r="X211" s="67"/>
      <c r="Y211" s="67"/>
    </row>
    <row r="212" spans="1:26" s="43" customFormat="1" x14ac:dyDescent="0.25">
      <c r="A212" s="43">
        <v>692</v>
      </c>
      <c r="B212" s="58">
        <v>42997</v>
      </c>
      <c r="C212" s="42"/>
      <c r="E212" s="59"/>
      <c r="F212" s="59"/>
      <c r="G212" s="59"/>
      <c r="H212" s="59"/>
      <c r="I212" s="61"/>
      <c r="J212" s="61"/>
      <c r="K212" s="59"/>
      <c r="L212" s="63"/>
      <c r="M212" s="63"/>
      <c r="N212" s="63"/>
      <c r="O212" s="63"/>
      <c r="P212" s="65"/>
      <c r="Q212" s="65"/>
      <c r="R212" s="63"/>
      <c r="S212" s="67"/>
      <c r="T212" s="67"/>
      <c r="U212" s="67"/>
      <c r="V212" s="67"/>
      <c r="W212" s="67"/>
      <c r="X212" s="67"/>
      <c r="Y212" s="67"/>
    </row>
    <row r="213" spans="1:26" s="43" customFormat="1" x14ac:dyDescent="0.25">
      <c r="A213" s="43">
        <v>693</v>
      </c>
      <c r="B213" s="58">
        <v>42998</v>
      </c>
      <c r="C213" s="42"/>
      <c r="E213" s="59"/>
      <c r="F213" s="59"/>
      <c r="G213" s="59"/>
      <c r="H213" s="59"/>
      <c r="I213" s="61"/>
      <c r="J213" s="61"/>
      <c r="K213" s="59"/>
      <c r="L213" s="63"/>
      <c r="M213" s="63"/>
      <c r="N213" s="63"/>
      <c r="O213" s="63"/>
      <c r="P213" s="65"/>
      <c r="Q213" s="65"/>
      <c r="R213" s="63"/>
      <c r="S213" s="67"/>
      <c r="T213" s="67"/>
      <c r="U213" s="67"/>
      <c r="V213" s="67"/>
      <c r="W213" s="67"/>
      <c r="X213" s="67"/>
      <c r="Y213" s="67"/>
    </row>
    <row r="214" spans="1:26" s="43" customFormat="1" x14ac:dyDescent="0.25">
      <c r="A214" s="43">
        <v>694</v>
      </c>
      <c r="B214" s="58">
        <v>42999</v>
      </c>
      <c r="C214" s="42"/>
      <c r="E214" s="59"/>
      <c r="F214" s="59"/>
      <c r="G214" s="59"/>
      <c r="H214" s="59"/>
      <c r="I214" s="61"/>
      <c r="J214" s="61"/>
      <c r="K214" s="59"/>
      <c r="L214" s="63"/>
      <c r="M214" s="63"/>
      <c r="N214" s="63"/>
      <c r="O214" s="63"/>
      <c r="P214" s="65"/>
      <c r="Q214" s="65"/>
      <c r="R214" s="63"/>
      <c r="S214" s="67"/>
      <c r="T214" s="67"/>
      <c r="U214" s="67"/>
      <c r="V214" s="67"/>
      <c r="W214" s="67"/>
      <c r="X214" s="67"/>
      <c r="Y214" s="67"/>
    </row>
    <row r="215" spans="1:26" s="43" customFormat="1" x14ac:dyDescent="0.25">
      <c r="A215" s="43">
        <v>695</v>
      </c>
      <c r="B215" s="58">
        <v>43000</v>
      </c>
      <c r="C215" s="42"/>
      <c r="E215" s="59"/>
      <c r="F215" s="59"/>
      <c r="G215" s="59"/>
      <c r="H215" s="59"/>
      <c r="I215" s="61"/>
      <c r="J215" s="61"/>
      <c r="K215" s="59"/>
      <c r="L215" s="63"/>
      <c r="M215" s="63"/>
      <c r="N215" s="63"/>
      <c r="O215" s="63"/>
      <c r="P215" s="65"/>
      <c r="Q215" s="65"/>
      <c r="R215" s="63"/>
      <c r="S215" s="67"/>
      <c r="T215" s="67"/>
      <c r="U215" s="67"/>
      <c r="V215" s="67"/>
      <c r="W215" s="67"/>
      <c r="X215" s="67"/>
      <c r="Y215" s="67"/>
    </row>
    <row r="216" spans="1:26" s="43" customFormat="1" x14ac:dyDescent="0.25">
      <c r="A216" s="43">
        <v>696</v>
      </c>
      <c r="B216" s="58">
        <v>43001</v>
      </c>
      <c r="C216" s="42"/>
      <c r="E216" s="59"/>
      <c r="F216" s="59"/>
      <c r="G216" s="59"/>
      <c r="H216" s="59"/>
      <c r="I216" s="61"/>
      <c r="J216" s="61"/>
      <c r="K216" s="59"/>
      <c r="L216" s="63"/>
      <c r="M216" s="63"/>
      <c r="N216" s="63"/>
      <c r="O216" s="63"/>
      <c r="P216" s="65"/>
      <c r="Q216" s="65"/>
      <c r="R216" s="63"/>
      <c r="S216" s="67"/>
      <c r="T216" s="67"/>
      <c r="U216" s="67"/>
      <c r="V216" s="67"/>
      <c r="W216" s="67"/>
      <c r="X216" s="67"/>
      <c r="Y216" s="67"/>
    </row>
    <row r="217" spans="1:26" s="43" customFormat="1" x14ac:dyDescent="0.25">
      <c r="A217" s="43">
        <v>697</v>
      </c>
      <c r="B217" s="58">
        <v>43002</v>
      </c>
      <c r="C217" s="42"/>
      <c r="E217" s="59"/>
      <c r="F217" s="59"/>
      <c r="G217" s="59"/>
      <c r="H217" s="59"/>
      <c r="I217" s="61"/>
      <c r="J217" s="61"/>
      <c r="K217" s="59"/>
      <c r="L217" s="63"/>
      <c r="M217" s="63"/>
      <c r="N217" s="63"/>
      <c r="O217" s="63"/>
      <c r="P217" s="65"/>
      <c r="Q217" s="65"/>
      <c r="R217" s="63"/>
      <c r="S217" s="67"/>
      <c r="T217" s="67"/>
      <c r="U217" s="67"/>
      <c r="V217" s="67"/>
      <c r="W217" s="67"/>
      <c r="X217" s="67"/>
      <c r="Y217" s="67"/>
    </row>
    <row r="218" spans="1:26" s="43" customFormat="1" x14ac:dyDescent="0.25">
      <c r="A218" s="43">
        <v>698</v>
      </c>
      <c r="B218" s="58">
        <v>43003</v>
      </c>
      <c r="C218" s="42"/>
      <c r="E218" s="59"/>
      <c r="F218" s="59"/>
      <c r="G218" s="59"/>
      <c r="H218" s="59"/>
      <c r="I218" s="61"/>
      <c r="J218" s="61"/>
      <c r="K218" s="59"/>
      <c r="L218" s="63"/>
      <c r="M218" s="63"/>
      <c r="N218" s="63"/>
      <c r="O218" s="63"/>
      <c r="P218" s="65"/>
      <c r="Q218" s="65"/>
      <c r="R218" s="63"/>
      <c r="S218" s="67"/>
      <c r="T218" s="67"/>
      <c r="U218" s="67"/>
      <c r="V218" s="67"/>
      <c r="W218" s="67"/>
      <c r="X218" s="67"/>
      <c r="Y218" s="67"/>
    </row>
    <row r="219" spans="1:26" s="43" customFormat="1" x14ac:dyDescent="0.25">
      <c r="A219" s="43">
        <v>699</v>
      </c>
      <c r="B219" s="58">
        <v>43004</v>
      </c>
      <c r="C219" s="42"/>
      <c r="E219" s="59"/>
      <c r="F219" s="59"/>
      <c r="G219" s="59"/>
      <c r="H219" s="59"/>
      <c r="I219" s="61"/>
      <c r="J219" s="61"/>
      <c r="K219" s="59"/>
      <c r="L219" s="63"/>
      <c r="M219" s="63"/>
      <c r="N219" s="63"/>
      <c r="O219" s="63"/>
      <c r="P219" s="65"/>
      <c r="Q219" s="65"/>
      <c r="R219" s="63"/>
      <c r="S219" s="67"/>
      <c r="T219" s="67"/>
      <c r="U219" s="67"/>
      <c r="V219" s="67"/>
      <c r="W219" s="67"/>
      <c r="X219" s="67"/>
      <c r="Y219" s="67"/>
    </row>
    <row r="220" spans="1:26" s="43" customFormat="1" x14ac:dyDescent="0.25">
      <c r="A220" s="43">
        <v>700</v>
      </c>
      <c r="B220" s="58">
        <v>43005</v>
      </c>
      <c r="C220" s="42"/>
      <c r="E220" s="59"/>
      <c r="F220" s="59"/>
      <c r="G220" s="59"/>
      <c r="H220" s="59"/>
      <c r="I220" s="61"/>
      <c r="J220" s="61"/>
      <c r="K220" s="59"/>
      <c r="L220" s="63"/>
      <c r="M220" s="63"/>
      <c r="N220" s="63"/>
      <c r="O220" s="63"/>
      <c r="P220" s="65"/>
      <c r="Q220" s="65"/>
      <c r="R220" s="63"/>
      <c r="S220" s="67"/>
      <c r="T220" s="67"/>
      <c r="U220" s="67"/>
      <c r="V220" s="67"/>
      <c r="W220" s="67"/>
      <c r="X220" s="67"/>
      <c r="Y220" s="67"/>
    </row>
    <row r="221" spans="1:26" s="43" customFormat="1" x14ac:dyDescent="0.25">
      <c r="A221" s="43">
        <v>701</v>
      </c>
      <c r="B221" s="58">
        <v>43006</v>
      </c>
      <c r="C221" s="42"/>
      <c r="E221" s="59"/>
      <c r="F221" s="59"/>
      <c r="G221" s="59"/>
      <c r="H221" s="59"/>
      <c r="I221" s="61"/>
      <c r="J221" s="61"/>
      <c r="K221" s="59"/>
      <c r="L221" s="63"/>
      <c r="M221" s="63"/>
      <c r="N221" s="63"/>
      <c r="O221" s="63"/>
      <c r="P221" s="65"/>
      <c r="Q221" s="65"/>
      <c r="R221" s="63"/>
      <c r="S221" s="67"/>
      <c r="T221" s="67"/>
      <c r="U221" s="67"/>
      <c r="V221" s="67"/>
      <c r="W221" s="67"/>
      <c r="X221" s="67"/>
      <c r="Y221" s="67"/>
    </row>
    <row r="222" spans="1:26" s="43" customFormat="1" x14ac:dyDescent="0.25">
      <c r="A222" s="43">
        <v>702</v>
      </c>
      <c r="B222" s="58">
        <v>43007</v>
      </c>
      <c r="C222" s="42"/>
      <c r="E222" s="59"/>
      <c r="F222" s="59"/>
      <c r="G222" s="59"/>
      <c r="H222" s="59"/>
      <c r="I222" s="61"/>
      <c r="J222" s="61"/>
      <c r="K222" s="59"/>
      <c r="L222" s="63"/>
      <c r="M222" s="63"/>
      <c r="N222" s="63"/>
      <c r="O222" s="63"/>
      <c r="P222" s="65"/>
      <c r="Q222" s="65"/>
      <c r="R222" s="63"/>
      <c r="S222" s="67"/>
      <c r="T222" s="67"/>
      <c r="U222" s="67"/>
      <c r="V222" s="67"/>
      <c r="W222" s="67"/>
      <c r="X222" s="67"/>
      <c r="Y222" s="67"/>
    </row>
    <row r="223" spans="1:26" s="43" customFormat="1" x14ac:dyDescent="0.25">
      <c r="A223" s="43">
        <v>703</v>
      </c>
      <c r="B223" s="58">
        <v>43008</v>
      </c>
      <c r="C223" s="42"/>
      <c r="E223" s="59"/>
      <c r="F223" s="59"/>
      <c r="G223" s="59"/>
      <c r="H223" s="59"/>
      <c r="I223" s="61"/>
      <c r="J223" s="61"/>
      <c r="K223" s="59"/>
      <c r="L223" s="63"/>
      <c r="M223" s="63"/>
      <c r="N223" s="63"/>
      <c r="O223" s="63"/>
      <c r="P223" s="65"/>
      <c r="Q223" s="65"/>
      <c r="R223" s="63"/>
      <c r="S223" s="67"/>
      <c r="T223" s="67"/>
      <c r="U223" s="67"/>
      <c r="V223" s="67"/>
      <c r="W223" s="67"/>
      <c r="X223" s="67"/>
      <c r="Y223" s="67"/>
    </row>
    <row r="224" spans="1:26" s="43" customFormat="1" x14ac:dyDescent="0.25">
      <c r="A224" s="43">
        <v>704</v>
      </c>
      <c r="B224" s="58">
        <v>43009</v>
      </c>
      <c r="C224" s="42">
        <v>5.0099999999999999E-2</v>
      </c>
      <c r="E224" s="73">
        <v>67.518000000000001</v>
      </c>
      <c r="F224" s="73">
        <v>12.859</v>
      </c>
      <c r="G224" s="73">
        <v>60</v>
      </c>
      <c r="H224" s="73">
        <v>20</v>
      </c>
      <c r="I224" s="74">
        <f>(F224*G224*H224)/C224</f>
        <v>308000</v>
      </c>
      <c r="J224" s="74">
        <f t="shared" ref="J224:J287" si="8">I224/1000</f>
        <v>308</v>
      </c>
      <c r="K224" s="75">
        <v>43340</v>
      </c>
      <c r="L224" s="76">
        <v>62.710999999999999</v>
      </c>
      <c r="M224" s="76">
        <v>4.9000000000000004</v>
      </c>
      <c r="N224" s="76">
        <v>180</v>
      </c>
      <c r="O224" s="76">
        <v>20</v>
      </c>
      <c r="P224" s="77">
        <v>43763</v>
      </c>
      <c r="Q224" s="78">
        <f>P224/1000</f>
        <v>43.762999999999998</v>
      </c>
      <c r="R224" s="79">
        <v>43398</v>
      </c>
      <c r="S224" s="80">
        <v>39.113</v>
      </c>
      <c r="T224" s="80">
        <v>51.774000000000001</v>
      </c>
      <c r="U224" s="80">
        <v>20</v>
      </c>
      <c r="V224" s="80">
        <v>50</v>
      </c>
      <c r="W224" s="80">
        <f>(T224*U224*V224)/C224</f>
        <v>1033413.1736526947</v>
      </c>
      <c r="X224" s="81">
        <f t="shared" ref="X224:X287" si="9">W224/1000</f>
        <v>1033.4131736526947</v>
      </c>
      <c r="Y224" s="82">
        <v>43349</v>
      </c>
      <c r="Z224" s="83"/>
    </row>
    <row r="225" spans="1:26" s="43" customFormat="1" x14ac:dyDescent="0.25">
      <c r="A225" s="43">
        <v>705</v>
      </c>
      <c r="B225" s="58">
        <v>43010</v>
      </c>
      <c r="C225" s="42">
        <v>4.8399999999999999E-2</v>
      </c>
      <c r="E225" s="73">
        <v>53.633000000000003</v>
      </c>
      <c r="F225" s="73">
        <v>18.207999999999998</v>
      </c>
      <c r="G225" s="73">
        <v>60</v>
      </c>
      <c r="H225" s="73">
        <v>20</v>
      </c>
      <c r="I225" s="74">
        <f t="shared" ref="I225:I288" si="10">(F225*G225*H225)/C225</f>
        <v>451438.01652892563</v>
      </c>
      <c r="J225" s="74">
        <f t="shared" si="8"/>
        <v>451.43801652892563</v>
      </c>
      <c r="K225" s="75">
        <v>43336</v>
      </c>
      <c r="L225" s="76">
        <v>72.632999999999996</v>
      </c>
      <c r="M225" s="76">
        <v>2.6970000000000001</v>
      </c>
      <c r="N225" s="76">
        <v>180</v>
      </c>
      <c r="O225" s="76">
        <v>20</v>
      </c>
      <c r="P225" s="77">
        <f>(M225*N225*O225)/C225</f>
        <v>200603.30578512399</v>
      </c>
      <c r="Q225" s="78">
        <f>P225/1000</f>
        <v>200.60330578512398</v>
      </c>
      <c r="R225" s="79">
        <v>43340</v>
      </c>
      <c r="S225" s="80">
        <v>42.777999999999999</v>
      </c>
      <c r="T225" s="80">
        <v>42.459000000000003</v>
      </c>
      <c r="U225" s="80">
        <v>20</v>
      </c>
      <c r="V225" s="80">
        <v>50</v>
      </c>
      <c r="W225" s="80">
        <f t="shared" ref="W225:W288" si="11">(T225*U225*V225)/C225</f>
        <v>877252.0661157025</v>
      </c>
      <c r="X225" s="81">
        <f t="shared" si="9"/>
        <v>877.25206611570252</v>
      </c>
      <c r="Y225" s="82">
        <v>43349</v>
      </c>
      <c r="Z225" s="83"/>
    </row>
    <row r="226" spans="1:26" s="43" customFormat="1" x14ac:dyDescent="0.25">
      <c r="A226" s="43">
        <v>706</v>
      </c>
      <c r="B226" s="58">
        <v>43011</v>
      </c>
      <c r="C226" s="42">
        <v>5.16E-2</v>
      </c>
      <c r="E226" s="73">
        <v>50.07</v>
      </c>
      <c r="F226" s="73">
        <v>22.677</v>
      </c>
      <c r="G226" s="73">
        <v>60</v>
      </c>
      <c r="H226" s="73">
        <v>20</v>
      </c>
      <c r="I226" s="74">
        <f t="shared" si="10"/>
        <v>527372.09302325582</v>
      </c>
      <c r="J226" s="74">
        <f t="shared" si="8"/>
        <v>527.37209302325584</v>
      </c>
      <c r="K226" s="75">
        <v>43336</v>
      </c>
      <c r="L226" s="76">
        <v>71.688000000000002</v>
      </c>
      <c r="M226" s="76">
        <v>2.8069999999999999</v>
      </c>
      <c r="N226" s="76">
        <v>180</v>
      </c>
      <c r="O226" s="76">
        <v>20</v>
      </c>
      <c r="P226" s="77">
        <f t="shared" ref="P226:P289" si="12">(M226*N226*O226)/C226</f>
        <v>195837.20930232559</v>
      </c>
      <c r="Q226" s="78">
        <f t="shared" ref="Q226:Q289" si="13">P226/1000</f>
        <v>195.83720930232559</v>
      </c>
      <c r="R226" s="79">
        <v>43340</v>
      </c>
      <c r="S226" s="80">
        <v>42.131999999999998</v>
      </c>
      <c r="T226" s="80">
        <v>43.716000000000001</v>
      </c>
      <c r="U226" s="80">
        <v>20</v>
      </c>
      <c r="V226" s="80">
        <v>50</v>
      </c>
      <c r="W226" s="80">
        <f t="shared" si="11"/>
        <v>847209.30232558143</v>
      </c>
      <c r="X226" s="81">
        <f t="shared" si="9"/>
        <v>847.20930232558146</v>
      </c>
      <c r="Y226" s="82">
        <v>43349</v>
      </c>
      <c r="Z226" s="83"/>
    </row>
    <row r="227" spans="1:26" s="43" customFormat="1" x14ac:dyDescent="0.25">
      <c r="A227" s="43">
        <v>707</v>
      </c>
      <c r="B227" s="58">
        <v>43012</v>
      </c>
      <c r="C227" s="42">
        <v>5.11E-2</v>
      </c>
      <c r="E227" s="73">
        <v>45.061999999999998</v>
      </c>
      <c r="F227" s="73">
        <v>27.085000000000001</v>
      </c>
      <c r="G227" s="73">
        <v>60</v>
      </c>
      <c r="H227" s="73">
        <v>20</v>
      </c>
      <c r="I227" s="74">
        <f t="shared" si="10"/>
        <v>636046.96673189837</v>
      </c>
      <c r="J227" s="74">
        <f t="shared" si="8"/>
        <v>636.04696673189835</v>
      </c>
      <c r="K227" s="75">
        <v>43336</v>
      </c>
      <c r="L227" s="76">
        <v>56.633000000000003</v>
      </c>
      <c r="M227" s="76">
        <v>4.9320000000000004</v>
      </c>
      <c r="N227" s="76">
        <v>180</v>
      </c>
      <c r="O227" s="76">
        <v>20</v>
      </c>
      <c r="P227" s="77">
        <f t="shared" si="12"/>
        <v>347459.88258317026</v>
      </c>
      <c r="Q227" s="78">
        <f t="shared" si="13"/>
        <v>347.45988258317027</v>
      </c>
      <c r="R227" s="79">
        <v>43340</v>
      </c>
      <c r="S227" s="80">
        <v>28.582000000000001</v>
      </c>
      <c r="T227" s="80">
        <v>97.977999999999994</v>
      </c>
      <c r="U227" s="80">
        <v>20</v>
      </c>
      <c r="V227" s="80">
        <v>50</v>
      </c>
      <c r="W227" s="80">
        <f t="shared" si="11"/>
        <v>1917377.6908023483</v>
      </c>
      <c r="X227" s="81">
        <f t="shared" si="9"/>
        <v>1917.3776908023483</v>
      </c>
      <c r="Y227" s="82">
        <v>43349</v>
      </c>
      <c r="Z227" s="83"/>
    </row>
    <row r="228" spans="1:26" s="43" customFormat="1" x14ac:dyDescent="0.25">
      <c r="A228" s="43">
        <v>708</v>
      </c>
      <c r="B228" s="58">
        <v>43013</v>
      </c>
      <c r="C228" s="42">
        <v>5.1799999999999999E-2</v>
      </c>
      <c r="E228" s="73">
        <v>55.613</v>
      </c>
      <c r="F228" s="73">
        <v>16.54</v>
      </c>
      <c r="G228" s="73">
        <v>60</v>
      </c>
      <c r="H228" s="73">
        <v>20</v>
      </c>
      <c r="I228" s="74">
        <f t="shared" si="10"/>
        <v>383166.02316602319</v>
      </c>
      <c r="J228" s="74">
        <f t="shared" si="8"/>
        <v>383.16602316602319</v>
      </c>
      <c r="K228" s="75">
        <v>43336</v>
      </c>
      <c r="L228" s="76">
        <v>67.465999999999994</v>
      </c>
      <c r="M228" s="76">
        <v>3.3260000000000001</v>
      </c>
      <c r="N228" s="76">
        <v>180</v>
      </c>
      <c r="O228" s="76">
        <v>20</v>
      </c>
      <c r="P228" s="77">
        <f t="shared" si="12"/>
        <v>231150.5791505792</v>
      </c>
      <c r="Q228" s="78">
        <f t="shared" si="13"/>
        <v>231.1505791505792</v>
      </c>
      <c r="R228" s="79">
        <v>43340</v>
      </c>
      <c r="S228" s="80">
        <v>47.012999999999998</v>
      </c>
      <c r="T228" s="80">
        <v>33.744999999999997</v>
      </c>
      <c r="U228" s="80">
        <v>20</v>
      </c>
      <c r="V228" s="80">
        <v>50</v>
      </c>
      <c r="W228" s="80">
        <f t="shared" si="11"/>
        <v>651447.87644787645</v>
      </c>
      <c r="X228" s="81">
        <f t="shared" si="9"/>
        <v>651.44787644787641</v>
      </c>
      <c r="Y228" s="82">
        <v>43349</v>
      </c>
      <c r="Z228" s="83"/>
    </row>
    <row r="229" spans="1:26" s="43" customFormat="1" x14ac:dyDescent="0.25">
      <c r="A229" s="43">
        <v>709</v>
      </c>
      <c r="B229" s="58">
        <v>43014</v>
      </c>
      <c r="C229" s="42">
        <v>5.1700000000000003E-2</v>
      </c>
      <c r="E229" s="73">
        <v>58.741</v>
      </c>
      <c r="F229" s="73">
        <v>14.265000000000001</v>
      </c>
      <c r="G229" s="73">
        <v>60</v>
      </c>
      <c r="H229" s="73">
        <v>20</v>
      </c>
      <c r="I229" s="74">
        <f t="shared" si="10"/>
        <v>331102.51450676983</v>
      </c>
      <c r="J229" s="74">
        <f t="shared" si="8"/>
        <v>331.10251450676981</v>
      </c>
      <c r="K229" s="75">
        <v>43336</v>
      </c>
      <c r="L229" s="76">
        <v>77.974999999999994</v>
      </c>
      <c r="M229" s="76">
        <v>2.1120000000000001</v>
      </c>
      <c r="N229" s="76">
        <v>180</v>
      </c>
      <c r="O229" s="76">
        <v>20</v>
      </c>
      <c r="P229" s="77">
        <f t="shared" si="12"/>
        <v>147063.82978723405</v>
      </c>
      <c r="Q229" s="78">
        <f t="shared" si="13"/>
        <v>147.06382978723406</v>
      </c>
      <c r="R229" s="79">
        <v>43340</v>
      </c>
      <c r="S229" s="80">
        <v>49.127000000000002</v>
      </c>
      <c r="T229" s="80">
        <v>30.239000000000001</v>
      </c>
      <c r="U229" s="80">
        <v>20</v>
      </c>
      <c r="V229" s="80">
        <v>50</v>
      </c>
      <c r="W229" s="80">
        <f t="shared" si="11"/>
        <v>584893.61702127662</v>
      </c>
      <c r="X229" s="81">
        <f t="shared" si="9"/>
        <v>584.89361702127667</v>
      </c>
      <c r="Y229" s="82">
        <v>43349</v>
      </c>
      <c r="Z229" s="83"/>
    </row>
    <row r="230" spans="1:26" s="43" customFormat="1" x14ac:dyDescent="0.25">
      <c r="A230" s="43">
        <v>710</v>
      </c>
      <c r="B230" s="58">
        <v>43015</v>
      </c>
      <c r="C230" s="42">
        <v>5.04E-2</v>
      </c>
      <c r="E230" s="73">
        <v>60.890999999999998</v>
      </c>
      <c r="F230" s="73">
        <v>12.864000000000001</v>
      </c>
      <c r="G230" s="73">
        <v>60</v>
      </c>
      <c r="H230" s="73">
        <v>20</v>
      </c>
      <c r="I230" s="74">
        <f t="shared" si="10"/>
        <v>306285.71428571432</v>
      </c>
      <c r="J230" s="74">
        <f t="shared" si="8"/>
        <v>306.28571428571433</v>
      </c>
      <c r="K230" s="75">
        <v>43336</v>
      </c>
      <c r="L230" s="84">
        <v>58.9</v>
      </c>
      <c r="M230" s="84">
        <v>5.5949999999999998</v>
      </c>
      <c r="N230" s="76">
        <v>60</v>
      </c>
      <c r="O230" s="76">
        <v>20</v>
      </c>
      <c r="P230" s="77">
        <f t="shared" si="12"/>
        <v>133214.28571428571</v>
      </c>
      <c r="Q230" s="78">
        <f t="shared" si="13"/>
        <v>133.21428571428572</v>
      </c>
      <c r="R230" s="79">
        <v>43398</v>
      </c>
      <c r="S230" s="80">
        <v>57.201999999999998</v>
      </c>
      <c r="T230" s="80">
        <v>19.875</v>
      </c>
      <c r="U230" s="80">
        <v>20</v>
      </c>
      <c r="V230" s="80">
        <v>50</v>
      </c>
      <c r="W230" s="80">
        <f t="shared" si="11"/>
        <v>394345.23809523811</v>
      </c>
      <c r="X230" s="81">
        <f t="shared" si="9"/>
        <v>394.34523809523813</v>
      </c>
      <c r="Y230" s="82">
        <v>43349</v>
      </c>
      <c r="Z230" s="83"/>
    </row>
    <row r="231" spans="1:26" s="43" customFormat="1" x14ac:dyDescent="0.25">
      <c r="A231" s="43">
        <v>711</v>
      </c>
      <c r="B231" s="58">
        <v>43016</v>
      </c>
      <c r="C231" s="42">
        <v>4.9000000000000002E-2</v>
      </c>
      <c r="E231" s="73">
        <v>74.424999999999997</v>
      </c>
      <c r="F231" s="73">
        <v>8.8149999999999995</v>
      </c>
      <c r="G231" s="73">
        <v>60</v>
      </c>
      <c r="H231" s="73">
        <v>20</v>
      </c>
      <c r="I231" s="74">
        <f t="shared" si="10"/>
        <v>215877.55102040817</v>
      </c>
      <c r="J231" s="74">
        <f t="shared" si="8"/>
        <v>215.87755102040816</v>
      </c>
      <c r="K231" s="75">
        <v>43340</v>
      </c>
      <c r="L231" s="84">
        <v>58.268000000000001</v>
      </c>
      <c r="M231" s="84">
        <v>5.7240000000000002</v>
      </c>
      <c r="N231" s="76">
        <v>60</v>
      </c>
      <c r="O231" s="76">
        <v>20</v>
      </c>
      <c r="P231" s="77">
        <f t="shared" si="12"/>
        <v>140179.5918367347</v>
      </c>
      <c r="Q231" s="78">
        <f t="shared" si="13"/>
        <v>140.17959183673472</v>
      </c>
      <c r="R231" s="79">
        <v>43398</v>
      </c>
      <c r="S231" s="80">
        <v>56.518000000000001</v>
      </c>
      <c r="T231" s="80">
        <v>20.623999999999999</v>
      </c>
      <c r="U231" s="80">
        <v>20</v>
      </c>
      <c r="V231" s="80">
        <v>50</v>
      </c>
      <c r="W231" s="80">
        <f t="shared" si="11"/>
        <v>420897.95918367337</v>
      </c>
      <c r="X231" s="81">
        <f t="shared" si="9"/>
        <v>420.89795918367338</v>
      </c>
      <c r="Y231" s="82">
        <v>43349</v>
      </c>
      <c r="Z231" s="83"/>
    </row>
    <row r="232" spans="1:26" s="43" customFormat="1" x14ac:dyDescent="0.25">
      <c r="A232" s="43">
        <v>712</v>
      </c>
      <c r="B232" s="58">
        <v>43017</v>
      </c>
      <c r="C232" s="42">
        <v>4.8500000000000001E-2</v>
      </c>
      <c r="E232" s="73">
        <v>56.966999999999999</v>
      </c>
      <c r="F232" s="73">
        <v>15.526</v>
      </c>
      <c r="G232" s="73">
        <v>60</v>
      </c>
      <c r="H232" s="73">
        <v>20</v>
      </c>
      <c r="I232" s="74">
        <f t="shared" si="10"/>
        <v>384148.45360824734</v>
      </c>
      <c r="J232" s="74">
        <f t="shared" si="8"/>
        <v>384.14845360824734</v>
      </c>
      <c r="K232" s="75">
        <v>43336</v>
      </c>
      <c r="L232" s="76">
        <v>78.635999999999996</v>
      </c>
      <c r="M232" s="76">
        <v>2.044</v>
      </c>
      <c r="N232" s="76">
        <v>180</v>
      </c>
      <c r="O232" s="76">
        <v>20</v>
      </c>
      <c r="P232" s="77">
        <f t="shared" si="12"/>
        <v>151719.58762886599</v>
      </c>
      <c r="Q232" s="78">
        <f t="shared" si="13"/>
        <v>151.71958762886598</v>
      </c>
      <c r="R232" s="79">
        <v>43340</v>
      </c>
      <c r="S232" s="80">
        <v>51.460999999999999</v>
      </c>
      <c r="T232" s="80">
        <v>26.794</v>
      </c>
      <c r="U232" s="80">
        <v>20</v>
      </c>
      <c r="V232" s="80">
        <v>50</v>
      </c>
      <c r="W232" s="80">
        <f t="shared" si="11"/>
        <v>552453.60824742261</v>
      </c>
      <c r="X232" s="81">
        <f t="shared" si="9"/>
        <v>552.45360824742261</v>
      </c>
      <c r="Y232" s="82">
        <v>43349</v>
      </c>
      <c r="Z232" s="83"/>
    </row>
    <row r="233" spans="1:26" s="43" customFormat="1" x14ac:dyDescent="0.25">
      <c r="A233" s="43">
        <v>713</v>
      </c>
      <c r="B233" s="58">
        <v>43018</v>
      </c>
      <c r="C233" s="42">
        <v>5.11E-2</v>
      </c>
      <c r="E233" s="73">
        <v>59.061999999999998</v>
      </c>
      <c r="F233" s="73">
        <v>14.05</v>
      </c>
      <c r="G233" s="73">
        <v>60</v>
      </c>
      <c r="H233" s="73">
        <v>20</v>
      </c>
      <c r="I233" s="74">
        <f t="shared" si="10"/>
        <v>329941.29158512718</v>
      </c>
      <c r="J233" s="74">
        <f t="shared" si="8"/>
        <v>329.9412915851272</v>
      </c>
      <c r="K233" s="75">
        <v>43336</v>
      </c>
      <c r="L233" s="84">
        <v>56.881</v>
      </c>
      <c r="M233" s="84">
        <v>5.9880000000000004</v>
      </c>
      <c r="N233" s="76">
        <v>60</v>
      </c>
      <c r="O233" s="76">
        <v>20</v>
      </c>
      <c r="P233" s="77">
        <f t="shared" si="12"/>
        <v>140618.3953033268</v>
      </c>
      <c r="Q233" s="78">
        <f t="shared" si="13"/>
        <v>140.61839530332679</v>
      </c>
      <c r="R233" s="79">
        <v>43398</v>
      </c>
      <c r="S233" s="80">
        <v>53.484000000000002</v>
      </c>
      <c r="T233" s="80">
        <v>24.126000000000001</v>
      </c>
      <c r="U233" s="80">
        <v>20</v>
      </c>
      <c r="V233" s="80">
        <v>50</v>
      </c>
      <c r="W233" s="80">
        <f t="shared" si="11"/>
        <v>472133.07240704511</v>
      </c>
      <c r="X233" s="81">
        <f t="shared" si="9"/>
        <v>472.13307240704512</v>
      </c>
      <c r="Y233" s="82">
        <v>43349</v>
      </c>
      <c r="Z233" s="83"/>
    </row>
    <row r="234" spans="1:26" s="43" customFormat="1" x14ac:dyDescent="0.25">
      <c r="A234" s="43">
        <v>714</v>
      </c>
      <c r="B234" s="58">
        <v>43019</v>
      </c>
      <c r="C234" s="42">
        <v>4.8099999999999997E-2</v>
      </c>
      <c r="D234" s="43" t="s">
        <v>25</v>
      </c>
      <c r="E234" s="73">
        <v>39.478000000000002</v>
      </c>
      <c r="F234" s="73">
        <v>35.365000000000002</v>
      </c>
      <c r="G234" s="73">
        <v>60</v>
      </c>
      <c r="H234" s="73">
        <v>20</v>
      </c>
      <c r="I234" s="74">
        <f t="shared" si="10"/>
        <v>882286.9022869023</v>
      </c>
      <c r="J234" s="74">
        <f t="shared" si="8"/>
        <v>882.28690228690232</v>
      </c>
      <c r="K234" s="75">
        <v>43336</v>
      </c>
      <c r="L234" s="76">
        <v>57.896000000000001</v>
      </c>
      <c r="M234" s="76">
        <v>4.7240000000000002</v>
      </c>
      <c r="N234" s="76">
        <v>180</v>
      </c>
      <c r="O234" s="76">
        <v>20</v>
      </c>
      <c r="P234" s="77">
        <f t="shared" si="12"/>
        <v>353563.40956340963</v>
      </c>
      <c r="Q234" s="78">
        <f t="shared" si="13"/>
        <v>353.56340956340961</v>
      </c>
      <c r="R234" s="79">
        <v>43340</v>
      </c>
      <c r="S234" s="80">
        <v>30.603999999999999</v>
      </c>
      <c r="T234" s="80">
        <v>85.445999999999998</v>
      </c>
      <c r="U234" s="80">
        <v>20</v>
      </c>
      <c r="V234" s="80">
        <v>50</v>
      </c>
      <c r="W234" s="80">
        <f t="shared" si="11"/>
        <v>1776424.1164241165</v>
      </c>
      <c r="X234" s="81">
        <f t="shared" si="9"/>
        <v>1776.4241164241166</v>
      </c>
      <c r="Y234" s="82">
        <v>43349</v>
      </c>
      <c r="Z234" s="83"/>
    </row>
    <row r="235" spans="1:26" s="43" customFormat="1" x14ac:dyDescent="0.25">
      <c r="A235" s="43">
        <v>715</v>
      </c>
      <c r="B235" s="58">
        <v>43020</v>
      </c>
      <c r="C235" s="42">
        <v>4.8599999999999997E-2</v>
      </c>
      <c r="E235" s="73">
        <v>63.887</v>
      </c>
      <c r="F235" s="73">
        <v>11.096</v>
      </c>
      <c r="G235" s="73">
        <v>60</v>
      </c>
      <c r="H235" s="73">
        <v>20</v>
      </c>
      <c r="I235" s="74">
        <f t="shared" si="10"/>
        <v>273975.30864197534</v>
      </c>
      <c r="J235" s="74">
        <f t="shared" si="8"/>
        <v>273.97530864197535</v>
      </c>
      <c r="K235" s="75">
        <v>43336</v>
      </c>
      <c r="L235" s="84">
        <v>50.881</v>
      </c>
      <c r="M235" s="84">
        <v>7.3120000000000003</v>
      </c>
      <c r="N235" s="76">
        <v>60</v>
      </c>
      <c r="O235" s="76">
        <v>20</v>
      </c>
      <c r="P235" s="77">
        <f t="shared" si="12"/>
        <v>180543.20987654326</v>
      </c>
      <c r="Q235" s="78">
        <f t="shared" si="13"/>
        <v>180.54320987654327</v>
      </c>
      <c r="R235" s="79">
        <v>43398</v>
      </c>
      <c r="S235" s="80">
        <v>55.628</v>
      </c>
      <c r="T235" s="80">
        <v>21.654</v>
      </c>
      <c r="U235" s="80">
        <v>20</v>
      </c>
      <c r="V235" s="80">
        <v>50</v>
      </c>
      <c r="W235" s="80">
        <f t="shared" si="11"/>
        <v>445555.55555555556</v>
      </c>
      <c r="X235" s="81">
        <f t="shared" si="9"/>
        <v>445.55555555555554</v>
      </c>
      <c r="Y235" s="82">
        <v>43349</v>
      </c>
      <c r="Z235" s="83"/>
    </row>
    <row r="236" spans="1:26" s="43" customFormat="1" x14ac:dyDescent="0.25">
      <c r="A236" s="43">
        <v>716</v>
      </c>
      <c r="B236" s="58">
        <v>43021</v>
      </c>
      <c r="C236" s="42">
        <v>5.0900000000000001E-2</v>
      </c>
      <c r="E236" s="73">
        <v>63.616999999999997</v>
      </c>
      <c r="F236" s="73">
        <v>11.335000000000001</v>
      </c>
      <c r="G236" s="73">
        <v>60</v>
      </c>
      <c r="H236" s="73">
        <v>20</v>
      </c>
      <c r="I236" s="74">
        <f t="shared" si="10"/>
        <v>267229.86247544206</v>
      </c>
      <c r="J236" s="74">
        <f t="shared" si="8"/>
        <v>267.22986247544208</v>
      </c>
      <c r="K236" s="75">
        <v>43336</v>
      </c>
      <c r="L236" s="84">
        <v>44.984999999999999</v>
      </c>
      <c r="M236" s="84">
        <v>8.8949999999999996</v>
      </c>
      <c r="N236" s="76">
        <v>60</v>
      </c>
      <c r="O236" s="76">
        <v>20</v>
      </c>
      <c r="P236" s="77">
        <f t="shared" si="12"/>
        <v>209705.30451866399</v>
      </c>
      <c r="Q236" s="78">
        <f t="shared" si="13"/>
        <v>209.70530451866401</v>
      </c>
      <c r="R236" s="79">
        <v>43398</v>
      </c>
      <c r="S236" s="80">
        <v>53.05</v>
      </c>
      <c r="T236" s="80">
        <v>24.670999999999999</v>
      </c>
      <c r="U236" s="80">
        <v>20</v>
      </c>
      <c r="V236" s="80">
        <v>50</v>
      </c>
      <c r="W236" s="80">
        <f t="shared" si="11"/>
        <v>484695.48133595276</v>
      </c>
      <c r="X236" s="81">
        <f t="shared" si="9"/>
        <v>484.69548133595276</v>
      </c>
      <c r="Y236" s="82">
        <v>43349</v>
      </c>
      <c r="Z236" s="83"/>
    </row>
    <row r="237" spans="1:26" s="43" customFormat="1" x14ac:dyDescent="0.25">
      <c r="A237" s="43">
        <v>717</v>
      </c>
      <c r="B237" s="58">
        <v>43022</v>
      </c>
      <c r="C237" s="42">
        <v>4.87E-2</v>
      </c>
      <c r="E237" s="73">
        <v>56.463999999999999</v>
      </c>
      <c r="F237" s="73">
        <v>15.895</v>
      </c>
      <c r="G237" s="73">
        <v>60</v>
      </c>
      <c r="H237" s="73">
        <v>20</v>
      </c>
      <c r="I237" s="74">
        <f t="shared" si="10"/>
        <v>391663.24435318273</v>
      </c>
      <c r="J237" s="74">
        <f t="shared" si="8"/>
        <v>391.66324435318273</v>
      </c>
      <c r="K237" s="75">
        <v>43336</v>
      </c>
      <c r="L237" s="76">
        <v>66.338999999999999</v>
      </c>
      <c r="M237" s="76">
        <v>3.4729999999999999</v>
      </c>
      <c r="N237" s="76">
        <v>180</v>
      </c>
      <c r="O237" s="76">
        <v>20</v>
      </c>
      <c r="P237" s="77">
        <f t="shared" si="12"/>
        <v>256731.00616016425</v>
      </c>
      <c r="Q237" s="78">
        <f t="shared" si="13"/>
        <v>256.73100616016427</v>
      </c>
      <c r="R237" s="79">
        <v>43340</v>
      </c>
      <c r="S237" s="80">
        <v>44.503999999999998</v>
      </c>
      <c r="T237" s="80">
        <v>38.520000000000003</v>
      </c>
      <c r="U237" s="80">
        <v>20</v>
      </c>
      <c r="V237" s="80">
        <v>50</v>
      </c>
      <c r="W237" s="80">
        <f t="shared" si="11"/>
        <v>790965.09240246424</v>
      </c>
      <c r="X237" s="81">
        <f t="shared" si="9"/>
        <v>790.96509240246428</v>
      </c>
      <c r="Y237" s="82">
        <v>43349</v>
      </c>
      <c r="Z237" s="83"/>
    </row>
    <row r="238" spans="1:26" s="43" customFormat="1" x14ac:dyDescent="0.25">
      <c r="A238" s="43">
        <v>718</v>
      </c>
      <c r="B238" s="58">
        <v>43023</v>
      </c>
      <c r="C238" s="42">
        <v>5.16E-2</v>
      </c>
      <c r="E238" s="73">
        <v>59.984999999999999</v>
      </c>
      <c r="F238" s="73">
        <v>13.439</v>
      </c>
      <c r="G238" s="73">
        <v>60</v>
      </c>
      <c r="H238" s="73">
        <v>20</v>
      </c>
      <c r="I238" s="74">
        <f t="shared" si="10"/>
        <v>312534.88372093026</v>
      </c>
      <c r="J238" s="74">
        <f t="shared" si="8"/>
        <v>312.53488372093028</v>
      </c>
      <c r="K238" s="75">
        <v>43336</v>
      </c>
      <c r="L238" s="84">
        <v>50.536000000000001</v>
      </c>
      <c r="M238" s="84">
        <v>7.3949999999999996</v>
      </c>
      <c r="N238" s="76">
        <v>60</v>
      </c>
      <c r="O238" s="76">
        <v>20</v>
      </c>
      <c r="P238" s="77">
        <f t="shared" si="12"/>
        <v>171976.7441860465</v>
      </c>
      <c r="Q238" s="78">
        <f t="shared" si="13"/>
        <v>171.97674418604652</v>
      </c>
      <c r="R238" s="79">
        <v>43398</v>
      </c>
      <c r="S238" s="80">
        <v>49.066000000000003</v>
      </c>
      <c r="T238" s="80">
        <v>30.33</v>
      </c>
      <c r="U238" s="80">
        <v>20</v>
      </c>
      <c r="V238" s="80">
        <v>50</v>
      </c>
      <c r="W238" s="80">
        <f t="shared" si="11"/>
        <v>587790.69767441857</v>
      </c>
      <c r="X238" s="81">
        <f t="shared" si="9"/>
        <v>587.79069767441854</v>
      </c>
      <c r="Y238" s="82">
        <v>43349</v>
      </c>
      <c r="Z238" s="83"/>
    </row>
    <row r="239" spans="1:26" s="43" customFormat="1" x14ac:dyDescent="0.25">
      <c r="A239" s="43">
        <v>719</v>
      </c>
      <c r="B239" s="58">
        <v>43024</v>
      </c>
      <c r="C239" s="42">
        <v>5.0099999999999999E-2</v>
      </c>
      <c r="E239" s="73">
        <v>73.647999999999996</v>
      </c>
      <c r="F239" s="73">
        <v>9.2170000000000005</v>
      </c>
      <c r="G239" s="73">
        <v>60</v>
      </c>
      <c r="H239" s="73">
        <v>20</v>
      </c>
      <c r="I239" s="74">
        <f t="shared" si="10"/>
        <v>220766.46706586826</v>
      </c>
      <c r="J239" s="74">
        <f t="shared" si="8"/>
        <v>220.76646706586826</v>
      </c>
      <c r="K239" s="75">
        <v>43340</v>
      </c>
      <c r="L239" s="84">
        <v>59.377000000000002</v>
      </c>
      <c r="M239" s="84">
        <v>5.524</v>
      </c>
      <c r="N239" s="76">
        <v>60</v>
      </c>
      <c r="O239" s="76">
        <v>20</v>
      </c>
      <c r="P239" s="77">
        <f t="shared" si="12"/>
        <v>132311.37724550898</v>
      </c>
      <c r="Q239" s="78">
        <f t="shared" si="13"/>
        <v>132.31137724550896</v>
      </c>
      <c r="R239" s="79">
        <v>43398</v>
      </c>
      <c r="S239" s="80">
        <v>57.170999999999999</v>
      </c>
      <c r="T239" s="80">
        <v>19.913</v>
      </c>
      <c r="U239" s="80">
        <v>20</v>
      </c>
      <c r="V239" s="80">
        <v>50</v>
      </c>
      <c r="W239" s="80">
        <f t="shared" si="11"/>
        <v>397465.06986027944</v>
      </c>
      <c r="X239" s="81">
        <f t="shared" si="9"/>
        <v>397.46506986027947</v>
      </c>
      <c r="Y239" s="82">
        <v>43349</v>
      </c>
      <c r="Z239" s="83"/>
    </row>
    <row r="240" spans="1:26" s="43" customFormat="1" x14ac:dyDescent="0.25">
      <c r="A240" s="43">
        <v>720</v>
      </c>
      <c r="B240" s="58">
        <v>43025</v>
      </c>
      <c r="C240" s="42">
        <v>5.1799999999999999E-2</v>
      </c>
      <c r="E240" s="73">
        <v>58.731999999999999</v>
      </c>
      <c r="F240" s="73">
        <v>14.279</v>
      </c>
      <c r="G240" s="73">
        <v>60</v>
      </c>
      <c r="H240" s="73">
        <v>20</v>
      </c>
      <c r="I240" s="74">
        <f t="shared" si="10"/>
        <v>330787.64478764479</v>
      </c>
      <c r="J240" s="74">
        <f t="shared" si="8"/>
        <v>330.78764478764481</v>
      </c>
      <c r="K240" s="75">
        <v>43336</v>
      </c>
      <c r="L240" s="76">
        <v>72.983000000000004</v>
      </c>
      <c r="M240" s="76">
        <v>2.657</v>
      </c>
      <c r="N240" s="76">
        <v>180</v>
      </c>
      <c r="O240" s="76">
        <v>20</v>
      </c>
      <c r="P240" s="77">
        <f t="shared" si="12"/>
        <v>184656.37065637068</v>
      </c>
      <c r="Q240" s="78">
        <f t="shared" si="13"/>
        <v>184.65637065637068</v>
      </c>
      <c r="R240" s="79">
        <v>43340</v>
      </c>
      <c r="S240" s="80">
        <v>42.892000000000003</v>
      </c>
      <c r="T240" s="80">
        <v>41.957000000000001</v>
      </c>
      <c r="U240" s="80">
        <v>20</v>
      </c>
      <c r="V240" s="80">
        <v>50</v>
      </c>
      <c r="W240" s="80">
        <f t="shared" si="11"/>
        <v>809980.69498069503</v>
      </c>
      <c r="X240" s="81">
        <f t="shared" si="9"/>
        <v>809.98069498069503</v>
      </c>
      <c r="Y240" s="82">
        <v>43349</v>
      </c>
      <c r="Z240" s="83"/>
    </row>
    <row r="241" spans="1:26" s="43" customFormat="1" x14ac:dyDescent="0.25">
      <c r="A241" s="43">
        <v>721</v>
      </c>
      <c r="B241" s="58">
        <v>43026</v>
      </c>
      <c r="C241" s="42">
        <v>5.11E-2</v>
      </c>
      <c r="E241" s="73">
        <v>38.292999999999999</v>
      </c>
      <c r="F241" s="73">
        <v>37.204999999999998</v>
      </c>
      <c r="G241" s="73">
        <v>60</v>
      </c>
      <c r="H241" s="73">
        <v>20</v>
      </c>
      <c r="I241" s="74">
        <f t="shared" si="10"/>
        <v>873698.63013698615</v>
      </c>
      <c r="J241" s="74">
        <f t="shared" si="8"/>
        <v>873.69863013698614</v>
      </c>
      <c r="K241" s="75">
        <v>43336</v>
      </c>
      <c r="L241" s="76">
        <v>52.094000000000001</v>
      </c>
      <c r="M241" s="76">
        <v>5.7789999999999999</v>
      </c>
      <c r="N241" s="76">
        <v>180</v>
      </c>
      <c r="O241" s="76">
        <v>20</v>
      </c>
      <c r="P241" s="77">
        <f t="shared" si="12"/>
        <v>407131.1154598826</v>
      </c>
      <c r="Q241" s="78">
        <f t="shared" si="13"/>
        <v>407.13111545988261</v>
      </c>
      <c r="R241" s="79">
        <v>43340</v>
      </c>
      <c r="S241" s="80">
        <v>26.856000000000002</v>
      </c>
      <c r="T241" s="80">
        <v>109.974</v>
      </c>
      <c r="U241" s="80">
        <v>20</v>
      </c>
      <c r="V241" s="80">
        <v>50</v>
      </c>
      <c r="W241" s="80">
        <f t="shared" si="11"/>
        <v>2152133.0724070449</v>
      </c>
      <c r="X241" s="81">
        <f t="shared" si="9"/>
        <v>2152.1330724070449</v>
      </c>
      <c r="Y241" s="82">
        <v>43349</v>
      </c>
      <c r="Z241" s="83"/>
    </row>
    <row r="242" spans="1:26" s="43" customFormat="1" x14ac:dyDescent="0.25">
      <c r="A242" s="43">
        <v>722</v>
      </c>
      <c r="B242" s="58">
        <v>43027</v>
      </c>
      <c r="C242" s="42">
        <v>5.1499999999999997E-2</v>
      </c>
      <c r="E242" s="73">
        <v>40.164999999999999</v>
      </c>
      <c r="F242" s="73">
        <v>35.991999999999997</v>
      </c>
      <c r="G242" s="73">
        <v>180</v>
      </c>
      <c r="H242" s="73">
        <v>20</v>
      </c>
      <c r="I242" s="74">
        <f t="shared" si="10"/>
        <v>2515945.631067961</v>
      </c>
      <c r="J242" s="74">
        <f t="shared" si="8"/>
        <v>2515.9456310679611</v>
      </c>
      <c r="K242" s="75">
        <v>43349</v>
      </c>
      <c r="L242" s="76">
        <v>70.644999999999996</v>
      </c>
      <c r="M242" s="76">
        <v>2.9329999999999998</v>
      </c>
      <c r="N242" s="76">
        <v>180</v>
      </c>
      <c r="O242" s="76">
        <v>20</v>
      </c>
      <c r="P242" s="77">
        <f t="shared" si="12"/>
        <v>205025.24271844659</v>
      </c>
      <c r="Q242" s="78">
        <f t="shared" si="13"/>
        <v>205.02524271844661</v>
      </c>
      <c r="R242" s="79">
        <v>43340</v>
      </c>
      <c r="S242" s="80">
        <v>55.453000000000003</v>
      </c>
      <c r="T242" s="80">
        <v>21.779</v>
      </c>
      <c r="U242" s="80">
        <v>20</v>
      </c>
      <c r="V242" s="80">
        <v>50</v>
      </c>
      <c r="W242" s="80">
        <f t="shared" si="11"/>
        <v>422893.20388349518</v>
      </c>
      <c r="X242" s="81">
        <f t="shared" si="9"/>
        <v>422.89320388349518</v>
      </c>
      <c r="Y242" s="82">
        <v>43349</v>
      </c>
      <c r="Z242" s="83"/>
    </row>
    <row r="243" spans="1:26" s="43" customFormat="1" x14ac:dyDescent="0.25">
      <c r="A243" s="43">
        <v>723</v>
      </c>
      <c r="B243" s="58">
        <v>43028</v>
      </c>
      <c r="C243" s="42">
        <v>5.16E-2</v>
      </c>
      <c r="E243" s="73">
        <v>51.725999999999999</v>
      </c>
      <c r="F243" s="73">
        <v>19.882000000000001</v>
      </c>
      <c r="G243" s="73">
        <v>60</v>
      </c>
      <c r="H243" s="73">
        <v>20</v>
      </c>
      <c r="I243" s="74">
        <f t="shared" si="10"/>
        <v>462372.09302325582</v>
      </c>
      <c r="J243" s="74">
        <f t="shared" si="8"/>
        <v>462.37209302325584</v>
      </c>
      <c r="K243" s="75">
        <v>43336</v>
      </c>
      <c r="L243" s="76">
        <v>70.275999999999996</v>
      </c>
      <c r="M243" s="76">
        <v>2.976</v>
      </c>
      <c r="N243" s="76">
        <v>180</v>
      </c>
      <c r="O243" s="76">
        <v>20</v>
      </c>
      <c r="P243" s="77">
        <f t="shared" si="12"/>
        <v>207627.90697674415</v>
      </c>
      <c r="Q243" s="78">
        <f t="shared" si="13"/>
        <v>207.62790697674416</v>
      </c>
      <c r="R243" s="79">
        <v>43340</v>
      </c>
      <c r="S243" s="80">
        <v>47.462000000000003</v>
      </c>
      <c r="T243" s="80">
        <v>33.024999999999999</v>
      </c>
      <c r="U243" s="80">
        <v>20</v>
      </c>
      <c r="V243" s="80">
        <v>50</v>
      </c>
      <c r="W243" s="80">
        <f t="shared" si="11"/>
        <v>640019.37984496122</v>
      </c>
      <c r="X243" s="81">
        <f t="shared" si="9"/>
        <v>640.01937984496124</v>
      </c>
      <c r="Y243" s="82">
        <v>43349</v>
      </c>
      <c r="Z243" s="83"/>
    </row>
    <row r="244" spans="1:26" s="43" customFormat="1" x14ac:dyDescent="0.25">
      <c r="A244" s="43">
        <v>724</v>
      </c>
      <c r="B244" s="58">
        <v>43029</v>
      </c>
      <c r="C244" s="42">
        <v>5.0599999999999999E-2</v>
      </c>
      <c r="E244" s="73">
        <v>63.122999999999998</v>
      </c>
      <c r="F244" s="73">
        <v>11.529</v>
      </c>
      <c r="G244" s="73">
        <v>60</v>
      </c>
      <c r="H244" s="73">
        <v>20</v>
      </c>
      <c r="I244" s="74">
        <f t="shared" si="10"/>
        <v>273415.01976284583</v>
      </c>
      <c r="J244" s="74">
        <f t="shared" si="8"/>
        <v>273.41501976284582</v>
      </c>
      <c r="K244" s="75">
        <v>43336</v>
      </c>
      <c r="L244" s="84">
        <v>55.506999999999998</v>
      </c>
      <c r="M244" s="84">
        <v>6.2690000000000001</v>
      </c>
      <c r="N244" s="76">
        <v>60</v>
      </c>
      <c r="O244" s="76">
        <v>20</v>
      </c>
      <c r="P244" s="77">
        <f t="shared" si="12"/>
        <v>148671.93675889328</v>
      </c>
      <c r="Q244" s="78">
        <f t="shared" si="13"/>
        <v>148.67193675889328</v>
      </c>
      <c r="R244" s="79">
        <v>43398</v>
      </c>
      <c r="S244" s="80">
        <v>51.506999999999998</v>
      </c>
      <c r="T244" s="80">
        <v>26.901</v>
      </c>
      <c r="U244" s="80">
        <v>20</v>
      </c>
      <c r="V244" s="80">
        <v>50</v>
      </c>
      <c r="W244" s="80">
        <f t="shared" si="11"/>
        <v>531640.31620553357</v>
      </c>
      <c r="X244" s="81">
        <f t="shared" si="9"/>
        <v>531.64031620553362</v>
      </c>
      <c r="Y244" s="82">
        <v>43349</v>
      </c>
      <c r="Z244" s="83"/>
    </row>
    <row r="245" spans="1:26" s="43" customFormat="1" x14ac:dyDescent="0.25">
      <c r="A245" s="43">
        <v>725</v>
      </c>
      <c r="B245" s="58">
        <v>43030</v>
      </c>
      <c r="C245" s="42">
        <v>5.1799999999999999E-2</v>
      </c>
      <c r="E245" s="73">
        <v>59.587000000000003</v>
      </c>
      <c r="F245" s="73">
        <v>13.727</v>
      </c>
      <c r="G245" s="73">
        <v>60</v>
      </c>
      <c r="H245" s="73">
        <v>20</v>
      </c>
      <c r="I245" s="74">
        <f t="shared" si="10"/>
        <v>318000.00000000006</v>
      </c>
      <c r="J245" s="74">
        <f t="shared" si="8"/>
        <v>318.00000000000006</v>
      </c>
      <c r="K245" s="75">
        <v>43336</v>
      </c>
      <c r="L245" s="76">
        <v>73.346000000000004</v>
      </c>
      <c r="M245" s="76">
        <v>2.6150000000000002</v>
      </c>
      <c r="N245" s="76">
        <v>180</v>
      </c>
      <c r="O245" s="76">
        <v>20</v>
      </c>
      <c r="P245" s="77">
        <f t="shared" si="12"/>
        <v>181737.45173745175</v>
      </c>
      <c r="Q245" s="78">
        <f t="shared" si="13"/>
        <v>181.73745173745175</v>
      </c>
      <c r="R245" s="79">
        <v>43340</v>
      </c>
      <c r="S245" s="80">
        <v>48.359000000000002</v>
      </c>
      <c r="T245" s="80">
        <v>31.736000000000001</v>
      </c>
      <c r="U245" s="80">
        <v>20</v>
      </c>
      <c r="V245" s="80">
        <v>50</v>
      </c>
      <c r="W245" s="80">
        <f t="shared" si="11"/>
        <v>612664.09266409266</v>
      </c>
      <c r="X245" s="81">
        <f t="shared" si="9"/>
        <v>612.66409266409266</v>
      </c>
      <c r="Y245" s="82">
        <v>43349</v>
      </c>
      <c r="Z245" s="83"/>
    </row>
    <row r="246" spans="1:26" s="43" customFormat="1" x14ac:dyDescent="0.25">
      <c r="A246" s="43">
        <v>726</v>
      </c>
      <c r="B246" s="58">
        <v>43031</v>
      </c>
      <c r="C246" s="42">
        <v>4.82E-2</v>
      </c>
      <c r="E246" s="73">
        <v>61.878999999999998</v>
      </c>
      <c r="F246" s="73">
        <v>12.266999999999999</v>
      </c>
      <c r="G246" s="73">
        <v>60</v>
      </c>
      <c r="H246" s="73">
        <v>20</v>
      </c>
      <c r="I246" s="74">
        <f t="shared" si="10"/>
        <v>305402.48962655599</v>
      </c>
      <c r="J246" s="74">
        <f t="shared" si="8"/>
        <v>305.40248962655602</v>
      </c>
      <c r="K246" s="75">
        <v>43336</v>
      </c>
      <c r="L246" s="84">
        <v>59.890999999999998</v>
      </c>
      <c r="M246" s="84">
        <v>5.4160000000000004</v>
      </c>
      <c r="N246" s="76">
        <v>60</v>
      </c>
      <c r="O246" s="76">
        <v>20</v>
      </c>
      <c r="P246" s="77">
        <f t="shared" si="12"/>
        <v>134838.17427385892</v>
      </c>
      <c r="Q246" s="78">
        <f t="shared" si="13"/>
        <v>134.83817427385893</v>
      </c>
      <c r="R246" s="79">
        <v>43398</v>
      </c>
      <c r="S246" s="80">
        <v>55.438000000000002</v>
      </c>
      <c r="T246" s="80">
        <v>21.8</v>
      </c>
      <c r="U246" s="80">
        <v>20</v>
      </c>
      <c r="V246" s="80">
        <v>50</v>
      </c>
      <c r="W246" s="80">
        <f t="shared" si="11"/>
        <v>452282.15767634852</v>
      </c>
      <c r="X246" s="81">
        <f t="shared" si="9"/>
        <v>452.2821576763485</v>
      </c>
      <c r="Y246" s="82">
        <v>43349</v>
      </c>
      <c r="Z246" s="83"/>
    </row>
    <row r="247" spans="1:26" s="43" customFormat="1" x14ac:dyDescent="0.25">
      <c r="A247" s="43">
        <v>727</v>
      </c>
      <c r="B247" s="58">
        <v>43032</v>
      </c>
      <c r="C247" s="42">
        <v>4.8500000000000001E-2</v>
      </c>
      <c r="E247" s="73">
        <v>53.293999999999997</v>
      </c>
      <c r="F247" s="73">
        <v>18.532</v>
      </c>
      <c r="G247" s="73">
        <v>60</v>
      </c>
      <c r="H247" s="73">
        <v>20</v>
      </c>
      <c r="I247" s="74">
        <f t="shared" si="10"/>
        <v>458523.71134020621</v>
      </c>
      <c r="J247" s="74">
        <f t="shared" si="8"/>
        <v>458.52371134020621</v>
      </c>
      <c r="K247" s="75">
        <v>43336</v>
      </c>
      <c r="L247" s="76">
        <v>70.956000000000003</v>
      </c>
      <c r="M247" s="76">
        <v>2.8929999999999998</v>
      </c>
      <c r="N247" s="76">
        <v>180</v>
      </c>
      <c r="O247" s="76">
        <v>20</v>
      </c>
      <c r="P247" s="77">
        <f t="shared" si="12"/>
        <v>214738.1443298969</v>
      </c>
      <c r="Q247" s="78">
        <f t="shared" si="13"/>
        <v>214.7381443298969</v>
      </c>
      <c r="R247" s="79">
        <v>43340</v>
      </c>
      <c r="S247" s="80">
        <v>46.131</v>
      </c>
      <c r="T247" s="80">
        <v>35.359000000000002</v>
      </c>
      <c r="U247" s="80">
        <v>20</v>
      </c>
      <c r="V247" s="80">
        <v>50</v>
      </c>
      <c r="W247" s="80">
        <f t="shared" si="11"/>
        <v>729051.54639175255</v>
      </c>
      <c r="X247" s="81">
        <f t="shared" si="9"/>
        <v>729.05154639175259</v>
      </c>
      <c r="Y247" s="82">
        <v>43349</v>
      </c>
      <c r="Z247" s="83"/>
    </row>
    <row r="248" spans="1:26" s="43" customFormat="1" x14ac:dyDescent="0.25">
      <c r="A248" s="43">
        <v>728</v>
      </c>
      <c r="B248" s="58">
        <v>43034</v>
      </c>
      <c r="C248" s="42">
        <v>4.8599999999999997E-2</v>
      </c>
      <c r="E248" s="73">
        <v>57.881999999999998</v>
      </c>
      <c r="F248" s="73">
        <v>14.862</v>
      </c>
      <c r="G248" s="73">
        <v>60</v>
      </c>
      <c r="H248" s="73">
        <v>20</v>
      </c>
      <c r="I248" s="74">
        <f t="shared" si="10"/>
        <v>366962.96296296304</v>
      </c>
      <c r="J248" s="74">
        <f t="shared" si="8"/>
        <v>366.96296296296305</v>
      </c>
      <c r="K248" s="75">
        <v>43336</v>
      </c>
      <c r="L248" s="76">
        <v>68.754999999999995</v>
      </c>
      <c r="M248" s="76">
        <v>3.1629999999999998</v>
      </c>
      <c r="N248" s="76">
        <v>180</v>
      </c>
      <c r="O248" s="76">
        <v>20</v>
      </c>
      <c r="P248" s="77">
        <f t="shared" si="12"/>
        <v>234296.29629629629</v>
      </c>
      <c r="Q248" s="78">
        <f t="shared" si="13"/>
        <v>234.2962962962963</v>
      </c>
      <c r="R248" s="79">
        <v>43340</v>
      </c>
      <c r="S248" s="80">
        <v>42.686999999999998</v>
      </c>
      <c r="T248" s="80">
        <v>42.442</v>
      </c>
      <c r="U248" s="80">
        <v>20</v>
      </c>
      <c r="V248" s="80">
        <v>50</v>
      </c>
      <c r="W248" s="80">
        <f t="shared" si="11"/>
        <v>873292.18106995884</v>
      </c>
      <c r="X248" s="81">
        <f t="shared" si="9"/>
        <v>873.29218106995881</v>
      </c>
      <c r="Y248" s="82">
        <v>43349</v>
      </c>
      <c r="Z248" s="83"/>
    </row>
    <row r="249" spans="1:26" s="43" customFormat="1" x14ac:dyDescent="0.25">
      <c r="A249" s="43">
        <v>729</v>
      </c>
      <c r="B249" s="58">
        <v>43035</v>
      </c>
      <c r="C249" s="42">
        <v>5.0299999999999997E-2</v>
      </c>
      <c r="D249" s="43" t="s">
        <v>25</v>
      </c>
      <c r="E249" s="73">
        <v>44.787999999999997</v>
      </c>
      <c r="F249" s="73">
        <v>27.530999999999999</v>
      </c>
      <c r="G249" s="73">
        <v>60</v>
      </c>
      <c r="H249" s="73">
        <v>20</v>
      </c>
      <c r="I249" s="74">
        <f t="shared" si="10"/>
        <v>656803.18091451295</v>
      </c>
      <c r="J249" s="74">
        <f t="shared" si="8"/>
        <v>656.80318091451295</v>
      </c>
      <c r="K249" s="75">
        <v>43336</v>
      </c>
      <c r="L249" s="76">
        <v>61.152999999999999</v>
      </c>
      <c r="M249" s="76">
        <v>4.2069999999999999</v>
      </c>
      <c r="N249" s="76">
        <v>180</v>
      </c>
      <c r="O249" s="76">
        <v>20</v>
      </c>
      <c r="P249" s="77">
        <f t="shared" si="12"/>
        <v>301097.41550695826</v>
      </c>
      <c r="Q249" s="78">
        <f t="shared" si="13"/>
        <v>301.09741550695827</v>
      </c>
      <c r="R249" s="79">
        <v>43340</v>
      </c>
      <c r="S249" s="80">
        <v>42.784999999999997</v>
      </c>
      <c r="T249" s="80">
        <v>42.198</v>
      </c>
      <c r="U249" s="80">
        <v>20</v>
      </c>
      <c r="V249" s="80">
        <v>50</v>
      </c>
      <c r="W249" s="80">
        <f t="shared" si="11"/>
        <v>838926.4413518887</v>
      </c>
      <c r="X249" s="81">
        <f t="shared" si="9"/>
        <v>838.92644135188868</v>
      </c>
      <c r="Y249" s="82">
        <v>43349</v>
      </c>
      <c r="Z249" s="83"/>
    </row>
    <row r="250" spans="1:26" s="43" customFormat="1" x14ac:dyDescent="0.25">
      <c r="A250" s="43">
        <v>730</v>
      </c>
      <c r="B250" s="58">
        <v>43036</v>
      </c>
      <c r="C250" s="42">
        <v>5.0799999999999998E-2</v>
      </c>
      <c r="E250" s="73">
        <v>63.177999999999997</v>
      </c>
      <c r="F250" s="73">
        <v>11.507</v>
      </c>
      <c r="G250" s="73">
        <v>60</v>
      </c>
      <c r="H250" s="73">
        <v>20</v>
      </c>
      <c r="I250" s="74">
        <f t="shared" si="10"/>
        <v>271818.89763779531</v>
      </c>
      <c r="J250" s="74">
        <f t="shared" si="8"/>
        <v>271.81889763779532</v>
      </c>
      <c r="K250" s="75">
        <v>43336</v>
      </c>
      <c r="L250" s="76">
        <v>79.444999999999993</v>
      </c>
      <c r="M250" s="76">
        <v>1.962</v>
      </c>
      <c r="N250" s="76">
        <v>180</v>
      </c>
      <c r="O250" s="76">
        <v>20</v>
      </c>
      <c r="P250" s="77">
        <f t="shared" si="12"/>
        <v>139039.37007874015</v>
      </c>
      <c r="Q250" s="78">
        <f t="shared" si="13"/>
        <v>139.03937007874015</v>
      </c>
      <c r="R250" s="79">
        <v>43340</v>
      </c>
      <c r="S250" s="80">
        <v>53.787999999999997</v>
      </c>
      <c r="T250" s="80">
        <v>23.744</v>
      </c>
      <c r="U250" s="80">
        <v>20</v>
      </c>
      <c r="V250" s="80">
        <v>50</v>
      </c>
      <c r="W250" s="80">
        <f t="shared" si="11"/>
        <v>467401.57480314962</v>
      </c>
      <c r="X250" s="81">
        <f t="shared" si="9"/>
        <v>467.40157480314963</v>
      </c>
      <c r="Y250" s="82">
        <v>43349</v>
      </c>
      <c r="Z250" s="83"/>
    </row>
    <row r="251" spans="1:26" s="43" customFormat="1" x14ac:dyDescent="0.25">
      <c r="A251" s="43">
        <v>731</v>
      </c>
      <c r="B251" s="58">
        <v>43037</v>
      </c>
      <c r="C251" s="42">
        <v>5.0599999999999999E-2</v>
      </c>
      <c r="E251" s="73">
        <v>63.1</v>
      </c>
      <c r="F251" s="73">
        <v>11.537000000000001</v>
      </c>
      <c r="G251" s="73">
        <v>60</v>
      </c>
      <c r="H251" s="73">
        <v>20</v>
      </c>
      <c r="I251" s="74">
        <f t="shared" si="10"/>
        <v>273604.74308300397</v>
      </c>
      <c r="J251" s="74">
        <f t="shared" si="8"/>
        <v>273.60474308300394</v>
      </c>
      <c r="K251" s="75">
        <v>43336</v>
      </c>
      <c r="L251" s="84">
        <v>50.667999999999999</v>
      </c>
      <c r="M251" s="84">
        <v>7.3659999999999997</v>
      </c>
      <c r="N251" s="76">
        <v>60</v>
      </c>
      <c r="O251" s="76">
        <v>20</v>
      </c>
      <c r="P251" s="77">
        <f t="shared" si="12"/>
        <v>174687.74703557309</v>
      </c>
      <c r="Q251" s="78">
        <f t="shared" si="13"/>
        <v>174.6877470355731</v>
      </c>
      <c r="R251" s="79">
        <v>43398</v>
      </c>
      <c r="S251" s="80">
        <v>51.91</v>
      </c>
      <c r="T251" s="80">
        <v>26.196000000000002</v>
      </c>
      <c r="U251" s="80">
        <v>20</v>
      </c>
      <c r="V251" s="80">
        <v>50</v>
      </c>
      <c r="W251" s="80">
        <f t="shared" si="11"/>
        <v>517707.50988142303</v>
      </c>
      <c r="X251" s="81">
        <f t="shared" si="9"/>
        <v>517.70750988142299</v>
      </c>
      <c r="Y251" s="82">
        <v>43349</v>
      </c>
      <c r="Z251" s="83"/>
    </row>
    <row r="252" spans="1:26" s="43" customFormat="1" x14ac:dyDescent="0.25">
      <c r="A252" s="43">
        <v>732</v>
      </c>
      <c r="B252" s="58">
        <v>43038</v>
      </c>
      <c r="C252" s="42">
        <v>0.05</v>
      </c>
      <c r="E252" s="73">
        <v>60.881999999999998</v>
      </c>
      <c r="F252" s="73">
        <v>12.878</v>
      </c>
      <c r="G252" s="73">
        <v>60</v>
      </c>
      <c r="H252" s="73">
        <v>20</v>
      </c>
      <c r="I252" s="74">
        <f t="shared" si="10"/>
        <v>309072</v>
      </c>
      <c r="J252" s="74">
        <f t="shared" si="8"/>
        <v>309.072</v>
      </c>
      <c r="K252" s="75">
        <v>43336</v>
      </c>
      <c r="L252" s="76">
        <v>74.989999999999995</v>
      </c>
      <c r="M252" s="76">
        <v>2.5779999999999998</v>
      </c>
      <c r="N252" s="76">
        <v>180</v>
      </c>
      <c r="O252" s="76">
        <v>20</v>
      </c>
      <c r="P252" s="77">
        <f t="shared" si="12"/>
        <v>185615.99999999997</v>
      </c>
      <c r="Q252" s="78">
        <f t="shared" si="13"/>
        <v>185.61599999999996</v>
      </c>
      <c r="R252" s="79">
        <v>43397</v>
      </c>
      <c r="S252" s="80">
        <v>51.521999999999998</v>
      </c>
      <c r="T252" s="80">
        <v>26.888999999999999</v>
      </c>
      <c r="U252" s="80">
        <v>20</v>
      </c>
      <c r="V252" s="80">
        <v>50</v>
      </c>
      <c r="W252" s="80">
        <f t="shared" si="11"/>
        <v>537780</v>
      </c>
      <c r="X252" s="81">
        <f t="shared" si="9"/>
        <v>537.78</v>
      </c>
      <c r="Y252" s="82">
        <v>43349</v>
      </c>
      <c r="Z252" s="83"/>
    </row>
    <row r="253" spans="1:26" s="43" customFormat="1" x14ac:dyDescent="0.25">
      <c r="A253" s="43">
        <v>733</v>
      </c>
      <c r="B253" s="58">
        <v>43039</v>
      </c>
      <c r="C253" s="42">
        <v>4.9799999999999997E-2</v>
      </c>
      <c r="E253" s="73">
        <v>51.116999999999997</v>
      </c>
      <c r="F253" s="73">
        <v>20.391999999999999</v>
      </c>
      <c r="G253" s="73">
        <v>60</v>
      </c>
      <c r="H253" s="73">
        <v>20</v>
      </c>
      <c r="I253" s="74">
        <f t="shared" si="10"/>
        <v>491373.49397590366</v>
      </c>
      <c r="J253" s="74">
        <f t="shared" si="8"/>
        <v>491.37349397590367</v>
      </c>
      <c r="K253" s="75">
        <v>43336</v>
      </c>
      <c r="L253" s="76">
        <v>74.569000000000003</v>
      </c>
      <c r="M253" s="76">
        <v>2.4790000000000001</v>
      </c>
      <c r="N253" s="76">
        <v>180</v>
      </c>
      <c r="O253" s="76">
        <v>20</v>
      </c>
      <c r="P253" s="77">
        <f t="shared" si="12"/>
        <v>179204.81927710847</v>
      </c>
      <c r="Q253" s="78">
        <f t="shared" si="13"/>
        <v>179.20481927710847</v>
      </c>
      <c r="R253" s="79">
        <v>43340</v>
      </c>
      <c r="S253" s="80">
        <v>50.073</v>
      </c>
      <c r="T253" s="80">
        <v>39.533000000000001</v>
      </c>
      <c r="U253" s="80">
        <v>20</v>
      </c>
      <c r="V253" s="80">
        <v>50</v>
      </c>
      <c r="W253" s="80">
        <f t="shared" si="11"/>
        <v>793835.34136546205</v>
      </c>
      <c r="X253" s="81">
        <f t="shared" si="9"/>
        <v>793.835341365462</v>
      </c>
      <c r="Y253" s="82">
        <v>43370</v>
      </c>
      <c r="Z253" s="83"/>
    </row>
    <row r="254" spans="1:26" s="43" customFormat="1" x14ac:dyDescent="0.25">
      <c r="A254" s="43">
        <v>734</v>
      </c>
      <c r="B254" s="58">
        <v>43040</v>
      </c>
      <c r="C254" s="42">
        <v>5.0599999999999999E-2</v>
      </c>
      <c r="E254" s="73">
        <v>32.572000000000003</v>
      </c>
      <c r="F254" s="73">
        <v>50.79</v>
      </c>
      <c r="G254" s="73">
        <v>60</v>
      </c>
      <c r="H254" s="73">
        <v>20</v>
      </c>
      <c r="I254" s="74">
        <f t="shared" si="10"/>
        <v>1204505.9288537549</v>
      </c>
      <c r="J254" s="74">
        <f t="shared" si="8"/>
        <v>1204.505928853755</v>
      </c>
      <c r="K254" s="75">
        <v>43336</v>
      </c>
      <c r="L254" s="76">
        <v>51.406999999999996</v>
      </c>
      <c r="M254" s="76">
        <v>5.915</v>
      </c>
      <c r="N254" s="76">
        <v>180</v>
      </c>
      <c r="O254" s="76">
        <v>20</v>
      </c>
      <c r="P254" s="77">
        <f t="shared" si="12"/>
        <v>420830.03952569171</v>
      </c>
      <c r="Q254" s="78">
        <f t="shared" si="13"/>
        <v>420.83003952569169</v>
      </c>
      <c r="R254" s="79">
        <v>43397</v>
      </c>
      <c r="S254" s="80">
        <v>30.71</v>
      </c>
      <c r="T254" s="80">
        <v>116.5244</v>
      </c>
      <c r="U254" s="80">
        <v>20</v>
      </c>
      <c r="V254" s="80">
        <v>50</v>
      </c>
      <c r="W254" s="80">
        <f t="shared" si="11"/>
        <v>2302853.7549407114</v>
      </c>
      <c r="X254" s="81">
        <f t="shared" si="9"/>
        <v>2302.8537549407115</v>
      </c>
      <c r="Y254" s="82">
        <v>43370</v>
      </c>
      <c r="Z254" s="83"/>
    </row>
    <row r="255" spans="1:26" s="43" customFormat="1" x14ac:dyDescent="0.25">
      <c r="A255" s="43">
        <v>735</v>
      </c>
      <c r="B255" s="58">
        <v>43041</v>
      </c>
      <c r="C255" s="42">
        <v>5.1999999999999998E-2</v>
      </c>
      <c r="E255" s="73">
        <v>54.814999999999998</v>
      </c>
      <c r="F255" s="73">
        <v>17.937000000000001</v>
      </c>
      <c r="G255" s="73">
        <v>60</v>
      </c>
      <c r="H255" s="73">
        <v>20</v>
      </c>
      <c r="I255" s="74">
        <f t="shared" si="10"/>
        <v>413930.76923076925</v>
      </c>
      <c r="J255" s="74">
        <f t="shared" si="8"/>
        <v>413.93076923076927</v>
      </c>
      <c r="K255" s="75">
        <v>43336</v>
      </c>
      <c r="L255" s="76">
        <v>70.316999999999993</v>
      </c>
      <c r="M255" s="76">
        <v>3.5219999999999998</v>
      </c>
      <c r="N255" s="76">
        <v>180</v>
      </c>
      <c r="O255" s="76">
        <v>20</v>
      </c>
      <c r="P255" s="77">
        <f t="shared" si="12"/>
        <v>243830.76923076922</v>
      </c>
      <c r="Q255" s="78">
        <f t="shared" si="13"/>
        <v>243.83076923076922</v>
      </c>
      <c r="R255" s="79">
        <v>43340</v>
      </c>
      <c r="S255" s="80">
        <v>50.341999999999999</v>
      </c>
      <c r="T255" s="80">
        <v>38.991</v>
      </c>
      <c r="U255" s="80">
        <v>20</v>
      </c>
      <c r="V255" s="80">
        <v>50</v>
      </c>
      <c r="W255" s="80">
        <f t="shared" si="11"/>
        <v>749826.92307692312</v>
      </c>
      <c r="X255" s="81">
        <f t="shared" si="9"/>
        <v>749.82692307692309</v>
      </c>
      <c r="Y255" s="82">
        <v>43370</v>
      </c>
      <c r="Z255" s="83"/>
    </row>
    <row r="256" spans="1:26" s="43" customFormat="1" x14ac:dyDescent="0.25">
      <c r="A256" s="43">
        <v>736</v>
      </c>
      <c r="B256" s="58">
        <v>43042</v>
      </c>
      <c r="C256" s="42">
        <v>5.04E-2</v>
      </c>
      <c r="E256" s="73">
        <v>71.567999999999998</v>
      </c>
      <c r="F256" s="73">
        <v>7.7960000000000003</v>
      </c>
      <c r="G256" s="73">
        <v>60</v>
      </c>
      <c r="H256" s="73">
        <v>20</v>
      </c>
      <c r="I256" s="74">
        <f t="shared" si="10"/>
        <v>185619.04761904763</v>
      </c>
      <c r="J256" s="74">
        <f t="shared" si="8"/>
        <v>185.61904761904762</v>
      </c>
      <c r="K256" s="75">
        <v>43336</v>
      </c>
      <c r="L256" s="85">
        <v>54.677999999999997</v>
      </c>
      <c r="M256" s="85">
        <v>6.45</v>
      </c>
      <c r="N256" s="76">
        <v>60</v>
      </c>
      <c r="O256" s="76">
        <v>20</v>
      </c>
      <c r="P256" s="77">
        <f t="shared" si="12"/>
        <v>153571.42857142858</v>
      </c>
      <c r="Q256" s="78">
        <f t="shared" si="13"/>
        <v>153.57142857142858</v>
      </c>
      <c r="R256" s="79">
        <v>43398</v>
      </c>
      <c r="S256" s="80">
        <v>55.71</v>
      </c>
      <c r="T256" s="80">
        <v>29.805</v>
      </c>
      <c r="U256" s="80">
        <v>20</v>
      </c>
      <c r="V256" s="80">
        <v>50</v>
      </c>
      <c r="W256" s="80">
        <f t="shared" si="11"/>
        <v>591369.04761904757</v>
      </c>
      <c r="X256" s="81">
        <f t="shared" si="9"/>
        <v>591.36904761904759</v>
      </c>
      <c r="Y256" s="82">
        <v>43370</v>
      </c>
      <c r="Z256" s="83"/>
    </row>
    <row r="257" spans="1:26" s="43" customFormat="1" x14ac:dyDescent="0.25">
      <c r="A257" s="43">
        <v>737</v>
      </c>
      <c r="B257" s="58">
        <v>43034</v>
      </c>
      <c r="C257" s="42">
        <v>4.99E-2</v>
      </c>
      <c r="D257" s="43" t="s">
        <v>34</v>
      </c>
      <c r="E257" s="73">
        <v>59.604999999999997</v>
      </c>
      <c r="F257" s="73">
        <v>14.372999999999999</v>
      </c>
      <c r="G257" s="73">
        <v>60</v>
      </c>
      <c r="H257" s="73">
        <v>20</v>
      </c>
      <c r="I257" s="74">
        <f t="shared" si="10"/>
        <v>345643.28657314624</v>
      </c>
      <c r="J257" s="74">
        <f t="shared" si="8"/>
        <v>345.64328657314621</v>
      </c>
      <c r="K257" s="75">
        <v>43336</v>
      </c>
      <c r="L257" s="76">
        <v>73.241</v>
      </c>
      <c r="M257" s="76">
        <v>3.14</v>
      </c>
      <c r="N257" s="76">
        <v>180</v>
      </c>
      <c r="O257" s="76">
        <v>20</v>
      </c>
      <c r="P257" s="77">
        <f t="shared" si="12"/>
        <v>226533.06613226453</v>
      </c>
      <c r="Q257" s="78">
        <f t="shared" si="13"/>
        <v>226.53306613226454</v>
      </c>
      <c r="R257" s="79">
        <v>43340</v>
      </c>
      <c r="S257" s="80">
        <v>49.316000000000003</v>
      </c>
      <c r="T257" s="80">
        <v>41.061</v>
      </c>
      <c r="U257" s="80">
        <v>20</v>
      </c>
      <c r="V257" s="80">
        <v>50</v>
      </c>
      <c r="W257" s="80">
        <f t="shared" si="11"/>
        <v>822865.73146292591</v>
      </c>
      <c r="X257" s="81">
        <f t="shared" si="9"/>
        <v>822.86573146292585</v>
      </c>
      <c r="Y257" s="82">
        <v>43370</v>
      </c>
      <c r="Z257" s="83"/>
    </row>
    <row r="258" spans="1:26" s="43" customFormat="1" x14ac:dyDescent="0.25">
      <c r="A258" s="43">
        <v>738</v>
      </c>
      <c r="B258" s="58">
        <v>43043</v>
      </c>
      <c r="C258" s="42">
        <v>5.1900000000000002E-2</v>
      </c>
      <c r="E258" s="73">
        <v>76.516000000000005</v>
      </c>
      <c r="F258" s="73">
        <v>5.7939999999999996</v>
      </c>
      <c r="G258" s="73">
        <v>60</v>
      </c>
      <c r="H258" s="73">
        <v>20</v>
      </c>
      <c r="I258" s="74">
        <f t="shared" si="10"/>
        <v>133965.31791907514</v>
      </c>
      <c r="J258" s="74">
        <f t="shared" si="8"/>
        <v>133.96531791907515</v>
      </c>
      <c r="K258" s="75">
        <v>43336</v>
      </c>
      <c r="L258" s="85">
        <v>60.037999999999997</v>
      </c>
      <c r="M258" s="85">
        <v>5.3769999999999998</v>
      </c>
      <c r="N258" s="76">
        <v>0</v>
      </c>
      <c r="O258" s="76">
        <v>20</v>
      </c>
      <c r="P258" s="77">
        <f t="shared" si="12"/>
        <v>0</v>
      </c>
      <c r="Q258" s="78">
        <f t="shared" si="13"/>
        <v>0</v>
      </c>
      <c r="R258" s="79">
        <v>43398</v>
      </c>
      <c r="S258" s="80">
        <v>61.088999999999999</v>
      </c>
      <c r="T258" s="80">
        <v>22.565000000000001</v>
      </c>
      <c r="U258" s="80">
        <v>20</v>
      </c>
      <c r="V258" s="80">
        <v>50</v>
      </c>
      <c r="W258" s="80">
        <f t="shared" si="11"/>
        <v>434778.42003853561</v>
      </c>
      <c r="X258" s="81">
        <f t="shared" si="9"/>
        <v>434.77842003853561</v>
      </c>
      <c r="Y258" s="82">
        <v>43370</v>
      </c>
      <c r="Z258" s="83"/>
    </row>
    <row r="259" spans="1:26" s="43" customFormat="1" x14ac:dyDescent="0.25">
      <c r="A259" s="43">
        <v>739</v>
      </c>
      <c r="B259" s="58">
        <v>43044</v>
      </c>
      <c r="C259" s="42">
        <v>5.1900000000000002E-2</v>
      </c>
      <c r="E259" s="73">
        <v>76.153999999999996</v>
      </c>
      <c r="F259" s="73">
        <v>5.93</v>
      </c>
      <c r="G259" s="73">
        <v>60</v>
      </c>
      <c r="H259" s="73">
        <v>20</v>
      </c>
      <c r="I259" s="74">
        <f t="shared" si="10"/>
        <v>137109.82658959535</v>
      </c>
      <c r="J259" s="74">
        <f t="shared" si="8"/>
        <v>137.10982658959534</v>
      </c>
      <c r="K259" s="75">
        <v>43336</v>
      </c>
      <c r="L259" s="85">
        <v>56.154000000000003</v>
      </c>
      <c r="M259" s="85">
        <v>6.1390000000000002</v>
      </c>
      <c r="N259" s="76">
        <v>60</v>
      </c>
      <c r="O259" s="76">
        <v>20</v>
      </c>
      <c r="P259" s="77">
        <f t="shared" si="12"/>
        <v>141942.19653179194</v>
      </c>
      <c r="Q259" s="78">
        <f t="shared" si="13"/>
        <v>141.94219653179195</v>
      </c>
      <c r="R259" s="79">
        <v>43398</v>
      </c>
      <c r="S259" s="80">
        <v>59.627000000000002</v>
      </c>
      <c r="T259" s="80">
        <v>23.48</v>
      </c>
      <c r="U259" s="80">
        <v>20</v>
      </c>
      <c r="V259" s="80">
        <v>50</v>
      </c>
      <c r="W259" s="80">
        <f t="shared" si="11"/>
        <v>452408.47784200386</v>
      </c>
      <c r="X259" s="81">
        <f t="shared" si="9"/>
        <v>452.40847784200389</v>
      </c>
      <c r="Y259" s="82">
        <v>43391</v>
      </c>
      <c r="Z259" s="83"/>
    </row>
    <row r="260" spans="1:26" s="86" customFormat="1" x14ac:dyDescent="0.25">
      <c r="A260" s="86">
        <v>740</v>
      </c>
      <c r="B260" s="87">
        <v>43045</v>
      </c>
      <c r="C260" s="88">
        <v>4.99E-2</v>
      </c>
      <c r="E260" s="73">
        <v>60.54</v>
      </c>
      <c r="F260" s="73">
        <v>18.123999999999999</v>
      </c>
      <c r="G260" s="73">
        <v>60</v>
      </c>
      <c r="H260" s="73">
        <v>20</v>
      </c>
      <c r="I260" s="74">
        <f t="shared" si="10"/>
        <v>435847.6953907815</v>
      </c>
      <c r="J260" s="74">
        <f t="shared" si="8"/>
        <v>435.8476953907815</v>
      </c>
      <c r="K260" s="75">
        <v>43340</v>
      </c>
      <c r="L260" s="85">
        <v>51.381</v>
      </c>
      <c r="M260" s="85">
        <v>7.1929999999999996</v>
      </c>
      <c r="N260" s="76">
        <v>60</v>
      </c>
      <c r="O260" s="76">
        <v>20</v>
      </c>
      <c r="P260" s="77">
        <f t="shared" si="12"/>
        <v>172977.95591182366</v>
      </c>
      <c r="Q260" s="78">
        <f t="shared" si="13"/>
        <v>172.97795591182367</v>
      </c>
      <c r="R260" s="79">
        <v>43398</v>
      </c>
      <c r="S260" s="80">
        <v>51.685000000000002</v>
      </c>
      <c r="T260" s="80">
        <v>36.368000000000002</v>
      </c>
      <c r="U260" s="80">
        <v>20</v>
      </c>
      <c r="V260" s="80">
        <v>50</v>
      </c>
      <c r="W260" s="80">
        <f t="shared" si="11"/>
        <v>728817.63527054107</v>
      </c>
      <c r="X260" s="81">
        <f t="shared" si="9"/>
        <v>728.81763527054102</v>
      </c>
      <c r="Y260" s="82">
        <v>43370</v>
      </c>
      <c r="Z260" s="89"/>
    </row>
    <row r="261" spans="1:26" s="43" customFormat="1" x14ac:dyDescent="0.25">
      <c r="A261" s="43">
        <v>741</v>
      </c>
      <c r="B261" s="58">
        <v>43046</v>
      </c>
      <c r="C261" s="42">
        <v>5.0999999999999997E-2</v>
      </c>
      <c r="E261" s="73">
        <v>53.569000000000003</v>
      </c>
      <c r="F261" s="73">
        <v>18.978999999999999</v>
      </c>
      <c r="G261" s="73">
        <v>60</v>
      </c>
      <c r="H261" s="73">
        <v>20</v>
      </c>
      <c r="I261" s="74">
        <f t="shared" si="10"/>
        <v>446564.70588235295</v>
      </c>
      <c r="J261" s="74">
        <f t="shared" si="8"/>
        <v>446.56470588235294</v>
      </c>
      <c r="K261" s="75">
        <v>43336</v>
      </c>
      <c r="L261" s="76">
        <v>70.238</v>
      </c>
      <c r="M261" s="76">
        <v>3.5289999999999999</v>
      </c>
      <c r="N261" s="76">
        <v>180</v>
      </c>
      <c r="O261" s="76">
        <v>20</v>
      </c>
      <c r="P261" s="77">
        <f t="shared" si="12"/>
        <v>249105.88235294123</v>
      </c>
      <c r="Q261" s="78">
        <f t="shared" si="13"/>
        <v>249.10588235294122</v>
      </c>
      <c r="R261" s="79">
        <v>43340</v>
      </c>
      <c r="S261" s="80">
        <v>48.857999999999997</v>
      </c>
      <c r="T261" s="80">
        <v>42.027999999999999</v>
      </c>
      <c r="U261" s="80">
        <v>20</v>
      </c>
      <c r="V261" s="80">
        <v>50</v>
      </c>
      <c r="W261" s="80">
        <f t="shared" si="11"/>
        <v>824078.43137254904</v>
      </c>
      <c r="X261" s="81">
        <f t="shared" si="9"/>
        <v>824.07843137254906</v>
      </c>
      <c r="Y261" s="82">
        <v>43370</v>
      </c>
      <c r="Z261" s="83"/>
    </row>
    <row r="262" spans="1:26" s="43" customFormat="1" x14ac:dyDescent="0.25">
      <c r="A262" s="43">
        <v>742</v>
      </c>
      <c r="B262" s="58">
        <v>43047</v>
      </c>
      <c r="C262" s="42">
        <v>5.0999999999999997E-2</v>
      </c>
      <c r="D262" s="43" t="s">
        <v>25</v>
      </c>
      <c r="E262" s="73">
        <v>57.039000000000001</v>
      </c>
      <c r="F262" s="73">
        <v>16.225999999999999</v>
      </c>
      <c r="G262" s="73">
        <v>60</v>
      </c>
      <c r="H262" s="73">
        <v>20</v>
      </c>
      <c r="I262" s="74">
        <f t="shared" si="10"/>
        <v>381788.23529411759</v>
      </c>
      <c r="J262" s="74">
        <f t="shared" si="8"/>
        <v>381.78823529411761</v>
      </c>
      <c r="K262" s="75">
        <v>43336</v>
      </c>
      <c r="L262" s="76">
        <v>60.707999999999998</v>
      </c>
      <c r="M262" s="76">
        <v>4.9290000000000003</v>
      </c>
      <c r="N262" s="76">
        <v>180</v>
      </c>
      <c r="O262" s="76">
        <v>20</v>
      </c>
      <c r="P262" s="77">
        <f t="shared" si="12"/>
        <v>347929.41176470596</v>
      </c>
      <c r="Q262" s="78">
        <f t="shared" si="13"/>
        <v>347.92941176470595</v>
      </c>
      <c r="R262" s="79">
        <v>43340</v>
      </c>
      <c r="S262" s="80">
        <v>39.667999999999999</v>
      </c>
      <c r="T262" s="80">
        <v>68.245999999999995</v>
      </c>
      <c r="U262" s="80">
        <v>20</v>
      </c>
      <c r="V262" s="80">
        <v>50</v>
      </c>
      <c r="W262" s="80">
        <f t="shared" si="11"/>
        <v>1338156.8627450978</v>
      </c>
      <c r="X262" s="81">
        <f t="shared" si="9"/>
        <v>1338.1568627450979</v>
      </c>
      <c r="Y262" s="82">
        <v>43370</v>
      </c>
      <c r="Z262" s="83"/>
    </row>
    <row r="263" spans="1:26" s="43" customFormat="1" x14ac:dyDescent="0.25">
      <c r="A263" s="43">
        <v>743</v>
      </c>
      <c r="B263" s="58">
        <v>43048</v>
      </c>
      <c r="C263" s="42">
        <v>4.87E-2</v>
      </c>
      <c r="E263" s="73">
        <v>70.376000000000005</v>
      </c>
      <c r="F263" s="73">
        <v>8.3889999999999993</v>
      </c>
      <c r="G263" s="73">
        <v>60</v>
      </c>
      <c r="H263" s="73">
        <v>20</v>
      </c>
      <c r="I263" s="74">
        <f t="shared" si="10"/>
        <v>206710.47227926075</v>
      </c>
      <c r="J263" s="74">
        <f t="shared" si="8"/>
        <v>206.71047227926076</v>
      </c>
      <c r="K263" s="75">
        <v>43336</v>
      </c>
      <c r="L263" s="76">
        <v>74.728999999999999</v>
      </c>
      <c r="M263" s="76">
        <v>2.9580000000000002</v>
      </c>
      <c r="N263" s="76">
        <v>180</v>
      </c>
      <c r="O263" s="76">
        <v>20</v>
      </c>
      <c r="P263" s="77">
        <f t="shared" si="12"/>
        <v>218661.19096509242</v>
      </c>
      <c r="Q263" s="78">
        <f t="shared" si="13"/>
        <v>218.66119096509243</v>
      </c>
      <c r="R263" s="79">
        <v>43340</v>
      </c>
      <c r="S263" s="80">
        <v>47.978999999999999</v>
      </c>
      <c r="T263" s="80">
        <v>43.991</v>
      </c>
      <c r="U263" s="80">
        <v>20</v>
      </c>
      <c r="V263" s="80">
        <v>50</v>
      </c>
      <c r="W263" s="80">
        <f t="shared" si="11"/>
        <v>903305.95482546196</v>
      </c>
      <c r="X263" s="81">
        <f t="shared" si="9"/>
        <v>903.30595482546198</v>
      </c>
      <c r="Y263" s="82">
        <v>43370</v>
      </c>
      <c r="Z263" s="83"/>
    </row>
    <row r="264" spans="1:26" s="86" customFormat="1" x14ac:dyDescent="0.25">
      <c r="A264" s="86">
        <v>744</v>
      </c>
      <c r="B264" s="87">
        <v>43049</v>
      </c>
      <c r="C264" s="88">
        <v>5.1999999999999998E-2</v>
      </c>
      <c r="E264" s="73">
        <v>69.572999999999993</v>
      </c>
      <c r="F264" s="73">
        <v>11.548999999999999</v>
      </c>
      <c r="G264" s="73">
        <v>60</v>
      </c>
      <c r="H264" s="73">
        <v>20</v>
      </c>
      <c r="I264" s="74">
        <f t="shared" si="10"/>
        <v>266515.38461538462</v>
      </c>
      <c r="J264" s="74">
        <f t="shared" si="8"/>
        <v>266.51538461538462</v>
      </c>
      <c r="K264" s="75">
        <v>43340</v>
      </c>
      <c r="L264" s="85">
        <v>49.523000000000003</v>
      </c>
      <c r="M264" s="85">
        <v>7.6479999999999997</v>
      </c>
      <c r="N264" s="76">
        <v>60</v>
      </c>
      <c r="O264" s="76">
        <v>20</v>
      </c>
      <c r="P264" s="77">
        <f t="shared" si="12"/>
        <v>176492.30769230772</v>
      </c>
      <c r="Q264" s="78">
        <f t="shared" si="13"/>
        <v>176.49230769230772</v>
      </c>
      <c r="R264" s="79">
        <v>43398</v>
      </c>
      <c r="S264" s="80">
        <v>49.487000000000002</v>
      </c>
      <c r="T264" s="80">
        <v>40.658000000000001</v>
      </c>
      <c r="U264" s="80">
        <v>20</v>
      </c>
      <c r="V264" s="80">
        <v>50</v>
      </c>
      <c r="W264" s="80">
        <f t="shared" si="11"/>
        <v>781884.61538461561</v>
      </c>
      <c r="X264" s="81">
        <f t="shared" si="9"/>
        <v>781.88461538461559</v>
      </c>
      <c r="Y264" s="82">
        <v>43370</v>
      </c>
      <c r="Z264" s="89"/>
    </row>
    <row r="265" spans="1:26" s="43" customFormat="1" x14ac:dyDescent="0.25">
      <c r="A265" s="43">
        <v>745</v>
      </c>
      <c r="B265" s="58">
        <v>43050</v>
      </c>
      <c r="C265" s="42">
        <v>5.04E-2</v>
      </c>
      <c r="E265" s="73">
        <v>57.734000000000002</v>
      </c>
      <c r="F265" s="73">
        <v>15.661</v>
      </c>
      <c r="G265" s="73">
        <v>60</v>
      </c>
      <c r="H265" s="73">
        <v>20</v>
      </c>
      <c r="I265" s="74">
        <f t="shared" si="10"/>
        <v>372880.95238095237</v>
      </c>
      <c r="J265" s="74">
        <f t="shared" si="8"/>
        <v>372.88095238095235</v>
      </c>
      <c r="K265" s="75">
        <v>43336</v>
      </c>
      <c r="L265" s="76">
        <v>67.843999999999994</v>
      </c>
      <c r="M265" s="76">
        <v>3.859</v>
      </c>
      <c r="N265" s="76">
        <v>180</v>
      </c>
      <c r="O265" s="76">
        <v>20</v>
      </c>
      <c r="P265" s="77">
        <f t="shared" si="12"/>
        <v>275642.85714285716</v>
      </c>
      <c r="Q265" s="78">
        <f t="shared" si="13"/>
        <v>275.64285714285717</v>
      </c>
      <c r="R265" s="79">
        <v>43340</v>
      </c>
      <c r="S265" s="80">
        <v>42.036999999999999</v>
      </c>
      <c r="T265" s="80">
        <v>59.890999999999998</v>
      </c>
      <c r="U265" s="80">
        <v>20</v>
      </c>
      <c r="V265" s="80">
        <v>50</v>
      </c>
      <c r="W265" s="80">
        <f t="shared" si="11"/>
        <v>1188313.4920634921</v>
      </c>
      <c r="X265" s="81">
        <f t="shared" si="9"/>
        <v>1188.313492063492</v>
      </c>
      <c r="Y265" s="82">
        <v>43370</v>
      </c>
      <c r="Z265" s="83"/>
    </row>
    <row r="266" spans="1:26" s="43" customFormat="1" x14ac:dyDescent="0.25">
      <c r="A266" s="43">
        <v>746</v>
      </c>
      <c r="B266" s="58">
        <v>43051</v>
      </c>
      <c r="C266" s="42">
        <v>4.82E-2</v>
      </c>
      <c r="E266" s="73">
        <v>65.944000000000003</v>
      </c>
      <c r="F266" s="73">
        <v>10.523999999999999</v>
      </c>
      <c r="G266" s="73">
        <v>60</v>
      </c>
      <c r="H266" s="73">
        <v>20</v>
      </c>
      <c r="I266" s="74">
        <f t="shared" si="10"/>
        <v>262008.2987551867</v>
      </c>
      <c r="J266" s="74">
        <f t="shared" si="8"/>
        <v>262.00829875518667</v>
      </c>
      <c r="K266" s="75">
        <v>43336</v>
      </c>
      <c r="L266" s="76">
        <v>71.111000000000004</v>
      </c>
      <c r="M266" s="76">
        <v>3.4140000000000001</v>
      </c>
      <c r="N266" s="76">
        <v>180</v>
      </c>
      <c r="O266" s="76">
        <v>20</v>
      </c>
      <c r="P266" s="77">
        <f t="shared" si="12"/>
        <v>254987.55186721991</v>
      </c>
      <c r="Q266" s="78">
        <f t="shared" si="13"/>
        <v>254.98755186721991</v>
      </c>
      <c r="R266" s="79">
        <v>43340</v>
      </c>
      <c r="S266" s="80">
        <v>45.752000000000002</v>
      </c>
      <c r="T266" s="80">
        <v>48.847000000000001</v>
      </c>
      <c r="U266" s="80">
        <v>20</v>
      </c>
      <c r="V266" s="80">
        <v>50</v>
      </c>
      <c r="W266" s="80">
        <f t="shared" si="11"/>
        <v>1013423.2365145228</v>
      </c>
      <c r="X266" s="81">
        <f t="shared" si="9"/>
        <v>1013.4232365145228</v>
      </c>
      <c r="Y266" s="82">
        <v>43391</v>
      </c>
      <c r="Z266" s="83"/>
    </row>
    <row r="267" spans="1:26" s="43" customFormat="1" x14ac:dyDescent="0.25">
      <c r="A267" s="43">
        <v>747</v>
      </c>
      <c r="B267" s="58">
        <v>43052</v>
      </c>
      <c r="C267" s="42">
        <v>0.05</v>
      </c>
      <c r="E267" s="73">
        <v>49.478999999999999</v>
      </c>
      <c r="F267" s="73">
        <v>22.891999999999999</v>
      </c>
      <c r="G267" s="73">
        <v>60</v>
      </c>
      <c r="H267" s="73">
        <v>20</v>
      </c>
      <c r="I267" s="74">
        <f t="shared" si="10"/>
        <v>549408</v>
      </c>
      <c r="J267" s="74">
        <f t="shared" si="8"/>
        <v>549.40800000000002</v>
      </c>
      <c r="K267" s="75">
        <v>43336</v>
      </c>
      <c r="L267" s="76">
        <v>52.003999999999998</v>
      </c>
      <c r="M267" s="76">
        <v>6.5309999999999997</v>
      </c>
      <c r="N267" s="76">
        <v>180</v>
      </c>
      <c r="O267" s="76">
        <v>20</v>
      </c>
      <c r="P267" s="77">
        <f t="shared" si="12"/>
        <v>470231.99999999994</v>
      </c>
      <c r="Q267" s="78">
        <f t="shared" si="13"/>
        <v>470.23199999999991</v>
      </c>
      <c r="R267" s="79">
        <v>43340</v>
      </c>
      <c r="S267" s="80">
        <v>36.020000000000003</v>
      </c>
      <c r="T267" s="80">
        <v>83.542000000000002</v>
      </c>
      <c r="U267" s="80">
        <v>20</v>
      </c>
      <c r="V267" s="80">
        <v>50</v>
      </c>
      <c r="W267" s="80">
        <f t="shared" si="11"/>
        <v>1670840</v>
      </c>
      <c r="X267" s="81">
        <f t="shared" si="9"/>
        <v>1670.84</v>
      </c>
      <c r="Y267" s="82">
        <v>43391</v>
      </c>
      <c r="Z267" s="83"/>
    </row>
    <row r="268" spans="1:26" s="43" customFormat="1" x14ac:dyDescent="0.25">
      <c r="A268" s="43">
        <v>748</v>
      </c>
      <c r="B268" s="58">
        <v>43053</v>
      </c>
      <c r="C268" s="42">
        <v>5.1900000000000002E-2</v>
      </c>
      <c r="E268" s="73">
        <v>68.534999999999997</v>
      </c>
      <c r="F268" s="73">
        <v>9.1929999999999996</v>
      </c>
      <c r="G268" s="73">
        <v>60</v>
      </c>
      <c r="H268" s="73">
        <v>20</v>
      </c>
      <c r="I268" s="74">
        <f t="shared" si="10"/>
        <v>212554.91329479765</v>
      </c>
      <c r="J268" s="74">
        <f t="shared" si="8"/>
        <v>212.55491329479764</v>
      </c>
      <c r="K268" s="75">
        <v>43336</v>
      </c>
      <c r="L268" s="76">
        <v>70.713999999999999</v>
      </c>
      <c r="M268" s="76">
        <v>3.4689999999999999</v>
      </c>
      <c r="N268" s="76">
        <v>180</v>
      </c>
      <c r="O268" s="76">
        <v>20</v>
      </c>
      <c r="P268" s="77">
        <f t="shared" si="12"/>
        <v>240624.2774566474</v>
      </c>
      <c r="Q268" s="78">
        <f t="shared" si="13"/>
        <v>240.62427745664741</v>
      </c>
      <c r="R268" s="79">
        <v>43340</v>
      </c>
      <c r="S268" s="80">
        <v>45.442999999999998</v>
      </c>
      <c r="T268" s="80">
        <v>49.652999999999999</v>
      </c>
      <c r="U268" s="80">
        <v>20</v>
      </c>
      <c r="V268" s="80">
        <v>50</v>
      </c>
      <c r="W268" s="80">
        <f t="shared" si="11"/>
        <v>956705.20231213875</v>
      </c>
      <c r="X268" s="81">
        <f t="shared" si="9"/>
        <v>956.70520231213879</v>
      </c>
      <c r="Y268" s="82">
        <v>43391</v>
      </c>
      <c r="Z268" s="83"/>
    </row>
    <row r="269" spans="1:26" s="43" customFormat="1" x14ac:dyDescent="0.25">
      <c r="A269" s="43">
        <v>749</v>
      </c>
      <c r="B269" s="58">
        <v>43054</v>
      </c>
      <c r="C269" s="42">
        <v>4.9599999999999998E-2</v>
      </c>
      <c r="E269" s="73">
        <v>55.118000000000002</v>
      </c>
      <c r="F269" s="73">
        <v>17.681999999999999</v>
      </c>
      <c r="G269" s="73">
        <v>60</v>
      </c>
      <c r="H269" s="73">
        <v>20</v>
      </c>
      <c r="I269" s="74">
        <f t="shared" si="10"/>
        <v>427790.32258064515</v>
      </c>
      <c r="J269" s="74">
        <f t="shared" si="8"/>
        <v>427.79032258064512</v>
      </c>
      <c r="K269" s="75">
        <v>43336</v>
      </c>
      <c r="L269" s="76">
        <v>68.346999999999994</v>
      </c>
      <c r="M269" s="76">
        <v>3.786</v>
      </c>
      <c r="N269" s="76">
        <v>180</v>
      </c>
      <c r="O269" s="76">
        <v>20</v>
      </c>
      <c r="P269" s="77">
        <f t="shared" si="12"/>
        <v>274790.32258064515</v>
      </c>
      <c r="Q269" s="78">
        <f t="shared" si="13"/>
        <v>274.79032258064512</v>
      </c>
      <c r="R269" s="79">
        <v>43340</v>
      </c>
      <c r="S269" s="80">
        <v>47.465000000000003</v>
      </c>
      <c r="T269" s="80">
        <v>44.616</v>
      </c>
      <c r="U269" s="80">
        <v>20</v>
      </c>
      <c r="V269" s="80">
        <v>50</v>
      </c>
      <c r="W269" s="80">
        <f t="shared" si="11"/>
        <v>899516.12903225806</v>
      </c>
      <c r="X269" s="81">
        <f t="shared" si="9"/>
        <v>899.51612903225805</v>
      </c>
      <c r="Y269" s="82">
        <v>43391</v>
      </c>
      <c r="Z269" s="83"/>
    </row>
    <row r="270" spans="1:26" s="43" customFormat="1" x14ac:dyDescent="0.25">
      <c r="A270" s="43">
        <v>750</v>
      </c>
      <c r="B270" s="58">
        <v>43055</v>
      </c>
      <c r="C270" s="42">
        <v>4.8000000000000001E-2</v>
      </c>
      <c r="E270" s="73">
        <v>65.337999999999994</v>
      </c>
      <c r="F270" s="73">
        <v>10.839</v>
      </c>
      <c r="G270" s="73">
        <v>60</v>
      </c>
      <c r="H270" s="73">
        <v>20</v>
      </c>
      <c r="I270" s="74">
        <f t="shared" si="10"/>
        <v>270975</v>
      </c>
      <c r="J270" s="74">
        <f t="shared" si="8"/>
        <v>270.97500000000002</v>
      </c>
      <c r="K270" s="75">
        <v>43336</v>
      </c>
      <c r="L270" s="76">
        <v>76.183999999999997</v>
      </c>
      <c r="M270" s="76">
        <v>2.782</v>
      </c>
      <c r="N270" s="76">
        <v>180</v>
      </c>
      <c r="O270" s="76">
        <v>20</v>
      </c>
      <c r="P270" s="77">
        <f t="shared" si="12"/>
        <v>208650</v>
      </c>
      <c r="Q270" s="78">
        <f t="shared" si="13"/>
        <v>208.65</v>
      </c>
      <c r="R270" s="79">
        <v>43340</v>
      </c>
      <c r="S270" s="80">
        <v>54.393999999999998</v>
      </c>
      <c r="T270" s="80">
        <v>31.021000000000001</v>
      </c>
      <c r="U270" s="80">
        <v>20</v>
      </c>
      <c r="V270" s="80">
        <v>50</v>
      </c>
      <c r="W270" s="80">
        <f t="shared" si="11"/>
        <v>646270.83333333337</v>
      </c>
      <c r="X270" s="81">
        <f t="shared" si="9"/>
        <v>646.27083333333337</v>
      </c>
      <c r="Y270" s="82">
        <v>43391</v>
      </c>
      <c r="Z270" s="83"/>
    </row>
    <row r="271" spans="1:26" s="43" customFormat="1" x14ac:dyDescent="0.25">
      <c r="A271" s="43">
        <v>751</v>
      </c>
      <c r="B271" s="58">
        <v>43056</v>
      </c>
      <c r="C271" s="42">
        <v>5.0299999999999997E-2</v>
      </c>
      <c r="E271" s="73">
        <v>69.483000000000004</v>
      </c>
      <c r="F271" s="73">
        <v>8.7379999999999995</v>
      </c>
      <c r="G271" s="73">
        <v>60</v>
      </c>
      <c r="H271" s="73">
        <v>20</v>
      </c>
      <c r="I271" s="74">
        <f t="shared" si="10"/>
        <v>208461.23260437374</v>
      </c>
      <c r="J271" s="74">
        <f t="shared" si="8"/>
        <v>208.46123260437375</v>
      </c>
      <c r="K271" s="75">
        <v>43336</v>
      </c>
      <c r="L271" s="76">
        <v>76.753</v>
      </c>
      <c r="M271" s="76">
        <v>2.7120000000000002</v>
      </c>
      <c r="N271" s="76">
        <v>180</v>
      </c>
      <c r="O271" s="76">
        <v>20</v>
      </c>
      <c r="P271" s="77">
        <f t="shared" si="12"/>
        <v>194099.40357852884</v>
      </c>
      <c r="Q271" s="78">
        <f t="shared" si="13"/>
        <v>194.09940357852884</v>
      </c>
      <c r="R271" s="79">
        <v>43340</v>
      </c>
      <c r="S271" s="80">
        <v>49.265999999999998</v>
      </c>
      <c r="T271" s="80">
        <v>40.737000000000002</v>
      </c>
      <c r="U271" s="80">
        <v>20</v>
      </c>
      <c r="V271" s="80">
        <v>50</v>
      </c>
      <c r="W271" s="80">
        <f t="shared" si="11"/>
        <v>809880.71570576541</v>
      </c>
      <c r="X271" s="81">
        <f t="shared" si="9"/>
        <v>809.8807157057654</v>
      </c>
      <c r="Y271" s="82">
        <v>43391</v>
      </c>
      <c r="Z271" s="83"/>
    </row>
    <row r="272" spans="1:26" s="43" customFormat="1" x14ac:dyDescent="0.25">
      <c r="A272" s="43">
        <v>752</v>
      </c>
      <c r="B272" s="58">
        <v>43057</v>
      </c>
      <c r="C272" s="42">
        <v>4.8899999999999999E-2</v>
      </c>
      <c r="E272" s="73">
        <v>66.45</v>
      </c>
      <c r="F272" s="73">
        <v>10.243</v>
      </c>
      <c r="G272" s="73">
        <v>60</v>
      </c>
      <c r="H272" s="73">
        <v>20</v>
      </c>
      <c r="I272" s="74">
        <f t="shared" si="10"/>
        <v>251361.96319018406</v>
      </c>
      <c r="J272" s="74">
        <f t="shared" si="8"/>
        <v>251.36196319018407</v>
      </c>
      <c r="K272" s="75">
        <v>43336</v>
      </c>
      <c r="L272" s="85">
        <v>52.643999999999998</v>
      </c>
      <c r="M272" s="85">
        <v>6.9029999999999996</v>
      </c>
      <c r="N272" s="76">
        <v>60</v>
      </c>
      <c r="O272" s="76">
        <v>20</v>
      </c>
      <c r="P272" s="77">
        <f t="shared" si="12"/>
        <v>169398.77300613493</v>
      </c>
      <c r="Q272" s="78">
        <f t="shared" si="13"/>
        <v>169.39877300613492</v>
      </c>
      <c r="R272" s="79">
        <v>43398</v>
      </c>
      <c r="S272" s="80">
        <v>56.287999999999997</v>
      </c>
      <c r="T272" s="80">
        <v>28.062999999999999</v>
      </c>
      <c r="U272" s="80">
        <v>20</v>
      </c>
      <c r="V272" s="80">
        <v>50</v>
      </c>
      <c r="W272" s="80">
        <f t="shared" si="11"/>
        <v>573885.48057259712</v>
      </c>
      <c r="X272" s="81">
        <f t="shared" si="9"/>
        <v>573.88548057259709</v>
      </c>
      <c r="Y272" s="82">
        <v>43391</v>
      </c>
      <c r="Z272" s="83"/>
    </row>
    <row r="273" spans="1:26" s="43" customFormat="1" x14ac:dyDescent="0.25">
      <c r="A273" s="43">
        <v>753</v>
      </c>
      <c r="B273" s="58">
        <v>43058</v>
      </c>
      <c r="C273" s="42">
        <v>5.1299999999999998E-2</v>
      </c>
      <c r="E273" s="73">
        <v>63.024999999999999</v>
      </c>
      <c r="F273" s="73">
        <v>12.178000000000001</v>
      </c>
      <c r="G273" s="73">
        <v>60</v>
      </c>
      <c r="H273" s="73">
        <v>20</v>
      </c>
      <c r="I273" s="74">
        <f t="shared" si="10"/>
        <v>284865.49707602343</v>
      </c>
      <c r="J273" s="74">
        <f t="shared" si="8"/>
        <v>284.86549707602342</v>
      </c>
      <c r="K273" s="75">
        <v>43336</v>
      </c>
      <c r="L273" s="76">
        <v>71.819000000000003</v>
      </c>
      <c r="M273" s="76">
        <v>3.3220000000000001</v>
      </c>
      <c r="N273" s="76">
        <v>180</v>
      </c>
      <c r="O273" s="76">
        <v>20</v>
      </c>
      <c r="P273" s="77">
        <f t="shared" si="12"/>
        <v>233122.80701754388</v>
      </c>
      <c r="Q273" s="78">
        <f t="shared" si="13"/>
        <v>233.12280701754386</v>
      </c>
      <c r="R273" s="79">
        <v>43340</v>
      </c>
      <c r="S273" s="80">
        <v>48.572000000000003</v>
      </c>
      <c r="T273" s="80">
        <v>42.093000000000004</v>
      </c>
      <c r="U273" s="80">
        <v>20</v>
      </c>
      <c r="V273" s="80">
        <v>50</v>
      </c>
      <c r="W273" s="80">
        <f t="shared" si="11"/>
        <v>820526.31578947383</v>
      </c>
      <c r="X273" s="81">
        <f t="shared" si="9"/>
        <v>820.52631578947387</v>
      </c>
      <c r="Y273" s="82">
        <v>43391</v>
      </c>
      <c r="Z273" s="83"/>
    </row>
    <row r="274" spans="1:26" s="43" customFormat="1" x14ac:dyDescent="0.25">
      <c r="A274" s="43">
        <v>754</v>
      </c>
      <c r="B274" s="58">
        <v>43059</v>
      </c>
      <c r="C274" s="42">
        <v>5.0299999999999997E-2</v>
      </c>
      <c r="E274" s="73">
        <v>60.945</v>
      </c>
      <c r="F274" s="73">
        <v>13.461</v>
      </c>
      <c r="G274" s="73">
        <v>60</v>
      </c>
      <c r="H274" s="73">
        <v>20</v>
      </c>
      <c r="I274" s="74">
        <f t="shared" si="10"/>
        <v>321137.17693836975</v>
      </c>
      <c r="J274" s="74">
        <f t="shared" si="8"/>
        <v>321.13717693836975</v>
      </c>
      <c r="K274" s="75">
        <v>43336</v>
      </c>
      <c r="L274" s="76">
        <v>61.197000000000003</v>
      </c>
      <c r="M274" s="76">
        <v>4.851</v>
      </c>
      <c r="N274" s="76">
        <v>180</v>
      </c>
      <c r="O274" s="76">
        <v>20</v>
      </c>
      <c r="P274" s="77">
        <f t="shared" si="12"/>
        <v>347188.86679920478</v>
      </c>
      <c r="Q274" s="78">
        <f t="shared" si="13"/>
        <v>347.18886679920479</v>
      </c>
      <c r="R274" s="79">
        <v>43340</v>
      </c>
      <c r="S274" s="80">
        <v>38.973999999999997</v>
      </c>
      <c r="T274" s="80">
        <v>70.736999999999995</v>
      </c>
      <c r="U274" s="80">
        <v>20</v>
      </c>
      <c r="V274" s="80">
        <v>50</v>
      </c>
      <c r="W274" s="80">
        <f t="shared" si="11"/>
        <v>1406302.1868787275</v>
      </c>
      <c r="X274" s="81">
        <f t="shared" si="9"/>
        <v>1406.3021868787275</v>
      </c>
      <c r="Y274" s="82">
        <v>43391</v>
      </c>
      <c r="Z274" s="83"/>
    </row>
    <row r="275" spans="1:26" s="43" customFormat="1" x14ac:dyDescent="0.25">
      <c r="A275" s="43">
        <v>755</v>
      </c>
      <c r="B275" s="58">
        <v>43060</v>
      </c>
      <c r="C275" s="42">
        <v>4.99E-2</v>
      </c>
      <c r="E275" s="73">
        <v>61.048999999999999</v>
      </c>
      <c r="F275" s="90">
        <v>13.442</v>
      </c>
      <c r="G275" s="73">
        <v>60</v>
      </c>
      <c r="H275" s="73">
        <v>20</v>
      </c>
      <c r="I275" s="74">
        <f t="shared" si="10"/>
        <v>323254.50901803607</v>
      </c>
      <c r="J275" s="74">
        <f t="shared" si="8"/>
        <v>323.25450901803606</v>
      </c>
      <c r="K275" s="75">
        <v>43336</v>
      </c>
      <c r="L275" s="76">
        <v>62.209000000000003</v>
      </c>
      <c r="M275" s="76">
        <v>4.6900000000000004</v>
      </c>
      <c r="N275" s="76">
        <v>180</v>
      </c>
      <c r="O275" s="76">
        <v>20</v>
      </c>
      <c r="P275" s="77">
        <f t="shared" si="12"/>
        <v>338356.7134268537</v>
      </c>
      <c r="Q275" s="78">
        <f t="shared" si="13"/>
        <v>338.35671342685373</v>
      </c>
      <c r="R275" s="79">
        <v>43340</v>
      </c>
      <c r="S275" s="80">
        <v>43.192999999999998</v>
      </c>
      <c r="T275" s="80">
        <v>56.000999999999998</v>
      </c>
      <c r="U275" s="80">
        <v>20</v>
      </c>
      <c r="V275" s="80">
        <v>50</v>
      </c>
      <c r="W275" s="80">
        <f t="shared" si="11"/>
        <v>1122264.5290581163</v>
      </c>
      <c r="X275" s="81">
        <f t="shared" si="9"/>
        <v>1122.2645290581163</v>
      </c>
      <c r="Y275" s="82">
        <v>43391</v>
      </c>
      <c r="Z275" s="83"/>
    </row>
    <row r="276" spans="1:26" s="43" customFormat="1" x14ac:dyDescent="0.25">
      <c r="A276" s="43">
        <v>756</v>
      </c>
      <c r="B276" s="58">
        <v>43061</v>
      </c>
      <c r="C276" s="42">
        <v>5.0299999999999997E-2</v>
      </c>
      <c r="E276" s="73">
        <v>55.381</v>
      </c>
      <c r="F276" s="73">
        <v>17.481999999999999</v>
      </c>
      <c r="G276" s="73">
        <v>60</v>
      </c>
      <c r="H276" s="73">
        <v>20</v>
      </c>
      <c r="I276" s="74">
        <f t="shared" si="10"/>
        <v>417065.60636182909</v>
      </c>
      <c r="J276" s="74">
        <f t="shared" si="8"/>
        <v>417.06560636182911</v>
      </c>
      <c r="K276" s="75">
        <v>43336</v>
      </c>
      <c r="L276" s="76">
        <v>73.433000000000007</v>
      </c>
      <c r="M276" s="76">
        <v>3.1179999999999999</v>
      </c>
      <c r="N276" s="76">
        <v>180</v>
      </c>
      <c r="O276" s="76">
        <v>20</v>
      </c>
      <c r="P276" s="77">
        <f t="shared" si="12"/>
        <v>223157.05765407556</v>
      </c>
      <c r="Q276" s="78">
        <f t="shared" si="13"/>
        <v>223.15705765407554</v>
      </c>
      <c r="R276" s="79">
        <v>43340</v>
      </c>
      <c r="S276" s="80">
        <v>47.225999999999999</v>
      </c>
      <c r="T276" s="80">
        <v>45.182000000000002</v>
      </c>
      <c r="U276" s="80">
        <v>20</v>
      </c>
      <c r="V276" s="80">
        <v>50</v>
      </c>
      <c r="W276" s="80">
        <f t="shared" si="11"/>
        <v>898250.49701789278</v>
      </c>
      <c r="X276" s="81">
        <f t="shared" si="9"/>
        <v>898.25049701789283</v>
      </c>
      <c r="Y276" s="82">
        <v>43391</v>
      </c>
      <c r="Z276" s="83"/>
    </row>
    <row r="277" spans="1:26" s="43" customFormat="1" x14ac:dyDescent="0.25">
      <c r="A277" s="43">
        <v>757</v>
      </c>
      <c r="B277" s="58">
        <v>43063</v>
      </c>
      <c r="C277" s="42">
        <v>4.9000000000000002E-2</v>
      </c>
      <c r="E277" s="73">
        <v>66.539000000000001</v>
      </c>
      <c r="F277" s="73">
        <v>10.244999999999999</v>
      </c>
      <c r="G277" s="73">
        <v>60</v>
      </c>
      <c r="H277" s="73">
        <v>20</v>
      </c>
      <c r="I277" s="74">
        <f t="shared" si="10"/>
        <v>250897.95918367343</v>
      </c>
      <c r="J277" s="74">
        <f t="shared" si="8"/>
        <v>250.89795918367344</v>
      </c>
      <c r="K277" s="75">
        <v>43336</v>
      </c>
      <c r="L277" s="85">
        <v>52.040999999999997</v>
      </c>
      <c r="M277" s="85">
        <v>7.0380000000000003</v>
      </c>
      <c r="N277" s="76">
        <v>60</v>
      </c>
      <c r="O277" s="76">
        <v>20</v>
      </c>
      <c r="P277" s="77">
        <f t="shared" si="12"/>
        <v>172359.18367346938</v>
      </c>
      <c r="Q277" s="78">
        <f t="shared" si="13"/>
        <v>172.35918367346937</v>
      </c>
      <c r="R277" s="79">
        <v>43398</v>
      </c>
      <c r="S277" s="80">
        <v>60.46</v>
      </c>
      <c r="T277" s="80">
        <v>22.466000000000001</v>
      </c>
      <c r="U277" s="80">
        <v>20</v>
      </c>
      <c r="V277" s="80">
        <v>50</v>
      </c>
      <c r="W277" s="80">
        <f t="shared" si="11"/>
        <v>458489.7959183674</v>
      </c>
      <c r="X277" s="81">
        <f t="shared" si="9"/>
        <v>458.48979591836741</v>
      </c>
      <c r="Y277" s="82">
        <v>43391</v>
      </c>
      <c r="Z277" s="83"/>
    </row>
    <row r="278" spans="1:26" s="43" customFormat="1" x14ac:dyDescent="0.25">
      <c r="A278" s="43">
        <v>758</v>
      </c>
      <c r="B278" s="58">
        <v>43064</v>
      </c>
      <c r="C278" s="42">
        <v>4.8099999999999997E-2</v>
      </c>
      <c r="E278" s="73">
        <v>79.658000000000001</v>
      </c>
      <c r="F278" s="73">
        <v>4.7279999999999998</v>
      </c>
      <c r="G278" s="73">
        <v>60</v>
      </c>
      <c r="H278" s="73">
        <v>20</v>
      </c>
      <c r="I278" s="74">
        <f t="shared" si="10"/>
        <v>117954.26195426197</v>
      </c>
      <c r="J278" s="74">
        <f t="shared" si="8"/>
        <v>117.95426195426197</v>
      </c>
      <c r="K278" s="75">
        <v>43336</v>
      </c>
      <c r="L278" s="85">
        <v>50.624000000000002</v>
      </c>
      <c r="M278" s="85">
        <v>7.3780000000000001</v>
      </c>
      <c r="N278" s="76">
        <v>60</v>
      </c>
      <c r="O278" s="76">
        <v>20</v>
      </c>
      <c r="P278" s="77">
        <f t="shared" si="12"/>
        <v>184066.52806652809</v>
      </c>
      <c r="Q278" s="78">
        <f t="shared" si="13"/>
        <v>184.06652806652809</v>
      </c>
      <c r="R278" s="79">
        <v>43398</v>
      </c>
      <c r="S278" s="80">
        <v>65.775000000000006</v>
      </c>
      <c r="T278" s="80">
        <v>16.684999999999999</v>
      </c>
      <c r="U278" s="80">
        <v>20</v>
      </c>
      <c r="V278" s="80">
        <v>50</v>
      </c>
      <c r="W278" s="80">
        <f t="shared" si="11"/>
        <v>346881.49688149692</v>
      </c>
      <c r="X278" s="81">
        <f t="shared" si="9"/>
        <v>346.8814968814969</v>
      </c>
      <c r="Y278" s="82">
        <v>43391</v>
      </c>
      <c r="Z278" s="83"/>
    </row>
    <row r="279" spans="1:26" s="43" customFormat="1" x14ac:dyDescent="0.25">
      <c r="A279" s="43">
        <v>759</v>
      </c>
      <c r="B279" s="58">
        <v>43065</v>
      </c>
      <c r="C279" s="42">
        <v>4.8000000000000001E-2</v>
      </c>
      <c r="E279" s="73">
        <v>55.424999999999997</v>
      </c>
      <c r="F279" s="73">
        <v>17.54</v>
      </c>
      <c r="G279" s="73">
        <v>60</v>
      </c>
      <c r="H279" s="73">
        <v>20</v>
      </c>
      <c r="I279" s="74">
        <f t="shared" si="10"/>
        <v>438499.99999999994</v>
      </c>
      <c r="J279" s="74">
        <f t="shared" si="8"/>
        <v>438.49999999999994</v>
      </c>
      <c r="K279" s="75">
        <v>43336</v>
      </c>
      <c r="L279" s="76">
        <v>68.537999999999997</v>
      </c>
      <c r="M279" s="76">
        <v>3.76</v>
      </c>
      <c r="N279" s="76">
        <v>180</v>
      </c>
      <c r="O279" s="76">
        <v>20</v>
      </c>
      <c r="P279" s="77">
        <f t="shared" si="12"/>
        <v>282000</v>
      </c>
      <c r="Q279" s="78">
        <f t="shared" si="13"/>
        <v>282</v>
      </c>
      <c r="R279" s="79">
        <v>43340</v>
      </c>
      <c r="S279" s="80">
        <v>47.646000000000001</v>
      </c>
      <c r="T279" s="80">
        <v>44.218000000000004</v>
      </c>
      <c r="U279" s="80">
        <v>20</v>
      </c>
      <c r="V279" s="80">
        <v>50</v>
      </c>
      <c r="W279" s="80">
        <f t="shared" si="11"/>
        <v>921208.33333333349</v>
      </c>
      <c r="X279" s="81">
        <f t="shared" si="9"/>
        <v>921.20833333333348</v>
      </c>
      <c r="Y279" s="82">
        <v>43391</v>
      </c>
      <c r="Z279" s="83"/>
    </row>
    <row r="280" spans="1:26" s="43" customFormat="1" x14ac:dyDescent="0.25">
      <c r="A280" s="43">
        <v>760</v>
      </c>
      <c r="B280" s="58">
        <v>43066</v>
      </c>
      <c r="C280" s="42">
        <v>5.0500000000000003E-2</v>
      </c>
      <c r="E280" s="73">
        <v>68.058000000000007</v>
      </c>
      <c r="F280" s="73">
        <v>9.423</v>
      </c>
      <c r="G280" s="73">
        <v>60</v>
      </c>
      <c r="H280" s="73">
        <v>20</v>
      </c>
      <c r="I280" s="74">
        <f t="shared" si="10"/>
        <v>223912.87128712871</v>
      </c>
      <c r="J280" s="74">
        <f t="shared" si="8"/>
        <v>223.91287128712872</v>
      </c>
      <c r="K280" s="75">
        <v>43336</v>
      </c>
      <c r="L280" s="76">
        <v>75.132000000000005</v>
      </c>
      <c r="M280" s="76">
        <v>2.9079999999999999</v>
      </c>
      <c r="N280" s="76">
        <v>180</v>
      </c>
      <c r="O280" s="76">
        <v>20</v>
      </c>
      <c r="P280" s="77">
        <f t="shared" si="12"/>
        <v>207302.97029702968</v>
      </c>
      <c r="Q280" s="78">
        <f t="shared" si="13"/>
        <v>207.30297029702967</v>
      </c>
      <c r="R280" s="79">
        <v>43340</v>
      </c>
      <c r="S280" s="80">
        <v>51.509</v>
      </c>
      <c r="T280" s="80">
        <v>36.081000000000003</v>
      </c>
      <c r="U280" s="80">
        <v>20</v>
      </c>
      <c r="V280" s="80">
        <v>50</v>
      </c>
      <c r="W280" s="80">
        <f t="shared" si="11"/>
        <v>714475.24752475263</v>
      </c>
      <c r="X280" s="81">
        <f t="shared" si="9"/>
        <v>714.4752475247526</v>
      </c>
      <c r="Y280" s="82">
        <v>43391</v>
      </c>
      <c r="Z280" s="83"/>
    </row>
    <row r="281" spans="1:26" s="43" customFormat="1" x14ac:dyDescent="0.25">
      <c r="A281" s="43">
        <v>761</v>
      </c>
      <c r="B281" s="58">
        <v>43067</v>
      </c>
      <c r="C281" s="42">
        <v>4.8800000000000003E-2</v>
      </c>
      <c r="E281" s="73">
        <v>65.125</v>
      </c>
      <c r="F281" s="73">
        <v>11.003</v>
      </c>
      <c r="G281" s="73">
        <v>60</v>
      </c>
      <c r="H281" s="73">
        <v>20</v>
      </c>
      <c r="I281" s="74">
        <f t="shared" si="10"/>
        <v>270565.57377049181</v>
      </c>
      <c r="J281" s="74">
        <f t="shared" si="8"/>
        <v>270.56557377049182</v>
      </c>
      <c r="K281" s="75">
        <v>43336</v>
      </c>
      <c r="L281" s="76">
        <v>76.31</v>
      </c>
      <c r="M281" s="76">
        <v>2.762</v>
      </c>
      <c r="N281" s="76">
        <v>180</v>
      </c>
      <c r="O281" s="76">
        <v>20</v>
      </c>
      <c r="P281" s="77">
        <f t="shared" si="12"/>
        <v>203754.09836065574</v>
      </c>
      <c r="Q281" s="78">
        <f t="shared" si="13"/>
        <v>203.75409836065575</v>
      </c>
      <c r="R281" s="79">
        <v>43340</v>
      </c>
      <c r="S281" s="80">
        <v>53.018999999999998</v>
      </c>
      <c r="T281" s="80">
        <v>33.353999999999999</v>
      </c>
      <c r="U281" s="80">
        <v>20</v>
      </c>
      <c r="V281" s="80">
        <v>50</v>
      </c>
      <c r="W281" s="80">
        <f t="shared" si="11"/>
        <v>683483.60655737703</v>
      </c>
      <c r="X281" s="81">
        <f t="shared" si="9"/>
        <v>683.48360655737702</v>
      </c>
      <c r="Y281" s="82">
        <v>43391</v>
      </c>
      <c r="Z281" s="83"/>
    </row>
    <row r="282" spans="1:26" s="86" customFormat="1" x14ac:dyDescent="0.25">
      <c r="A282" s="86">
        <v>762</v>
      </c>
      <c r="B282" s="87">
        <v>43068</v>
      </c>
      <c r="C282" s="88">
        <v>5.1499999999999997E-2</v>
      </c>
      <c r="E282" s="73">
        <v>51.869</v>
      </c>
      <c r="F282" s="73">
        <v>27.108000000000001</v>
      </c>
      <c r="G282" s="73">
        <v>20</v>
      </c>
      <c r="H282" s="73">
        <v>20</v>
      </c>
      <c r="I282" s="74">
        <f t="shared" si="10"/>
        <v>210547.57281553396</v>
      </c>
      <c r="J282" s="74">
        <f t="shared" si="8"/>
        <v>210.54757281553395</v>
      </c>
      <c r="K282" s="75">
        <v>43340</v>
      </c>
      <c r="L282" s="76">
        <v>79.61</v>
      </c>
      <c r="M282" s="76">
        <v>2.3730000000000002</v>
      </c>
      <c r="N282" s="76">
        <v>180</v>
      </c>
      <c r="O282" s="76">
        <v>20</v>
      </c>
      <c r="P282" s="77">
        <f t="shared" si="12"/>
        <v>165879.61165048546</v>
      </c>
      <c r="Q282" s="78">
        <f t="shared" si="13"/>
        <v>165.87961165048546</v>
      </c>
      <c r="R282" s="79">
        <v>43340</v>
      </c>
      <c r="S282" s="80">
        <v>58.677</v>
      </c>
      <c r="T282" s="80">
        <v>24.771000000000001</v>
      </c>
      <c r="U282" s="80">
        <v>20</v>
      </c>
      <c r="V282" s="80">
        <v>50</v>
      </c>
      <c r="W282" s="80">
        <f t="shared" si="11"/>
        <v>480990.29126213596</v>
      </c>
      <c r="X282" s="81">
        <f t="shared" si="9"/>
        <v>480.99029126213594</v>
      </c>
      <c r="Y282" s="82">
        <v>43391</v>
      </c>
      <c r="Z282" s="83"/>
    </row>
    <row r="283" spans="1:26" s="43" customFormat="1" x14ac:dyDescent="0.25">
      <c r="A283" s="43">
        <v>763</v>
      </c>
      <c r="B283" s="58">
        <v>43069</v>
      </c>
      <c r="C283" s="42">
        <v>5.0700000000000002E-2</v>
      </c>
      <c r="E283" s="73">
        <v>67.269000000000005</v>
      </c>
      <c r="F283" s="73">
        <v>9.8569999999999993</v>
      </c>
      <c r="G283" s="73">
        <v>60</v>
      </c>
      <c r="H283" s="73">
        <v>20</v>
      </c>
      <c r="I283" s="74">
        <f t="shared" si="10"/>
        <v>233301.77514792897</v>
      </c>
      <c r="J283" s="74">
        <f t="shared" si="8"/>
        <v>233.30177514792896</v>
      </c>
      <c r="K283" s="75">
        <v>43336</v>
      </c>
      <c r="L283" s="76">
        <v>76.123999999999995</v>
      </c>
      <c r="M283" s="76">
        <v>2.7869999999999999</v>
      </c>
      <c r="N283" s="76">
        <v>180</v>
      </c>
      <c r="O283" s="76">
        <v>20</v>
      </c>
      <c r="P283" s="77">
        <f t="shared" si="12"/>
        <v>197893.49112426033</v>
      </c>
      <c r="Q283" s="78">
        <f t="shared" si="13"/>
        <v>197.89349112426032</v>
      </c>
      <c r="R283" s="79">
        <v>43340</v>
      </c>
      <c r="S283" s="80">
        <v>54.05</v>
      </c>
      <c r="T283" s="80">
        <v>31.677</v>
      </c>
      <c r="U283" s="80">
        <v>20</v>
      </c>
      <c r="V283" s="80">
        <v>50</v>
      </c>
      <c r="W283" s="80">
        <f t="shared" si="11"/>
        <v>624792.89940828399</v>
      </c>
      <c r="X283" s="81">
        <f t="shared" si="9"/>
        <v>624.79289940828403</v>
      </c>
      <c r="Y283" s="82">
        <v>43391</v>
      </c>
      <c r="Z283" s="83"/>
    </row>
    <row r="284" spans="1:26" s="43" customFormat="1" x14ac:dyDescent="0.25">
      <c r="A284" s="43">
        <v>764</v>
      </c>
      <c r="B284" s="58">
        <v>43070</v>
      </c>
      <c r="C284" s="42">
        <v>4.8500000000000001E-2</v>
      </c>
      <c r="E284" s="91">
        <v>63.156999999999996</v>
      </c>
      <c r="F284" s="91">
        <v>12.183</v>
      </c>
      <c r="G284" s="73">
        <v>60</v>
      </c>
      <c r="H284" s="73">
        <v>20</v>
      </c>
      <c r="I284" s="74">
        <f t="shared" si="10"/>
        <v>301435.05154639174</v>
      </c>
      <c r="J284" s="74">
        <f t="shared" si="8"/>
        <v>301.43505154639172</v>
      </c>
      <c r="K284" s="75">
        <v>43336</v>
      </c>
      <c r="L284" s="76">
        <v>65.328999999999994</v>
      </c>
      <c r="M284" s="76">
        <v>3.7370000000000001</v>
      </c>
      <c r="N284" s="76">
        <v>180</v>
      </c>
      <c r="O284" s="76">
        <v>20</v>
      </c>
      <c r="P284" s="77">
        <f t="shared" si="12"/>
        <v>277385.56701030926</v>
      </c>
      <c r="Q284" s="78">
        <f t="shared" si="13"/>
        <v>277.38556701030927</v>
      </c>
      <c r="R284" s="79">
        <v>43397</v>
      </c>
      <c r="S284" s="80">
        <v>44.435000000000002</v>
      </c>
      <c r="T284" s="80">
        <v>52.395000000000003</v>
      </c>
      <c r="U284" s="80">
        <v>20</v>
      </c>
      <c r="V284" s="80">
        <v>50</v>
      </c>
      <c r="W284" s="80">
        <f t="shared" si="11"/>
        <v>1080309.2783505155</v>
      </c>
      <c r="X284" s="81">
        <f t="shared" si="9"/>
        <v>1080.3092783505156</v>
      </c>
      <c r="Y284" s="82">
        <v>43391</v>
      </c>
      <c r="Z284" s="83"/>
    </row>
    <row r="285" spans="1:26" s="43" customFormat="1" x14ac:dyDescent="0.25">
      <c r="A285" s="43">
        <v>765</v>
      </c>
      <c r="B285" s="58">
        <v>43071</v>
      </c>
      <c r="C285" s="42">
        <v>4.9200000000000001E-2</v>
      </c>
      <c r="E285" s="92">
        <v>60.411999999999999</v>
      </c>
      <c r="F285" s="92">
        <v>13.843</v>
      </c>
      <c r="G285" s="73">
        <v>60</v>
      </c>
      <c r="H285" s="73">
        <v>20</v>
      </c>
      <c r="I285" s="74">
        <f t="shared" si="10"/>
        <v>337634.14634146343</v>
      </c>
      <c r="J285" s="74">
        <f t="shared" si="8"/>
        <v>337.63414634146341</v>
      </c>
      <c r="K285" s="75">
        <v>43336</v>
      </c>
      <c r="L285" s="76">
        <v>60.503</v>
      </c>
      <c r="M285" s="76">
        <v>4.2640000000000002</v>
      </c>
      <c r="N285" s="76">
        <v>180</v>
      </c>
      <c r="O285" s="76">
        <v>20</v>
      </c>
      <c r="P285" s="77">
        <f t="shared" si="12"/>
        <v>312000</v>
      </c>
      <c r="Q285" s="78">
        <f t="shared" si="13"/>
        <v>312</v>
      </c>
      <c r="R285" s="79">
        <v>43340</v>
      </c>
      <c r="S285" s="80">
        <v>48.350999999999999</v>
      </c>
      <c r="T285" s="80">
        <v>42.585999999999999</v>
      </c>
      <c r="U285" s="80">
        <v>20</v>
      </c>
      <c r="V285" s="80">
        <v>50</v>
      </c>
      <c r="W285" s="80">
        <f t="shared" si="11"/>
        <v>865569.10569105693</v>
      </c>
      <c r="X285" s="81">
        <f t="shared" si="9"/>
        <v>865.56910569105696</v>
      </c>
      <c r="Y285" s="82">
        <v>43391</v>
      </c>
      <c r="Z285" s="83"/>
    </row>
    <row r="286" spans="1:26" s="86" customFormat="1" x14ac:dyDescent="0.25">
      <c r="A286" s="86">
        <v>766</v>
      </c>
      <c r="B286" s="87">
        <v>43072</v>
      </c>
      <c r="C286" s="88">
        <v>5.1499999999999997E-2</v>
      </c>
      <c r="E286" s="92">
        <v>51.737000000000002</v>
      </c>
      <c r="F286" s="92">
        <v>27.33</v>
      </c>
      <c r="G286" s="73">
        <v>20</v>
      </c>
      <c r="H286" s="73">
        <v>20</v>
      </c>
      <c r="I286" s="74">
        <f t="shared" si="10"/>
        <v>212271.84466019415</v>
      </c>
      <c r="J286" s="74">
        <f t="shared" si="8"/>
        <v>212.27184466019415</v>
      </c>
      <c r="K286" s="75">
        <v>43340</v>
      </c>
      <c r="L286" s="76">
        <v>78.61</v>
      </c>
      <c r="M286" s="76">
        <v>2.08</v>
      </c>
      <c r="N286" s="76">
        <v>180</v>
      </c>
      <c r="O286" s="76">
        <v>20</v>
      </c>
      <c r="P286" s="77">
        <f t="shared" si="12"/>
        <v>145398.0582524272</v>
      </c>
      <c r="Q286" s="78">
        <f t="shared" si="13"/>
        <v>145.39805825242721</v>
      </c>
      <c r="R286" s="79">
        <v>43340</v>
      </c>
      <c r="S286" s="80">
        <v>64.376000000000005</v>
      </c>
      <c r="T286" s="80">
        <v>18.100000000000001</v>
      </c>
      <c r="U286" s="80">
        <v>20</v>
      </c>
      <c r="V286" s="80">
        <v>50</v>
      </c>
      <c r="W286" s="80">
        <f t="shared" si="11"/>
        <v>351456.31067961169</v>
      </c>
      <c r="X286" s="81">
        <f t="shared" si="9"/>
        <v>351.4563106796117</v>
      </c>
      <c r="Y286" s="82">
        <v>43391</v>
      </c>
      <c r="Z286" s="83"/>
    </row>
    <row r="287" spans="1:26" s="43" customFormat="1" x14ac:dyDescent="0.25">
      <c r="A287" s="43">
        <v>767</v>
      </c>
      <c r="B287" s="58">
        <v>43073</v>
      </c>
      <c r="C287" s="42">
        <v>5.0999999999999997E-2</v>
      </c>
      <c r="E287" s="92">
        <v>53.975999999999999</v>
      </c>
      <c r="F287" s="92">
        <v>18.457999999999998</v>
      </c>
      <c r="G287" s="73">
        <v>60</v>
      </c>
      <c r="H287" s="73">
        <v>20</v>
      </c>
      <c r="I287" s="74">
        <f t="shared" si="10"/>
        <v>434305.8823529412</v>
      </c>
      <c r="J287" s="74">
        <f t="shared" si="8"/>
        <v>434.30588235294118</v>
      </c>
      <c r="K287" s="75">
        <v>43336</v>
      </c>
      <c r="L287" s="76">
        <v>51.561</v>
      </c>
      <c r="M287" s="76">
        <v>5.7240000000000002</v>
      </c>
      <c r="N287" s="76">
        <v>180</v>
      </c>
      <c r="O287" s="76">
        <v>20</v>
      </c>
      <c r="P287" s="77">
        <f t="shared" si="12"/>
        <v>404047.0588235294</v>
      </c>
      <c r="Q287" s="78">
        <f t="shared" si="13"/>
        <v>404.04705882352943</v>
      </c>
      <c r="R287" s="79">
        <v>43340</v>
      </c>
      <c r="S287" s="80">
        <v>43.222999999999999</v>
      </c>
      <c r="T287" s="80">
        <v>56.704999999999998</v>
      </c>
      <c r="U287" s="80">
        <v>20</v>
      </c>
      <c r="V287" s="80">
        <v>50</v>
      </c>
      <c r="W287" s="80">
        <f t="shared" si="11"/>
        <v>1111862.745098039</v>
      </c>
      <c r="X287" s="81">
        <f t="shared" si="9"/>
        <v>1111.8627450980391</v>
      </c>
      <c r="Y287" s="82">
        <v>43391</v>
      </c>
      <c r="Z287" s="83"/>
    </row>
    <row r="288" spans="1:26" s="43" customFormat="1" x14ac:dyDescent="0.25">
      <c r="A288" s="43">
        <v>768</v>
      </c>
      <c r="B288" s="58">
        <v>43074</v>
      </c>
      <c r="C288" s="42">
        <v>5.11E-2</v>
      </c>
      <c r="E288" s="92">
        <v>74.188000000000002</v>
      </c>
      <c r="F288" s="92">
        <v>6.9080000000000004</v>
      </c>
      <c r="G288" s="73">
        <v>60</v>
      </c>
      <c r="H288" s="73">
        <v>20</v>
      </c>
      <c r="I288" s="74">
        <f t="shared" si="10"/>
        <v>162223.09197651665</v>
      </c>
      <c r="J288" s="74">
        <f t="shared" ref="J288:J310" si="14">I288/1000</f>
        <v>162.22309197651666</v>
      </c>
      <c r="K288" s="75">
        <v>43336</v>
      </c>
      <c r="L288" s="76">
        <v>64.84</v>
      </c>
      <c r="M288" s="76">
        <v>3.6680000000000001</v>
      </c>
      <c r="N288" s="76">
        <v>180</v>
      </c>
      <c r="O288" s="76">
        <v>20</v>
      </c>
      <c r="P288" s="77">
        <f t="shared" si="12"/>
        <v>258410.95890410958</v>
      </c>
      <c r="Q288" s="78">
        <f t="shared" si="13"/>
        <v>258.41095890410958</v>
      </c>
      <c r="R288" s="79">
        <v>43340</v>
      </c>
      <c r="S288" s="80">
        <v>39.819000000000003</v>
      </c>
      <c r="T288" s="80">
        <v>67.566999999999993</v>
      </c>
      <c r="U288" s="80">
        <v>20</v>
      </c>
      <c r="V288" s="80">
        <v>50</v>
      </c>
      <c r="W288" s="80">
        <f t="shared" si="11"/>
        <v>1322250.4892367907</v>
      </c>
      <c r="X288" s="81">
        <f t="shared" ref="X288:X310" si="15">W288/1000</f>
        <v>1322.2504892367906</v>
      </c>
      <c r="Y288" s="82">
        <v>43391</v>
      </c>
      <c r="Z288" s="83"/>
    </row>
    <row r="289" spans="1:26" s="43" customFormat="1" x14ac:dyDescent="0.25">
      <c r="A289" s="43">
        <v>769</v>
      </c>
      <c r="B289" s="58">
        <v>43075</v>
      </c>
      <c r="C289" s="42">
        <v>4.82E-2</v>
      </c>
      <c r="E289" s="92">
        <v>72.900999999999996</v>
      </c>
      <c r="F289" s="92">
        <v>7.4329999999999998</v>
      </c>
      <c r="G289" s="73">
        <v>60</v>
      </c>
      <c r="H289" s="73">
        <v>20</v>
      </c>
      <c r="I289" s="74">
        <f t="shared" ref="I289:I310" si="16">(F289*G289*H289)/C289</f>
        <v>185053.94190871369</v>
      </c>
      <c r="J289" s="74">
        <f t="shared" si="14"/>
        <v>185.05394190871368</v>
      </c>
      <c r="K289" s="75">
        <v>43336</v>
      </c>
      <c r="L289" s="76">
        <v>60.393999999999998</v>
      </c>
      <c r="M289" s="76">
        <v>4.28</v>
      </c>
      <c r="N289" s="76">
        <v>180</v>
      </c>
      <c r="O289" s="76">
        <v>20</v>
      </c>
      <c r="P289" s="77">
        <f t="shared" si="12"/>
        <v>319668.04979253118</v>
      </c>
      <c r="Q289" s="78">
        <f t="shared" si="13"/>
        <v>319.66804979253118</v>
      </c>
      <c r="R289" s="79">
        <v>43340</v>
      </c>
      <c r="S289" s="80">
        <v>49.655999999999999</v>
      </c>
      <c r="T289" s="80">
        <v>39.786000000000001</v>
      </c>
      <c r="U289" s="80">
        <v>20</v>
      </c>
      <c r="V289" s="80">
        <v>50</v>
      </c>
      <c r="W289" s="80">
        <f t="shared" ref="W289:W310" si="17">(T289*U289*V289)/C289</f>
        <v>825435.68464730296</v>
      </c>
      <c r="X289" s="81">
        <f t="shared" si="15"/>
        <v>825.43568464730299</v>
      </c>
      <c r="Y289" s="82">
        <v>43391</v>
      </c>
      <c r="Z289" s="83"/>
    </row>
    <row r="290" spans="1:26" s="43" customFormat="1" x14ac:dyDescent="0.25">
      <c r="A290" s="43">
        <v>770</v>
      </c>
      <c r="B290" s="58">
        <v>43076</v>
      </c>
      <c r="C290" s="42">
        <v>0.05</v>
      </c>
      <c r="E290" s="92">
        <v>69.319999999999993</v>
      </c>
      <c r="F290" s="92">
        <v>8.9939999999999998</v>
      </c>
      <c r="G290" s="73">
        <v>60</v>
      </c>
      <c r="H290" s="73">
        <v>20</v>
      </c>
      <c r="I290" s="74">
        <f t="shared" si="16"/>
        <v>215855.99999999997</v>
      </c>
      <c r="J290" s="74">
        <f t="shared" si="14"/>
        <v>215.85599999999997</v>
      </c>
      <c r="K290" s="75">
        <v>43336</v>
      </c>
      <c r="L290" s="76">
        <v>60.279000000000003</v>
      </c>
      <c r="M290" s="76">
        <v>4.298</v>
      </c>
      <c r="N290" s="76">
        <v>180</v>
      </c>
      <c r="O290" s="76">
        <v>20</v>
      </c>
      <c r="P290" s="77">
        <f t="shared" ref="P290:P310" si="18">(M290*N290*O290)/C290</f>
        <v>309455.99999999994</v>
      </c>
      <c r="Q290" s="78">
        <f t="shared" ref="Q290:Q310" si="19">P290/1000</f>
        <v>309.45599999999996</v>
      </c>
      <c r="R290" s="79">
        <v>43340</v>
      </c>
      <c r="S290" s="80">
        <v>42.930999999999997</v>
      </c>
      <c r="T290" s="80">
        <v>56.914999999999999</v>
      </c>
      <c r="U290" s="80">
        <v>20</v>
      </c>
      <c r="V290" s="80">
        <v>50</v>
      </c>
      <c r="W290" s="80">
        <f t="shared" si="17"/>
        <v>1138300</v>
      </c>
      <c r="X290" s="81">
        <f t="shared" si="15"/>
        <v>1138.3</v>
      </c>
      <c r="Y290" s="82">
        <v>43391</v>
      </c>
      <c r="Z290" s="83"/>
    </row>
    <row r="291" spans="1:26" s="43" customFormat="1" x14ac:dyDescent="0.25">
      <c r="A291" s="43">
        <v>771</v>
      </c>
      <c r="B291" s="58">
        <v>43077</v>
      </c>
      <c r="C291" s="42">
        <v>4.9599999999999998E-2</v>
      </c>
      <c r="E291" s="92">
        <v>45.436</v>
      </c>
      <c r="F291" s="92">
        <v>30.501000000000001</v>
      </c>
      <c r="G291" s="73">
        <v>20</v>
      </c>
      <c r="H291" s="73">
        <v>20</v>
      </c>
      <c r="I291" s="74">
        <f t="shared" si="16"/>
        <v>245975.80645161291</v>
      </c>
      <c r="J291" s="74">
        <f t="shared" si="14"/>
        <v>245.9758064516129</v>
      </c>
      <c r="K291" s="75">
        <v>43395</v>
      </c>
      <c r="L291" s="76">
        <v>72.052999999999997</v>
      </c>
      <c r="M291" s="76">
        <v>2.79</v>
      </c>
      <c r="N291" s="76">
        <v>180</v>
      </c>
      <c r="O291" s="76">
        <v>20</v>
      </c>
      <c r="P291" s="77">
        <f t="shared" si="18"/>
        <v>202500</v>
      </c>
      <c r="Q291" s="78">
        <f t="shared" si="19"/>
        <v>202.5</v>
      </c>
      <c r="R291" s="79">
        <v>43340</v>
      </c>
      <c r="S291" s="80">
        <v>55.286000000000001</v>
      </c>
      <c r="T291" s="80">
        <v>29.687999999999999</v>
      </c>
      <c r="U291" s="80">
        <v>20</v>
      </c>
      <c r="V291" s="80">
        <v>50</v>
      </c>
      <c r="W291" s="80">
        <f t="shared" si="17"/>
        <v>598548.38709677418</v>
      </c>
      <c r="X291" s="81">
        <f t="shared" si="15"/>
        <v>598.54838709677415</v>
      </c>
      <c r="Y291" s="82">
        <v>43391</v>
      </c>
      <c r="Z291" s="83"/>
    </row>
    <row r="292" spans="1:26" s="43" customFormat="1" x14ac:dyDescent="0.25">
      <c r="A292" s="43">
        <v>772</v>
      </c>
      <c r="B292" s="58">
        <v>43078</v>
      </c>
      <c r="C292" s="42">
        <v>5.1900000000000002E-2</v>
      </c>
      <c r="E292" s="92">
        <v>55.795999999999999</v>
      </c>
      <c r="F292" s="92">
        <v>17.061</v>
      </c>
      <c r="G292" s="73">
        <v>60</v>
      </c>
      <c r="H292" s="73">
        <v>20</v>
      </c>
      <c r="I292" s="74">
        <f t="shared" si="16"/>
        <v>394473.98843930638</v>
      </c>
      <c r="J292" s="74">
        <f t="shared" si="14"/>
        <v>394.47398843930637</v>
      </c>
      <c r="K292" s="75">
        <v>43336</v>
      </c>
      <c r="L292" s="76">
        <v>45.622999999999998</v>
      </c>
      <c r="M292" s="76">
        <v>6.9269999999999996</v>
      </c>
      <c r="N292" s="76">
        <v>180</v>
      </c>
      <c r="O292" s="76">
        <v>20</v>
      </c>
      <c r="P292" s="77">
        <f t="shared" si="18"/>
        <v>480485.54913294793</v>
      </c>
      <c r="Q292" s="78">
        <f t="shared" si="19"/>
        <v>480.48554913294794</v>
      </c>
      <c r="R292" s="79">
        <v>43340</v>
      </c>
      <c r="S292" s="80">
        <v>31.148</v>
      </c>
      <c r="T292" s="80">
        <v>133.286</v>
      </c>
      <c r="U292" s="80">
        <v>20</v>
      </c>
      <c r="V292" s="80">
        <v>50</v>
      </c>
      <c r="W292" s="80">
        <f t="shared" si="17"/>
        <v>2568131.0211946052</v>
      </c>
      <c r="X292" s="81">
        <f t="shared" si="15"/>
        <v>2568.1310211946052</v>
      </c>
      <c r="Y292" s="82">
        <v>43398</v>
      </c>
      <c r="Z292" s="83"/>
    </row>
    <row r="293" spans="1:26" s="43" customFormat="1" x14ac:dyDescent="0.25">
      <c r="A293" s="43">
        <v>773</v>
      </c>
      <c r="B293" s="58">
        <v>43079</v>
      </c>
      <c r="C293" s="42">
        <v>4.8000000000000001E-2</v>
      </c>
      <c r="E293" s="92">
        <v>65.906999999999996</v>
      </c>
      <c r="F293" s="92">
        <v>9.9550000000000001</v>
      </c>
      <c r="G293" s="73">
        <v>60</v>
      </c>
      <c r="H293" s="73">
        <v>20</v>
      </c>
      <c r="I293" s="74">
        <f t="shared" si="16"/>
        <v>248875</v>
      </c>
      <c r="J293" s="74">
        <f t="shared" si="14"/>
        <v>248.875</v>
      </c>
      <c r="K293" s="75">
        <v>43349</v>
      </c>
      <c r="L293" s="76">
        <v>52.988999999999997</v>
      </c>
      <c r="M293" s="76">
        <v>5.4640000000000004</v>
      </c>
      <c r="N293" s="76">
        <v>180</v>
      </c>
      <c r="O293" s="76">
        <v>20</v>
      </c>
      <c r="P293" s="77">
        <f t="shared" si="18"/>
        <v>409800</v>
      </c>
      <c r="Q293" s="78">
        <f t="shared" si="19"/>
        <v>409.8</v>
      </c>
      <c r="R293" s="79">
        <v>43340</v>
      </c>
      <c r="S293" s="80">
        <v>44.654000000000003</v>
      </c>
      <c r="T293" s="80">
        <v>63.68</v>
      </c>
      <c r="U293" s="80">
        <v>20</v>
      </c>
      <c r="V293" s="80">
        <v>50</v>
      </c>
      <c r="W293" s="80">
        <f t="shared" si="17"/>
        <v>1326666.6666666665</v>
      </c>
      <c r="X293" s="81">
        <f t="shared" si="15"/>
        <v>1326.6666666666665</v>
      </c>
      <c r="Y293" s="82">
        <v>43398</v>
      </c>
      <c r="Z293" s="83"/>
    </row>
    <row r="294" spans="1:26" s="43" customFormat="1" x14ac:dyDescent="0.25">
      <c r="A294" s="43">
        <v>774</v>
      </c>
      <c r="B294" s="58">
        <v>43080</v>
      </c>
      <c r="C294" s="42">
        <v>4.8599999999999997E-2</v>
      </c>
      <c r="E294" s="92">
        <v>79.129000000000005</v>
      </c>
      <c r="F294" s="92">
        <v>5.085</v>
      </c>
      <c r="G294" s="73">
        <v>60</v>
      </c>
      <c r="H294" s="73">
        <v>20</v>
      </c>
      <c r="I294" s="74">
        <f t="shared" si="16"/>
        <v>125555.55555555556</v>
      </c>
      <c r="J294" s="74">
        <f t="shared" si="14"/>
        <v>125.55555555555556</v>
      </c>
      <c r="K294" s="75">
        <v>43336</v>
      </c>
      <c r="L294" s="76">
        <v>70.885999999999996</v>
      </c>
      <c r="M294" s="76">
        <v>2.927</v>
      </c>
      <c r="N294" s="76">
        <v>180</v>
      </c>
      <c r="O294" s="76">
        <v>20</v>
      </c>
      <c r="P294" s="77">
        <f t="shared" si="18"/>
        <v>216814.81481481483</v>
      </c>
      <c r="Q294" s="78">
        <f t="shared" si="19"/>
        <v>216.81481481481484</v>
      </c>
      <c r="R294" s="79">
        <v>43340</v>
      </c>
      <c r="S294" s="80">
        <v>53.975999999999999</v>
      </c>
      <c r="T294" s="80">
        <v>40.527000000000001</v>
      </c>
      <c r="U294" s="80">
        <v>20</v>
      </c>
      <c r="V294" s="80">
        <v>50</v>
      </c>
      <c r="W294" s="80">
        <f t="shared" si="17"/>
        <v>833888.88888888888</v>
      </c>
      <c r="X294" s="81">
        <f t="shared" si="15"/>
        <v>833.88888888888891</v>
      </c>
      <c r="Y294" s="82">
        <v>43398</v>
      </c>
      <c r="Z294" s="83"/>
    </row>
    <row r="295" spans="1:26" s="43" customFormat="1" x14ac:dyDescent="0.25">
      <c r="A295" s="43">
        <v>775</v>
      </c>
      <c r="B295" s="58">
        <v>43081</v>
      </c>
      <c r="C295" s="42">
        <v>4.8500000000000001E-2</v>
      </c>
      <c r="E295" s="92">
        <v>57.637</v>
      </c>
      <c r="F295" s="92">
        <v>15.785</v>
      </c>
      <c r="G295" s="73">
        <v>60</v>
      </c>
      <c r="H295" s="73">
        <v>20</v>
      </c>
      <c r="I295" s="74">
        <f t="shared" si="16"/>
        <v>390556.70103092783</v>
      </c>
      <c r="J295" s="74">
        <f t="shared" si="14"/>
        <v>390.55670103092785</v>
      </c>
      <c r="K295" s="75">
        <v>43336</v>
      </c>
      <c r="L295" s="76">
        <v>51.65</v>
      </c>
      <c r="M295" s="76">
        <v>5.7060000000000004</v>
      </c>
      <c r="N295" s="76">
        <v>180</v>
      </c>
      <c r="O295" s="76">
        <v>20</v>
      </c>
      <c r="P295" s="77">
        <f t="shared" si="18"/>
        <v>423538.14432989695</v>
      </c>
      <c r="Q295" s="78">
        <f t="shared" si="19"/>
        <v>423.53814432989697</v>
      </c>
      <c r="R295" s="79">
        <v>43340</v>
      </c>
      <c r="S295" s="80">
        <v>38.158999999999999</v>
      </c>
      <c r="T295" s="80">
        <v>88.801000000000002</v>
      </c>
      <c r="U295" s="80">
        <v>20</v>
      </c>
      <c r="V295" s="80">
        <v>50</v>
      </c>
      <c r="W295" s="80">
        <f t="shared" si="17"/>
        <v>1830948.4536082475</v>
      </c>
      <c r="X295" s="81">
        <f t="shared" si="15"/>
        <v>1830.9484536082475</v>
      </c>
      <c r="Y295" s="82">
        <v>43398</v>
      </c>
      <c r="Z295" s="83"/>
    </row>
    <row r="296" spans="1:26" s="43" customFormat="1" x14ac:dyDescent="0.25">
      <c r="A296" s="43">
        <v>776</v>
      </c>
      <c r="B296" s="58">
        <v>43082</v>
      </c>
      <c r="C296" s="42">
        <v>4.8599999999999997E-2</v>
      </c>
      <c r="E296" s="92">
        <v>46.033000000000001</v>
      </c>
      <c r="F296" s="92">
        <v>29.736999999999998</v>
      </c>
      <c r="G296" s="73">
        <v>20</v>
      </c>
      <c r="H296" s="73">
        <v>20</v>
      </c>
      <c r="I296" s="74">
        <f t="shared" si="16"/>
        <v>244748.97119341564</v>
      </c>
      <c r="J296" s="74">
        <f t="shared" si="14"/>
        <v>244.74897119341563</v>
      </c>
      <c r="K296" s="75">
        <v>43395</v>
      </c>
      <c r="L296" s="76">
        <v>59.271999999999998</v>
      </c>
      <c r="M296" s="76">
        <v>4.4450000000000003</v>
      </c>
      <c r="N296" s="76">
        <v>180</v>
      </c>
      <c r="O296" s="76">
        <v>20</v>
      </c>
      <c r="P296" s="77">
        <f t="shared" si="18"/>
        <v>329259.25925925927</v>
      </c>
      <c r="Q296" s="78">
        <f t="shared" si="19"/>
        <v>329.2592592592593</v>
      </c>
      <c r="R296" s="79">
        <v>43340</v>
      </c>
      <c r="S296" s="80">
        <v>50.805</v>
      </c>
      <c r="T296" s="80">
        <v>47.23</v>
      </c>
      <c r="U296" s="80">
        <v>20</v>
      </c>
      <c r="V296" s="80">
        <v>50</v>
      </c>
      <c r="W296" s="80">
        <f t="shared" si="17"/>
        <v>971810.69958847726</v>
      </c>
      <c r="X296" s="81">
        <f t="shared" si="15"/>
        <v>971.81069958847729</v>
      </c>
      <c r="Y296" s="82">
        <v>43398</v>
      </c>
      <c r="Z296" s="83"/>
    </row>
    <row r="297" spans="1:26" s="43" customFormat="1" x14ac:dyDescent="0.25">
      <c r="A297" s="43">
        <v>777</v>
      </c>
      <c r="B297" s="58">
        <v>43083</v>
      </c>
      <c r="C297" s="42">
        <v>5.1200000000000002E-2</v>
      </c>
      <c r="E297" s="92">
        <v>53.749000000000002</v>
      </c>
      <c r="F297" s="92">
        <v>18.68</v>
      </c>
      <c r="G297" s="73">
        <v>60</v>
      </c>
      <c r="H297" s="73">
        <v>20</v>
      </c>
      <c r="I297" s="74">
        <f t="shared" si="16"/>
        <v>437812.5</v>
      </c>
      <c r="J297" s="74">
        <f t="shared" si="14"/>
        <v>437.8125</v>
      </c>
      <c r="K297" s="75">
        <v>43336</v>
      </c>
      <c r="L297" s="76">
        <v>43.786000000000001</v>
      </c>
      <c r="M297" s="76">
        <v>7.3520000000000003</v>
      </c>
      <c r="N297" s="76">
        <v>180</v>
      </c>
      <c r="O297" s="76">
        <v>20</v>
      </c>
      <c r="P297" s="77">
        <f t="shared" si="18"/>
        <v>516937.50000000006</v>
      </c>
      <c r="Q297" s="78">
        <f t="shared" si="19"/>
        <v>516.93750000000011</v>
      </c>
      <c r="R297" s="79">
        <v>43340</v>
      </c>
      <c r="S297" s="80">
        <v>27.91</v>
      </c>
      <c r="T297" s="80">
        <v>165.03</v>
      </c>
      <c r="U297" s="80">
        <v>20</v>
      </c>
      <c r="V297" s="80">
        <v>50</v>
      </c>
      <c r="W297" s="80">
        <f t="shared" si="17"/>
        <v>3223242.1875</v>
      </c>
      <c r="X297" s="81">
        <f t="shared" si="15"/>
        <v>3223.2421875</v>
      </c>
      <c r="Y297" s="82">
        <v>43398</v>
      </c>
      <c r="Z297" s="83"/>
    </row>
    <row r="298" spans="1:26" s="43" customFormat="1" x14ac:dyDescent="0.25">
      <c r="A298" s="43">
        <v>778</v>
      </c>
      <c r="B298" s="58">
        <v>43084</v>
      </c>
      <c r="C298" s="42">
        <v>4.99E-2</v>
      </c>
      <c r="E298" s="92">
        <v>59.110999999999997</v>
      </c>
      <c r="F298" s="92">
        <v>14.688000000000001</v>
      </c>
      <c r="G298" s="73">
        <v>60</v>
      </c>
      <c r="H298" s="73">
        <v>20</v>
      </c>
      <c r="I298" s="74">
        <f t="shared" si="16"/>
        <v>353218.43687374756</v>
      </c>
      <c r="J298" s="74">
        <f t="shared" si="14"/>
        <v>353.21843687374758</v>
      </c>
      <c r="K298" s="75">
        <v>43336</v>
      </c>
      <c r="L298" s="76">
        <v>49.054000000000002</v>
      </c>
      <c r="M298" s="76">
        <v>6.2039999999999997</v>
      </c>
      <c r="N298" s="76">
        <v>180</v>
      </c>
      <c r="O298" s="76">
        <v>20</v>
      </c>
      <c r="P298" s="77">
        <f t="shared" si="18"/>
        <v>447583.16633266537</v>
      </c>
      <c r="Q298" s="78">
        <f t="shared" si="19"/>
        <v>447.58316633266537</v>
      </c>
      <c r="R298" s="79">
        <v>43340</v>
      </c>
      <c r="S298" s="80">
        <v>32.365000000000002</v>
      </c>
      <c r="T298" s="80">
        <v>123.648</v>
      </c>
      <c r="U298" s="80">
        <v>20</v>
      </c>
      <c r="V298" s="80">
        <v>50</v>
      </c>
      <c r="W298" s="80">
        <f t="shared" si="17"/>
        <v>2477915.8316633268</v>
      </c>
      <c r="X298" s="81">
        <f t="shared" si="15"/>
        <v>2477.915831663327</v>
      </c>
      <c r="Y298" s="82">
        <v>43398</v>
      </c>
      <c r="Z298" s="83"/>
    </row>
    <row r="299" spans="1:26" s="43" customFormat="1" x14ac:dyDescent="0.25">
      <c r="A299" s="43">
        <v>779</v>
      </c>
      <c r="B299" s="58">
        <v>43085</v>
      </c>
      <c r="C299" s="42">
        <v>0.05</v>
      </c>
      <c r="E299" s="92">
        <v>58.398000000000003</v>
      </c>
      <c r="F299" s="92">
        <v>15.19</v>
      </c>
      <c r="G299" s="73">
        <v>60</v>
      </c>
      <c r="H299" s="73">
        <v>20</v>
      </c>
      <c r="I299" s="74">
        <f t="shared" si="16"/>
        <v>364560</v>
      </c>
      <c r="J299" s="74">
        <f t="shared" si="14"/>
        <v>364.56</v>
      </c>
      <c r="K299" s="75">
        <v>43336</v>
      </c>
      <c r="L299" s="76">
        <v>40.015999999999998</v>
      </c>
      <c r="M299" s="76">
        <v>8.32</v>
      </c>
      <c r="N299" s="76">
        <v>180</v>
      </c>
      <c r="O299" s="76">
        <v>20</v>
      </c>
      <c r="P299" s="77">
        <f t="shared" si="18"/>
        <v>599040</v>
      </c>
      <c r="Q299" s="78">
        <f t="shared" si="19"/>
        <v>599.04</v>
      </c>
      <c r="R299" s="79">
        <v>43340</v>
      </c>
      <c r="S299" s="80">
        <v>27.983000000000001</v>
      </c>
      <c r="T299" s="80">
        <v>164.55500000000001</v>
      </c>
      <c r="U299" s="80">
        <v>20</v>
      </c>
      <c r="V299" s="80">
        <v>50</v>
      </c>
      <c r="W299" s="80">
        <f t="shared" si="17"/>
        <v>3291100.0000000005</v>
      </c>
      <c r="X299" s="81">
        <f t="shared" si="15"/>
        <v>3291.1000000000004</v>
      </c>
      <c r="Y299" s="82">
        <v>43398</v>
      </c>
      <c r="Z299" s="83"/>
    </row>
    <row r="300" spans="1:26" s="43" customFormat="1" x14ac:dyDescent="0.25">
      <c r="A300" s="43">
        <v>780</v>
      </c>
      <c r="B300" s="58">
        <v>43087</v>
      </c>
      <c r="C300" s="42">
        <v>5.1799999999999999E-2</v>
      </c>
      <c r="E300" s="92">
        <v>63.587000000000003</v>
      </c>
      <c r="F300" s="92">
        <v>11.964</v>
      </c>
      <c r="G300" s="73">
        <v>60</v>
      </c>
      <c r="H300" s="73">
        <v>20</v>
      </c>
      <c r="I300" s="74">
        <f t="shared" si="16"/>
        <v>277158.30115830118</v>
      </c>
      <c r="J300" s="74">
        <f t="shared" si="14"/>
        <v>277.15830115830119</v>
      </c>
      <c r="K300" s="75">
        <v>43336</v>
      </c>
      <c r="L300" s="76">
        <v>42.593000000000004</v>
      </c>
      <c r="M300" s="76">
        <v>7.6470000000000002</v>
      </c>
      <c r="N300" s="76">
        <v>180</v>
      </c>
      <c r="O300" s="76">
        <v>20</v>
      </c>
      <c r="P300" s="77">
        <f t="shared" si="18"/>
        <v>531451.73745173751</v>
      </c>
      <c r="Q300" s="78">
        <f t="shared" si="19"/>
        <v>531.45173745173747</v>
      </c>
      <c r="R300" s="79">
        <v>43340</v>
      </c>
      <c r="S300" s="80">
        <v>36.365000000000002</v>
      </c>
      <c r="T300" s="80">
        <v>98.256</v>
      </c>
      <c r="U300" s="80">
        <v>20</v>
      </c>
      <c r="V300" s="80">
        <v>50</v>
      </c>
      <c r="W300" s="80">
        <f t="shared" si="17"/>
        <v>1896833.9768339768</v>
      </c>
      <c r="X300" s="81">
        <f t="shared" si="15"/>
        <v>1896.8339768339767</v>
      </c>
      <c r="Y300" s="82">
        <v>43398</v>
      </c>
      <c r="Z300" s="83"/>
    </row>
    <row r="301" spans="1:26" s="43" customFormat="1" x14ac:dyDescent="0.25">
      <c r="A301" s="43">
        <v>781</v>
      </c>
      <c r="B301" s="58">
        <v>43089</v>
      </c>
      <c r="C301" s="42">
        <v>4.8500000000000001E-2</v>
      </c>
      <c r="E301" s="92">
        <v>63.582000000000001</v>
      </c>
      <c r="F301" s="92">
        <v>11.946</v>
      </c>
      <c r="G301" s="73">
        <v>60</v>
      </c>
      <c r="H301" s="73">
        <v>20</v>
      </c>
      <c r="I301" s="74">
        <f t="shared" si="16"/>
        <v>295571.13402061857</v>
      </c>
      <c r="J301" s="74">
        <f t="shared" si="14"/>
        <v>295.57113402061856</v>
      </c>
      <c r="K301" s="75">
        <v>43336</v>
      </c>
      <c r="L301" s="76">
        <v>48.48</v>
      </c>
      <c r="M301" s="76">
        <v>6.3209999999999997</v>
      </c>
      <c r="N301" s="76">
        <v>180</v>
      </c>
      <c r="O301" s="76">
        <v>20</v>
      </c>
      <c r="P301" s="77">
        <f t="shared" si="18"/>
        <v>469187.62886597932</v>
      </c>
      <c r="Q301" s="78">
        <f t="shared" si="19"/>
        <v>469.18762886597932</v>
      </c>
      <c r="R301" s="79">
        <v>43340</v>
      </c>
      <c r="S301" s="80">
        <v>34.177</v>
      </c>
      <c r="T301" s="80">
        <v>111.062</v>
      </c>
      <c r="U301" s="80">
        <v>20</v>
      </c>
      <c r="V301" s="80">
        <v>50</v>
      </c>
      <c r="W301" s="80">
        <f t="shared" si="17"/>
        <v>2289938.1443298967</v>
      </c>
      <c r="X301" s="81">
        <f t="shared" si="15"/>
        <v>2289.9381443298967</v>
      </c>
      <c r="Y301" s="82">
        <v>43398</v>
      </c>
      <c r="Z301" s="83"/>
    </row>
    <row r="302" spans="1:26" s="43" customFormat="1" x14ac:dyDescent="0.25">
      <c r="A302" s="43">
        <v>782</v>
      </c>
      <c r="B302" s="58">
        <v>43090</v>
      </c>
      <c r="C302" s="42">
        <v>4.9000000000000002E-2</v>
      </c>
      <c r="E302" s="92">
        <v>55.747</v>
      </c>
      <c r="F302" s="92">
        <v>17.085999999999999</v>
      </c>
      <c r="G302" s="73">
        <v>60</v>
      </c>
      <c r="H302" s="73">
        <v>20</v>
      </c>
      <c r="I302" s="74">
        <f t="shared" si="16"/>
        <v>418432.65306122444</v>
      </c>
      <c r="J302" s="74">
        <f t="shared" si="14"/>
        <v>418.43265306122441</v>
      </c>
      <c r="K302" s="75">
        <v>43336</v>
      </c>
      <c r="L302" s="76">
        <v>41.968000000000004</v>
      </c>
      <c r="M302" s="76">
        <v>7.8120000000000003</v>
      </c>
      <c r="N302" s="76">
        <v>180</v>
      </c>
      <c r="O302" s="76">
        <v>20</v>
      </c>
      <c r="P302" s="77">
        <f t="shared" si="18"/>
        <v>573942.85714285716</v>
      </c>
      <c r="Q302" s="78">
        <f t="shared" si="19"/>
        <v>573.94285714285718</v>
      </c>
      <c r="R302" s="79">
        <v>43340</v>
      </c>
      <c r="S302" s="80">
        <v>42.878</v>
      </c>
      <c r="T302" s="80">
        <v>70.019000000000005</v>
      </c>
      <c r="U302" s="80">
        <v>20</v>
      </c>
      <c r="V302" s="80">
        <v>50</v>
      </c>
      <c r="W302" s="80">
        <f t="shared" si="17"/>
        <v>1428959.1836734693</v>
      </c>
      <c r="X302" s="81">
        <f t="shared" si="15"/>
        <v>1428.9591836734694</v>
      </c>
      <c r="Y302" s="82">
        <v>43398</v>
      </c>
      <c r="Z302" s="83"/>
    </row>
    <row r="303" spans="1:26" s="43" customFormat="1" x14ac:dyDescent="0.25">
      <c r="A303" s="43">
        <v>783</v>
      </c>
      <c r="B303" s="58">
        <v>43090</v>
      </c>
      <c r="C303" s="42">
        <v>4.8800000000000003E-2</v>
      </c>
      <c r="E303" s="92">
        <v>61.95</v>
      </c>
      <c r="F303" s="92">
        <v>12.932</v>
      </c>
      <c r="G303" s="73">
        <v>60</v>
      </c>
      <c r="H303" s="73">
        <v>20</v>
      </c>
      <c r="I303" s="74">
        <f t="shared" si="16"/>
        <v>318000</v>
      </c>
      <c r="J303" s="74">
        <f t="shared" si="14"/>
        <v>318</v>
      </c>
      <c r="K303" s="75">
        <v>43336</v>
      </c>
      <c r="L303" s="76">
        <v>43.561999999999998</v>
      </c>
      <c r="M303" s="76">
        <v>7.407</v>
      </c>
      <c r="N303" s="76">
        <v>180</v>
      </c>
      <c r="O303" s="76">
        <v>20</v>
      </c>
      <c r="P303" s="77">
        <f t="shared" si="18"/>
        <v>546418.03278688528</v>
      </c>
      <c r="Q303" s="78">
        <f t="shared" si="19"/>
        <v>546.41803278688531</v>
      </c>
      <c r="R303" s="79">
        <v>43340</v>
      </c>
      <c r="S303" s="80">
        <v>32.401000000000003</v>
      </c>
      <c r="T303" s="80">
        <v>123.42</v>
      </c>
      <c r="U303" s="80">
        <v>20</v>
      </c>
      <c r="V303" s="80">
        <v>50</v>
      </c>
      <c r="W303" s="80">
        <f t="shared" si="17"/>
        <v>2529098.3606557376</v>
      </c>
      <c r="X303" s="81">
        <f t="shared" si="15"/>
        <v>2529.0983606557375</v>
      </c>
      <c r="Y303" s="82">
        <v>43398</v>
      </c>
      <c r="Z303" s="83"/>
    </row>
    <row r="304" spans="1:26" s="43" customFormat="1" x14ac:dyDescent="0.25">
      <c r="A304" s="43">
        <v>784</v>
      </c>
      <c r="B304" s="58">
        <v>43091</v>
      </c>
      <c r="C304" s="42">
        <v>5.1999999999999998E-2</v>
      </c>
      <c r="E304" s="92">
        <v>68.158000000000001</v>
      </c>
      <c r="F304" s="92">
        <v>9.5589999999999993</v>
      </c>
      <c r="G304" s="73">
        <v>60</v>
      </c>
      <c r="H304" s="73">
        <v>20</v>
      </c>
      <c r="I304" s="74">
        <f t="shared" si="16"/>
        <v>220592.30769230769</v>
      </c>
      <c r="J304" s="74">
        <f t="shared" si="14"/>
        <v>220.59230769230768</v>
      </c>
      <c r="K304" s="75">
        <v>43336</v>
      </c>
      <c r="L304" s="76">
        <v>46.323999999999998</v>
      </c>
      <c r="M304" s="76">
        <v>6.7750000000000004</v>
      </c>
      <c r="N304" s="76">
        <v>180</v>
      </c>
      <c r="O304" s="76">
        <v>20</v>
      </c>
      <c r="P304" s="77">
        <f t="shared" si="18"/>
        <v>469038.46153846156</v>
      </c>
      <c r="Q304" s="78">
        <f t="shared" si="19"/>
        <v>469.03846153846155</v>
      </c>
      <c r="R304" s="79">
        <v>43340</v>
      </c>
      <c r="S304" s="80">
        <v>37.323</v>
      </c>
      <c r="T304" s="80">
        <v>92.897999999999996</v>
      </c>
      <c r="U304" s="80">
        <v>20</v>
      </c>
      <c r="V304" s="80">
        <v>50</v>
      </c>
      <c r="W304" s="80">
        <f t="shared" si="17"/>
        <v>1786500</v>
      </c>
      <c r="X304" s="81">
        <f t="shared" si="15"/>
        <v>1786.5</v>
      </c>
      <c r="Y304" s="82">
        <v>43398</v>
      </c>
      <c r="Z304" s="83"/>
    </row>
    <row r="305" spans="1:26" s="43" customFormat="1" x14ac:dyDescent="0.25">
      <c r="A305" s="43">
        <v>785</v>
      </c>
      <c r="B305" s="58">
        <v>43092</v>
      </c>
      <c r="C305" s="42">
        <v>5.1799999999999999E-2</v>
      </c>
      <c r="E305" s="92">
        <v>71.456999999999994</v>
      </c>
      <c r="F305" s="92">
        <v>8.0429999999999993</v>
      </c>
      <c r="G305" s="73">
        <v>60</v>
      </c>
      <c r="H305" s="73">
        <v>20</v>
      </c>
      <c r="I305" s="74">
        <f t="shared" si="16"/>
        <v>186324.32432432429</v>
      </c>
      <c r="J305" s="74">
        <f t="shared" si="14"/>
        <v>186.32432432432429</v>
      </c>
      <c r="K305" s="75">
        <v>43336</v>
      </c>
      <c r="L305" s="76">
        <v>50.948</v>
      </c>
      <c r="M305" s="76">
        <v>5.8360000000000003</v>
      </c>
      <c r="N305" s="76">
        <v>180</v>
      </c>
      <c r="O305" s="76">
        <v>20</v>
      </c>
      <c r="P305" s="77">
        <f t="shared" si="18"/>
        <v>405590.73359073355</v>
      </c>
      <c r="Q305" s="78">
        <f t="shared" si="19"/>
        <v>405.59073359073358</v>
      </c>
      <c r="R305" s="79">
        <v>43340</v>
      </c>
      <c r="S305" s="80">
        <v>40.720999999999997</v>
      </c>
      <c r="T305" s="80">
        <v>78.159000000000006</v>
      </c>
      <c r="U305" s="80">
        <v>20</v>
      </c>
      <c r="V305" s="80">
        <v>50</v>
      </c>
      <c r="W305" s="80">
        <f t="shared" si="17"/>
        <v>1508861.0038610038</v>
      </c>
      <c r="X305" s="81">
        <f t="shared" si="15"/>
        <v>1508.8610038610038</v>
      </c>
      <c r="Y305" s="82">
        <v>43398</v>
      </c>
      <c r="Z305" s="83"/>
    </row>
    <row r="306" spans="1:26" s="43" customFormat="1" x14ac:dyDescent="0.25">
      <c r="A306" s="43">
        <v>786</v>
      </c>
      <c r="B306" s="58">
        <v>43093</v>
      </c>
      <c r="C306" s="42">
        <v>5.1999999999999998E-2</v>
      </c>
      <c r="E306" s="92">
        <v>62.692</v>
      </c>
      <c r="F306" s="92">
        <v>12.472</v>
      </c>
      <c r="G306" s="73">
        <v>60</v>
      </c>
      <c r="H306" s="73">
        <v>20</v>
      </c>
      <c r="I306" s="74">
        <f t="shared" si="16"/>
        <v>287815.38461538457</v>
      </c>
      <c r="J306" s="74">
        <f t="shared" si="14"/>
        <v>287.81538461538457</v>
      </c>
      <c r="K306" s="75">
        <v>43336</v>
      </c>
      <c r="L306" s="76">
        <v>44.328000000000003</v>
      </c>
      <c r="M306" s="76">
        <v>7.2249999999999996</v>
      </c>
      <c r="N306" s="76">
        <v>180</v>
      </c>
      <c r="O306" s="76">
        <v>20</v>
      </c>
      <c r="P306" s="77">
        <f t="shared" si="18"/>
        <v>500192.30769230769</v>
      </c>
      <c r="Q306" s="78">
        <f t="shared" si="19"/>
        <v>500.19230769230768</v>
      </c>
      <c r="R306" s="79">
        <v>43340</v>
      </c>
      <c r="S306" s="80">
        <v>35.677</v>
      </c>
      <c r="T306" s="80">
        <v>101.876</v>
      </c>
      <c r="U306" s="80">
        <v>20</v>
      </c>
      <c r="V306" s="80">
        <v>50</v>
      </c>
      <c r="W306" s="80">
        <f t="shared" si="17"/>
        <v>1959153.8461538462</v>
      </c>
      <c r="X306" s="81">
        <f t="shared" si="15"/>
        <v>1959.1538461538462</v>
      </c>
      <c r="Y306" s="82">
        <v>43398</v>
      </c>
      <c r="Z306" s="83"/>
    </row>
    <row r="307" spans="1:26" s="43" customFormat="1" x14ac:dyDescent="0.25">
      <c r="A307" s="43">
        <v>787</v>
      </c>
      <c r="B307" s="58">
        <v>43095</v>
      </c>
      <c r="C307" s="42">
        <v>4.8000000000000001E-2</v>
      </c>
      <c r="E307" s="92">
        <v>51.29</v>
      </c>
      <c r="F307" s="92">
        <v>23.699000000000002</v>
      </c>
      <c r="G307" s="73">
        <v>20</v>
      </c>
      <c r="H307" s="73">
        <v>20</v>
      </c>
      <c r="I307" s="74">
        <f t="shared" si="16"/>
        <v>197491.66666666666</v>
      </c>
      <c r="J307" s="74">
        <f t="shared" si="14"/>
        <v>197.49166666666665</v>
      </c>
      <c r="K307" s="75">
        <v>43395</v>
      </c>
      <c r="L307" s="76">
        <v>72.977999999999994</v>
      </c>
      <c r="M307" s="76">
        <v>2.6850000000000001</v>
      </c>
      <c r="N307" s="76">
        <v>180</v>
      </c>
      <c r="O307" s="76">
        <v>20</v>
      </c>
      <c r="P307" s="77">
        <f t="shared" si="18"/>
        <v>201375</v>
      </c>
      <c r="Q307" s="78">
        <f t="shared" si="19"/>
        <v>201.375</v>
      </c>
      <c r="R307" s="79">
        <v>43340</v>
      </c>
      <c r="S307" s="80">
        <v>55.302999999999997</v>
      </c>
      <c r="T307" s="80">
        <v>38.353000000000002</v>
      </c>
      <c r="U307" s="80">
        <v>20</v>
      </c>
      <c r="V307" s="80">
        <v>50</v>
      </c>
      <c r="W307" s="80">
        <f t="shared" si="17"/>
        <v>799020.83333333337</v>
      </c>
      <c r="X307" s="81">
        <f t="shared" si="15"/>
        <v>799.02083333333337</v>
      </c>
      <c r="Y307" s="82">
        <v>43398</v>
      </c>
      <c r="Z307" s="83"/>
    </row>
    <row r="308" spans="1:26" s="43" customFormat="1" x14ac:dyDescent="0.25">
      <c r="A308" s="43">
        <v>788</v>
      </c>
      <c r="B308" s="58">
        <v>43096</v>
      </c>
      <c r="C308" s="42">
        <v>4.8399999999999999E-2</v>
      </c>
      <c r="E308" s="92">
        <v>67.900999999999996</v>
      </c>
      <c r="F308" s="92">
        <v>9.6839999999999993</v>
      </c>
      <c r="G308" s="73">
        <v>60</v>
      </c>
      <c r="H308" s="73">
        <v>20</v>
      </c>
      <c r="I308" s="74">
        <f t="shared" si="16"/>
        <v>240099.17355371901</v>
      </c>
      <c r="J308" s="74">
        <f t="shared" si="14"/>
        <v>240.099173553719</v>
      </c>
      <c r="K308" s="75">
        <v>43336</v>
      </c>
      <c r="L308" s="76">
        <v>52.517000000000003</v>
      </c>
      <c r="M308" s="76">
        <v>5.5549999999999997</v>
      </c>
      <c r="N308" s="76">
        <v>180</v>
      </c>
      <c r="O308" s="76">
        <v>20</v>
      </c>
      <c r="P308" s="77">
        <f t="shared" si="18"/>
        <v>413181.81818181818</v>
      </c>
      <c r="Q308" s="78">
        <f t="shared" si="19"/>
        <v>413.18181818181819</v>
      </c>
      <c r="R308" s="79">
        <v>43340</v>
      </c>
      <c r="S308" s="80">
        <v>35.83</v>
      </c>
      <c r="T308" s="80">
        <v>100.97199999999999</v>
      </c>
      <c r="U308" s="80">
        <v>20</v>
      </c>
      <c r="V308" s="80">
        <v>50</v>
      </c>
      <c r="W308" s="80">
        <f t="shared" si="17"/>
        <v>2086198.3471074377</v>
      </c>
      <c r="X308" s="81">
        <f t="shared" si="15"/>
        <v>2086.1983471074377</v>
      </c>
      <c r="Y308" s="82">
        <v>43398</v>
      </c>
      <c r="Z308" s="83"/>
    </row>
    <row r="309" spans="1:26" s="43" customFormat="1" x14ac:dyDescent="0.25">
      <c r="A309" s="43">
        <v>789</v>
      </c>
      <c r="B309" s="58">
        <v>43098</v>
      </c>
      <c r="C309" s="42">
        <v>0.05</v>
      </c>
      <c r="E309" s="92">
        <v>41.323</v>
      </c>
      <c r="F309" s="92">
        <v>32.045000000000002</v>
      </c>
      <c r="G309" s="73">
        <v>60</v>
      </c>
      <c r="H309" s="73">
        <v>20</v>
      </c>
      <c r="I309" s="74">
        <f t="shared" si="16"/>
        <v>769080</v>
      </c>
      <c r="J309" s="74">
        <f t="shared" si="14"/>
        <v>769.08</v>
      </c>
      <c r="K309" s="75">
        <v>43336</v>
      </c>
      <c r="L309" s="76">
        <v>36.438000000000002</v>
      </c>
      <c r="M309" s="76">
        <v>9.39</v>
      </c>
      <c r="N309" s="76">
        <v>180</v>
      </c>
      <c r="O309" s="76">
        <v>20</v>
      </c>
      <c r="P309" s="77">
        <f t="shared" si="18"/>
        <v>676080</v>
      </c>
      <c r="Q309" s="78">
        <f t="shared" si="19"/>
        <v>676.08</v>
      </c>
      <c r="R309" s="79">
        <v>43340</v>
      </c>
      <c r="S309" s="80">
        <v>25.439</v>
      </c>
      <c r="T309" s="80">
        <v>196.959</v>
      </c>
      <c r="U309" s="80">
        <v>20</v>
      </c>
      <c r="V309" s="80">
        <v>50</v>
      </c>
      <c r="W309" s="80">
        <f t="shared" si="17"/>
        <v>3939180</v>
      </c>
      <c r="X309" s="81">
        <f t="shared" si="15"/>
        <v>3939.18</v>
      </c>
      <c r="Y309" s="82">
        <v>43398</v>
      </c>
      <c r="Z309" s="83"/>
    </row>
    <row r="310" spans="1:26" s="43" customFormat="1" x14ac:dyDescent="0.25">
      <c r="A310" s="43">
        <v>790</v>
      </c>
      <c r="B310" s="58">
        <v>43099</v>
      </c>
      <c r="C310" s="42">
        <v>4.9500000000000002E-2</v>
      </c>
      <c r="E310" s="92">
        <v>70.7</v>
      </c>
      <c r="F310" s="92">
        <v>8.3650000000000002</v>
      </c>
      <c r="G310" s="73">
        <v>60</v>
      </c>
      <c r="H310" s="73">
        <v>20</v>
      </c>
      <c r="I310" s="74">
        <f t="shared" si="16"/>
        <v>202787.87878787878</v>
      </c>
      <c r="J310" s="74">
        <f t="shared" si="14"/>
        <v>202.78787878787878</v>
      </c>
      <c r="K310" s="75">
        <v>43336</v>
      </c>
      <c r="L310" s="76">
        <v>64.418999999999997</v>
      </c>
      <c r="M310" s="76">
        <v>3.7250000000000001</v>
      </c>
      <c r="N310" s="76">
        <v>180</v>
      </c>
      <c r="O310" s="76">
        <v>20</v>
      </c>
      <c r="P310" s="77">
        <f t="shared" si="18"/>
        <v>270909.09090909088</v>
      </c>
      <c r="Q310" s="78">
        <f t="shared" si="19"/>
        <v>270.90909090909088</v>
      </c>
      <c r="R310" s="79">
        <v>43340</v>
      </c>
      <c r="S310" s="80">
        <v>46.152999999999999</v>
      </c>
      <c r="T310" s="80">
        <v>59.036000000000001</v>
      </c>
      <c r="U310" s="80">
        <v>20</v>
      </c>
      <c r="V310" s="80">
        <v>50</v>
      </c>
      <c r="W310" s="80">
        <f t="shared" si="17"/>
        <v>1192646.4646464647</v>
      </c>
      <c r="X310" s="81">
        <f t="shared" si="15"/>
        <v>1192.6464646464647</v>
      </c>
      <c r="Y310" s="82">
        <v>43398</v>
      </c>
      <c r="Z310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152A-AB77-4A39-92E5-D55B2C776D3F}">
  <dimension ref="A1:T51"/>
  <sheetViews>
    <sheetView workbookViewId="0">
      <pane ySplit="2" topLeftCell="A3" activePane="bottomLeft" state="frozen"/>
      <selection pane="bottomLeft" activeCell="J55" sqref="J55"/>
    </sheetView>
  </sheetViews>
  <sheetFormatPr defaultColWidth="8.85546875" defaultRowHeight="15" x14ac:dyDescent="0.25"/>
  <cols>
    <col min="1" max="1" width="12.42578125" bestFit="1" customWidth="1"/>
    <col min="2" max="2" width="12.42578125" customWidth="1"/>
    <col min="3" max="3" width="10.42578125" bestFit="1" customWidth="1"/>
    <col min="4" max="4" width="10.42578125" customWidth="1"/>
    <col min="5" max="5" width="12.140625" customWidth="1"/>
    <col min="6" max="6" width="8.42578125" customWidth="1"/>
    <col min="7" max="7" width="14.7109375" bestFit="1" customWidth="1"/>
    <col min="8" max="8" width="12.85546875" bestFit="1" customWidth="1"/>
    <col min="11" max="11" width="16.7109375" bestFit="1" customWidth="1"/>
    <col min="12" max="12" width="17" bestFit="1" customWidth="1"/>
    <col min="13" max="14" width="17" customWidth="1"/>
    <col min="15" max="15" width="16.7109375" bestFit="1" customWidth="1"/>
    <col min="16" max="16" width="8.140625" bestFit="1" customWidth="1"/>
    <col min="18" max="19" width="15.85546875" bestFit="1" customWidth="1"/>
    <col min="20" max="20" width="16.5703125" bestFit="1" customWidth="1"/>
  </cols>
  <sheetData>
    <row r="1" spans="1:20" x14ac:dyDescent="0.25">
      <c r="A1" s="1" t="s">
        <v>35</v>
      </c>
      <c r="B1" s="94" t="s">
        <v>36</v>
      </c>
      <c r="C1" s="4"/>
      <c r="D1" s="35"/>
      <c r="I1" t="s">
        <v>37</v>
      </c>
      <c r="L1" s="95"/>
      <c r="N1" s="96"/>
      <c r="R1" s="93"/>
      <c r="S1" s="97"/>
    </row>
    <row r="2" spans="1:20" x14ac:dyDescent="0.25">
      <c r="A2" s="2" t="s">
        <v>3</v>
      </c>
      <c r="B2" s="94" t="s">
        <v>4</v>
      </c>
      <c r="C2" s="13" t="s">
        <v>6</v>
      </c>
      <c r="D2" s="3" t="s">
        <v>38</v>
      </c>
      <c r="E2" s="2" t="s">
        <v>7</v>
      </c>
      <c r="F2" s="2"/>
      <c r="G2" s="98" t="s">
        <v>39</v>
      </c>
      <c r="H2" s="98" t="s">
        <v>40</v>
      </c>
      <c r="I2" s="98" t="s">
        <v>10</v>
      </c>
      <c r="J2" s="98" t="s">
        <v>11</v>
      </c>
      <c r="K2" s="98" t="s">
        <v>41</v>
      </c>
      <c r="L2" s="99" t="s">
        <v>42</v>
      </c>
      <c r="M2" s="98" t="s">
        <v>43</v>
      </c>
      <c r="N2" s="14" t="s">
        <v>44</v>
      </c>
      <c r="O2" s="14" t="s">
        <v>9</v>
      </c>
      <c r="P2" s="15" t="s">
        <v>10</v>
      </c>
      <c r="Q2" s="14" t="s">
        <v>11</v>
      </c>
      <c r="R2" s="100" t="s">
        <v>12</v>
      </c>
      <c r="S2" s="100" t="s">
        <v>13</v>
      </c>
      <c r="T2" s="14" t="s">
        <v>45</v>
      </c>
    </row>
    <row r="3" spans="1:20" x14ac:dyDescent="0.25">
      <c r="A3">
        <v>18</v>
      </c>
      <c r="B3" s="34">
        <v>42739</v>
      </c>
      <c r="C3" s="4"/>
      <c r="D3" s="35"/>
      <c r="L3" s="95"/>
      <c r="N3" s="96"/>
      <c r="R3" s="93"/>
      <c r="S3" s="97"/>
    </row>
    <row r="4" spans="1:20" x14ac:dyDescent="0.25">
      <c r="A4">
        <v>19</v>
      </c>
      <c r="B4" s="34">
        <v>42746</v>
      </c>
      <c r="C4" s="4"/>
      <c r="D4" s="35"/>
      <c r="L4" s="95"/>
      <c r="N4" s="96"/>
      <c r="R4" s="93"/>
      <c r="S4" s="97"/>
    </row>
    <row r="5" spans="1:20" x14ac:dyDescent="0.25">
      <c r="A5">
        <v>20</v>
      </c>
      <c r="B5" s="34">
        <v>42753</v>
      </c>
      <c r="C5" s="4"/>
      <c r="D5" s="35"/>
      <c r="L5" s="95"/>
      <c r="N5" s="96"/>
      <c r="R5" s="93"/>
      <c r="S5" s="97"/>
    </row>
    <row r="6" spans="1:20" x14ac:dyDescent="0.25">
      <c r="A6">
        <v>21</v>
      </c>
      <c r="B6" s="34">
        <v>42760</v>
      </c>
      <c r="C6" s="4"/>
      <c r="D6" s="35"/>
      <c r="L6" s="95"/>
      <c r="N6" s="96"/>
      <c r="R6" s="93"/>
      <c r="S6" s="97"/>
    </row>
    <row r="7" spans="1:20" x14ac:dyDescent="0.25">
      <c r="A7">
        <v>22</v>
      </c>
      <c r="B7" s="34">
        <v>42774</v>
      </c>
      <c r="C7" s="4"/>
      <c r="D7" s="35"/>
      <c r="L7" s="95"/>
      <c r="N7" s="96"/>
      <c r="R7" s="93"/>
      <c r="S7" s="97"/>
    </row>
    <row r="8" spans="1:20" x14ac:dyDescent="0.25">
      <c r="A8">
        <v>23</v>
      </c>
      <c r="B8" s="34">
        <v>42785</v>
      </c>
      <c r="C8" s="4"/>
      <c r="D8" s="35"/>
      <c r="L8" s="95"/>
      <c r="N8" s="96"/>
      <c r="R8" s="93"/>
      <c r="S8" s="97"/>
    </row>
    <row r="9" spans="1:20" x14ac:dyDescent="0.25">
      <c r="A9">
        <v>24</v>
      </c>
      <c r="B9" s="34">
        <v>42788</v>
      </c>
      <c r="C9" s="4"/>
      <c r="D9" s="35"/>
      <c r="L9" s="95"/>
      <c r="N9" s="96"/>
      <c r="R9" s="93"/>
      <c r="S9" s="97"/>
    </row>
    <row r="10" spans="1:20" x14ac:dyDescent="0.25">
      <c r="A10">
        <v>25</v>
      </c>
      <c r="B10" s="34">
        <v>42795</v>
      </c>
      <c r="C10" s="4"/>
      <c r="D10" s="35"/>
      <c r="L10" s="95"/>
      <c r="N10" s="96"/>
      <c r="R10" s="93"/>
      <c r="S10" s="97"/>
    </row>
    <row r="11" spans="1:20" x14ac:dyDescent="0.25">
      <c r="A11">
        <v>26</v>
      </c>
      <c r="B11" s="34">
        <v>42802</v>
      </c>
      <c r="C11" s="4"/>
      <c r="D11" s="35"/>
      <c r="L11" s="95"/>
      <c r="N11" s="96"/>
      <c r="R11" s="93"/>
      <c r="S11" s="97"/>
    </row>
    <row r="12" spans="1:20" x14ac:dyDescent="0.25">
      <c r="A12">
        <v>27</v>
      </c>
      <c r="B12" s="34">
        <v>42809</v>
      </c>
      <c r="C12" s="4"/>
      <c r="D12" s="35"/>
      <c r="L12" s="95"/>
      <c r="N12" s="96"/>
      <c r="R12" s="93"/>
      <c r="S12" s="97"/>
    </row>
    <row r="13" spans="1:20" x14ac:dyDescent="0.25">
      <c r="A13">
        <v>28</v>
      </c>
      <c r="B13" s="34">
        <v>42816</v>
      </c>
      <c r="C13" s="4"/>
      <c r="D13" s="35"/>
      <c r="L13" s="95"/>
      <c r="N13" s="96"/>
      <c r="R13" s="93"/>
      <c r="S13" s="97"/>
    </row>
    <row r="14" spans="1:20" x14ac:dyDescent="0.25">
      <c r="A14">
        <v>29</v>
      </c>
      <c r="B14" s="34">
        <v>42823</v>
      </c>
      <c r="C14" s="4"/>
      <c r="D14" s="35"/>
      <c r="L14" s="95"/>
      <c r="N14" s="96"/>
      <c r="R14" s="93"/>
      <c r="S14" s="97"/>
    </row>
    <row r="15" spans="1:20" x14ac:dyDescent="0.25">
      <c r="A15">
        <v>30</v>
      </c>
      <c r="B15" s="34">
        <v>42830</v>
      </c>
      <c r="C15" s="4"/>
      <c r="D15" s="35"/>
      <c r="L15" s="95"/>
      <c r="N15" s="96"/>
      <c r="R15" s="93"/>
      <c r="S15" s="97"/>
    </row>
    <row r="16" spans="1:20" x14ac:dyDescent="0.25">
      <c r="A16">
        <v>31</v>
      </c>
      <c r="B16" s="34">
        <v>42838</v>
      </c>
      <c r="C16" s="4"/>
      <c r="D16" s="35"/>
      <c r="L16" s="95"/>
      <c r="N16" s="96"/>
      <c r="R16" s="93"/>
      <c r="S16" s="97"/>
    </row>
    <row r="17" spans="1:19" x14ac:dyDescent="0.25">
      <c r="A17">
        <v>32</v>
      </c>
      <c r="B17" s="34">
        <v>42852</v>
      </c>
      <c r="C17" s="4"/>
      <c r="D17" s="35"/>
      <c r="L17" s="95"/>
      <c r="N17" s="96"/>
      <c r="R17" s="93"/>
      <c r="S17" s="97"/>
    </row>
    <row r="18" spans="1:19" x14ac:dyDescent="0.25">
      <c r="A18">
        <v>33</v>
      </c>
      <c r="B18" s="34">
        <v>42858</v>
      </c>
      <c r="C18" s="4"/>
      <c r="D18" s="35"/>
      <c r="L18" s="95"/>
      <c r="N18" s="96"/>
      <c r="R18" s="93"/>
      <c r="S18" s="97"/>
    </row>
    <row r="19" spans="1:19" x14ac:dyDescent="0.25">
      <c r="A19">
        <v>34</v>
      </c>
      <c r="B19" s="34">
        <v>42865</v>
      </c>
      <c r="C19" s="4"/>
      <c r="D19" s="35"/>
      <c r="L19" s="95"/>
      <c r="N19" s="96"/>
      <c r="R19" s="93"/>
      <c r="S19" s="97"/>
    </row>
    <row r="20" spans="1:19" x14ac:dyDescent="0.25">
      <c r="A20">
        <v>35</v>
      </c>
      <c r="B20" s="34">
        <v>42872</v>
      </c>
      <c r="C20" s="4"/>
      <c r="D20" s="35"/>
      <c r="L20" s="95"/>
      <c r="N20" s="96"/>
      <c r="R20" s="93"/>
      <c r="S20" s="97"/>
    </row>
    <row r="21" spans="1:19" x14ac:dyDescent="0.25">
      <c r="A21">
        <v>36</v>
      </c>
      <c r="B21" s="34">
        <v>42879</v>
      </c>
      <c r="C21" s="4"/>
      <c r="D21" s="35"/>
      <c r="L21" s="95"/>
      <c r="N21" s="96"/>
      <c r="R21" s="93"/>
      <c r="S21" s="97"/>
    </row>
    <row r="22" spans="1:19" x14ac:dyDescent="0.25">
      <c r="A22">
        <v>37</v>
      </c>
      <c r="B22" s="34">
        <v>42886</v>
      </c>
      <c r="C22" s="4"/>
      <c r="D22" s="35"/>
      <c r="L22" s="95"/>
      <c r="N22" s="96"/>
      <c r="R22" s="93"/>
      <c r="S22" s="97"/>
    </row>
    <row r="23" spans="1:19" x14ac:dyDescent="0.25">
      <c r="A23">
        <v>38</v>
      </c>
      <c r="B23" s="34">
        <v>42893</v>
      </c>
      <c r="C23" s="4"/>
      <c r="D23" s="35"/>
      <c r="L23" s="95"/>
      <c r="N23" s="96"/>
      <c r="R23" s="93"/>
      <c r="S23" s="97"/>
    </row>
    <row r="24" spans="1:19" x14ac:dyDescent="0.25">
      <c r="A24">
        <v>39</v>
      </c>
      <c r="B24" s="34">
        <v>42900</v>
      </c>
      <c r="C24" s="4"/>
      <c r="D24" s="35"/>
      <c r="L24" s="95"/>
      <c r="N24" s="96"/>
      <c r="R24" s="93"/>
      <c r="S24" s="97"/>
    </row>
    <row r="25" spans="1:19" x14ac:dyDescent="0.25">
      <c r="A25">
        <v>40</v>
      </c>
      <c r="B25" s="34">
        <v>42908</v>
      </c>
      <c r="C25" s="4"/>
      <c r="D25" s="35"/>
      <c r="L25" s="95"/>
      <c r="N25" s="96"/>
      <c r="R25" s="93"/>
      <c r="S25" s="97"/>
    </row>
    <row r="26" spans="1:19" x14ac:dyDescent="0.25">
      <c r="A26">
        <v>41</v>
      </c>
      <c r="B26" s="34">
        <v>42914</v>
      </c>
      <c r="C26" s="4"/>
      <c r="D26" s="35"/>
      <c r="L26" s="95"/>
      <c r="N26" s="96"/>
      <c r="R26" s="93"/>
      <c r="S26" s="97"/>
    </row>
    <row r="27" spans="1:19" x14ac:dyDescent="0.25">
      <c r="A27">
        <v>42</v>
      </c>
      <c r="B27" s="34">
        <v>42921</v>
      </c>
      <c r="C27" s="4"/>
      <c r="D27" s="35"/>
      <c r="L27" s="95"/>
      <c r="N27" s="96"/>
      <c r="R27" s="93"/>
      <c r="S27" s="97"/>
    </row>
    <row r="28" spans="1:19" x14ac:dyDescent="0.25">
      <c r="A28">
        <v>43</v>
      </c>
      <c r="B28" s="34">
        <v>42928</v>
      </c>
      <c r="C28" s="4"/>
      <c r="D28" s="35"/>
      <c r="L28" s="95"/>
      <c r="N28" s="96"/>
      <c r="R28" s="93"/>
      <c r="S28" s="97"/>
    </row>
    <row r="29" spans="1:19" x14ac:dyDescent="0.25">
      <c r="A29">
        <v>44</v>
      </c>
      <c r="B29" s="34">
        <v>42942</v>
      </c>
      <c r="C29" s="4"/>
      <c r="D29" s="35"/>
      <c r="L29" s="95"/>
      <c r="N29" s="96"/>
      <c r="R29" s="93"/>
      <c r="S29" s="97"/>
    </row>
    <row r="30" spans="1:19" x14ac:dyDescent="0.25">
      <c r="A30">
        <v>45</v>
      </c>
      <c r="B30" s="34">
        <v>42949</v>
      </c>
      <c r="C30" s="4"/>
      <c r="D30" s="35"/>
      <c r="L30" s="95"/>
      <c r="N30" s="96"/>
      <c r="R30" s="93"/>
      <c r="S30" s="97"/>
    </row>
    <row r="31" spans="1:19" x14ac:dyDescent="0.25">
      <c r="A31">
        <v>46</v>
      </c>
      <c r="B31" s="34">
        <v>42956</v>
      </c>
      <c r="C31" s="4"/>
      <c r="D31" s="35"/>
      <c r="L31" s="95"/>
      <c r="N31" s="96"/>
      <c r="R31" s="93"/>
      <c r="S31" s="97"/>
    </row>
    <row r="32" spans="1:19" x14ac:dyDescent="0.25">
      <c r="A32">
        <v>47</v>
      </c>
      <c r="B32" s="34">
        <v>42963</v>
      </c>
      <c r="C32" s="4"/>
      <c r="D32" s="35"/>
      <c r="L32" s="95"/>
      <c r="N32" s="96"/>
      <c r="R32" s="93"/>
      <c r="S32" s="97"/>
    </row>
    <row r="33" spans="1:20" x14ac:dyDescent="0.25">
      <c r="A33">
        <v>48</v>
      </c>
      <c r="B33" s="34">
        <v>42970</v>
      </c>
      <c r="C33" s="4"/>
      <c r="D33" s="35"/>
      <c r="L33" s="95"/>
      <c r="N33" s="96"/>
      <c r="R33" s="93"/>
      <c r="S33" s="97"/>
    </row>
    <row r="34" spans="1:20" x14ac:dyDescent="0.25">
      <c r="A34">
        <v>49</v>
      </c>
      <c r="B34" s="34">
        <v>42977</v>
      </c>
      <c r="C34" s="4"/>
      <c r="D34" s="35"/>
      <c r="L34" s="95"/>
      <c r="N34" s="96"/>
      <c r="R34" s="93"/>
      <c r="S34" s="97"/>
    </row>
    <row r="35" spans="1:20" x14ac:dyDescent="0.25">
      <c r="A35">
        <v>50</v>
      </c>
      <c r="B35" s="34">
        <v>42984</v>
      </c>
      <c r="C35" s="4"/>
      <c r="D35" s="35"/>
      <c r="L35" s="95"/>
      <c r="N35" s="96"/>
      <c r="R35" s="93"/>
      <c r="S35" s="97"/>
    </row>
    <row r="36" spans="1:20" x14ac:dyDescent="0.25">
      <c r="A36">
        <v>51</v>
      </c>
      <c r="B36" s="34">
        <v>42993</v>
      </c>
      <c r="C36" s="4"/>
      <c r="D36" s="35"/>
      <c r="L36" s="95"/>
      <c r="N36" s="96"/>
      <c r="R36" s="93"/>
      <c r="S36" s="97"/>
    </row>
    <row r="37" spans="1:20" x14ac:dyDescent="0.25">
      <c r="A37">
        <v>52</v>
      </c>
      <c r="B37" s="34">
        <v>42998</v>
      </c>
      <c r="C37" s="4"/>
      <c r="D37" s="35"/>
      <c r="L37" s="95"/>
      <c r="N37" s="96"/>
      <c r="R37" s="93"/>
      <c r="S37" s="97"/>
    </row>
    <row r="38" spans="1:20" x14ac:dyDescent="0.25">
      <c r="A38">
        <v>53</v>
      </c>
      <c r="B38" s="34">
        <v>43005</v>
      </c>
      <c r="C38" s="4"/>
      <c r="D38" s="35"/>
      <c r="L38" s="95"/>
      <c r="N38" s="96"/>
      <c r="R38" s="93"/>
      <c r="S38" s="97"/>
    </row>
    <row r="39" spans="1:20" x14ac:dyDescent="0.25">
      <c r="A39">
        <v>54</v>
      </c>
      <c r="B39" s="34">
        <v>43012</v>
      </c>
      <c r="C39" s="4">
        <v>4.9500000000000002E-2</v>
      </c>
      <c r="D39" s="35"/>
      <c r="G39">
        <v>32.533000000000001</v>
      </c>
      <c r="H39">
        <v>17.18</v>
      </c>
      <c r="I39">
        <v>100</v>
      </c>
      <c r="J39">
        <v>20</v>
      </c>
      <c r="K39" s="93">
        <f t="shared" ref="K39:K51" si="0">(H39*I39*J39)/C39</f>
        <v>694141.4141414141</v>
      </c>
      <c r="L39" s="95">
        <f t="shared" ref="L39:L51" si="1">K39/1000</f>
        <v>694.14141414141409</v>
      </c>
      <c r="M39" s="34">
        <v>43543</v>
      </c>
      <c r="N39" s="96">
        <v>48.929000000000002</v>
      </c>
      <c r="O39">
        <v>22.805</v>
      </c>
      <c r="P39">
        <v>60</v>
      </c>
      <c r="Q39">
        <v>20</v>
      </c>
      <c r="R39" s="93">
        <f t="shared" ref="R39:R51" si="2">O39*P39*Q39/C39</f>
        <v>552848.48484848486</v>
      </c>
      <c r="S39" s="97">
        <f t="shared" ref="S39:S51" si="3">R39/1000</f>
        <v>552.84848484848487</v>
      </c>
      <c r="T39" s="34">
        <v>43544</v>
      </c>
    </row>
    <row r="40" spans="1:20" x14ac:dyDescent="0.25">
      <c r="A40">
        <v>55</v>
      </c>
      <c r="B40" s="34">
        <v>43020</v>
      </c>
      <c r="C40" s="4">
        <v>5.1799999999999999E-2</v>
      </c>
      <c r="D40" s="35"/>
      <c r="G40">
        <v>29.808</v>
      </c>
      <c r="H40">
        <v>20.382999999999999</v>
      </c>
      <c r="I40">
        <v>100</v>
      </c>
      <c r="J40">
        <v>20</v>
      </c>
      <c r="K40" s="93">
        <f t="shared" si="0"/>
        <v>786988.41698841704</v>
      </c>
      <c r="L40" s="95">
        <f t="shared" si="1"/>
        <v>786.98841698841704</v>
      </c>
      <c r="M40" s="34">
        <v>43543</v>
      </c>
      <c r="N40" s="96">
        <v>47.093000000000004</v>
      </c>
      <c r="O40">
        <v>24.696000000000002</v>
      </c>
      <c r="P40">
        <v>60</v>
      </c>
      <c r="Q40">
        <v>20</v>
      </c>
      <c r="R40" s="93">
        <f t="shared" si="2"/>
        <v>572108.10810810816</v>
      </c>
      <c r="S40" s="97">
        <f t="shared" si="3"/>
        <v>572.10810810810813</v>
      </c>
      <c r="T40" s="34">
        <v>43544</v>
      </c>
    </row>
    <row r="41" spans="1:20" x14ac:dyDescent="0.25">
      <c r="A41">
        <v>56</v>
      </c>
      <c r="B41" s="34">
        <v>43026</v>
      </c>
      <c r="C41" s="4">
        <v>4.8599999999999997E-2</v>
      </c>
      <c r="D41" s="35"/>
      <c r="G41">
        <v>29.385999999999999</v>
      </c>
      <c r="H41">
        <v>20.954000000000001</v>
      </c>
      <c r="I41">
        <v>100</v>
      </c>
      <c r="J41">
        <v>20</v>
      </c>
      <c r="K41" s="93">
        <f t="shared" si="0"/>
        <v>862304.5267489712</v>
      </c>
      <c r="L41" s="95">
        <f t="shared" si="1"/>
        <v>862.30452674897117</v>
      </c>
      <c r="M41" s="34">
        <v>43543</v>
      </c>
      <c r="N41" s="96">
        <v>42.738999999999997</v>
      </c>
      <c r="O41">
        <v>29.919</v>
      </c>
      <c r="P41">
        <v>60</v>
      </c>
      <c r="Q41">
        <v>20</v>
      </c>
      <c r="R41" s="93">
        <f t="shared" si="2"/>
        <v>738740.74074074079</v>
      </c>
      <c r="S41" s="97">
        <f t="shared" si="3"/>
        <v>738.74074074074076</v>
      </c>
      <c r="T41" s="34">
        <v>43544</v>
      </c>
    </row>
    <row r="42" spans="1:20" x14ac:dyDescent="0.25">
      <c r="A42">
        <v>57</v>
      </c>
      <c r="B42" s="34">
        <v>43034</v>
      </c>
      <c r="C42" s="4">
        <v>4.8500000000000001E-2</v>
      </c>
      <c r="D42" s="35"/>
      <c r="G42">
        <v>34.209000000000003</v>
      </c>
      <c r="H42">
        <v>15.414999999999999</v>
      </c>
      <c r="I42">
        <v>100</v>
      </c>
      <c r="J42">
        <v>20</v>
      </c>
      <c r="K42" s="93">
        <f t="shared" si="0"/>
        <v>635670.10309278348</v>
      </c>
      <c r="L42" s="95">
        <f t="shared" si="1"/>
        <v>635.67010309278351</v>
      </c>
      <c r="M42" s="34">
        <v>43543</v>
      </c>
      <c r="N42" s="96">
        <v>48.07</v>
      </c>
      <c r="O42">
        <v>23.693000000000001</v>
      </c>
      <c r="P42">
        <v>60</v>
      </c>
      <c r="Q42">
        <v>20</v>
      </c>
      <c r="R42" s="93">
        <f t="shared" si="2"/>
        <v>586218.55670103093</v>
      </c>
      <c r="S42" s="97">
        <f t="shared" si="3"/>
        <v>586.21855670103093</v>
      </c>
      <c r="T42" s="34">
        <v>43544</v>
      </c>
    </row>
    <row r="43" spans="1:20" x14ac:dyDescent="0.25">
      <c r="A43">
        <v>58</v>
      </c>
      <c r="B43" s="34">
        <v>43040</v>
      </c>
      <c r="C43" s="4">
        <v>5.0299999999999997E-2</v>
      </c>
      <c r="D43" s="35"/>
      <c r="G43">
        <v>36.741</v>
      </c>
      <c r="H43">
        <v>13.214</v>
      </c>
      <c r="I43">
        <v>100</v>
      </c>
      <c r="J43">
        <v>20</v>
      </c>
      <c r="K43" s="93">
        <f t="shared" si="0"/>
        <v>525407.55467196822</v>
      </c>
      <c r="L43" s="95">
        <f t="shared" si="1"/>
        <v>525.40755467196823</v>
      </c>
      <c r="M43" s="34">
        <v>43543</v>
      </c>
      <c r="N43" s="96">
        <v>56.073</v>
      </c>
      <c r="O43">
        <v>16.713000000000001</v>
      </c>
      <c r="P43">
        <v>60</v>
      </c>
      <c r="Q43">
        <v>20</v>
      </c>
      <c r="R43" s="93">
        <f t="shared" si="2"/>
        <v>398719.68190854875</v>
      </c>
      <c r="S43" s="97">
        <f t="shared" si="3"/>
        <v>398.71968190854875</v>
      </c>
      <c r="T43" s="34">
        <v>43544</v>
      </c>
    </row>
    <row r="44" spans="1:20" x14ac:dyDescent="0.25">
      <c r="A44">
        <v>59</v>
      </c>
      <c r="B44" s="34">
        <v>43047</v>
      </c>
      <c r="C44" s="4">
        <v>5.0200000000000002E-2</v>
      </c>
      <c r="D44" s="35"/>
      <c r="G44">
        <v>32.75</v>
      </c>
      <c r="H44">
        <v>16.864000000000001</v>
      </c>
      <c r="I44">
        <v>100</v>
      </c>
      <c r="J44">
        <v>20</v>
      </c>
      <c r="K44" s="93">
        <f t="shared" si="0"/>
        <v>671872.50996015931</v>
      </c>
      <c r="L44" s="95">
        <f t="shared" si="1"/>
        <v>671.87250996015928</v>
      </c>
      <c r="M44" s="34">
        <v>43543</v>
      </c>
      <c r="N44" s="96">
        <v>61.688000000000002</v>
      </c>
      <c r="O44">
        <v>12.997</v>
      </c>
      <c r="P44">
        <v>60</v>
      </c>
      <c r="Q44">
        <v>20</v>
      </c>
      <c r="R44" s="93">
        <f t="shared" si="2"/>
        <v>310685.25896414334</v>
      </c>
      <c r="S44" s="97">
        <f t="shared" si="3"/>
        <v>310.68525896414337</v>
      </c>
      <c r="T44" s="34">
        <v>43544</v>
      </c>
    </row>
    <row r="45" spans="1:20" x14ac:dyDescent="0.25">
      <c r="A45">
        <v>60</v>
      </c>
      <c r="B45" s="34">
        <v>43054</v>
      </c>
      <c r="C45" s="4">
        <v>5.0900000000000001E-2</v>
      </c>
      <c r="D45" s="35"/>
      <c r="G45">
        <v>25.225999999999999</v>
      </c>
      <c r="H45">
        <v>27.873000000000001</v>
      </c>
      <c r="I45">
        <v>100</v>
      </c>
      <c r="J45">
        <v>20</v>
      </c>
      <c r="K45" s="93">
        <f t="shared" si="0"/>
        <v>1095206.2868369352</v>
      </c>
      <c r="L45" s="95">
        <f t="shared" si="1"/>
        <v>1095.2062868369353</v>
      </c>
      <c r="M45" s="34">
        <v>43543</v>
      </c>
      <c r="N45" s="96">
        <v>38.905999999999999</v>
      </c>
      <c r="O45">
        <v>35.564999999999998</v>
      </c>
      <c r="P45">
        <v>60</v>
      </c>
      <c r="Q45">
        <v>20</v>
      </c>
      <c r="R45" s="93">
        <f t="shared" si="2"/>
        <v>838467.5834970529</v>
      </c>
      <c r="S45" s="97">
        <f t="shared" si="3"/>
        <v>838.46758349705294</v>
      </c>
      <c r="T45" s="34">
        <v>43544</v>
      </c>
    </row>
    <row r="46" spans="1:20" x14ac:dyDescent="0.25">
      <c r="A46">
        <v>61</v>
      </c>
      <c r="B46" s="34">
        <v>43061</v>
      </c>
      <c r="C46" s="4">
        <v>4.8300000000000003E-2</v>
      </c>
      <c r="D46" s="35"/>
      <c r="G46">
        <v>47.895000000000003</v>
      </c>
      <c r="H46">
        <v>6.9240000000000004</v>
      </c>
      <c r="I46">
        <v>100</v>
      </c>
      <c r="J46">
        <v>20</v>
      </c>
      <c r="K46" s="93">
        <f t="shared" si="0"/>
        <v>286708.07453416154</v>
      </c>
      <c r="L46" s="95">
        <f t="shared" si="1"/>
        <v>286.70807453416154</v>
      </c>
      <c r="M46" s="34">
        <v>43543</v>
      </c>
      <c r="N46" s="96">
        <v>75.489999999999995</v>
      </c>
      <c r="O46">
        <v>6.452</v>
      </c>
      <c r="P46">
        <v>60</v>
      </c>
      <c r="Q46">
        <v>20</v>
      </c>
      <c r="R46" s="93">
        <f t="shared" si="2"/>
        <v>160298.13664596272</v>
      </c>
      <c r="S46" s="97">
        <f t="shared" si="3"/>
        <v>160.29813664596273</v>
      </c>
      <c r="T46" s="34">
        <v>43544</v>
      </c>
    </row>
    <row r="47" spans="1:20" x14ac:dyDescent="0.25">
      <c r="A47">
        <v>62</v>
      </c>
      <c r="B47" s="34">
        <v>43068</v>
      </c>
      <c r="C47" s="4">
        <v>5.0500000000000003E-2</v>
      </c>
      <c r="D47" s="35"/>
      <c r="G47">
        <v>36.408999999999999</v>
      </c>
      <c r="H47">
        <v>13.468999999999999</v>
      </c>
      <c r="I47">
        <v>100</v>
      </c>
      <c r="J47">
        <v>20</v>
      </c>
      <c r="K47" s="93">
        <f t="shared" si="0"/>
        <v>533425.74257425731</v>
      </c>
      <c r="L47" s="95">
        <f t="shared" si="1"/>
        <v>533.42574257425736</v>
      </c>
      <c r="M47" s="34">
        <v>43543</v>
      </c>
      <c r="N47" s="96">
        <v>50.149000000000001</v>
      </c>
      <c r="O47">
        <v>21.646999999999998</v>
      </c>
      <c r="P47">
        <v>60</v>
      </c>
      <c r="Q47">
        <v>20</v>
      </c>
      <c r="R47" s="93">
        <f t="shared" si="2"/>
        <v>514384.15841584152</v>
      </c>
      <c r="S47" s="97">
        <f t="shared" si="3"/>
        <v>514.38415841584151</v>
      </c>
      <c r="T47" s="34">
        <v>43544</v>
      </c>
    </row>
    <row r="48" spans="1:20" x14ac:dyDescent="0.25">
      <c r="A48">
        <v>63</v>
      </c>
      <c r="B48" s="34">
        <v>43075</v>
      </c>
      <c r="C48" s="4">
        <v>4.9000000000000002E-2</v>
      </c>
      <c r="D48" s="35"/>
      <c r="G48">
        <v>28.167999999999999</v>
      </c>
      <c r="H48">
        <v>22.728000000000002</v>
      </c>
      <c r="I48">
        <v>100</v>
      </c>
      <c r="J48">
        <v>20</v>
      </c>
      <c r="K48" s="93">
        <f t="shared" si="0"/>
        <v>927673.46938775503</v>
      </c>
      <c r="L48" s="95">
        <f t="shared" si="1"/>
        <v>927.67346938775506</v>
      </c>
      <c r="M48" s="34">
        <v>43543</v>
      </c>
      <c r="N48" s="96">
        <v>59.106000000000002</v>
      </c>
      <c r="O48">
        <v>14.613</v>
      </c>
      <c r="P48">
        <v>60</v>
      </c>
      <c r="Q48">
        <v>20</v>
      </c>
      <c r="R48" s="93">
        <f t="shared" si="2"/>
        <v>357869.38775510201</v>
      </c>
      <c r="S48" s="97">
        <f t="shared" si="3"/>
        <v>357.86938775510203</v>
      </c>
      <c r="T48" s="34">
        <v>43544</v>
      </c>
    </row>
    <row r="49" spans="1:20" x14ac:dyDescent="0.25">
      <c r="A49">
        <v>64</v>
      </c>
      <c r="B49" s="34">
        <v>43082</v>
      </c>
      <c r="C49" s="4">
        <v>4.9099999999999998E-2</v>
      </c>
      <c r="D49" s="35"/>
      <c r="G49">
        <v>36.018000000000001</v>
      </c>
      <c r="H49">
        <v>13.79</v>
      </c>
      <c r="I49">
        <v>100</v>
      </c>
      <c r="J49">
        <v>20</v>
      </c>
      <c r="K49" s="93">
        <f t="shared" si="0"/>
        <v>561710.79429735232</v>
      </c>
      <c r="L49" s="95">
        <f t="shared" si="1"/>
        <v>561.71079429735232</v>
      </c>
      <c r="M49" s="34">
        <v>43543</v>
      </c>
      <c r="N49" s="96">
        <v>66.125</v>
      </c>
      <c r="O49">
        <v>10.603999999999999</v>
      </c>
      <c r="P49">
        <v>60</v>
      </c>
      <c r="Q49">
        <v>20</v>
      </c>
      <c r="R49" s="93">
        <f t="shared" si="2"/>
        <v>259160.89613034623</v>
      </c>
      <c r="S49" s="97">
        <f t="shared" si="3"/>
        <v>259.1608961303462</v>
      </c>
      <c r="T49" s="34">
        <v>43544</v>
      </c>
    </row>
    <row r="50" spans="1:20" x14ac:dyDescent="0.25">
      <c r="A50">
        <v>65</v>
      </c>
      <c r="B50" s="34">
        <v>43089</v>
      </c>
      <c r="C50" s="4">
        <v>4.9500000000000002E-2</v>
      </c>
      <c r="D50" s="35"/>
      <c r="G50">
        <v>28.126000000000001</v>
      </c>
      <c r="H50">
        <v>22.785</v>
      </c>
      <c r="I50">
        <v>100</v>
      </c>
      <c r="J50">
        <v>20</v>
      </c>
      <c r="K50" s="93">
        <f t="shared" si="0"/>
        <v>920606.06060606055</v>
      </c>
      <c r="L50" s="95">
        <f t="shared" si="1"/>
        <v>920.60606060606051</v>
      </c>
      <c r="M50" s="34">
        <v>43543</v>
      </c>
      <c r="N50" s="96">
        <v>62.369</v>
      </c>
      <c r="O50">
        <v>12.598000000000001</v>
      </c>
      <c r="P50">
        <v>60</v>
      </c>
      <c r="Q50">
        <v>20</v>
      </c>
      <c r="R50" s="93">
        <f t="shared" si="2"/>
        <v>305406.06060606061</v>
      </c>
      <c r="S50" s="97">
        <f t="shared" si="3"/>
        <v>305.40606060606063</v>
      </c>
      <c r="T50" s="34">
        <v>43544</v>
      </c>
    </row>
    <row r="51" spans="1:20" x14ac:dyDescent="0.25">
      <c r="A51">
        <v>66</v>
      </c>
      <c r="B51" s="34">
        <v>43091</v>
      </c>
      <c r="C51" s="4">
        <v>4.9799999999999997E-2</v>
      </c>
      <c r="D51" s="35"/>
      <c r="G51">
        <v>22.35</v>
      </c>
      <c r="H51">
        <v>34.545999999999999</v>
      </c>
      <c r="I51">
        <v>100</v>
      </c>
      <c r="J51">
        <v>20</v>
      </c>
      <c r="K51" s="93">
        <f t="shared" si="0"/>
        <v>1387389.5582329319</v>
      </c>
      <c r="L51" s="95">
        <f t="shared" si="1"/>
        <v>1387.3895582329319</v>
      </c>
      <c r="M51" s="34">
        <v>43543</v>
      </c>
      <c r="N51" s="96">
        <v>49.557000000000002</v>
      </c>
      <c r="O51">
        <v>22.198</v>
      </c>
      <c r="P51">
        <v>60</v>
      </c>
      <c r="Q51">
        <v>20</v>
      </c>
      <c r="R51" s="93">
        <f t="shared" si="2"/>
        <v>534891.56626506033</v>
      </c>
      <c r="S51" s="97">
        <f t="shared" si="3"/>
        <v>534.89156626506031</v>
      </c>
      <c r="T51" s="34">
        <v>43544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22695-C2AA-48A5-8322-F0FC8A133952}">
  <dimension ref="A1:S53"/>
  <sheetViews>
    <sheetView workbookViewId="0">
      <pane ySplit="2" topLeftCell="A36" activePane="bottomLeft" state="frozen"/>
      <selection pane="bottomLeft" activeCell="A41" sqref="A41:XFD53"/>
    </sheetView>
  </sheetViews>
  <sheetFormatPr defaultColWidth="8.85546875" defaultRowHeight="15" x14ac:dyDescent="0.25"/>
  <cols>
    <col min="1" max="1" width="12.42578125" bestFit="1" customWidth="1"/>
    <col min="2" max="2" width="12.42578125" customWidth="1"/>
    <col min="3" max="3" width="10.42578125" bestFit="1" customWidth="1"/>
    <col min="4" max="4" width="10.42578125" customWidth="1"/>
    <col min="5" max="5" width="8.42578125" bestFit="1" customWidth="1"/>
    <col min="6" max="6" width="8.42578125" customWidth="1"/>
    <col min="7" max="7" width="14.7109375" bestFit="1" customWidth="1"/>
    <col min="10" max="10" width="16.7109375" bestFit="1" customWidth="1"/>
    <col min="11" max="11" width="14.85546875" bestFit="1" customWidth="1"/>
    <col min="12" max="13" width="14.85546875" customWidth="1"/>
    <col min="14" max="14" width="16.7109375" bestFit="1" customWidth="1"/>
    <col min="17" max="18" width="15.85546875" bestFit="1" customWidth="1"/>
    <col min="19" max="19" width="14.85546875" bestFit="1" customWidth="1"/>
  </cols>
  <sheetData>
    <row r="1" spans="1:19" x14ac:dyDescent="0.25">
      <c r="A1" s="1" t="s">
        <v>46</v>
      </c>
      <c r="B1" s="2" t="s">
        <v>47</v>
      </c>
      <c r="C1" s="4"/>
      <c r="D1" s="4"/>
      <c r="H1" t="s">
        <v>37</v>
      </c>
      <c r="K1" s="95"/>
      <c r="M1" s="96"/>
      <c r="Q1" s="93"/>
      <c r="R1" s="97"/>
    </row>
    <row r="2" spans="1:19" x14ac:dyDescent="0.25">
      <c r="A2" s="2" t="s">
        <v>3</v>
      </c>
      <c r="B2" s="2" t="s">
        <v>4</v>
      </c>
      <c r="C2" s="13" t="s">
        <v>6</v>
      </c>
      <c r="D2" s="13" t="s">
        <v>38</v>
      </c>
      <c r="E2" s="2" t="s">
        <v>7</v>
      </c>
      <c r="F2" s="98" t="s">
        <v>39</v>
      </c>
      <c r="G2" s="98" t="s">
        <v>40</v>
      </c>
      <c r="H2" s="98" t="s">
        <v>10</v>
      </c>
      <c r="I2" s="98" t="s">
        <v>11</v>
      </c>
      <c r="J2" s="98" t="s">
        <v>41</v>
      </c>
      <c r="K2" s="99" t="s">
        <v>42</v>
      </c>
      <c r="L2" s="98" t="s">
        <v>43</v>
      </c>
      <c r="M2" s="14" t="s">
        <v>44</v>
      </c>
      <c r="N2" s="14" t="s">
        <v>9</v>
      </c>
      <c r="O2" s="15" t="s">
        <v>10</v>
      </c>
      <c r="P2" s="14" t="s">
        <v>11</v>
      </c>
      <c r="Q2" s="100" t="s">
        <v>12</v>
      </c>
      <c r="R2" s="100" t="s">
        <v>13</v>
      </c>
      <c r="S2" s="14" t="s">
        <v>45</v>
      </c>
    </row>
    <row r="3" spans="1:19" x14ac:dyDescent="0.25">
      <c r="A3">
        <v>17</v>
      </c>
      <c r="B3" s="34">
        <v>42739</v>
      </c>
      <c r="C3" s="4"/>
      <c r="D3" s="4"/>
      <c r="K3" s="95"/>
      <c r="M3" s="96"/>
      <c r="Q3" s="93"/>
      <c r="R3" s="97"/>
    </row>
    <row r="4" spans="1:19" x14ac:dyDescent="0.25">
      <c r="A4">
        <v>18</v>
      </c>
      <c r="B4" s="34">
        <v>42746</v>
      </c>
      <c r="C4" s="4"/>
      <c r="D4" s="4"/>
      <c r="K4" s="95"/>
      <c r="M4" s="96"/>
      <c r="Q4" s="93"/>
      <c r="R4" s="97"/>
    </row>
    <row r="5" spans="1:19" x14ac:dyDescent="0.25">
      <c r="A5">
        <v>19</v>
      </c>
      <c r="B5" s="34">
        <v>42753</v>
      </c>
      <c r="C5" s="4"/>
      <c r="D5" s="4"/>
      <c r="K5" s="95"/>
      <c r="M5" s="96"/>
      <c r="Q5" s="93"/>
      <c r="R5" s="97"/>
    </row>
    <row r="6" spans="1:19" x14ac:dyDescent="0.25">
      <c r="A6">
        <v>20</v>
      </c>
      <c r="B6" s="34">
        <v>42760</v>
      </c>
      <c r="C6" s="4"/>
      <c r="D6" s="4"/>
      <c r="K6" s="95"/>
      <c r="M6" s="96"/>
      <c r="Q6" s="93"/>
      <c r="R6" s="97"/>
    </row>
    <row r="7" spans="1:19" x14ac:dyDescent="0.25">
      <c r="A7">
        <v>21</v>
      </c>
      <c r="B7" s="34">
        <v>42767</v>
      </c>
      <c r="C7" s="4"/>
      <c r="D7" s="4"/>
      <c r="K7" s="95"/>
      <c r="M7" s="96"/>
      <c r="Q7" s="93"/>
      <c r="R7" s="97"/>
    </row>
    <row r="8" spans="1:19" x14ac:dyDescent="0.25">
      <c r="A8">
        <v>22</v>
      </c>
      <c r="B8" s="34">
        <v>42774</v>
      </c>
      <c r="C8" s="4"/>
      <c r="D8" s="4"/>
      <c r="K8" s="95"/>
      <c r="M8" s="96"/>
      <c r="Q8" s="93"/>
      <c r="R8" s="97"/>
    </row>
    <row r="9" spans="1:19" x14ac:dyDescent="0.25">
      <c r="A9">
        <v>23</v>
      </c>
      <c r="B9" s="34">
        <v>42781</v>
      </c>
      <c r="C9" s="4"/>
      <c r="D9" s="4"/>
      <c r="K9" s="95"/>
      <c r="M9" s="96"/>
      <c r="Q9" s="93"/>
      <c r="R9" s="97"/>
    </row>
    <row r="10" spans="1:19" x14ac:dyDescent="0.25">
      <c r="A10">
        <v>24</v>
      </c>
      <c r="B10" s="34">
        <v>42789</v>
      </c>
      <c r="C10" s="4"/>
      <c r="D10" s="4"/>
      <c r="K10" s="95"/>
      <c r="M10" s="96"/>
      <c r="Q10" s="93"/>
      <c r="R10" s="97"/>
    </row>
    <row r="11" spans="1:19" x14ac:dyDescent="0.25">
      <c r="A11">
        <v>25</v>
      </c>
      <c r="B11" s="34">
        <v>42795</v>
      </c>
      <c r="C11" s="4"/>
      <c r="D11" s="4"/>
      <c r="K11" s="95"/>
      <c r="M11" s="96"/>
      <c r="Q11" s="93"/>
      <c r="R11" s="97"/>
    </row>
    <row r="12" spans="1:19" x14ac:dyDescent="0.25">
      <c r="A12">
        <v>26</v>
      </c>
      <c r="B12" s="34">
        <v>42796</v>
      </c>
      <c r="C12" s="4"/>
      <c r="D12" s="4"/>
      <c r="K12" s="95"/>
      <c r="M12" s="96"/>
      <c r="Q12" s="93"/>
      <c r="R12" s="97"/>
    </row>
    <row r="13" spans="1:19" x14ac:dyDescent="0.25">
      <c r="A13">
        <v>27</v>
      </c>
      <c r="B13" s="34">
        <v>42802</v>
      </c>
      <c r="C13" s="4"/>
      <c r="D13" s="4"/>
      <c r="K13" s="95"/>
      <c r="M13" s="96"/>
      <c r="Q13" s="93"/>
      <c r="R13" s="97"/>
    </row>
    <row r="14" spans="1:19" x14ac:dyDescent="0.25">
      <c r="A14">
        <v>28</v>
      </c>
      <c r="B14" s="34">
        <v>42831</v>
      </c>
      <c r="C14" s="4"/>
      <c r="D14" s="4"/>
      <c r="K14" s="95"/>
      <c r="M14" s="96"/>
      <c r="Q14" s="93"/>
      <c r="R14" s="97"/>
    </row>
    <row r="15" spans="1:19" x14ac:dyDescent="0.25">
      <c r="A15">
        <v>29</v>
      </c>
      <c r="B15" s="34">
        <v>42838</v>
      </c>
      <c r="C15" s="4"/>
      <c r="D15" s="4"/>
      <c r="K15" s="95"/>
      <c r="M15" s="96"/>
      <c r="Q15" s="93"/>
      <c r="R15" s="97"/>
    </row>
    <row r="16" spans="1:19" x14ac:dyDescent="0.25">
      <c r="A16">
        <v>30</v>
      </c>
      <c r="B16" s="34">
        <v>42844</v>
      </c>
      <c r="C16" s="4"/>
      <c r="D16" s="4"/>
      <c r="K16" s="95"/>
      <c r="M16" s="96"/>
      <c r="Q16" s="93"/>
      <c r="R16" s="97"/>
    </row>
    <row r="17" spans="1:18" x14ac:dyDescent="0.25">
      <c r="A17">
        <v>31</v>
      </c>
      <c r="B17" s="34">
        <v>42851</v>
      </c>
      <c r="C17" s="4"/>
      <c r="D17" s="4"/>
      <c r="K17" s="95"/>
      <c r="M17" s="96"/>
      <c r="Q17" s="93"/>
      <c r="R17" s="97"/>
    </row>
    <row r="18" spans="1:18" x14ac:dyDescent="0.25">
      <c r="A18">
        <v>32</v>
      </c>
      <c r="B18" s="34">
        <v>42858</v>
      </c>
      <c r="C18" s="4"/>
      <c r="D18" s="4"/>
      <c r="K18" s="95"/>
      <c r="M18" s="96"/>
      <c r="Q18" s="93"/>
      <c r="R18" s="97"/>
    </row>
    <row r="19" spans="1:18" x14ac:dyDescent="0.25">
      <c r="A19">
        <v>33</v>
      </c>
      <c r="B19" s="34">
        <v>42865</v>
      </c>
      <c r="C19" s="4"/>
      <c r="D19" s="4"/>
      <c r="K19" s="95"/>
      <c r="M19" s="96"/>
      <c r="Q19" s="93"/>
      <c r="R19" s="97"/>
    </row>
    <row r="20" spans="1:18" x14ac:dyDescent="0.25">
      <c r="A20">
        <v>34</v>
      </c>
      <c r="B20" s="34">
        <v>42870</v>
      </c>
      <c r="C20" s="4"/>
      <c r="D20" s="4"/>
      <c r="K20" s="95"/>
      <c r="M20" s="96"/>
      <c r="Q20" s="93"/>
      <c r="R20" s="97"/>
    </row>
    <row r="21" spans="1:18" x14ac:dyDescent="0.25">
      <c r="A21">
        <v>35</v>
      </c>
      <c r="B21" s="34">
        <v>42872</v>
      </c>
      <c r="C21" s="4"/>
      <c r="D21" s="4"/>
      <c r="K21" s="95"/>
      <c r="M21" s="96"/>
      <c r="Q21" s="93"/>
      <c r="R21" s="97"/>
    </row>
    <row r="22" spans="1:18" x14ac:dyDescent="0.25">
      <c r="A22">
        <v>36</v>
      </c>
      <c r="B22" s="34">
        <v>42879</v>
      </c>
      <c r="C22" s="4"/>
      <c r="D22" s="4"/>
      <c r="K22" s="95"/>
      <c r="M22" s="96"/>
      <c r="Q22" s="93"/>
      <c r="R22" s="97"/>
    </row>
    <row r="23" spans="1:18" x14ac:dyDescent="0.25">
      <c r="A23">
        <v>37</v>
      </c>
      <c r="B23" s="34">
        <v>42886</v>
      </c>
      <c r="C23" s="4"/>
      <c r="D23" s="4"/>
      <c r="K23" s="95"/>
      <c r="M23" s="96"/>
      <c r="Q23" s="93"/>
      <c r="R23" s="97"/>
    </row>
    <row r="24" spans="1:18" x14ac:dyDescent="0.25">
      <c r="A24">
        <v>38</v>
      </c>
      <c r="B24" s="34">
        <v>42893</v>
      </c>
      <c r="C24" s="4"/>
      <c r="D24" s="4"/>
      <c r="K24" s="95"/>
      <c r="M24" s="96"/>
      <c r="Q24" s="93"/>
      <c r="R24" s="97"/>
    </row>
    <row r="25" spans="1:18" x14ac:dyDescent="0.25">
      <c r="A25">
        <v>39</v>
      </c>
      <c r="B25" s="34">
        <v>42900</v>
      </c>
      <c r="C25" s="4"/>
      <c r="D25" s="4"/>
      <c r="K25" s="95"/>
      <c r="M25" s="96"/>
      <c r="Q25" s="93"/>
      <c r="R25" s="97"/>
    </row>
    <row r="26" spans="1:18" x14ac:dyDescent="0.25">
      <c r="A26">
        <v>40</v>
      </c>
      <c r="B26" s="34">
        <v>42908</v>
      </c>
      <c r="C26" s="4"/>
      <c r="D26" s="4"/>
      <c r="K26" s="95"/>
      <c r="M26" s="96"/>
      <c r="Q26" s="93"/>
      <c r="R26" s="97"/>
    </row>
    <row r="27" spans="1:18" x14ac:dyDescent="0.25">
      <c r="A27">
        <v>41</v>
      </c>
      <c r="B27" s="34">
        <v>42914</v>
      </c>
      <c r="C27" s="4"/>
      <c r="D27" s="4"/>
      <c r="K27" s="95"/>
      <c r="M27" s="96"/>
      <c r="Q27" s="93"/>
      <c r="R27" s="97"/>
    </row>
    <row r="28" spans="1:18" x14ac:dyDescent="0.25">
      <c r="A28">
        <v>42</v>
      </c>
      <c r="B28" s="34">
        <v>42921</v>
      </c>
      <c r="C28" s="4"/>
      <c r="D28" s="4"/>
      <c r="K28" s="95"/>
      <c r="M28" s="96"/>
      <c r="Q28" s="93"/>
      <c r="R28" s="97"/>
    </row>
    <row r="29" spans="1:18" x14ac:dyDescent="0.25">
      <c r="A29">
        <v>43</v>
      </c>
      <c r="B29" s="34">
        <v>42928</v>
      </c>
      <c r="C29" s="4"/>
      <c r="D29" s="4"/>
      <c r="K29" s="95"/>
      <c r="M29" s="96"/>
      <c r="Q29" s="93"/>
      <c r="R29" s="97"/>
    </row>
    <row r="30" spans="1:18" x14ac:dyDescent="0.25">
      <c r="A30">
        <v>44</v>
      </c>
      <c r="B30" s="34">
        <v>42935</v>
      </c>
      <c r="C30" s="4"/>
      <c r="D30" s="4"/>
      <c r="K30" s="95"/>
      <c r="M30" s="96"/>
      <c r="Q30" s="93"/>
      <c r="R30" s="97"/>
    </row>
    <row r="31" spans="1:18" x14ac:dyDescent="0.25">
      <c r="A31">
        <v>45</v>
      </c>
      <c r="B31" s="34">
        <v>42942</v>
      </c>
      <c r="C31" s="4"/>
      <c r="D31" s="4"/>
      <c r="K31" s="95"/>
      <c r="M31" s="96"/>
      <c r="Q31" s="93"/>
      <c r="R31" s="97"/>
    </row>
    <row r="32" spans="1:18" x14ac:dyDescent="0.25">
      <c r="A32">
        <v>46</v>
      </c>
      <c r="B32" s="34">
        <v>42950</v>
      </c>
      <c r="C32" s="4"/>
      <c r="D32" s="4"/>
      <c r="K32" s="95"/>
      <c r="M32" s="96"/>
      <c r="Q32" s="93"/>
      <c r="R32" s="97"/>
    </row>
    <row r="33" spans="1:19" x14ac:dyDescent="0.25">
      <c r="A33">
        <v>47</v>
      </c>
      <c r="B33" s="34">
        <v>42956</v>
      </c>
      <c r="C33" s="4"/>
      <c r="D33" s="4"/>
      <c r="K33" s="95"/>
      <c r="M33" s="96"/>
      <c r="Q33" s="93"/>
      <c r="R33" s="97"/>
    </row>
    <row r="34" spans="1:19" x14ac:dyDescent="0.25">
      <c r="A34">
        <v>48</v>
      </c>
      <c r="B34" s="34">
        <v>42963</v>
      </c>
      <c r="C34" s="4"/>
      <c r="D34" s="4"/>
      <c r="K34" s="95"/>
      <c r="M34" s="96"/>
      <c r="Q34" s="93"/>
      <c r="R34" s="97"/>
    </row>
    <row r="35" spans="1:19" x14ac:dyDescent="0.25">
      <c r="A35">
        <v>49</v>
      </c>
      <c r="B35" s="34">
        <v>42970</v>
      </c>
      <c r="C35" s="4"/>
      <c r="D35" s="4"/>
      <c r="K35" s="95"/>
      <c r="M35" s="96"/>
      <c r="Q35" s="93"/>
      <c r="R35" s="97"/>
    </row>
    <row r="36" spans="1:19" x14ac:dyDescent="0.25">
      <c r="A36">
        <v>50</v>
      </c>
      <c r="B36" s="34">
        <v>42977</v>
      </c>
      <c r="C36" s="4"/>
      <c r="D36" s="4"/>
      <c r="K36" s="95"/>
      <c r="M36" s="96"/>
      <c r="Q36" s="93"/>
      <c r="R36" s="97"/>
    </row>
    <row r="37" spans="1:19" x14ac:dyDescent="0.25">
      <c r="A37">
        <v>51</v>
      </c>
      <c r="B37" s="34">
        <v>42984</v>
      </c>
      <c r="C37" s="4"/>
      <c r="D37" s="4"/>
      <c r="K37" s="95"/>
      <c r="M37" s="96"/>
      <c r="Q37" s="93"/>
      <c r="R37" s="97"/>
    </row>
    <row r="38" spans="1:19" x14ac:dyDescent="0.25">
      <c r="A38">
        <v>52</v>
      </c>
      <c r="B38" s="34">
        <v>42991</v>
      </c>
      <c r="C38" s="4"/>
      <c r="D38" s="4"/>
      <c r="K38" s="95"/>
      <c r="M38" s="96"/>
      <c r="Q38" s="93"/>
      <c r="R38" s="97"/>
    </row>
    <row r="39" spans="1:19" x14ac:dyDescent="0.25">
      <c r="A39">
        <v>53</v>
      </c>
      <c r="B39" s="34">
        <v>42998</v>
      </c>
      <c r="C39" s="4"/>
      <c r="D39" s="4"/>
      <c r="K39" s="95"/>
      <c r="M39" s="96"/>
      <c r="Q39" s="93"/>
      <c r="R39" s="97"/>
    </row>
    <row r="40" spans="1:19" x14ac:dyDescent="0.25">
      <c r="A40">
        <v>54</v>
      </c>
      <c r="B40" s="34">
        <v>43005</v>
      </c>
      <c r="C40" s="4"/>
      <c r="D40" s="4"/>
      <c r="K40" s="95"/>
      <c r="M40" s="96"/>
      <c r="Q40" s="93"/>
      <c r="R40" s="97"/>
    </row>
    <row r="41" spans="1:19" x14ac:dyDescent="0.25">
      <c r="A41">
        <v>55</v>
      </c>
      <c r="B41" s="34">
        <v>43012</v>
      </c>
      <c r="C41" s="4">
        <v>4.9099999999999998E-2</v>
      </c>
      <c r="D41" s="4"/>
      <c r="F41">
        <v>32.084000000000003</v>
      </c>
      <c r="G41">
        <v>15.683999999999999</v>
      </c>
      <c r="H41">
        <v>100</v>
      </c>
      <c r="I41">
        <v>20</v>
      </c>
      <c r="J41" s="93">
        <f t="shared" ref="J41:J53" si="0">(G41*H41*I41)/C41</f>
        <v>638859.47046843171</v>
      </c>
      <c r="K41" s="95">
        <f t="shared" ref="K41:K53" si="1">J41/1000</f>
        <v>638.85947046843171</v>
      </c>
      <c r="L41" s="34">
        <v>43543</v>
      </c>
      <c r="M41" s="96">
        <v>58.576999999999998</v>
      </c>
      <c r="N41">
        <v>15.523</v>
      </c>
      <c r="O41">
        <v>60</v>
      </c>
      <c r="P41">
        <v>20</v>
      </c>
      <c r="Q41" s="93">
        <f t="shared" ref="Q41:Q53" si="2">N41*O41*P41/C41</f>
        <v>379380.85539714864</v>
      </c>
      <c r="R41" s="97">
        <f t="shared" ref="R41:R53" si="3">Q41/1000</f>
        <v>379.38085539714865</v>
      </c>
      <c r="S41" s="34">
        <v>43544</v>
      </c>
    </row>
    <row r="42" spans="1:19" x14ac:dyDescent="0.25">
      <c r="A42">
        <v>56</v>
      </c>
      <c r="B42" s="34">
        <v>43019</v>
      </c>
      <c r="C42" s="4">
        <v>5.16E-2</v>
      </c>
      <c r="D42" s="4"/>
      <c r="F42">
        <v>22.931999999999999</v>
      </c>
      <c r="G42">
        <v>29.033999999999999</v>
      </c>
      <c r="H42">
        <v>100</v>
      </c>
      <c r="I42">
        <v>20</v>
      </c>
      <c r="J42" s="93">
        <f t="shared" si="0"/>
        <v>1125348.8372093022</v>
      </c>
      <c r="K42" s="95">
        <f t="shared" si="1"/>
        <v>1125.3488372093022</v>
      </c>
      <c r="L42" s="34">
        <v>43543</v>
      </c>
      <c r="M42" s="96">
        <v>52.732999999999997</v>
      </c>
      <c r="N42">
        <v>20.155999999999999</v>
      </c>
      <c r="O42">
        <v>60</v>
      </c>
      <c r="P42">
        <v>20</v>
      </c>
      <c r="Q42" s="93">
        <f t="shared" si="2"/>
        <v>468744.18604651158</v>
      </c>
      <c r="R42" s="97">
        <f t="shared" si="3"/>
        <v>468.74418604651157</v>
      </c>
      <c r="S42" s="34">
        <v>43544</v>
      </c>
    </row>
    <row r="43" spans="1:19" x14ac:dyDescent="0.25">
      <c r="A43">
        <v>57</v>
      </c>
      <c r="B43" s="34">
        <v>43026</v>
      </c>
      <c r="C43" s="4">
        <v>4.9399999999999999E-2</v>
      </c>
      <c r="D43" s="4"/>
      <c r="F43">
        <v>35.198999999999998</v>
      </c>
      <c r="G43">
        <v>12.646000000000001</v>
      </c>
      <c r="H43">
        <v>300</v>
      </c>
      <c r="I43">
        <v>20</v>
      </c>
      <c r="J43" s="93">
        <f t="shared" si="0"/>
        <v>1535951.4170040486</v>
      </c>
      <c r="K43" s="95">
        <f t="shared" si="1"/>
        <v>1535.9514170040486</v>
      </c>
      <c r="L43" s="34">
        <v>43546</v>
      </c>
      <c r="M43" s="96">
        <v>37.805999999999997</v>
      </c>
      <c r="N43">
        <v>39.543999999999997</v>
      </c>
      <c r="O43">
        <v>60</v>
      </c>
      <c r="P43">
        <v>20</v>
      </c>
      <c r="Q43" s="93">
        <f t="shared" si="2"/>
        <v>960582.9959514169</v>
      </c>
      <c r="R43" s="97">
        <f t="shared" si="3"/>
        <v>960.58299595141693</v>
      </c>
      <c r="S43" s="34">
        <v>43544</v>
      </c>
    </row>
    <row r="44" spans="1:19" x14ac:dyDescent="0.25">
      <c r="A44">
        <v>58</v>
      </c>
      <c r="B44" s="34">
        <v>43033</v>
      </c>
      <c r="C44" s="4">
        <v>5.1799999999999999E-2</v>
      </c>
      <c r="D44" s="4"/>
      <c r="F44">
        <v>28.231999999999999</v>
      </c>
      <c r="G44">
        <v>19.629000000000001</v>
      </c>
      <c r="H44">
        <v>300</v>
      </c>
      <c r="I44">
        <v>20</v>
      </c>
      <c r="J44" s="93">
        <f t="shared" si="0"/>
        <v>2273629.3436293439</v>
      </c>
      <c r="K44" s="95">
        <f t="shared" si="1"/>
        <v>2273.629343629344</v>
      </c>
      <c r="L44" s="34">
        <v>43546</v>
      </c>
      <c r="M44" s="96">
        <v>30.632000000000001</v>
      </c>
      <c r="N44">
        <v>56.424999999999997</v>
      </c>
      <c r="O44">
        <v>60</v>
      </c>
      <c r="P44">
        <v>20</v>
      </c>
      <c r="Q44" s="93">
        <f t="shared" si="2"/>
        <v>1307142.8571428573</v>
      </c>
      <c r="R44" s="97">
        <f t="shared" si="3"/>
        <v>1307.1428571428573</v>
      </c>
      <c r="S44" s="34">
        <v>43544</v>
      </c>
    </row>
    <row r="45" spans="1:19" x14ac:dyDescent="0.25">
      <c r="A45">
        <v>59</v>
      </c>
      <c r="B45" s="34">
        <v>43040</v>
      </c>
      <c r="C45" s="4">
        <v>5.16E-2</v>
      </c>
      <c r="D45" s="4"/>
      <c r="F45">
        <v>39.662999999999997</v>
      </c>
      <c r="G45">
        <v>9.7210000000000001</v>
      </c>
      <c r="H45">
        <v>300</v>
      </c>
      <c r="I45">
        <v>20</v>
      </c>
      <c r="J45" s="93">
        <f t="shared" si="0"/>
        <v>1130348.8372093022</v>
      </c>
      <c r="K45" s="95">
        <f t="shared" si="1"/>
        <v>1130.3488372093022</v>
      </c>
      <c r="L45" s="34">
        <v>43546</v>
      </c>
      <c r="M45" s="96">
        <v>47.972000000000001</v>
      </c>
      <c r="N45">
        <v>24.916</v>
      </c>
      <c r="O45">
        <v>60</v>
      </c>
      <c r="P45">
        <v>20</v>
      </c>
      <c r="Q45" s="93">
        <f t="shared" si="2"/>
        <v>579441.86046511633</v>
      </c>
      <c r="R45" s="97">
        <f t="shared" si="3"/>
        <v>579.44186046511629</v>
      </c>
      <c r="S45" s="34">
        <v>43544</v>
      </c>
    </row>
    <row r="46" spans="1:19" x14ac:dyDescent="0.25">
      <c r="A46">
        <v>60</v>
      </c>
      <c r="B46" s="34">
        <v>43047</v>
      </c>
      <c r="C46" s="4">
        <v>4.8800000000000003E-2</v>
      </c>
      <c r="D46" s="4"/>
      <c r="F46">
        <v>37.698999999999998</v>
      </c>
      <c r="G46">
        <v>11.284000000000001</v>
      </c>
      <c r="H46">
        <v>100</v>
      </c>
      <c r="I46">
        <v>20</v>
      </c>
      <c r="J46" s="93">
        <f t="shared" si="0"/>
        <v>462459.01639344258</v>
      </c>
      <c r="K46" s="95">
        <f t="shared" si="1"/>
        <v>462.4590163934426</v>
      </c>
      <c r="L46" s="34">
        <v>43543</v>
      </c>
      <c r="M46" s="96">
        <v>68.38</v>
      </c>
      <c r="N46">
        <v>9.6530000000000005</v>
      </c>
      <c r="O46">
        <v>60</v>
      </c>
      <c r="P46">
        <v>20</v>
      </c>
      <c r="Q46" s="93">
        <f t="shared" si="2"/>
        <v>237368.85245901643</v>
      </c>
      <c r="R46" s="97">
        <f t="shared" si="3"/>
        <v>237.36885245901644</v>
      </c>
      <c r="S46" s="34">
        <v>43544</v>
      </c>
    </row>
    <row r="47" spans="1:19" x14ac:dyDescent="0.25">
      <c r="A47">
        <v>61</v>
      </c>
      <c r="B47" s="34">
        <v>43055</v>
      </c>
      <c r="C47" s="4">
        <v>4.9799999999999997E-2</v>
      </c>
      <c r="D47" s="4"/>
      <c r="F47">
        <v>36.781999999999996</v>
      </c>
      <c r="G47">
        <v>11.891</v>
      </c>
      <c r="H47">
        <v>100</v>
      </c>
      <c r="I47">
        <v>20</v>
      </c>
      <c r="J47" s="93">
        <f t="shared" si="0"/>
        <v>477550.20080321288</v>
      </c>
      <c r="K47" s="95">
        <f t="shared" si="1"/>
        <v>477.55020080321287</v>
      </c>
      <c r="L47" s="34">
        <v>43543</v>
      </c>
      <c r="M47" s="96">
        <v>72.671999999999997</v>
      </c>
      <c r="N47">
        <v>7.665</v>
      </c>
      <c r="O47">
        <v>60</v>
      </c>
      <c r="P47">
        <v>20</v>
      </c>
      <c r="Q47" s="93">
        <f t="shared" si="2"/>
        <v>184698.7951807229</v>
      </c>
      <c r="R47" s="97">
        <f t="shared" si="3"/>
        <v>184.6987951807229</v>
      </c>
      <c r="S47" s="34">
        <v>43544</v>
      </c>
    </row>
    <row r="48" spans="1:19" x14ac:dyDescent="0.25">
      <c r="A48">
        <v>62</v>
      </c>
      <c r="B48" s="34">
        <v>43061</v>
      </c>
      <c r="C48" s="4">
        <v>5.0599999999999999E-2</v>
      </c>
      <c r="D48" s="4"/>
      <c r="F48">
        <v>36.356000000000002</v>
      </c>
      <c r="G48">
        <v>12.172000000000001</v>
      </c>
      <c r="H48">
        <v>100</v>
      </c>
      <c r="I48">
        <v>20</v>
      </c>
      <c r="J48" s="93">
        <f t="shared" si="0"/>
        <v>481106.71936758893</v>
      </c>
      <c r="K48" s="95">
        <f t="shared" si="1"/>
        <v>481.10671936758894</v>
      </c>
      <c r="L48" s="34">
        <v>43543</v>
      </c>
      <c r="M48" s="96">
        <v>71.822999999999993</v>
      </c>
      <c r="N48">
        <v>8.0440000000000005</v>
      </c>
      <c r="O48">
        <v>60</v>
      </c>
      <c r="P48">
        <v>20</v>
      </c>
      <c r="Q48" s="93">
        <f t="shared" si="2"/>
        <v>190766.79841897235</v>
      </c>
      <c r="R48" s="97">
        <f t="shared" si="3"/>
        <v>190.76679841897234</v>
      </c>
      <c r="S48" s="34">
        <v>43544</v>
      </c>
    </row>
    <row r="49" spans="1:19" x14ac:dyDescent="0.25">
      <c r="A49">
        <v>63</v>
      </c>
      <c r="B49" s="34">
        <v>43068</v>
      </c>
      <c r="C49" s="4">
        <v>4.99E-2</v>
      </c>
      <c r="D49" s="4"/>
      <c r="F49">
        <v>26.463999999999999</v>
      </c>
      <c r="G49">
        <v>22.536999999999999</v>
      </c>
      <c r="H49">
        <v>100</v>
      </c>
      <c r="I49">
        <v>20</v>
      </c>
      <c r="J49" s="93">
        <f t="shared" si="0"/>
        <v>903286.57314629259</v>
      </c>
      <c r="K49" s="95">
        <f t="shared" si="1"/>
        <v>903.28657314629254</v>
      </c>
      <c r="L49" s="34">
        <v>43543</v>
      </c>
      <c r="M49" s="96">
        <v>60.24</v>
      </c>
      <c r="N49">
        <v>14.358000000000001</v>
      </c>
      <c r="O49">
        <v>60</v>
      </c>
      <c r="P49">
        <v>20</v>
      </c>
      <c r="Q49" s="93">
        <f t="shared" si="2"/>
        <v>345282.56513026048</v>
      </c>
      <c r="R49" s="97">
        <f t="shared" si="3"/>
        <v>345.28256513026048</v>
      </c>
      <c r="S49" s="34">
        <v>43544</v>
      </c>
    </row>
    <row r="50" spans="1:19" x14ac:dyDescent="0.25">
      <c r="A50">
        <v>64</v>
      </c>
      <c r="B50" s="34">
        <v>43075</v>
      </c>
      <c r="C50" s="4">
        <v>4.9500000000000002E-2</v>
      </c>
      <c r="D50" s="4"/>
      <c r="F50">
        <v>39.786999999999999</v>
      </c>
      <c r="G50">
        <v>10.022</v>
      </c>
      <c r="H50">
        <v>100</v>
      </c>
      <c r="I50">
        <v>20</v>
      </c>
      <c r="J50" s="93">
        <f t="shared" si="0"/>
        <v>404929.29292929289</v>
      </c>
      <c r="K50" s="95">
        <f t="shared" si="1"/>
        <v>404.9292929292929</v>
      </c>
      <c r="L50" s="34">
        <v>43543</v>
      </c>
      <c r="M50" s="96">
        <v>75.331000000000003</v>
      </c>
      <c r="N50">
        <v>6.5730000000000004</v>
      </c>
      <c r="O50">
        <v>60</v>
      </c>
      <c r="P50">
        <v>20</v>
      </c>
      <c r="Q50" s="93">
        <f t="shared" si="2"/>
        <v>159345.45454545456</v>
      </c>
      <c r="R50" s="97">
        <f t="shared" si="3"/>
        <v>159.34545454545457</v>
      </c>
      <c r="S50" s="34">
        <v>43544</v>
      </c>
    </row>
    <row r="51" spans="1:19" x14ac:dyDescent="0.25">
      <c r="A51">
        <v>65</v>
      </c>
      <c r="B51" s="34">
        <v>43082</v>
      </c>
      <c r="C51" s="4">
        <v>5.0900000000000001E-2</v>
      </c>
      <c r="D51" s="4"/>
      <c r="F51">
        <v>30.363</v>
      </c>
      <c r="G51">
        <v>17.527999999999999</v>
      </c>
      <c r="H51">
        <v>100</v>
      </c>
      <c r="I51">
        <v>20</v>
      </c>
      <c r="J51" s="93">
        <f t="shared" si="0"/>
        <v>688722.98624754418</v>
      </c>
      <c r="K51" s="95">
        <f t="shared" si="1"/>
        <v>688.72298624754421</v>
      </c>
      <c r="L51" s="34">
        <v>43543</v>
      </c>
      <c r="M51" s="96">
        <v>61.722000000000001</v>
      </c>
      <c r="N51">
        <v>13.391</v>
      </c>
      <c r="O51">
        <v>60</v>
      </c>
      <c r="P51">
        <v>20</v>
      </c>
      <c r="Q51" s="93">
        <f t="shared" si="2"/>
        <v>315701.37524557958</v>
      </c>
      <c r="R51" s="97">
        <f t="shared" si="3"/>
        <v>315.70137524557958</v>
      </c>
      <c r="S51" s="34">
        <v>43544</v>
      </c>
    </row>
    <row r="52" spans="1:19" x14ac:dyDescent="0.25">
      <c r="A52">
        <v>66</v>
      </c>
      <c r="B52" s="34">
        <v>43089</v>
      </c>
      <c r="C52" s="4">
        <v>5.0999999999999997E-2</v>
      </c>
      <c r="D52" s="4"/>
      <c r="F52">
        <v>38.067</v>
      </c>
      <c r="G52">
        <v>10.685</v>
      </c>
      <c r="H52">
        <v>300</v>
      </c>
      <c r="I52">
        <v>20</v>
      </c>
      <c r="J52" s="93">
        <f t="shared" si="0"/>
        <v>1257058.8235294118</v>
      </c>
      <c r="K52" s="95">
        <f t="shared" si="1"/>
        <v>1257.0588235294117</v>
      </c>
      <c r="L52" s="34">
        <v>43546</v>
      </c>
      <c r="M52" s="96">
        <v>49.588000000000001</v>
      </c>
      <c r="N52">
        <v>23.177</v>
      </c>
      <c r="O52">
        <v>60</v>
      </c>
      <c r="P52">
        <v>20</v>
      </c>
      <c r="Q52" s="93">
        <f t="shared" si="2"/>
        <v>545341.17647058819</v>
      </c>
      <c r="R52" s="97">
        <f t="shared" si="3"/>
        <v>545.34117647058815</v>
      </c>
      <c r="S52" s="34">
        <v>43544</v>
      </c>
    </row>
    <row r="53" spans="1:19" x14ac:dyDescent="0.25">
      <c r="A53">
        <v>67</v>
      </c>
      <c r="B53" s="34">
        <v>43096</v>
      </c>
      <c r="C53" s="4">
        <v>4.8899999999999999E-2</v>
      </c>
      <c r="D53" s="4"/>
      <c r="F53">
        <v>30.933</v>
      </c>
      <c r="G53">
        <v>16.460999999999999</v>
      </c>
      <c r="H53">
        <v>300</v>
      </c>
      <c r="I53">
        <v>20</v>
      </c>
      <c r="J53" s="93">
        <f t="shared" si="0"/>
        <v>2019754.6012269936</v>
      </c>
      <c r="K53" s="95">
        <f t="shared" si="1"/>
        <v>2019.7546012269936</v>
      </c>
      <c r="L53" s="34">
        <v>43546</v>
      </c>
      <c r="M53" s="96">
        <v>44.235999999999997</v>
      </c>
      <c r="N53">
        <v>29.498999999999999</v>
      </c>
      <c r="O53">
        <v>60</v>
      </c>
      <c r="P53">
        <v>20</v>
      </c>
      <c r="Q53" s="93">
        <f t="shared" si="2"/>
        <v>723901.84049079742</v>
      </c>
      <c r="R53" s="97">
        <f t="shared" si="3"/>
        <v>723.90184049079744</v>
      </c>
      <c r="S53" s="34">
        <v>43544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727E5-1361-4B94-8CBA-BFA91D433AE7}">
  <dimension ref="A1:T52"/>
  <sheetViews>
    <sheetView workbookViewId="0">
      <pane ySplit="2" topLeftCell="A27" activePane="bottomLeft" state="frozen"/>
      <selection pane="bottomLeft" activeCell="A40" sqref="A40:S52"/>
    </sheetView>
  </sheetViews>
  <sheetFormatPr defaultColWidth="8.85546875" defaultRowHeight="15" x14ac:dyDescent="0.25"/>
  <cols>
    <col min="1" max="1" width="12.42578125" bestFit="1" customWidth="1"/>
    <col min="2" max="2" width="12" customWidth="1"/>
    <col min="3" max="3" width="10.7109375" bestFit="1" customWidth="1"/>
    <col min="4" max="4" width="10.7109375" customWidth="1"/>
    <col min="5" max="5" width="8.42578125" bestFit="1" customWidth="1"/>
    <col min="6" max="6" width="8.42578125" customWidth="1"/>
    <col min="7" max="7" width="12.85546875" bestFit="1" customWidth="1"/>
    <col min="9" max="9" width="6.42578125" customWidth="1"/>
    <col min="10" max="10" width="16.7109375" bestFit="1" customWidth="1"/>
    <col min="11" max="11" width="14.85546875" bestFit="1" customWidth="1"/>
    <col min="12" max="13" width="14.85546875" customWidth="1"/>
    <col min="14" max="14" width="16.7109375" bestFit="1" customWidth="1"/>
    <col min="17" max="18" width="15.85546875" bestFit="1" customWidth="1"/>
    <col min="19" max="19" width="9.7109375" bestFit="1" customWidth="1"/>
  </cols>
  <sheetData>
    <row r="1" spans="1:19" x14ac:dyDescent="0.25">
      <c r="A1" s="1" t="s">
        <v>48</v>
      </c>
      <c r="B1" s="2" t="s">
        <v>49</v>
      </c>
      <c r="C1" s="4"/>
      <c r="D1" s="35"/>
      <c r="H1" t="s">
        <v>37</v>
      </c>
      <c r="K1" s="95"/>
      <c r="M1" s="96"/>
      <c r="Q1" s="93"/>
      <c r="R1" s="97"/>
    </row>
    <row r="2" spans="1:19" x14ac:dyDescent="0.25">
      <c r="A2" s="2" t="s">
        <v>3</v>
      </c>
      <c r="B2" s="2" t="s">
        <v>4</v>
      </c>
      <c r="C2" s="13" t="s">
        <v>6</v>
      </c>
      <c r="D2" s="3" t="s">
        <v>38</v>
      </c>
      <c r="E2" s="2" t="s">
        <v>7</v>
      </c>
      <c r="F2" s="98" t="s">
        <v>39</v>
      </c>
      <c r="G2" s="98" t="s">
        <v>40</v>
      </c>
      <c r="H2" s="98" t="s">
        <v>10</v>
      </c>
      <c r="I2" s="98" t="s">
        <v>11</v>
      </c>
      <c r="J2" s="98" t="s">
        <v>41</v>
      </c>
      <c r="K2" s="99" t="s">
        <v>42</v>
      </c>
      <c r="L2" s="98" t="s">
        <v>43</v>
      </c>
      <c r="M2" s="14" t="s">
        <v>44</v>
      </c>
      <c r="N2" s="14" t="s">
        <v>9</v>
      </c>
      <c r="O2" s="15" t="s">
        <v>10</v>
      </c>
      <c r="P2" s="14" t="s">
        <v>11</v>
      </c>
      <c r="Q2" s="100" t="s">
        <v>12</v>
      </c>
      <c r="R2" s="100" t="s">
        <v>13</v>
      </c>
      <c r="S2" s="14" t="s">
        <v>45</v>
      </c>
    </row>
    <row r="3" spans="1:19" x14ac:dyDescent="0.25">
      <c r="A3">
        <v>18</v>
      </c>
      <c r="B3" s="34">
        <v>42739</v>
      </c>
      <c r="C3" s="4"/>
      <c r="D3" s="35"/>
      <c r="K3" s="95"/>
      <c r="M3" s="96"/>
      <c r="Q3" s="93"/>
      <c r="R3" s="97"/>
    </row>
    <row r="4" spans="1:19" x14ac:dyDescent="0.25">
      <c r="A4">
        <v>19</v>
      </c>
      <c r="B4" s="34">
        <v>42746</v>
      </c>
      <c r="C4" s="4"/>
      <c r="D4" s="35"/>
      <c r="K4" s="95"/>
      <c r="M4" s="96"/>
      <c r="Q4" s="93"/>
      <c r="R4" s="97"/>
    </row>
    <row r="5" spans="1:19" x14ac:dyDescent="0.25">
      <c r="A5">
        <v>20</v>
      </c>
      <c r="B5" s="34">
        <v>42753</v>
      </c>
      <c r="C5" s="4"/>
      <c r="D5" s="35"/>
      <c r="K5" s="95"/>
      <c r="M5" s="96"/>
      <c r="Q5" s="93"/>
      <c r="R5" s="97"/>
    </row>
    <row r="6" spans="1:19" x14ac:dyDescent="0.25">
      <c r="A6">
        <v>21</v>
      </c>
      <c r="B6" s="34">
        <v>42760</v>
      </c>
      <c r="C6" s="4"/>
      <c r="D6" s="35"/>
      <c r="K6" s="95"/>
      <c r="M6" s="96"/>
      <c r="Q6" s="93"/>
      <c r="R6" s="97"/>
    </row>
    <row r="7" spans="1:19" x14ac:dyDescent="0.25">
      <c r="A7">
        <v>22</v>
      </c>
      <c r="B7" s="34">
        <v>42767</v>
      </c>
      <c r="C7" s="4"/>
      <c r="D7" s="35"/>
      <c r="K7" s="95"/>
      <c r="M7" s="96"/>
      <c r="Q7" s="93"/>
      <c r="R7" s="97"/>
    </row>
    <row r="8" spans="1:19" x14ac:dyDescent="0.25">
      <c r="A8">
        <v>23</v>
      </c>
      <c r="B8" s="34">
        <v>42774</v>
      </c>
      <c r="C8" s="4"/>
      <c r="D8" s="35"/>
      <c r="K8" s="95"/>
      <c r="M8" s="96"/>
      <c r="Q8" s="93"/>
      <c r="R8" s="97"/>
    </row>
    <row r="9" spans="1:19" x14ac:dyDescent="0.25">
      <c r="A9">
        <v>24</v>
      </c>
      <c r="B9" s="34">
        <v>42781</v>
      </c>
      <c r="C9" s="4"/>
      <c r="D9" s="35"/>
      <c r="K9" s="95"/>
      <c r="M9" s="96"/>
      <c r="Q9" s="93"/>
      <c r="R9" s="97"/>
    </row>
    <row r="10" spans="1:19" x14ac:dyDescent="0.25">
      <c r="A10">
        <v>25</v>
      </c>
      <c r="B10" s="34">
        <v>42788</v>
      </c>
      <c r="C10" s="4"/>
      <c r="D10" s="35"/>
      <c r="K10" s="95"/>
      <c r="M10" s="96"/>
      <c r="Q10" s="93"/>
      <c r="R10" s="97"/>
    </row>
    <row r="11" spans="1:19" x14ac:dyDescent="0.25">
      <c r="A11">
        <v>26</v>
      </c>
      <c r="B11" s="34">
        <v>42816</v>
      </c>
      <c r="C11" s="4"/>
      <c r="D11" s="35"/>
      <c r="K11" s="95"/>
      <c r="M11" s="96"/>
      <c r="Q11" s="93"/>
      <c r="R11" s="97"/>
    </row>
    <row r="12" spans="1:19" x14ac:dyDescent="0.25">
      <c r="A12">
        <v>27</v>
      </c>
      <c r="B12" s="34">
        <v>42823</v>
      </c>
      <c r="C12" s="4"/>
      <c r="D12" s="35"/>
      <c r="K12" s="95"/>
      <c r="M12" s="96"/>
      <c r="Q12" s="93"/>
      <c r="R12" s="97"/>
    </row>
    <row r="13" spans="1:19" x14ac:dyDescent="0.25">
      <c r="A13">
        <v>28</v>
      </c>
      <c r="B13" s="34">
        <v>42831</v>
      </c>
      <c r="C13" s="4"/>
      <c r="D13" s="35"/>
      <c r="K13" s="95"/>
      <c r="M13" s="96"/>
      <c r="Q13" s="93"/>
      <c r="R13" s="97"/>
    </row>
    <row r="14" spans="1:19" x14ac:dyDescent="0.25">
      <c r="A14">
        <v>29</v>
      </c>
      <c r="B14" s="34">
        <v>42837</v>
      </c>
      <c r="C14" s="4"/>
      <c r="D14" s="35"/>
      <c r="K14" s="95"/>
      <c r="M14" s="96"/>
      <c r="Q14" s="93"/>
      <c r="R14" s="97"/>
    </row>
    <row r="15" spans="1:19" x14ac:dyDescent="0.25">
      <c r="A15">
        <v>30</v>
      </c>
      <c r="B15" s="34">
        <v>42844</v>
      </c>
      <c r="C15" s="4"/>
      <c r="D15" s="35"/>
      <c r="K15" s="95"/>
      <c r="M15" s="96"/>
      <c r="Q15" s="93"/>
      <c r="R15" s="97"/>
    </row>
    <row r="16" spans="1:19" x14ac:dyDescent="0.25">
      <c r="A16">
        <v>31</v>
      </c>
      <c r="B16" s="34">
        <v>42851</v>
      </c>
      <c r="C16" s="4"/>
      <c r="D16" s="35"/>
      <c r="K16" s="95"/>
      <c r="M16" s="96"/>
      <c r="Q16" s="93"/>
      <c r="R16" s="97"/>
    </row>
    <row r="17" spans="1:18" x14ac:dyDescent="0.25">
      <c r="A17">
        <v>32</v>
      </c>
      <c r="B17" s="34">
        <v>42856</v>
      </c>
      <c r="C17" s="4"/>
      <c r="D17" s="35"/>
      <c r="K17" s="95"/>
      <c r="M17" s="96"/>
      <c r="Q17" s="93"/>
      <c r="R17" s="97"/>
    </row>
    <row r="18" spans="1:18" x14ac:dyDescent="0.25">
      <c r="A18">
        <v>33</v>
      </c>
      <c r="B18" s="34">
        <v>42858</v>
      </c>
      <c r="C18" s="4"/>
      <c r="D18" s="35"/>
      <c r="K18" s="95"/>
      <c r="M18" s="96"/>
      <c r="Q18" s="93"/>
      <c r="R18" s="97"/>
    </row>
    <row r="19" spans="1:18" x14ac:dyDescent="0.25">
      <c r="A19">
        <v>34</v>
      </c>
      <c r="B19" s="34">
        <v>42865</v>
      </c>
      <c r="C19" s="4"/>
      <c r="D19" s="35"/>
      <c r="K19" s="95"/>
      <c r="M19" s="96"/>
      <c r="Q19" s="93"/>
      <c r="R19" s="97"/>
    </row>
    <row r="20" spans="1:18" x14ac:dyDescent="0.25">
      <c r="A20">
        <v>35</v>
      </c>
      <c r="B20" s="34">
        <v>42872</v>
      </c>
      <c r="C20" s="4"/>
      <c r="D20" s="35"/>
      <c r="K20" s="95"/>
      <c r="M20" s="96"/>
      <c r="Q20" s="93"/>
      <c r="R20" s="97"/>
    </row>
    <row r="21" spans="1:18" x14ac:dyDescent="0.25">
      <c r="A21">
        <v>36</v>
      </c>
      <c r="B21" s="34">
        <v>42879</v>
      </c>
      <c r="C21" s="4"/>
      <c r="D21" s="35"/>
      <c r="K21" s="95"/>
      <c r="M21" s="96"/>
      <c r="Q21" s="93"/>
      <c r="R21" s="97"/>
    </row>
    <row r="22" spans="1:18" x14ac:dyDescent="0.25">
      <c r="A22">
        <v>37</v>
      </c>
      <c r="B22" s="34">
        <v>42886</v>
      </c>
      <c r="C22" s="4"/>
      <c r="D22" s="35"/>
      <c r="K22" s="95"/>
      <c r="M22" s="96"/>
      <c r="Q22" s="93"/>
      <c r="R22" s="97"/>
    </row>
    <row r="23" spans="1:18" x14ac:dyDescent="0.25">
      <c r="A23">
        <v>38</v>
      </c>
      <c r="B23" s="34">
        <v>42893</v>
      </c>
      <c r="C23" s="4"/>
      <c r="D23" s="35"/>
      <c r="K23" s="95"/>
      <c r="M23" s="96"/>
      <c r="Q23" s="93"/>
      <c r="R23" s="97"/>
    </row>
    <row r="24" spans="1:18" x14ac:dyDescent="0.25">
      <c r="A24">
        <v>39</v>
      </c>
      <c r="B24" s="34">
        <v>42900</v>
      </c>
      <c r="C24" s="4"/>
      <c r="D24" s="35"/>
      <c r="K24" s="95"/>
      <c r="M24" s="96"/>
      <c r="Q24" s="93"/>
      <c r="R24" s="97"/>
    </row>
    <row r="25" spans="1:18" x14ac:dyDescent="0.25">
      <c r="A25">
        <v>40</v>
      </c>
      <c r="B25" s="34">
        <v>42908</v>
      </c>
      <c r="C25" s="4"/>
      <c r="D25" s="35"/>
      <c r="K25" s="95"/>
      <c r="M25" s="96"/>
      <c r="Q25" s="93"/>
      <c r="R25" s="97"/>
    </row>
    <row r="26" spans="1:18" x14ac:dyDescent="0.25">
      <c r="A26">
        <v>41</v>
      </c>
      <c r="B26" s="34">
        <v>42914</v>
      </c>
      <c r="C26" s="4"/>
      <c r="D26" s="35"/>
      <c r="K26" s="95"/>
      <c r="M26" s="96"/>
      <c r="Q26" s="93"/>
      <c r="R26" s="97"/>
    </row>
    <row r="27" spans="1:18" x14ac:dyDescent="0.25">
      <c r="A27">
        <v>42</v>
      </c>
      <c r="B27" s="34">
        <v>42921</v>
      </c>
      <c r="C27" s="4"/>
      <c r="D27" s="35"/>
      <c r="K27" s="95"/>
      <c r="M27" s="96"/>
      <c r="Q27" s="93"/>
      <c r="R27" s="97"/>
    </row>
    <row r="28" spans="1:18" x14ac:dyDescent="0.25">
      <c r="A28">
        <v>43</v>
      </c>
      <c r="B28" s="34">
        <v>42928</v>
      </c>
      <c r="C28" s="4"/>
      <c r="D28" s="35"/>
      <c r="K28" s="95"/>
      <c r="M28" s="96"/>
      <c r="Q28" s="93"/>
      <c r="R28" s="97"/>
    </row>
    <row r="29" spans="1:18" x14ac:dyDescent="0.25">
      <c r="A29">
        <v>44</v>
      </c>
      <c r="B29" s="34">
        <v>42935</v>
      </c>
      <c r="C29" s="4"/>
      <c r="D29" s="35"/>
      <c r="K29" s="95"/>
      <c r="M29" s="96"/>
      <c r="Q29" s="93"/>
      <c r="R29" s="97"/>
    </row>
    <row r="30" spans="1:18" x14ac:dyDescent="0.25">
      <c r="A30">
        <v>45</v>
      </c>
      <c r="B30" s="34">
        <v>42942</v>
      </c>
      <c r="C30" s="4"/>
      <c r="D30" s="35"/>
      <c r="K30" s="95"/>
      <c r="M30" s="96"/>
      <c r="Q30" s="93"/>
      <c r="R30" s="97"/>
    </row>
    <row r="31" spans="1:18" x14ac:dyDescent="0.25">
      <c r="A31">
        <v>46</v>
      </c>
      <c r="B31" s="34">
        <v>42950</v>
      </c>
      <c r="C31" s="4"/>
      <c r="D31" s="35"/>
      <c r="K31" s="95"/>
      <c r="M31" s="96"/>
      <c r="Q31" s="93"/>
      <c r="R31" s="97"/>
    </row>
    <row r="32" spans="1:18" x14ac:dyDescent="0.25">
      <c r="A32">
        <v>47</v>
      </c>
      <c r="B32" s="34">
        <v>42956</v>
      </c>
      <c r="C32" s="4"/>
      <c r="D32" s="35"/>
      <c r="K32" s="95"/>
      <c r="M32" s="96"/>
      <c r="Q32" s="93"/>
      <c r="R32" s="97"/>
    </row>
    <row r="33" spans="1:20" x14ac:dyDescent="0.25">
      <c r="A33">
        <v>48</v>
      </c>
      <c r="B33" s="34">
        <v>42963</v>
      </c>
      <c r="C33" s="4"/>
      <c r="D33" s="35"/>
      <c r="K33" s="95"/>
      <c r="M33" s="96"/>
      <c r="Q33" s="93"/>
      <c r="R33" s="97"/>
    </row>
    <row r="34" spans="1:20" x14ac:dyDescent="0.25">
      <c r="A34">
        <v>49</v>
      </c>
      <c r="B34" s="34">
        <v>42970</v>
      </c>
      <c r="C34" s="4"/>
      <c r="D34" s="35"/>
      <c r="K34" s="95"/>
      <c r="M34" s="96"/>
      <c r="Q34" s="93"/>
      <c r="R34" s="97"/>
    </row>
    <row r="35" spans="1:20" x14ac:dyDescent="0.25">
      <c r="A35">
        <v>50</v>
      </c>
      <c r="B35" s="34">
        <v>42977</v>
      </c>
      <c r="C35" s="4"/>
      <c r="D35" s="35"/>
      <c r="K35" s="95"/>
      <c r="M35" s="96"/>
      <c r="Q35" s="93"/>
      <c r="R35" s="97"/>
    </row>
    <row r="36" spans="1:20" x14ac:dyDescent="0.25">
      <c r="A36">
        <v>51</v>
      </c>
      <c r="B36" s="34">
        <v>42984</v>
      </c>
      <c r="C36" s="4"/>
      <c r="D36" s="35"/>
      <c r="K36" s="95"/>
      <c r="M36" s="96"/>
      <c r="Q36" s="93"/>
      <c r="R36" s="97"/>
    </row>
    <row r="37" spans="1:20" x14ac:dyDescent="0.25">
      <c r="A37">
        <v>52</v>
      </c>
      <c r="B37" s="34">
        <v>42991</v>
      </c>
      <c r="C37" s="4"/>
      <c r="D37" s="35"/>
      <c r="K37" s="95"/>
      <c r="M37" s="96"/>
      <c r="Q37" s="93"/>
      <c r="R37" s="97"/>
    </row>
    <row r="38" spans="1:20" x14ac:dyDescent="0.25">
      <c r="A38">
        <v>53</v>
      </c>
      <c r="B38" s="34">
        <v>42998</v>
      </c>
      <c r="C38" s="4"/>
      <c r="D38" s="35"/>
      <c r="K38" s="95"/>
      <c r="M38" s="96"/>
      <c r="Q38" s="93"/>
      <c r="R38" s="97"/>
    </row>
    <row r="39" spans="1:20" x14ac:dyDescent="0.25">
      <c r="A39">
        <v>54</v>
      </c>
      <c r="B39" s="34">
        <v>43006</v>
      </c>
      <c r="C39" s="4"/>
      <c r="D39" s="35"/>
      <c r="K39" s="95"/>
      <c r="M39" s="96"/>
      <c r="Q39" s="93"/>
      <c r="R39" s="97"/>
    </row>
    <row r="40" spans="1:20" x14ac:dyDescent="0.25">
      <c r="A40">
        <v>55</v>
      </c>
      <c r="B40" s="34">
        <v>43012</v>
      </c>
      <c r="C40" s="4">
        <v>4.8599999999999997E-2</v>
      </c>
      <c r="D40" s="35"/>
      <c r="F40">
        <v>39.396000000000001</v>
      </c>
      <c r="G40">
        <v>9.5489999999999995</v>
      </c>
      <c r="H40">
        <v>300</v>
      </c>
      <c r="I40">
        <v>20</v>
      </c>
      <c r="J40" s="93">
        <f t="shared" ref="J40:J52" si="0">(G40*H40*I40)/C40</f>
        <v>1178888.888888889</v>
      </c>
      <c r="K40" s="95">
        <f t="shared" ref="K40:K52" si="1">J40/1000</f>
        <v>1178.8888888888889</v>
      </c>
      <c r="L40" s="34">
        <v>43546</v>
      </c>
      <c r="M40" s="96">
        <v>27.722999999999999</v>
      </c>
      <c r="N40">
        <v>63.271999999999998</v>
      </c>
      <c r="O40">
        <v>60</v>
      </c>
      <c r="P40">
        <v>20</v>
      </c>
      <c r="Q40" s="93">
        <f t="shared" ref="Q40:Q52" si="2">N40*O40*P40/C40</f>
        <v>1562271.6049382715</v>
      </c>
      <c r="R40" s="97">
        <f t="shared" ref="R40:R52" si="3">Q40/1000</f>
        <v>1562.2716049382714</v>
      </c>
      <c r="S40" s="34">
        <v>43544</v>
      </c>
    </row>
    <row r="41" spans="1:20" x14ac:dyDescent="0.25">
      <c r="A41">
        <v>56</v>
      </c>
      <c r="B41" s="34">
        <v>43019</v>
      </c>
      <c r="C41" s="4">
        <v>4.99E-2</v>
      </c>
      <c r="D41" s="35"/>
      <c r="F41">
        <v>29.152000000000001</v>
      </c>
      <c r="G41">
        <v>18.152000000000001</v>
      </c>
      <c r="H41">
        <v>100</v>
      </c>
      <c r="I41">
        <v>20</v>
      </c>
      <c r="J41" s="93">
        <f t="shared" si="0"/>
        <v>727535.07014028053</v>
      </c>
      <c r="K41" s="95">
        <f t="shared" si="1"/>
        <v>727.53507014028048</v>
      </c>
      <c r="L41" s="34">
        <v>43543</v>
      </c>
      <c r="M41" s="96">
        <v>64.141999999999996</v>
      </c>
      <c r="N41">
        <v>10.991</v>
      </c>
      <c r="O41">
        <v>60</v>
      </c>
      <c r="P41">
        <v>20</v>
      </c>
      <c r="Q41" s="93">
        <f t="shared" si="2"/>
        <v>264312.62525050103</v>
      </c>
      <c r="R41" s="97">
        <f t="shared" si="3"/>
        <v>264.31262525050101</v>
      </c>
      <c r="S41" s="34">
        <v>43544</v>
      </c>
    </row>
    <row r="42" spans="1:20" x14ac:dyDescent="0.25">
      <c r="A42">
        <v>57</v>
      </c>
      <c r="B42" s="34">
        <v>43026</v>
      </c>
      <c r="C42" s="4">
        <v>4.8800000000000003E-2</v>
      </c>
      <c r="D42" s="35"/>
      <c r="F42">
        <v>28.007000000000001</v>
      </c>
      <c r="G42">
        <v>19.57</v>
      </c>
      <c r="H42">
        <v>100</v>
      </c>
      <c r="I42">
        <v>20</v>
      </c>
      <c r="J42" s="93">
        <f t="shared" si="0"/>
        <v>802049.18032786879</v>
      </c>
      <c r="K42" s="95">
        <f t="shared" si="1"/>
        <v>802.04918032786884</v>
      </c>
      <c r="L42" s="34">
        <v>43543</v>
      </c>
      <c r="M42" s="96">
        <v>67.388000000000005</v>
      </c>
      <c r="N42">
        <v>9.2919999999999998</v>
      </c>
      <c r="O42">
        <v>60</v>
      </c>
      <c r="P42">
        <v>20</v>
      </c>
      <c r="Q42" s="93">
        <f t="shared" si="2"/>
        <v>228491.80327868852</v>
      </c>
      <c r="R42" s="97">
        <f t="shared" si="3"/>
        <v>228.49180327868851</v>
      </c>
      <c r="S42" s="34">
        <v>43544</v>
      </c>
    </row>
    <row r="43" spans="1:20" x14ac:dyDescent="0.25">
      <c r="A43">
        <v>58</v>
      </c>
      <c r="B43" s="34">
        <v>43033</v>
      </c>
      <c r="C43" s="4">
        <v>4.8899999999999999E-2</v>
      </c>
      <c r="D43" s="35"/>
      <c r="F43">
        <v>29.597000000000001</v>
      </c>
      <c r="G43">
        <v>17.635999999999999</v>
      </c>
      <c r="H43">
        <v>100</v>
      </c>
      <c r="I43">
        <v>20</v>
      </c>
      <c r="J43" s="93">
        <f t="shared" si="0"/>
        <v>721308.79345603276</v>
      </c>
      <c r="K43" s="95">
        <f t="shared" si="1"/>
        <v>721.30879345603273</v>
      </c>
      <c r="L43" s="34">
        <v>43543</v>
      </c>
      <c r="M43" s="96">
        <v>57.372999999999998</v>
      </c>
      <c r="N43">
        <v>15.289</v>
      </c>
      <c r="O43">
        <v>60</v>
      </c>
      <c r="P43">
        <v>20</v>
      </c>
      <c r="Q43" s="93">
        <f t="shared" si="2"/>
        <v>375190.18404907972</v>
      </c>
      <c r="R43" s="97">
        <f t="shared" si="3"/>
        <v>375.19018404907973</v>
      </c>
      <c r="S43" s="34">
        <v>43544</v>
      </c>
    </row>
    <row r="44" spans="1:20" x14ac:dyDescent="0.25">
      <c r="A44">
        <v>59</v>
      </c>
      <c r="B44" s="34">
        <v>43040</v>
      </c>
      <c r="C44" s="4">
        <v>4.9099999999999998E-2</v>
      </c>
      <c r="D44" s="35"/>
      <c r="F44">
        <v>30.25</v>
      </c>
      <c r="G44">
        <v>16.631</v>
      </c>
      <c r="H44">
        <v>100</v>
      </c>
      <c r="I44">
        <v>20</v>
      </c>
      <c r="J44" s="93">
        <f t="shared" si="0"/>
        <v>677433.80855397147</v>
      </c>
      <c r="K44" s="95">
        <f t="shared" si="1"/>
        <v>677.43380855397152</v>
      </c>
      <c r="L44" s="34">
        <v>43546</v>
      </c>
      <c r="M44" s="96">
        <v>65.242000000000004</v>
      </c>
      <c r="N44">
        <v>10.414999999999999</v>
      </c>
      <c r="O44">
        <v>60</v>
      </c>
      <c r="P44">
        <v>20</v>
      </c>
      <c r="Q44" s="93">
        <f t="shared" si="2"/>
        <v>254541.75152749493</v>
      </c>
      <c r="R44" s="97">
        <f t="shared" si="3"/>
        <v>254.54175152749494</v>
      </c>
      <c r="S44" s="34">
        <v>43544</v>
      </c>
    </row>
    <row r="45" spans="1:20" x14ac:dyDescent="0.25">
      <c r="A45">
        <v>60</v>
      </c>
      <c r="B45" s="34">
        <v>43047</v>
      </c>
      <c r="C45" s="4">
        <v>4.9200000000000001E-2</v>
      </c>
      <c r="D45" s="35"/>
      <c r="F45">
        <v>25.364999999999998</v>
      </c>
      <c r="G45">
        <v>23.609000000000002</v>
      </c>
      <c r="H45">
        <v>100</v>
      </c>
      <c r="I45">
        <v>20</v>
      </c>
      <c r="J45" s="93">
        <f t="shared" si="0"/>
        <v>959715.44715447153</v>
      </c>
      <c r="K45" s="95">
        <f t="shared" si="1"/>
        <v>959.71544715447158</v>
      </c>
      <c r="L45" s="34">
        <v>43543</v>
      </c>
      <c r="M45" s="96">
        <v>59.61</v>
      </c>
      <c r="N45">
        <v>13.718999999999999</v>
      </c>
      <c r="O45">
        <v>60</v>
      </c>
      <c r="P45">
        <v>20</v>
      </c>
      <c r="Q45" s="93">
        <f t="shared" si="2"/>
        <v>334609.75609756098</v>
      </c>
      <c r="R45" s="97">
        <f t="shared" si="3"/>
        <v>334.60975609756099</v>
      </c>
      <c r="S45" s="34">
        <v>43544</v>
      </c>
    </row>
    <row r="46" spans="1:20" x14ac:dyDescent="0.25">
      <c r="A46">
        <v>61</v>
      </c>
      <c r="B46" s="34">
        <v>43055</v>
      </c>
      <c r="C46" s="4">
        <v>5.1799999999999999E-2</v>
      </c>
      <c r="D46" s="35"/>
      <c r="F46">
        <v>28.140999999999998</v>
      </c>
      <c r="G46">
        <v>19.422000000000001</v>
      </c>
      <c r="H46">
        <v>100</v>
      </c>
      <c r="I46">
        <v>20</v>
      </c>
      <c r="J46" s="93">
        <f t="shared" si="0"/>
        <v>749884.16988416994</v>
      </c>
      <c r="K46" s="95">
        <f t="shared" si="1"/>
        <v>749.88416988416998</v>
      </c>
      <c r="L46" s="34">
        <v>43543</v>
      </c>
      <c r="M46" s="96">
        <v>59.984000000000002</v>
      </c>
      <c r="N46">
        <v>13.477</v>
      </c>
      <c r="O46">
        <v>60</v>
      </c>
      <c r="P46">
        <v>20</v>
      </c>
      <c r="Q46" s="93">
        <f t="shared" si="2"/>
        <v>312208.4942084942</v>
      </c>
      <c r="R46" s="97">
        <f t="shared" si="3"/>
        <v>312.20849420849419</v>
      </c>
      <c r="S46" s="34">
        <v>43544</v>
      </c>
    </row>
    <row r="47" spans="1:20" x14ac:dyDescent="0.25">
      <c r="A47" s="43">
        <v>62</v>
      </c>
      <c r="B47" s="34">
        <v>43061</v>
      </c>
      <c r="C47" s="4">
        <v>5.1200000000000002E-2</v>
      </c>
      <c r="D47" s="35"/>
      <c r="F47">
        <v>26.658999999999999</v>
      </c>
      <c r="G47">
        <v>21.401</v>
      </c>
      <c r="H47">
        <v>100</v>
      </c>
      <c r="I47">
        <v>20</v>
      </c>
      <c r="J47" s="93">
        <f t="shared" si="0"/>
        <v>835976.5625</v>
      </c>
      <c r="K47" s="95">
        <f t="shared" si="1"/>
        <v>835.9765625</v>
      </c>
      <c r="L47" s="34">
        <v>43543</v>
      </c>
      <c r="M47" s="96">
        <v>62.069000000000003</v>
      </c>
      <c r="N47">
        <v>12.193</v>
      </c>
      <c r="O47">
        <v>60</v>
      </c>
      <c r="P47">
        <v>20</v>
      </c>
      <c r="Q47" s="93">
        <f t="shared" si="2"/>
        <v>285773.43749999994</v>
      </c>
      <c r="R47" s="97">
        <f t="shared" si="3"/>
        <v>285.77343749999994</v>
      </c>
      <c r="S47" s="34">
        <v>43544</v>
      </c>
    </row>
    <row r="48" spans="1:20" x14ac:dyDescent="0.25">
      <c r="A48" s="43">
        <v>63</v>
      </c>
      <c r="B48" s="34">
        <v>43068</v>
      </c>
      <c r="C48" s="4">
        <v>5.16E-2</v>
      </c>
      <c r="D48" s="35"/>
      <c r="F48">
        <v>36.692999999999998</v>
      </c>
      <c r="G48">
        <v>11.474</v>
      </c>
      <c r="H48">
        <v>100</v>
      </c>
      <c r="I48">
        <v>20</v>
      </c>
      <c r="J48" s="93">
        <f t="shared" si="0"/>
        <v>444728.68217054266</v>
      </c>
      <c r="K48" s="95">
        <f t="shared" si="1"/>
        <v>444.72868217054264</v>
      </c>
      <c r="L48" s="34">
        <v>43543</v>
      </c>
      <c r="M48" s="101">
        <v>29.164999999999999</v>
      </c>
      <c r="N48">
        <v>56.176000000000002</v>
      </c>
      <c r="O48">
        <v>180</v>
      </c>
      <c r="P48">
        <v>20</v>
      </c>
      <c r="Q48" s="93">
        <f t="shared" si="2"/>
        <v>3919255.8139534886</v>
      </c>
      <c r="R48" s="97">
        <f t="shared" si="3"/>
        <v>3919.2558139534885</v>
      </c>
      <c r="S48" s="34">
        <v>43546</v>
      </c>
      <c r="T48" t="s">
        <v>50</v>
      </c>
    </row>
    <row r="49" spans="1:19" x14ac:dyDescent="0.25">
      <c r="A49" s="43">
        <v>64</v>
      </c>
      <c r="B49" s="34">
        <v>43075</v>
      </c>
      <c r="C49" s="4">
        <v>4.9399999999999999E-2</v>
      </c>
      <c r="D49" s="35"/>
      <c r="F49">
        <v>29.55</v>
      </c>
      <c r="G49">
        <v>17.686</v>
      </c>
      <c r="H49">
        <v>100</v>
      </c>
      <c r="I49">
        <v>20</v>
      </c>
      <c r="J49" s="93">
        <f t="shared" si="0"/>
        <v>716032.38866396761</v>
      </c>
      <c r="K49" s="95">
        <f t="shared" si="1"/>
        <v>716.03238866396759</v>
      </c>
      <c r="L49" s="34">
        <v>43543</v>
      </c>
      <c r="M49" s="96">
        <v>69.665999999999997</v>
      </c>
      <c r="N49">
        <v>8.2349999999999994</v>
      </c>
      <c r="O49">
        <v>60</v>
      </c>
      <c r="P49">
        <v>20</v>
      </c>
      <c r="Q49" s="93">
        <f t="shared" si="2"/>
        <v>200040.48582995951</v>
      </c>
      <c r="R49" s="97">
        <f t="shared" si="3"/>
        <v>200.04048582995949</v>
      </c>
      <c r="S49" s="34">
        <v>43544</v>
      </c>
    </row>
    <row r="50" spans="1:19" x14ac:dyDescent="0.25">
      <c r="A50" s="43">
        <v>65</v>
      </c>
      <c r="B50" s="34">
        <v>43082</v>
      </c>
      <c r="C50" s="4">
        <v>5.1400000000000001E-2</v>
      </c>
      <c r="D50" s="35"/>
      <c r="F50">
        <v>37.823999999999998</v>
      </c>
      <c r="G50">
        <v>10.454000000000001</v>
      </c>
      <c r="H50">
        <v>300</v>
      </c>
      <c r="I50">
        <v>20</v>
      </c>
      <c r="J50" s="93">
        <f t="shared" si="0"/>
        <v>1220311.2840466928</v>
      </c>
      <c r="K50" s="95">
        <f t="shared" si="1"/>
        <v>1220.3112840466927</v>
      </c>
      <c r="L50" s="34">
        <v>43546</v>
      </c>
      <c r="M50" s="96">
        <v>46.832999999999998</v>
      </c>
      <c r="N50">
        <v>24.79</v>
      </c>
      <c r="O50">
        <v>60</v>
      </c>
      <c r="P50">
        <v>20</v>
      </c>
      <c r="Q50" s="93">
        <f t="shared" si="2"/>
        <v>578754.86381322949</v>
      </c>
      <c r="R50" s="97">
        <f t="shared" si="3"/>
        <v>578.75486381322946</v>
      </c>
      <c r="S50" s="34">
        <v>43544</v>
      </c>
    </row>
    <row r="51" spans="1:19" x14ac:dyDescent="0.25">
      <c r="A51" s="43">
        <v>66</v>
      </c>
      <c r="B51" s="34">
        <v>43089</v>
      </c>
      <c r="C51" s="4">
        <v>4.9099999999999998E-2</v>
      </c>
      <c r="D51" s="35"/>
      <c r="F51">
        <v>44.551000000000002</v>
      </c>
      <c r="G51">
        <v>7.359</v>
      </c>
      <c r="H51">
        <v>100</v>
      </c>
      <c r="I51">
        <v>20</v>
      </c>
      <c r="J51" s="93">
        <f t="shared" si="0"/>
        <v>299755.60081466398</v>
      </c>
      <c r="K51" s="95">
        <f t="shared" si="1"/>
        <v>299.75560081466398</v>
      </c>
      <c r="L51" s="34">
        <v>43543</v>
      </c>
      <c r="M51" s="96">
        <v>59.597000000000001</v>
      </c>
      <c r="N51">
        <v>13.811</v>
      </c>
      <c r="O51">
        <v>60</v>
      </c>
      <c r="P51">
        <v>20</v>
      </c>
      <c r="Q51" s="93">
        <f t="shared" si="2"/>
        <v>337539.71486761712</v>
      </c>
      <c r="R51" s="97">
        <f t="shared" si="3"/>
        <v>337.53971486761714</v>
      </c>
      <c r="S51" s="34">
        <v>43544</v>
      </c>
    </row>
    <row r="52" spans="1:19" x14ac:dyDescent="0.25">
      <c r="A52" s="43">
        <v>67</v>
      </c>
      <c r="B52" s="34">
        <v>43096</v>
      </c>
      <c r="C52" s="4">
        <v>4.8599999999999997E-2</v>
      </c>
      <c r="D52" s="35"/>
      <c r="F52">
        <v>35.115000000000002</v>
      </c>
      <c r="G52">
        <v>12.295</v>
      </c>
      <c r="H52">
        <v>300</v>
      </c>
      <c r="I52">
        <v>20</v>
      </c>
      <c r="J52" s="93">
        <f t="shared" si="0"/>
        <v>1517901.2345679014</v>
      </c>
      <c r="K52" s="95">
        <f t="shared" si="1"/>
        <v>1517.9012345679014</v>
      </c>
      <c r="L52" s="34">
        <v>43546</v>
      </c>
      <c r="M52" s="96">
        <v>49.564999999999998</v>
      </c>
      <c r="N52">
        <v>21.863</v>
      </c>
      <c r="O52">
        <v>60</v>
      </c>
      <c r="P52">
        <v>20</v>
      </c>
      <c r="Q52" s="93">
        <f t="shared" si="2"/>
        <v>539827.16049382719</v>
      </c>
      <c r="R52" s="97">
        <f t="shared" si="3"/>
        <v>539.82716049382714</v>
      </c>
      <c r="S52" s="34">
        <v>43544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1472B-7822-4F32-8050-005DCD368CEA}">
  <dimension ref="A1:E28"/>
  <sheetViews>
    <sheetView tabSelected="1" workbookViewId="0">
      <selection activeCell="A2" sqref="A2:E14"/>
    </sheetView>
  </sheetViews>
  <sheetFormatPr defaultRowHeight="15" x14ac:dyDescent="0.25"/>
  <cols>
    <col min="3" max="3" width="10.7109375" style="34" bestFit="1" customWidth="1"/>
  </cols>
  <sheetData>
    <row r="1" spans="1:5" x14ac:dyDescent="0.25">
      <c r="A1" t="s">
        <v>53</v>
      </c>
      <c r="B1" t="s">
        <v>3</v>
      </c>
      <c r="C1" s="34" t="s">
        <v>4</v>
      </c>
      <c r="D1" t="s">
        <v>42</v>
      </c>
      <c r="E1" t="s">
        <v>13</v>
      </c>
    </row>
    <row r="2" spans="1:5" x14ac:dyDescent="0.25">
      <c r="B2" t="s">
        <v>52</v>
      </c>
      <c r="C2" s="34">
        <v>43012</v>
      </c>
      <c r="D2">
        <v>638.85947046843171</v>
      </c>
      <c r="E2">
        <v>379.38085539714865</v>
      </c>
    </row>
    <row r="3" spans="1:5" x14ac:dyDescent="0.25">
      <c r="B3" t="s">
        <v>52</v>
      </c>
      <c r="C3" s="34">
        <v>43019</v>
      </c>
      <c r="D3">
        <v>1125.3488372093022</v>
      </c>
      <c r="E3">
        <v>468.74418604651157</v>
      </c>
    </row>
    <row r="4" spans="1:5" x14ac:dyDescent="0.25">
      <c r="B4" t="s">
        <v>52</v>
      </c>
      <c r="C4" s="34">
        <v>43026</v>
      </c>
      <c r="D4">
        <v>1535.9514170040486</v>
      </c>
      <c r="E4">
        <v>960.58299595141693</v>
      </c>
    </row>
    <row r="5" spans="1:5" x14ac:dyDescent="0.25">
      <c r="B5" t="s">
        <v>52</v>
      </c>
      <c r="C5" s="34">
        <v>43033</v>
      </c>
      <c r="D5">
        <v>2273.629343629344</v>
      </c>
      <c r="E5">
        <v>1307.1428571428573</v>
      </c>
    </row>
    <row r="6" spans="1:5" x14ac:dyDescent="0.25">
      <c r="B6" t="s">
        <v>52</v>
      </c>
      <c r="C6" s="34">
        <v>43040</v>
      </c>
      <c r="D6">
        <v>1130.3488372093022</v>
      </c>
      <c r="E6">
        <v>579.44186046511629</v>
      </c>
    </row>
    <row r="7" spans="1:5" x14ac:dyDescent="0.25">
      <c r="B7" t="s">
        <v>52</v>
      </c>
      <c r="C7" s="34">
        <v>43047</v>
      </c>
      <c r="D7">
        <v>462.4590163934426</v>
      </c>
      <c r="E7">
        <v>237.36885245901644</v>
      </c>
    </row>
    <row r="8" spans="1:5" x14ac:dyDescent="0.25">
      <c r="B8" t="s">
        <v>52</v>
      </c>
      <c r="C8" s="34">
        <v>43055</v>
      </c>
      <c r="D8">
        <v>477.55020080321287</v>
      </c>
      <c r="E8">
        <v>184.6987951807229</v>
      </c>
    </row>
    <row r="9" spans="1:5" x14ac:dyDescent="0.25">
      <c r="B9" t="s">
        <v>52</v>
      </c>
      <c r="C9" s="34">
        <v>43061</v>
      </c>
      <c r="D9">
        <v>481.10671936758894</v>
      </c>
      <c r="E9">
        <v>190.76679841897234</v>
      </c>
    </row>
    <row r="10" spans="1:5" x14ac:dyDescent="0.25">
      <c r="B10" t="s">
        <v>52</v>
      </c>
      <c r="C10" s="34">
        <v>43068</v>
      </c>
      <c r="D10">
        <v>903.28657314629254</v>
      </c>
      <c r="E10">
        <v>345.28256513026048</v>
      </c>
    </row>
    <row r="11" spans="1:5" x14ac:dyDescent="0.25">
      <c r="B11" t="s">
        <v>52</v>
      </c>
      <c r="C11" s="34">
        <v>43075</v>
      </c>
      <c r="D11">
        <v>404.9292929292929</v>
      </c>
      <c r="E11">
        <v>159.34545454545457</v>
      </c>
    </row>
    <row r="12" spans="1:5" x14ac:dyDescent="0.25">
      <c r="B12" t="s">
        <v>52</v>
      </c>
      <c r="C12" s="34">
        <v>43082</v>
      </c>
      <c r="D12">
        <v>688.72298624754421</v>
      </c>
      <c r="E12">
        <v>315.70137524557958</v>
      </c>
    </row>
    <row r="13" spans="1:5" x14ac:dyDescent="0.25">
      <c r="B13" t="s">
        <v>52</v>
      </c>
      <c r="C13" s="34">
        <v>43089</v>
      </c>
      <c r="D13">
        <v>1257.0588235294117</v>
      </c>
      <c r="E13">
        <v>545.34117647058815</v>
      </c>
    </row>
    <row r="14" spans="1:5" x14ac:dyDescent="0.25">
      <c r="B14" t="s">
        <v>52</v>
      </c>
      <c r="C14" s="34">
        <v>43096</v>
      </c>
      <c r="D14">
        <v>2019.7546012269936</v>
      </c>
      <c r="E14">
        <v>723.90184049079744</v>
      </c>
    </row>
    <row r="16" spans="1:5" x14ac:dyDescent="0.25">
      <c r="B16" t="s">
        <v>51</v>
      </c>
      <c r="C16" s="34">
        <v>43012</v>
      </c>
      <c r="D16">
        <v>1178.8888888888889</v>
      </c>
      <c r="E16">
        <v>1562.2716049382714</v>
      </c>
    </row>
    <row r="17" spans="2:5" x14ac:dyDescent="0.25">
      <c r="B17" t="s">
        <v>51</v>
      </c>
      <c r="C17" s="34">
        <v>43019</v>
      </c>
      <c r="D17">
        <v>727.53507014028048</v>
      </c>
      <c r="E17">
        <v>264.31262525050101</v>
      </c>
    </row>
    <row r="18" spans="2:5" x14ac:dyDescent="0.25">
      <c r="B18" t="s">
        <v>51</v>
      </c>
      <c r="C18" s="34">
        <v>43026</v>
      </c>
      <c r="D18">
        <v>802.04918032786884</v>
      </c>
      <c r="E18">
        <v>228.49180327868851</v>
      </c>
    </row>
    <row r="19" spans="2:5" x14ac:dyDescent="0.25">
      <c r="B19" t="s">
        <v>51</v>
      </c>
      <c r="C19" s="34">
        <v>43033</v>
      </c>
      <c r="D19">
        <v>721.30879345603273</v>
      </c>
      <c r="E19">
        <v>375.19018404907973</v>
      </c>
    </row>
    <row r="20" spans="2:5" x14ac:dyDescent="0.25">
      <c r="B20" t="s">
        <v>51</v>
      </c>
      <c r="C20" s="34">
        <v>43040</v>
      </c>
      <c r="D20">
        <v>677.43380855397152</v>
      </c>
      <c r="E20">
        <v>254.54175152749494</v>
      </c>
    </row>
    <row r="21" spans="2:5" x14ac:dyDescent="0.25">
      <c r="B21" t="s">
        <v>51</v>
      </c>
      <c r="C21" s="34">
        <v>43047</v>
      </c>
      <c r="D21">
        <v>959.71544715447158</v>
      </c>
      <c r="E21">
        <v>334.60975609756099</v>
      </c>
    </row>
    <row r="22" spans="2:5" x14ac:dyDescent="0.25">
      <c r="B22" t="s">
        <v>51</v>
      </c>
      <c r="C22" s="34">
        <v>43055</v>
      </c>
      <c r="D22">
        <v>749.88416988416998</v>
      </c>
      <c r="E22">
        <v>312.20849420849419</v>
      </c>
    </row>
    <row r="23" spans="2:5" x14ac:dyDescent="0.25">
      <c r="B23" t="s">
        <v>51</v>
      </c>
      <c r="C23" s="34">
        <v>43061</v>
      </c>
      <c r="D23">
        <v>835.9765625</v>
      </c>
      <c r="E23">
        <v>285.77343749999994</v>
      </c>
    </row>
    <row r="24" spans="2:5" x14ac:dyDescent="0.25">
      <c r="B24" t="s">
        <v>51</v>
      </c>
      <c r="C24" s="34">
        <v>43068</v>
      </c>
      <c r="D24">
        <v>444.72868217054264</v>
      </c>
      <c r="E24">
        <v>3919.2558139534885</v>
      </c>
    </row>
    <row r="25" spans="2:5" x14ac:dyDescent="0.25">
      <c r="B25" t="s">
        <v>51</v>
      </c>
      <c r="C25" s="34">
        <v>43075</v>
      </c>
      <c r="D25">
        <v>716.03238866396759</v>
      </c>
      <c r="E25">
        <v>200.04048582995949</v>
      </c>
    </row>
    <row r="26" spans="2:5" x14ac:dyDescent="0.25">
      <c r="B26" t="s">
        <v>51</v>
      </c>
      <c r="C26" s="34">
        <v>43082</v>
      </c>
      <c r="D26">
        <v>1220.3112840466927</v>
      </c>
      <c r="E26">
        <v>578.75486381322946</v>
      </c>
    </row>
    <row r="27" spans="2:5" x14ac:dyDescent="0.25">
      <c r="B27" t="s">
        <v>51</v>
      </c>
      <c r="C27" s="34">
        <v>43089</v>
      </c>
      <c r="D27">
        <v>299.75560081466398</v>
      </c>
      <c r="E27">
        <v>337.53971486761714</v>
      </c>
    </row>
    <row r="28" spans="2:5" x14ac:dyDescent="0.25">
      <c r="B28" t="s">
        <v>51</v>
      </c>
      <c r="C28" s="34">
        <v>43096</v>
      </c>
      <c r="D28">
        <v>1517.9012345679014</v>
      </c>
      <c r="E28">
        <v>539.82716049382714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C51EE29CC9A94B8B9E69186C011F1D" ma:contentTypeVersion="13" ma:contentTypeDescription="Create a new document." ma:contentTypeScope="" ma:versionID="d54595058ddc919a4585ae7b393b1099">
  <xsd:schema xmlns:xsd="http://www.w3.org/2001/XMLSchema" xmlns:xs="http://www.w3.org/2001/XMLSchema" xmlns:p="http://schemas.microsoft.com/office/2006/metadata/properties" xmlns:ns3="1786e5be-d44b-486c-ae82-407e79cd1eab" xmlns:ns4="dd44e90c-67af-4c51-9fcf-09c52c9b44bf" targetNamespace="http://schemas.microsoft.com/office/2006/metadata/properties" ma:root="true" ma:fieldsID="f36908a009314d045cacd931bed2d3a9" ns3:_="" ns4:_="">
    <xsd:import namespace="1786e5be-d44b-486c-ae82-407e79cd1eab"/>
    <xsd:import namespace="dd44e90c-67af-4c51-9fcf-09c52c9b44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86e5be-d44b-486c-ae82-407e79cd1e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44e90c-67af-4c51-9fcf-09c52c9b44b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19AB9A-006A-4D20-B6B8-A0CA01144E0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08A9F08-9D6C-48BF-A02B-A9FD0D9815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B49CAE-8B3D-4A22-9FD2-D5F436F839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86e5be-d44b-486c-ae82-407e79cd1eab"/>
    <ds:schemaRef ds:uri="dd44e90c-67af-4c51-9fcf-09c52c9b44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Merrill</vt:lpstr>
      <vt:lpstr>Spruce</vt:lpstr>
      <vt:lpstr>Graham</vt:lpstr>
      <vt:lpstr>Al</vt:lpstr>
      <vt:lpstr>Bob</vt:lpstr>
      <vt:lpstr>Sheet1</vt:lpstr>
    </vt:vector>
  </TitlesOfParts>
  <Company>Arizona Center for Nature Conservation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Harris</dc:creator>
  <cp:lastModifiedBy>stuart wells</cp:lastModifiedBy>
  <dcterms:created xsi:type="dcterms:W3CDTF">2020-01-31T19:25:57Z</dcterms:created>
  <dcterms:modified xsi:type="dcterms:W3CDTF">2020-12-12T19:26:06Z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0x01010065C51EE29CC9A94B8B9E69186C011F1D</vt:lpwstr>
  </property>
</Properties>
</file>