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ss2\Conservation and Science\Research\MGRS repro-physiology and behavior study\"/>
    </mc:Choice>
  </mc:AlternateContent>
  <bookViews>
    <workbookView xWindow="0" yWindow="0" windowWidth="25200" windowHeight="11690" firstSheet="20" activeTab="23" xr2:uid="{00000000-000D-0000-FFFF-FFFF00000000}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Cort graph" sheetId="29" r:id="rId10"/>
    <sheet name="Piyon P4 graph" sheetId="30" r:id="rId11"/>
    <sheet name="Pinyon E2 graph" sheetId="31" r:id="rId12"/>
    <sheet name="Merrill Cort graph" sheetId="32" r:id="rId13"/>
    <sheet name="Merrill P4 graph" sheetId="33" r:id="rId14"/>
    <sheet name="Merrill E2 graph" sheetId="34" r:id="rId15"/>
    <sheet name="Spruce 2016-2017 Cort" sheetId="41" r:id="rId16"/>
    <sheet name="Spruce 2016-2017 P4 &amp; E2" sheetId="40" r:id="rId17"/>
    <sheet name="Spruce 2015 graph" sheetId="39" r:id="rId18"/>
    <sheet name="Spruce 2016-2017 graph" sheetId="42" r:id="rId19"/>
    <sheet name="Spruce cort graph" sheetId="35" r:id="rId20"/>
    <sheet name="Spruce P4 graph" sheetId="36" r:id="rId21"/>
    <sheet name="Spruce E2 graph" sheetId="37" r:id="rId22"/>
    <sheet name="MALE GRAPHS" sheetId="25" r:id="rId23"/>
    <sheet name="mer-phy graph" sheetId="27" r:id="rId24"/>
    <sheet name="Sheet2" sheetId="28" r:id="rId25"/>
  </sheets>
  <definedNames>
    <definedName name="_xlnm._FilterDatabase" localSheetId="4" hidden="1">Pinyon!$A$1:$R$85</definedName>
  </definedNames>
  <calcPr calcId="171027"/>
</workbook>
</file>

<file path=xl/calcChain.xml><?xml version="1.0" encoding="utf-8"?>
<calcChain xmlns="http://schemas.openxmlformats.org/spreadsheetml/2006/main">
  <c r="B88" i="11" l="1"/>
  <c r="C88" i="11"/>
  <c r="D88" i="11"/>
  <c r="G494" i="11"/>
  <c r="H494" i="11"/>
  <c r="I494" i="11"/>
  <c r="L248" i="11"/>
  <c r="M248" i="11"/>
  <c r="N248" i="11"/>
  <c r="P470" i="5" l="1"/>
  <c r="Q470" i="5" s="1"/>
  <c r="P471" i="5"/>
  <c r="Q471" i="5" s="1"/>
  <c r="P472" i="5"/>
  <c r="Q472" i="5" s="1"/>
  <c r="P473" i="5"/>
  <c r="Q473" i="5" s="1"/>
  <c r="P474" i="5"/>
  <c r="Q474" i="5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 s="1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 s="1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 s="1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 s="1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 s="1"/>
  <c r="W194" i="4"/>
  <c r="X194" i="4" s="1"/>
  <c r="W195" i="4"/>
  <c r="X195" i="4" s="1"/>
  <c r="W196" i="4"/>
  <c r="X196" i="4" s="1"/>
  <c r="W197" i="4"/>
  <c r="X197" i="4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 s="1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 s="1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 s="1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 s="1"/>
  <c r="W242" i="4"/>
  <c r="X242" i="4" s="1"/>
  <c r="W243" i="4"/>
  <c r="X243" i="4" s="1"/>
  <c r="W244" i="4"/>
  <c r="X244" i="4" s="1"/>
  <c r="W245" i="4"/>
  <c r="X245" i="4" s="1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 s="1"/>
  <c r="I245" i="4"/>
  <c r="J245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W86" i="4"/>
  <c r="X86" i="4" s="1"/>
  <c r="W83" i="4"/>
  <c r="X83" i="4" s="1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 s="1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 s="1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J72" i="4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 s="1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 s="1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/>
  <c r="W7" i="4"/>
  <c r="X7" i="4" s="1"/>
  <c r="W8" i="4"/>
  <c r="X8" i="4" s="1"/>
  <c r="W9" i="4"/>
  <c r="X9" i="4"/>
  <c r="W10" i="4"/>
  <c r="X10" i="4" s="1"/>
  <c r="W11" i="4"/>
  <c r="X11" i="4" s="1"/>
  <c r="W3" i="4"/>
  <c r="X3" i="4" s="1"/>
  <c r="J6" i="4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V9" i="6"/>
  <c r="W9" i="6" s="1"/>
  <c r="V10" i="6"/>
  <c r="W10" i="6" s="1"/>
  <c r="V11" i="6"/>
  <c r="W11" i="6" s="1"/>
  <c r="V12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W12" i="6"/>
  <c r="W8" i="6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  <author>Conservation Volunteer</author>
    <author>Raimondi, Lisa</author>
  </authors>
  <commentList>
    <comment ref="M10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A20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G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<sst xmlns="http://schemas.openxmlformats.org/spreadsheetml/2006/main" count="2026" uniqueCount="137">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</sst>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175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4" fontId="0" fillId="0" borderId="3" xfId="0" applyNumberFormat="1" applyFont="1" applyFill="1" applyBorder="1"/>
    <xf numFmtId="14" fontId="0" fillId="0" borderId="2" xfId="0" applyNumberFormat="1" applyFont="1" applyFill="1" applyBorder="1"/>
    <xf numFmtId="0" fontId="1" fillId="11" borderId="1" xfId="0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66" fontId="0" fillId="0" borderId="20" xfId="0" applyNumberFormat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9" borderId="1" xfId="0" applyFill="1" applyBorder="1"/>
    <xf numFmtId="14" fontId="0" fillId="9" borderId="1" xfId="0" applyNumberFormat="1" applyFill="1" applyBorder="1"/>
    <xf numFmtId="166" fontId="0" fillId="9" borderId="1" xfId="0" applyNumberFormat="1" applyFill="1" applyBorder="1"/>
    <xf numFmtId="0" fontId="0" fillId="9" borderId="0" xfId="0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2" fontId="1" fillId="9" borderId="1" xfId="0" applyNumberFormat="1" applyFont="1" applyFill="1" applyBorder="1"/>
    <xf numFmtId="164" fontId="0" fillId="9" borderId="1" xfId="0" applyNumberFormat="1" applyFill="1" applyBorder="1"/>
    <xf numFmtId="164" fontId="1" fillId="9" borderId="1" xfId="0" applyNumberFormat="1" applyFont="1" applyFill="1" applyBorder="1"/>
    <xf numFmtId="167" fontId="1" fillId="12" borderId="0" xfId="0" applyNumberFormat="1" applyFont="1" applyFill="1"/>
    <xf numFmtId="167" fontId="0" fillId="0" borderId="0" xfId="0" applyNumberFormat="1"/>
    <xf numFmtId="167" fontId="1" fillId="2" borderId="1" xfId="0" applyNumberFormat="1" applyFont="1" applyFill="1" applyBorder="1"/>
    <xf numFmtId="167" fontId="1" fillId="14" borderId="1" xfId="0" applyNumberFormat="1" applyFont="1" applyFill="1" applyBorder="1"/>
    <xf numFmtId="167" fontId="1" fillId="0" borderId="0" xfId="0" applyNumberFormat="1" applyFont="1"/>
    <xf numFmtId="167" fontId="1" fillId="3" borderId="1" xfId="0" applyNumberFormat="1" applyFont="1" applyFill="1" applyBorder="1"/>
    <xf numFmtId="167" fontId="0" fillId="3" borderId="1" xfId="0" applyNumberFormat="1" applyFill="1" applyBorder="1"/>
    <xf numFmtId="167" fontId="1" fillId="8" borderId="1" xfId="0" applyNumberFormat="1" applyFont="1" applyFill="1" applyBorder="1"/>
    <xf numFmtId="167" fontId="1" fillId="11" borderId="1" xfId="0" applyNumberFormat="1" applyFont="1" applyFill="1" applyBorder="1"/>
    <xf numFmtId="167" fontId="0" fillId="0" borderId="15" xfId="0" applyNumberFormat="1" applyFont="1" applyFill="1" applyBorder="1"/>
    <xf numFmtId="167" fontId="0" fillId="0" borderId="0" xfId="0" applyNumberFormat="1" applyFont="1" applyFill="1" applyBorder="1"/>
    <xf numFmtId="167" fontId="0" fillId="9" borderId="0" xfId="0" applyNumberFormat="1" applyFont="1" applyFill="1" applyBorder="1"/>
    <xf numFmtId="167" fontId="0" fillId="0" borderId="18" xfId="0" applyNumberFormat="1" applyFont="1" applyFill="1" applyBorder="1"/>
    <xf numFmtId="167" fontId="7" fillId="0" borderId="15" xfId="0" applyNumberFormat="1" applyFont="1" applyFill="1" applyBorder="1" applyAlignment="1">
      <alignment shrinkToFit="1"/>
    </xf>
    <xf numFmtId="167" fontId="7" fillId="0" borderId="0" xfId="0" applyNumberFormat="1" applyFont="1" applyFill="1" applyAlignment="1">
      <alignment shrinkToFit="1"/>
    </xf>
    <xf numFmtId="167" fontId="0" fillId="0" borderId="16" xfId="0" applyNumberFormat="1" applyFont="1" applyFill="1" applyBorder="1"/>
    <xf numFmtId="167" fontId="0" fillId="0" borderId="17" xfId="0" applyNumberFormat="1" applyFont="1" applyFill="1" applyBorder="1"/>
    <xf numFmtId="167" fontId="0" fillId="0" borderId="19" xfId="0" applyNumberFormat="1" applyFont="1" applyFill="1" applyBorder="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 xr:uid="{00000000-0005-0000-0000-000037000000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styles" Target="styles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4-4B9D-8E1F-41BB0453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2560"/>
        <c:axId val="243402168"/>
      </c:scatterChart>
      <c:valAx>
        <c:axId val="2434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02168"/>
        <c:crosses val="autoZero"/>
        <c:crossBetween val="midCat"/>
      </c:valAx>
      <c:valAx>
        <c:axId val="24340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0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0.0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4B14-A0B2-221BB2C9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66120"/>
        <c:axId val="243966512"/>
      </c:lineChart>
      <c:dateAx>
        <c:axId val="2439661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3966512"/>
        <c:crosses val="autoZero"/>
        <c:auto val="1"/>
        <c:lblOffset val="100"/>
        <c:baseTimeUnit val="days"/>
      </c:dateAx>
      <c:valAx>
        <c:axId val="243966512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243966120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E96-9D05-D37E2CDA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67296"/>
        <c:axId val="243967688"/>
      </c:lineChart>
      <c:dateAx>
        <c:axId val="2439672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3967688"/>
        <c:crosses val="autoZero"/>
        <c:auto val="1"/>
        <c:lblOffset val="100"/>
        <c:baseTimeUnit val="days"/>
      </c:dateAx>
      <c:valAx>
        <c:axId val="24396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24396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1608"/>
        <c:axId val="203392000"/>
      </c:lineChart>
      <c:lineChart>
        <c:grouping val="standard"/>
        <c:varyColors val="0"/>
        <c:ser>
          <c:idx val="2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6-41B0-96A5-367B8522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98304"/>
        <c:axId val="203392392"/>
      </c:lineChart>
      <c:dateAx>
        <c:axId val="2033916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3392000"/>
        <c:crosses val="autoZero"/>
        <c:auto val="1"/>
        <c:lblOffset val="100"/>
        <c:baseTimeUnit val="days"/>
      </c:dateAx>
      <c:valAx>
        <c:axId val="20339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203391608"/>
        <c:crosses val="autoZero"/>
        <c:crossBetween val="between"/>
      </c:valAx>
      <c:valAx>
        <c:axId val="203392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4498304"/>
        <c:crosses val="max"/>
        <c:crossBetween val="between"/>
      </c:valAx>
      <c:dateAx>
        <c:axId val="41449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39239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C8C-AFBD-935C92A645C7}"/>
            </c:ext>
          </c:extLst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99088"/>
        <c:axId val="41449948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9-4C8C-AFBD-935C92A6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00264"/>
        <c:axId val="414499872"/>
      </c:lineChart>
      <c:dateAx>
        <c:axId val="41449908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14499480"/>
        <c:crosses val="autoZero"/>
        <c:auto val="1"/>
        <c:lblOffset val="100"/>
        <c:baseTimeUnit val="days"/>
      </c:dateAx>
      <c:valAx>
        <c:axId val="41449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414499088"/>
        <c:crosses val="autoZero"/>
        <c:crossBetween val="between"/>
      </c:valAx>
      <c:valAx>
        <c:axId val="414499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4500264"/>
        <c:crosses val="max"/>
        <c:crossBetween val="between"/>
      </c:valAx>
      <c:dateAx>
        <c:axId val="414500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499872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9-412C-B53A-5B890CE89EC4}"/>
            </c:ext>
          </c:extLst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01048"/>
        <c:axId val="41450144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9-412C-B53A-5B890CE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2832"/>
        <c:axId val="414501832"/>
      </c:lineChart>
      <c:dateAx>
        <c:axId val="41450104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14501440"/>
        <c:crosses val="autoZero"/>
        <c:auto val="1"/>
        <c:lblOffset val="100"/>
        <c:baseTimeUnit val="days"/>
      </c:dateAx>
      <c:valAx>
        <c:axId val="414501440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414501048"/>
        <c:crosses val="autoZero"/>
        <c:crossBetween val="between"/>
      </c:valAx>
      <c:valAx>
        <c:axId val="414501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4332832"/>
        <c:crosses val="max"/>
        <c:crossBetween val="between"/>
      </c:valAx>
      <c:dateAx>
        <c:axId val="424332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501832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3AB-9D11-163559AA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3616"/>
        <c:axId val="424334008"/>
      </c:lineChart>
      <c:dateAx>
        <c:axId val="4243336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24334008"/>
        <c:crosses val="autoZero"/>
        <c:auto val="1"/>
        <c:lblOffset val="100"/>
        <c:baseTimeUnit val="days"/>
      </c:dateAx>
      <c:valAx>
        <c:axId val="42433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424333616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4A26-A893-A0A304B0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3896"/>
        <c:axId val="424274288"/>
      </c:lineChart>
      <c:dateAx>
        <c:axId val="4242738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24274288"/>
        <c:crosses val="autoZero"/>
        <c:auto val="1"/>
        <c:lblOffset val="100"/>
        <c:baseTimeUnit val="days"/>
      </c:dateAx>
      <c:valAx>
        <c:axId val="424274288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4273896"/>
        <c:crosses val="autoZero"/>
        <c:crossBetween val="between"/>
      </c:valAx>
    </c:plotArea>
    <c:plotVisOnly val="1"/>
    <c:dispBlanksAs val="span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4427-9063-384B5F19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5072"/>
        <c:axId val="424275464"/>
      </c:lineChart>
      <c:dateAx>
        <c:axId val="4242750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24275464"/>
        <c:crosses val="autoZero"/>
        <c:auto val="1"/>
        <c:lblOffset val="100"/>
        <c:baseTimeUnit val="days"/>
      </c:dateAx>
      <c:valAx>
        <c:axId val="42427546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42427507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4-457A-8104-8DEADBE74E3C}"/>
            </c:ext>
          </c:extLst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4-457A-8104-8DEADBE74E3C}"/>
            </c:ext>
          </c:extLst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4-457A-8104-8DEADBE7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7408"/>
        <c:axId val="424297800"/>
      </c:lineChart>
      <c:dateAx>
        <c:axId val="4242974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24297800"/>
        <c:crosses val="autoZero"/>
        <c:auto val="0"/>
        <c:lblOffset val="100"/>
        <c:baseTimeUnit val="days"/>
        <c:majorUnit val="10"/>
        <c:majorTimeUnit val="days"/>
      </c:dateAx>
      <c:valAx>
        <c:axId val="424297800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297408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2-4B76-9EB3-CFD6211B4C08}"/>
            </c:ext>
          </c:extLst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2-4B76-9EB3-CFD6211B4C08}"/>
            </c:ext>
          </c:extLst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2-4B76-9EB3-CFD6211B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8584"/>
        <c:axId val="412488904"/>
      </c:lineChart>
      <c:dateAx>
        <c:axId val="424298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12488904"/>
        <c:crosses val="autoZero"/>
        <c:auto val="1"/>
        <c:lblOffset val="100"/>
        <c:baseTimeUnit val="days"/>
        <c:majorUnit val="10"/>
        <c:majorTimeUnit val="days"/>
      </c:dateAx>
      <c:valAx>
        <c:axId val="412488904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429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936-9E9F-883AAA98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4520"/>
        <c:axId val="203371400"/>
      </c:scatterChart>
      <c:valAx>
        <c:axId val="24340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71400"/>
        <c:crosses val="autoZero"/>
        <c:crossBetween val="midCat"/>
      </c:valAx>
      <c:valAx>
        <c:axId val="2033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0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B-410E-94C8-53D87F52EE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7618944"/>
        <c:axId val="637619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data'!$G$1</c15:sqref>
                        </c15:formulaRef>
                      </c:ext>
                    </c:extLst>
                    <c:strCache>
                      <c:ptCount val="1"/>
                      <c:pt idx="0">
                        <c:v>Spruce Cortisol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'graph data'!$F$2:$F$490</c15:sqref>
                        </c15:formulaRef>
                      </c:ext>
                    </c:extLst>
                    <c:numCache>
                      <c:formatCode>m/d/yyyy</c:formatCode>
                      <c:ptCount val="489"/>
                      <c:pt idx="0">
                        <c:v>42097</c:v>
                      </c:pt>
                      <c:pt idx="1">
                        <c:v>42098</c:v>
                      </c:pt>
                      <c:pt idx="2">
                        <c:v>42099</c:v>
                      </c:pt>
                      <c:pt idx="3">
                        <c:v>42100</c:v>
                      </c:pt>
                      <c:pt idx="4">
                        <c:v>42101</c:v>
                      </c:pt>
                      <c:pt idx="5">
                        <c:v>42102</c:v>
                      </c:pt>
                      <c:pt idx="6">
                        <c:v>42103</c:v>
                      </c:pt>
                      <c:pt idx="7">
                        <c:v>42104</c:v>
                      </c:pt>
                      <c:pt idx="8">
                        <c:v>42105</c:v>
                      </c:pt>
                      <c:pt idx="9">
                        <c:v>42106</c:v>
                      </c:pt>
                      <c:pt idx="10">
                        <c:v>42107</c:v>
                      </c:pt>
                      <c:pt idx="11">
                        <c:v>42108</c:v>
                      </c:pt>
                      <c:pt idx="12">
                        <c:v>42109</c:v>
                      </c:pt>
                      <c:pt idx="13">
                        <c:v>42111</c:v>
                      </c:pt>
                      <c:pt idx="14">
                        <c:v>42112</c:v>
                      </c:pt>
                      <c:pt idx="15">
                        <c:v>42113</c:v>
                      </c:pt>
                      <c:pt idx="16">
                        <c:v>42114</c:v>
                      </c:pt>
                      <c:pt idx="17">
                        <c:v>42115</c:v>
                      </c:pt>
                      <c:pt idx="18">
                        <c:v>42116</c:v>
                      </c:pt>
                      <c:pt idx="19">
                        <c:v>42117</c:v>
                      </c:pt>
                      <c:pt idx="20">
                        <c:v>42118</c:v>
                      </c:pt>
                      <c:pt idx="21">
                        <c:v>42119</c:v>
                      </c:pt>
                      <c:pt idx="22">
                        <c:v>42120</c:v>
                      </c:pt>
                      <c:pt idx="23">
                        <c:v>42121</c:v>
                      </c:pt>
                      <c:pt idx="24">
                        <c:v>42122</c:v>
                      </c:pt>
                      <c:pt idx="25">
                        <c:v>42125</c:v>
                      </c:pt>
                      <c:pt idx="26">
                        <c:v>42126</c:v>
                      </c:pt>
                      <c:pt idx="27">
                        <c:v>42127</c:v>
                      </c:pt>
                      <c:pt idx="28">
                        <c:v>42128</c:v>
                      </c:pt>
                      <c:pt idx="29">
                        <c:v>42129</c:v>
                      </c:pt>
                      <c:pt idx="30">
                        <c:v>42130</c:v>
                      </c:pt>
                      <c:pt idx="31">
                        <c:v>42131</c:v>
                      </c:pt>
                      <c:pt idx="32">
                        <c:v>42132</c:v>
                      </c:pt>
                      <c:pt idx="33">
                        <c:v>42133</c:v>
                      </c:pt>
                      <c:pt idx="34">
                        <c:v>42134</c:v>
                      </c:pt>
                      <c:pt idx="35">
                        <c:v>42135</c:v>
                      </c:pt>
                      <c:pt idx="36">
                        <c:v>42136</c:v>
                      </c:pt>
                      <c:pt idx="37">
                        <c:v>42138</c:v>
                      </c:pt>
                      <c:pt idx="38">
                        <c:v>42139</c:v>
                      </c:pt>
                      <c:pt idx="39">
                        <c:v>42140</c:v>
                      </c:pt>
                      <c:pt idx="40">
                        <c:v>42141</c:v>
                      </c:pt>
                      <c:pt idx="41">
                        <c:v>42142</c:v>
                      </c:pt>
                      <c:pt idx="42">
                        <c:v>42143</c:v>
                      </c:pt>
                      <c:pt idx="43">
                        <c:v>42144</c:v>
                      </c:pt>
                      <c:pt idx="44">
                        <c:v>42145</c:v>
                      </c:pt>
                      <c:pt idx="45">
                        <c:v>42146</c:v>
                      </c:pt>
                      <c:pt idx="46">
                        <c:v>42147</c:v>
                      </c:pt>
                      <c:pt idx="47">
                        <c:v>42148</c:v>
                      </c:pt>
                      <c:pt idx="48">
                        <c:v>42149</c:v>
                      </c:pt>
                      <c:pt idx="49">
                        <c:v>42150</c:v>
                      </c:pt>
                      <c:pt idx="50">
                        <c:v>42151</c:v>
                      </c:pt>
                      <c:pt idx="51">
                        <c:v>42152</c:v>
                      </c:pt>
                      <c:pt idx="52">
                        <c:v>42153</c:v>
                      </c:pt>
                      <c:pt idx="53">
                        <c:v>42154</c:v>
                      </c:pt>
                      <c:pt idx="54">
                        <c:v>42155</c:v>
                      </c:pt>
                      <c:pt idx="55">
                        <c:v>42156</c:v>
                      </c:pt>
                      <c:pt idx="56">
                        <c:v>42158</c:v>
                      </c:pt>
                      <c:pt idx="57">
                        <c:v>42159</c:v>
                      </c:pt>
                      <c:pt idx="58">
                        <c:v>42160</c:v>
                      </c:pt>
                      <c:pt idx="59">
                        <c:v>42161</c:v>
                      </c:pt>
                      <c:pt idx="60">
                        <c:v>42162</c:v>
                      </c:pt>
                      <c:pt idx="61">
                        <c:v>42163</c:v>
                      </c:pt>
                      <c:pt idx="62">
                        <c:v>42164</c:v>
                      </c:pt>
                      <c:pt idx="63">
                        <c:v>42165</c:v>
                      </c:pt>
                      <c:pt idx="64">
                        <c:v>42166</c:v>
                      </c:pt>
                      <c:pt idx="65">
                        <c:v>42167</c:v>
                      </c:pt>
                      <c:pt idx="66">
                        <c:v>42168</c:v>
                      </c:pt>
                      <c:pt idx="67">
                        <c:v>42169</c:v>
                      </c:pt>
                      <c:pt idx="68">
                        <c:v>42170</c:v>
                      </c:pt>
                      <c:pt idx="69">
                        <c:v>42171</c:v>
                      </c:pt>
                      <c:pt idx="70">
                        <c:v>42172</c:v>
                      </c:pt>
                      <c:pt idx="71">
                        <c:v>42173</c:v>
                      </c:pt>
                      <c:pt idx="72">
                        <c:v>42174</c:v>
                      </c:pt>
                      <c:pt idx="73">
                        <c:v>42176</c:v>
                      </c:pt>
                      <c:pt idx="74">
                        <c:v>42176</c:v>
                      </c:pt>
                      <c:pt idx="75">
                        <c:v>42177</c:v>
                      </c:pt>
                      <c:pt idx="76">
                        <c:v>42178</c:v>
                      </c:pt>
                      <c:pt idx="77">
                        <c:v>42179</c:v>
                      </c:pt>
                      <c:pt idx="78">
                        <c:v>42180</c:v>
                      </c:pt>
                      <c:pt idx="79">
                        <c:v>42180</c:v>
                      </c:pt>
                      <c:pt idx="80">
                        <c:v>42181</c:v>
                      </c:pt>
                      <c:pt idx="81">
                        <c:v>42182</c:v>
                      </c:pt>
                      <c:pt idx="82">
                        <c:v>42183</c:v>
                      </c:pt>
                      <c:pt idx="83">
                        <c:v>42184</c:v>
                      </c:pt>
                      <c:pt idx="84">
                        <c:v>42185</c:v>
                      </c:pt>
                      <c:pt idx="85">
                        <c:v>42186</c:v>
                      </c:pt>
                      <c:pt idx="86">
                        <c:v>42187</c:v>
                      </c:pt>
                      <c:pt idx="87">
                        <c:v>42189</c:v>
                      </c:pt>
                      <c:pt idx="88">
                        <c:v>42190</c:v>
                      </c:pt>
                      <c:pt idx="89">
                        <c:v>42191</c:v>
                      </c:pt>
                      <c:pt idx="90">
                        <c:v>42192</c:v>
                      </c:pt>
                      <c:pt idx="91">
                        <c:v>42193</c:v>
                      </c:pt>
                      <c:pt idx="92">
                        <c:v>42194</c:v>
                      </c:pt>
                      <c:pt idx="93">
                        <c:v>42195</c:v>
                      </c:pt>
                      <c:pt idx="94">
                        <c:v>42196</c:v>
                      </c:pt>
                      <c:pt idx="95">
                        <c:v>42197</c:v>
                      </c:pt>
                      <c:pt idx="96">
                        <c:v>42198</c:v>
                      </c:pt>
                      <c:pt idx="97">
                        <c:v>42198</c:v>
                      </c:pt>
                      <c:pt idx="98">
                        <c:v>42199</c:v>
                      </c:pt>
                      <c:pt idx="99">
                        <c:v>42200</c:v>
                      </c:pt>
                      <c:pt idx="100">
                        <c:v>42201</c:v>
                      </c:pt>
                      <c:pt idx="101">
                        <c:v>42202</c:v>
                      </c:pt>
                      <c:pt idx="102">
                        <c:v>42203</c:v>
                      </c:pt>
                      <c:pt idx="103">
                        <c:v>42204</c:v>
                      </c:pt>
                      <c:pt idx="104">
                        <c:v>42205</c:v>
                      </c:pt>
                      <c:pt idx="105">
                        <c:v>42206</c:v>
                      </c:pt>
                      <c:pt idx="106">
                        <c:v>42207</c:v>
                      </c:pt>
                      <c:pt idx="107">
                        <c:v>42208</c:v>
                      </c:pt>
                      <c:pt idx="108">
                        <c:v>42209</c:v>
                      </c:pt>
                      <c:pt idx="109">
                        <c:v>42210</c:v>
                      </c:pt>
                      <c:pt idx="110">
                        <c:v>42211</c:v>
                      </c:pt>
                      <c:pt idx="111">
                        <c:v>42212</c:v>
                      </c:pt>
                      <c:pt idx="112">
                        <c:v>42213</c:v>
                      </c:pt>
                      <c:pt idx="113">
                        <c:v>42214</c:v>
                      </c:pt>
                      <c:pt idx="114">
                        <c:v>42215</c:v>
                      </c:pt>
                      <c:pt idx="115">
                        <c:v>42216</c:v>
                      </c:pt>
                      <c:pt idx="116">
                        <c:v>42217</c:v>
                      </c:pt>
                      <c:pt idx="117">
                        <c:v>42218</c:v>
                      </c:pt>
                      <c:pt idx="118">
                        <c:v>42219</c:v>
                      </c:pt>
                      <c:pt idx="119">
                        <c:v>42220</c:v>
                      </c:pt>
                      <c:pt idx="120">
                        <c:v>42221</c:v>
                      </c:pt>
                      <c:pt idx="121">
                        <c:v>42222</c:v>
                      </c:pt>
                      <c:pt idx="122">
                        <c:v>42223</c:v>
                      </c:pt>
                      <c:pt idx="123">
                        <c:v>42224</c:v>
                      </c:pt>
                      <c:pt idx="124">
                        <c:v>42225</c:v>
                      </c:pt>
                      <c:pt idx="125">
                        <c:v>42226</c:v>
                      </c:pt>
                      <c:pt idx="126">
                        <c:v>42227</c:v>
                      </c:pt>
                      <c:pt idx="127">
                        <c:v>42228</c:v>
                      </c:pt>
                      <c:pt idx="128">
                        <c:v>42229</c:v>
                      </c:pt>
                      <c:pt idx="129">
                        <c:v>42230</c:v>
                      </c:pt>
                      <c:pt idx="130">
                        <c:v>42231</c:v>
                      </c:pt>
                      <c:pt idx="131">
                        <c:v>42232</c:v>
                      </c:pt>
                      <c:pt idx="132">
                        <c:v>42233</c:v>
                      </c:pt>
                      <c:pt idx="133">
                        <c:v>42234</c:v>
                      </c:pt>
                      <c:pt idx="134">
                        <c:v>42235</c:v>
                      </c:pt>
                      <c:pt idx="135">
                        <c:v>42236</c:v>
                      </c:pt>
                      <c:pt idx="136">
                        <c:v>42237</c:v>
                      </c:pt>
                      <c:pt idx="137">
                        <c:v>42238</c:v>
                      </c:pt>
                      <c:pt idx="138">
                        <c:v>42239</c:v>
                      </c:pt>
                      <c:pt idx="139">
                        <c:v>42240</c:v>
                      </c:pt>
                      <c:pt idx="140">
                        <c:v>42241</c:v>
                      </c:pt>
                      <c:pt idx="141">
                        <c:v>42242</c:v>
                      </c:pt>
                      <c:pt idx="142">
                        <c:v>42243</c:v>
                      </c:pt>
                      <c:pt idx="143">
                        <c:v>42244</c:v>
                      </c:pt>
                      <c:pt idx="144">
                        <c:v>42245</c:v>
                      </c:pt>
                      <c:pt idx="145">
                        <c:v>42246</c:v>
                      </c:pt>
                      <c:pt idx="146">
                        <c:v>42247</c:v>
                      </c:pt>
                      <c:pt idx="147">
                        <c:v>42370</c:v>
                      </c:pt>
                      <c:pt idx="148">
                        <c:v>42371</c:v>
                      </c:pt>
                      <c:pt idx="149">
                        <c:v>42372</c:v>
                      </c:pt>
                      <c:pt idx="150">
                        <c:v>42373</c:v>
                      </c:pt>
                      <c:pt idx="151">
                        <c:v>42374</c:v>
                      </c:pt>
                      <c:pt idx="152">
                        <c:v>42375</c:v>
                      </c:pt>
                      <c:pt idx="153">
                        <c:v>42376</c:v>
                      </c:pt>
                      <c:pt idx="154">
                        <c:v>42377</c:v>
                      </c:pt>
                      <c:pt idx="155">
                        <c:v>42378</c:v>
                      </c:pt>
                      <c:pt idx="156">
                        <c:v>42379</c:v>
                      </c:pt>
                      <c:pt idx="157">
                        <c:v>42380</c:v>
                      </c:pt>
                      <c:pt idx="158">
                        <c:v>42381</c:v>
                      </c:pt>
                      <c:pt idx="159">
                        <c:v>42382</c:v>
                      </c:pt>
                      <c:pt idx="160">
                        <c:v>42383</c:v>
                      </c:pt>
                      <c:pt idx="161">
                        <c:v>42384</c:v>
                      </c:pt>
                      <c:pt idx="162">
                        <c:v>42385</c:v>
                      </c:pt>
                      <c:pt idx="163">
                        <c:v>42386</c:v>
                      </c:pt>
                      <c:pt idx="164">
                        <c:v>42387</c:v>
                      </c:pt>
                      <c:pt idx="165">
                        <c:v>42388</c:v>
                      </c:pt>
                      <c:pt idx="166">
                        <c:v>42389</c:v>
                      </c:pt>
                      <c:pt idx="167">
                        <c:v>42390</c:v>
                      </c:pt>
                      <c:pt idx="168">
                        <c:v>42391</c:v>
                      </c:pt>
                      <c:pt idx="169">
                        <c:v>42392</c:v>
                      </c:pt>
                      <c:pt idx="170">
                        <c:v>42393</c:v>
                      </c:pt>
                      <c:pt idx="171">
                        <c:v>42394</c:v>
                      </c:pt>
                      <c:pt idx="172">
                        <c:v>42395</c:v>
                      </c:pt>
                      <c:pt idx="173">
                        <c:v>42396</c:v>
                      </c:pt>
                      <c:pt idx="174">
                        <c:v>42397</c:v>
                      </c:pt>
                      <c:pt idx="175">
                        <c:v>42398</c:v>
                      </c:pt>
                      <c:pt idx="176">
                        <c:v>42399</c:v>
                      </c:pt>
                      <c:pt idx="177">
                        <c:v>42400</c:v>
                      </c:pt>
                      <c:pt idx="178">
                        <c:v>42401</c:v>
                      </c:pt>
                      <c:pt idx="179">
                        <c:v>42402</c:v>
                      </c:pt>
                      <c:pt idx="180">
                        <c:v>42403</c:v>
                      </c:pt>
                      <c:pt idx="181">
                        <c:v>42404</c:v>
                      </c:pt>
                      <c:pt idx="182">
                        <c:v>42405</c:v>
                      </c:pt>
                      <c:pt idx="183">
                        <c:v>42406</c:v>
                      </c:pt>
                      <c:pt idx="184">
                        <c:v>42407</c:v>
                      </c:pt>
                      <c:pt idx="185">
                        <c:v>42408</c:v>
                      </c:pt>
                      <c:pt idx="186">
                        <c:v>42409</c:v>
                      </c:pt>
                      <c:pt idx="187">
                        <c:v>42410</c:v>
                      </c:pt>
                      <c:pt idx="188">
                        <c:v>42411</c:v>
                      </c:pt>
                      <c:pt idx="189">
                        <c:v>42412</c:v>
                      </c:pt>
                      <c:pt idx="190">
                        <c:v>42413</c:v>
                      </c:pt>
                      <c:pt idx="191">
                        <c:v>42414</c:v>
                      </c:pt>
                      <c:pt idx="192">
                        <c:v>42415</c:v>
                      </c:pt>
                      <c:pt idx="193">
                        <c:v>42416</c:v>
                      </c:pt>
                      <c:pt idx="194">
                        <c:v>42417</c:v>
                      </c:pt>
                      <c:pt idx="195">
                        <c:v>42418</c:v>
                      </c:pt>
                      <c:pt idx="196">
                        <c:v>42419</c:v>
                      </c:pt>
                      <c:pt idx="197">
                        <c:v>42421</c:v>
                      </c:pt>
                      <c:pt idx="198">
                        <c:v>42422</c:v>
                      </c:pt>
                      <c:pt idx="199">
                        <c:v>42423</c:v>
                      </c:pt>
                      <c:pt idx="200">
                        <c:v>42424</c:v>
                      </c:pt>
                      <c:pt idx="201">
                        <c:v>42425</c:v>
                      </c:pt>
                      <c:pt idx="202">
                        <c:v>42426</c:v>
                      </c:pt>
                      <c:pt idx="203">
                        <c:v>42427</c:v>
                      </c:pt>
                      <c:pt idx="204">
                        <c:v>42428</c:v>
                      </c:pt>
                      <c:pt idx="205">
                        <c:v>42429</c:v>
                      </c:pt>
                      <c:pt idx="206">
                        <c:v>42430</c:v>
                      </c:pt>
                      <c:pt idx="207">
                        <c:v>42431</c:v>
                      </c:pt>
                      <c:pt idx="208">
                        <c:v>42432</c:v>
                      </c:pt>
                      <c:pt idx="209">
                        <c:v>42433</c:v>
                      </c:pt>
                      <c:pt idx="210">
                        <c:v>42434</c:v>
                      </c:pt>
                      <c:pt idx="211">
                        <c:v>42435</c:v>
                      </c:pt>
                      <c:pt idx="212">
                        <c:v>42436</c:v>
                      </c:pt>
                      <c:pt idx="213">
                        <c:v>42437</c:v>
                      </c:pt>
                      <c:pt idx="214">
                        <c:v>42438</c:v>
                      </c:pt>
                      <c:pt idx="215">
                        <c:v>42439</c:v>
                      </c:pt>
                      <c:pt idx="216">
                        <c:v>42440</c:v>
                      </c:pt>
                      <c:pt idx="217">
                        <c:v>42441</c:v>
                      </c:pt>
                      <c:pt idx="218">
                        <c:v>42442</c:v>
                      </c:pt>
                      <c:pt idx="219">
                        <c:v>42443</c:v>
                      </c:pt>
                      <c:pt idx="220">
                        <c:v>42444</c:v>
                      </c:pt>
                      <c:pt idx="221">
                        <c:v>42445</c:v>
                      </c:pt>
                      <c:pt idx="222">
                        <c:v>42446</c:v>
                      </c:pt>
                      <c:pt idx="223">
                        <c:v>42447</c:v>
                      </c:pt>
                      <c:pt idx="224">
                        <c:v>42448</c:v>
                      </c:pt>
                      <c:pt idx="225">
                        <c:v>42450</c:v>
                      </c:pt>
                      <c:pt idx="226">
                        <c:v>42451</c:v>
                      </c:pt>
                      <c:pt idx="227">
                        <c:v>42452</c:v>
                      </c:pt>
                      <c:pt idx="228">
                        <c:v>42453</c:v>
                      </c:pt>
                      <c:pt idx="229">
                        <c:v>42454</c:v>
                      </c:pt>
                      <c:pt idx="230">
                        <c:v>42455</c:v>
                      </c:pt>
                      <c:pt idx="231">
                        <c:v>42456</c:v>
                      </c:pt>
                      <c:pt idx="232">
                        <c:v>42457</c:v>
                      </c:pt>
                      <c:pt idx="233">
                        <c:v>42458</c:v>
                      </c:pt>
                      <c:pt idx="234">
                        <c:v>42459</c:v>
                      </c:pt>
                      <c:pt idx="235">
                        <c:v>42460</c:v>
                      </c:pt>
                      <c:pt idx="236">
                        <c:v>42460</c:v>
                      </c:pt>
                      <c:pt idx="237">
                        <c:v>42461</c:v>
                      </c:pt>
                      <c:pt idx="238">
                        <c:v>42462</c:v>
                      </c:pt>
                      <c:pt idx="239">
                        <c:v>42463</c:v>
                      </c:pt>
                      <c:pt idx="240">
                        <c:v>42464</c:v>
                      </c:pt>
                      <c:pt idx="241">
                        <c:v>42465</c:v>
                      </c:pt>
                      <c:pt idx="242">
                        <c:v>42466</c:v>
                      </c:pt>
                      <c:pt idx="243">
                        <c:v>42467</c:v>
                      </c:pt>
                      <c:pt idx="244">
                        <c:v>42468</c:v>
                      </c:pt>
                      <c:pt idx="245">
                        <c:v>42470</c:v>
                      </c:pt>
                      <c:pt idx="246">
                        <c:v>42470</c:v>
                      </c:pt>
                      <c:pt idx="247">
                        <c:v>42471</c:v>
                      </c:pt>
                      <c:pt idx="248">
                        <c:v>42472</c:v>
                      </c:pt>
                      <c:pt idx="249">
                        <c:v>42473</c:v>
                      </c:pt>
                      <c:pt idx="250">
                        <c:v>42474</c:v>
                      </c:pt>
                      <c:pt idx="251">
                        <c:v>42475</c:v>
                      </c:pt>
                      <c:pt idx="252">
                        <c:v>42477</c:v>
                      </c:pt>
                      <c:pt idx="253">
                        <c:v>42478</c:v>
                      </c:pt>
                      <c:pt idx="254">
                        <c:v>42479</c:v>
                      </c:pt>
                      <c:pt idx="255">
                        <c:v>42480</c:v>
                      </c:pt>
                      <c:pt idx="256">
                        <c:v>42481</c:v>
                      </c:pt>
                      <c:pt idx="257">
                        <c:v>42482</c:v>
                      </c:pt>
                      <c:pt idx="258">
                        <c:v>42483</c:v>
                      </c:pt>
                      <c:pt idx="259">
                        <c:v>42484</c:v>
                      </c:pt>
                      <c:pt idx="260">
                        <c:v>42485</c:v>
                      </c:pt>
                      <c:pt idx="261">
                        <c:v>42486</c:v>
                      </c:pt>
                      <c:pt idx="262">
                        <c:v>42487</c:v>
                      </c:pt>
                      <c:pt idx="263">
                        <c:v>42488</c:v>
                      </c:pt>
                      <c:pt idx="264">
                        <c:v>42489</c:v>
                      </c:pt>
                      <c:pt idx="265">
                        <c:v>42490</c:v>
                      </c:pt>
                      <c:pt idx="266">
                        <c:v>42491</c:v>
                      </c:pt>
                      <c:pt idx="267">
                        <c:v>42492</c:v>
                      </c:pt>
                      <c:pt idx="268">
                        <c:v>42493</c:v>
                      </c:pt>
                      <c:pt idx="269">
                        <c:v>42494</c:v>
                      </c:pt>
                      <c:pt idx="270">
                        <c:v>42495</c:v>
                      </c:pt>
                      <c:pt idx="271">
                        <c:v>42496</c:v>
                      </c:pt>
                      <c:pt idx="272">
                        <c:v>42497</c:v>
                      </c:pt>
                      <c:pt idx="273">
                        <c:v>42498</c:v>
                      </c:pt>
                      <c:pt idx="274">
                        <c:v>42499</c:v>
                      </c:pt>
                      <c:pt idx="275">
                        <c:v>42500</c:v>
                      </c:pt>
                      <c:pt idx="276">
                        <c:v>42501</c:v>
                      </c:pt>
                      <c:pt idx="277">
                        <c:v>42502</c:v>
                      </c:pt>
                      <c:pt idx="278">
                        <c:v>42503</c:v>
                      </c:pt>
                      <c:pt idx="279">
                        <c:v>42505</c:v>
                      </c:pt>
                      <c:pt idx="280">
                        <c:v>42506</c:v>
                      </c:pt>
                      <c:pt idx="281">
                        <c:v>42507</c:v>
                      </c:pt>
                      <c:pt idx="282">
                        <c:v>42508</c:v>
                      </c:pt>
                      <c:pt idx="283">
                        <c:v>42509</c:v>
                      </c:pt>
                      <c:pt idx="284">
                        <c:v>42513</c:v>
                      </c:pt>
                      <c:pt idx="285">
                        <c:v>42514</c:v>
                      </c:pt>
                      <c:pt idx="286">
                        <c:v>42515</c:v>
                      </c:pt>
                      <c:pt idx="287">
                        <c:v>42516</c:v>
                      </c:pt>
                      <c:pt idx="288">
                        <c:v>42518</c:v>
                      </c:pt>
                      <c:pt idx="289">
                        <c:v>42519</c:v>
                      </c:pt>
                      <c:pt idx="290">
                        <c:v>42522</c:v>
                      </c:pt>
                      <c:pt idx="291">
                        <c:v>42524</c:v>
                      </c:pt>
                      <c:pt idx="292">
                        <c:v>42526</c:v>
                      </c:pt>
                      <c:pt idx="293">
                        <c:v>42527</c:v>
                      </c:pt>
                      <c:pt idx="294">
                        <c:v>42528</c:v>
                      </c:pt>
                      <c:pt idx="295">
                        <c:v>42529</c:v>
                      </c:pt>
                      <c:pt idx="296">
                        <c:v>42531</c:v>
                      </c:pt>
                      <c:pt idx="297">
                        <c:v>42532</c:v>
                      </c:pt>
                      <c:pt idx="298">
                        <c:v>42533</c:v>
                      </c:pt>
                      <c:pt idx="299">
                        <c:v>42534</c:v>
                      </c:pt>
                      <c:pt idx="300">
                        <c:v>42536</c:v>
                      </c:pt>
                      <c:pt idx="301">
                        <c:v>42537</c:v>
                      </c:pt>
                      <c:pt idx="302">
                        <c:v>42538</c:v>
                      </c:pt>
                      <c:pt idx="303">
                        <c:v>42539</c:v>
                      </c:pt>
                      <c:pt idx="304">
                        <c:v>42540</c:v>
                      </c:pt>
                      <c:pt idx="305">
                        <c:v>42541</c:v>
                      </c:pt>
                      <c:pt idx="306">
                        <c:v>42542</c:v>
                      </c:pt>
                      <c:pt idx="307">
                        <c:v>42543</c:v>
                      </c:pt>
                      <c:pt idx="308">
                        <c:v>42545</c:v>
                      </c:pt>
                      <c:pt idx="309">
                        <c:v>42546</c:v>
                      </c:pt>
                      <c:pt idx="310">
                        <c:v>42550</c:v>
                      </c:pt>
                      <c:pt idx="311">
                        <c:v>42551</c:v>
                      </c:pt>
                      <c:pt idx="312">
                        <c:v>42563</c:v>
                      </c:pt>
                      <c:pt idx="313">
                        <c:v>42564</c:v>
                      </c:pt>
                      <c:pt idx="314">
                        <c:v>42565</c:v>
                      </c:pt>
                      <c:pt idx="315">
                        <c:v>42568</c:v>
                      </c:pt>
                      <c:pt idx="316">
                        <c:v>42569</c:v>
                      </c:pt>
                      <c:pt idx="317">
                        <c:v>42570</c:v>
                      </c:pt>
                      <c:pt idx="318">
                        <c:v>42571</c:v>
                      </c:pt>
                      <c:pt idx="319">
                        <c:v>42572</c:v>
                      </c:pt>
                      <c:pt idx="320">
                        <c:v>42573</c:v>
                      </c:pt>
                      <c:pt idx="321">
                        <c:v>42574</c:v>
                      </c:pt>
                      <c:pt idx="322">
                        <c:v>42575</c:v>
                      </c:pt>
                      <c:pt idx="323">
                        <c:v>42576</c:v>
                      </c:pt>
                      <c:pt idx="324">
                        <c:v>42577</c:v>
                      </c:pt>
                      <c:pt idx="325">
                        <c:v>42578</c:v>
                      </c:pt>
                      <c:pt idx="326">
                        <c:v>42579</c:v>
                      </c:pt>
                      <c:pt idx="327">
                        <c:v>42580</c:v>
                      </c:pt>
                      <c:pt idx="328">
                        <c:v>42581</c:v>
                      </c:pt>
                      <c:pt idx="329">
                        <c:v>42582</c:v>
                      </c:pt>
                      <c:pt idx="330">
                        <c:v>42583</c:v>
                      </c:pt>
                      <c:pt idx="331">
                        <c:v>42585</c:v>
                      </c:pt>
                      <c:pt idx="332">
                        <c:v>42586</c:v>
                      </c:pt>
                      <c:pt idx="333">
                        <c:v>42587</c:v>
                      </c:pt>
                      <c:pt idx="334">
                        <c:v>42588</c:v>
                      </c:pt>
                      <c:pt idx="335">
                        <c:v>42589</c:v>
                      </c:pt>
                      <c:pt idx="336">
                        <c:v>42590</c:v>
                      </c:pt>
                      <c:pt idx="337">
                        <c:v>42591</c:v>
                      </c:pt>
                      <c:pt idx="338">
                        <c:v>42592</c:v>
                      </c:pt>
                      <c:pt idx="339">
                        <c:v>42594</c:v>
                      </c:pt>
                      <c:pt idx="340">
                        <c:v>42595</c:v>
                      </c:pt>
                      <c:pt idx="341">
                        <c:v>42596</c:v>
                      </c:pt>
                      <c:pt idx="342">
                        <c:v>42597</c:v>
                      </c:pt>
                      <c:pt idx="343">
                        <c:v>42598</c:v>
                      </c:pt>
                      <c:pt idx="344">
                        <c:v>42599</c:v>
                      </c:pt>
                      <c:pt idx="345">
                        <c:v>42600</c:v>
                      </c:pt>
                      <c:pt idx="346">
                        <c:v>42601</c:v>
                      </c:pt>
                      <c:pt idx="347">
                        <c:v>42602</c:v>
                      </c:pt>
                      <c:pt idx="348">
                        <c:v>42603</c:v>
                      </c:pt>
                      <c:pt idx="349">
                        <c:v>42603</c:v>
                      </c:pt>
                      <c:pt idx="350">
                        <c:v>42604</c:v>
                      </c:pt>
                      <c:pt idx="351">
                        <c:v>42605</c:v>
                      </c:pt>
                      <c:pt idx="352">
                        <c:v>42606</c:v>
                      </c:pt>
                      <c:pt idx="353">
                        <c:v>42607</c:v>
                      </c:pt>
                      <c:pt idx="354">
                        <c:v>42608</c:v>
                      </c:pt>
                      <c:pt idx="355">
                        <c:v>42609</c:v>
                      </c:pt>
                      <c:pt idx="356">
                        <c:v>42610</c:v>
                      </c:pt>
                      <c:pt idx="357">
                        <c:v>42611</c:v>
                      </c:pt>
                      <c:pt idx="358">
                        <c:v>42612</c:v>
                      </c:pt>
                      <c:pt idx="359">
                        <c:v>42613</c:v>
                      </c:pt>
                      <c:pt idx="360">
                        <c:v>42614</c:v>
                      </c:pt>
                      <c:pt idx="361">
                        <c:v>42615</c:v>
                      </c:pt>
                      <c:pt idx="362">
                        <c:v>42616</c:v>
                      </c:pt>
                      <c:pt idx="363">
                        <c:v>42617</c:v>
                      </c:pt>
                      <c:pt idx="364">
                        <c:v>42618</c:v>
                      </c:pt>
                      <c:pt idx="365">
                        <c:v>42619</c:v>
                      </c:pt>
                      <c:pt idx="366">
                        <c:v>42620</c:v>
                      </c:pt>
                      <c:pt idx="367">
                        <c:v>42621</c:v>
                      </c:pt>
                      <c:pt idx="368">
                        <c:v>42622</c:v>
                      </c:pt>
                      <c:pt idx="369">
                        <c:v>42623</c:v>
                      </c:pt>
                      <c:pt idx="370">
                        <c:v>42624</c:v>
                      </c:pt>
                      <c:pt idx="371">
                        <c:v>42625</c:v>
                      </c:pt>
                      <c:pt idx="372">
                        <c:v>42626</c:v>
                      </c:pt>
                      <c:pt idx="373">
                        <c:v>42627</c:v>
                      </c:pt>
                      <c:pt idx="374">
                        <c:v>42628</c:v>
                      </c:pt>
                      <c:pt idx="375">
                        <c:v>42629</c:v>
                      </c:pt>
                      <c:pt idx="376">
                        <c:v>42631</c:v>
                      </c:pt>
                      <c:pt idx="377">
                        <c:v>42632</c:v>
                      </c:pt>
                      <c:pt idx="378">
                        <c:v>42633</c:v>
                      </c:pt>
                      <c:pt idx="379">
                        <c:v>42634</c:v>
                      </c:pt>
                      <c:pt idx="380">
                        <c:v>42635</c:v>
                      </c:pt>
                      <c:pt idx="381">
                        <c:v>42636</c:v>
                      </c:pt>
                      <c:pt idx="382">
                        <c:v>42637</c:v>
                      </c:pt>
                      <c:pt idx="383">
                        <c:v>42638</c:v>
                      </c:pt>
                      <c:pt idx="384">
                        <c:v>42639</c:v>
                      </c:pt>
                      <c:pt idx="385">
                        <c:v>42640</c:v>
                      </c:pt>
                      <c:pt idx="386">
                        <c:v>42641</c:v>
                      </c:pt>
                      <c:pt idx="387">
                        <c:v>42642</c:v>
                      </c:pt>
                      <c:pt idx="388">
                        <c:v>42643</c:v>
                      </c:pt>
                      <c:pt idx="389">
                        <c:v>42644</c:v>
                      </c:pt>
                      <c:pt idx="390">
                        <c:v>42645</c:v>
                      </c:pt>
                      <c:pt idx="391">
                        <c:v>42646</c:v>
                      </c:pt>
                      <c:pt idx="392">
                        <c:v>42648</c:v>
                      </c:pt>
                      <c:pt idx="393">
                        <c:v>42649</c:v>
                      </c:pt>
                      <c:pt idx="394">
                        <c:v>42650</c:v>
                      </c:pt>
                      <c:pt idx="395">
                        <c:v>42651</c:v>
                      </c:pt>
                      <c:pt idx="396">
                        <c:v>42652</c:v>
                      </c:pt>
                      <c:pt idx="397">
                        <c:v>42653</c:v>
                      </c:pt>
                      <c:pt idx="398">
                        <c:v>42654</c:v>
                      </c:pt>
                      <c:pt idx="399">
                        <c:v>42655</c:v>
                      </c:pt>
                      <c:pt idx="400">
                        <c:v>42656</c:v>
                      </c:pt>
                      <c:pt idx="401">
                        <c:v>42657</c:v>
                      </c:pt>
                      <c:pt idx="402">
                        <c:v>42659</c:v>
                      </c:pt>
                      <c:pt idx="403">
                        <c:v>42659</c:v>
                      </c:pt>
                      <c:pt idx="404">
                        <c:v>42660</c:v>
                      </c:pt>
                      <c:pt idx="405">
                        <c:v>42661</c:v>
                      </c:pt>
                      <c:pt idx="406">
                        <c:v>42662</c:v>
                      </c:pt>
                      <c:pt idx="407">
                        <c:v>42663</c:v>
                      </c:pt>
                      <c:pt idx="408">
                        <c:v>42664</c:v>
                      </c:pt>
                      <c:pt idx="409">
                        <c:v>42666</c:v>
                      </c:pt>
                      <c:pt idx="410">
                        <c:v>42667</c:v>
                      </c:pt>
                      <c:pt idx="411">
                        <c:v>42667</c:v>
                      </c:pt>
                      <c:pt idx="412">
                        <c:v>42668</c:v>
                      </c:pt>
                      <c:pt idx="413">
                        <c:v>42669</c:v>
                      </c:pt>
                      <c:pt idx="414">
                        <c:v>42670</c:v>
                      </c:pt>
                      <c:pt idx="415">
                        <c:v>42671</c:v>
                      </c:pt>
                      <c:pt idx="416">
                        <c:v>42672</c:v>
                      </c:pt>
                      <c:pt idx="417">
                        <c:v>42673</c:v>
                      </c:pt>
                      <c:pt idx="418">
                        <c:v>42674</c:v>
                      </c:pt>
                      <c:pt idx="419">
                        <c:v>42675</c:v>
                      </c:pt>
                      <c:pt idx="420">
                        <c:v>42676</c:v>
                      </c:pt>
                      <c:pt idx="421">
                        <c:v>42677</c:v>
                      </c:pt>
                      <c:pt idx="422">
                        <c:v>42678</c:v>
                      </c:pt>
                      <c:pt idx="423">
                        <c:v>42679</c:v>
                      </c:pt>
                      <c:pt idx="424">
                        <c:v>42680</c:v>
                      </c:pt>
                      <c:pt idx="425">
                        <c:v>42681</c:v>
                      </c:pt>
                      <c:pt idx="426">
                        <c:v>42682</c:v>
                      </c:pt>
                      <c:pt idx="427">
                        <c:v>42683</c:v>
                      </c:pt>
                      <c:pt idx="428">
                        <c:v>42684</c:v>
                      </c:pt>
                      <c:pt idx="429">
                        <c:v>42685</c:v>
                      </c:pt>
                      <c:pt idx="430">
                        <c:v>42686</c:v>
                      </c:pt>
                      <c:pt idx="431">
                        <c:v>42687</c:v>
                      </c:pt>
                      <c:pt idx="432">
                        <c:v>42688</c:v>
                      </c:pt>
                      <c:pt idx="433">
                        <c:v>42689</c:v>
                      </c:pt>
                      <c:pt idx="434">
                        <c:v>42690</c:v>
                      </c:pt>
                      <c:pt idx="435">
                        <c:v>42691</c:v>
                      </c:pt>
                      <c:pt idx="436">
                        <c:v>42692</c:v>
                      </c:pt>
                      <c:pt idx="437">
                        <c:v>42693</c:v>
                      </c:pt>
                      <c:pt idx="438">
                        <c:v>42694</c:v>
                      </c:pt>
                      <c:pt idx="439">
                        <c:v>42695</c:v>
                      </c:pt>
                      <c:pt idx="440">
                        <c:v>42696</c:v>
                      </c:pt>
                      <c:pt idx="441">
                        <c:v>42697</c:v>
                      </c:pt>
                      <c:pt idx="442">
                        <c:v>42698</c:v>
                      </c:pt>
                      <c:pt idx="443">
                        <c:v>42699</c:v>
                      </c:pt>
                      <c:pt idx="444">
                        <c:v>42700</c:v>
                      </c:pt>
                      <c:pt idx="445">
                        <c:v>42702</c:v>
                      </c:pt>
                      <c:pt idx="446">
                        <c:v>42702</c:v>
                      </c:pt>
                      <c:pt idx="447">
                        <c:v>42703</c:v>
                      </c:pt>
                      <c:pt idx="448">
                        <c:v>42704</c:v>
                      </c:pt>
                      <c:pt idx="449">
                        <c:v>42705</c:v>
                      </c:pt>
                      <c:pt idx="450">
                        <c:v>42706</c:v>
                      </c:pt>
                      <c:pt idx="451">
                        <c:v>42707</c:v>
                      </c:pt>
                      <c:pt idx="452">
                        <c:v>42708</c:v>
                      </c:pt>
                      <c:pt idx="453">
                        <c:v>42709</c:v>
                      </c:pt>
                      <c:pt idx="454">
                        <c:v>42710</c:v>
                      </c:pt>
                      <c:pt idx="455">
                        <c:v>42711</c:v>
                      </c:pt>
                      <c:pt idx="456">
                        <c:v>42712</c:v>
                      </c:pt>
                      <c:pt idx="457">
                        <c:v>42713</c:v>
                      </c:pt>
                      <c:pt idx="458">
                        <c:v>42714</c:v>
                      </c:pt>
                      <c:pt idx="459">
                        <c:v>42715</c:v>
                      </c:pt>
                      <c:pt idx="460">
                        <c:v>42716</c:v>
                      </c:pt>
                      <c:pt idx="461">
                        <c:v>42717</c:v>
                      </c:pt>
                      <c:pt idx="462">
                        <c:v>42718</c:v>
                      </c:pt>
                      <c:pt idx="463">
                        <c:v>42719</c:v>
                      </c:pt>
                      <c:pt idx="464">
                        <c:v>42720</c:v>
                      </c:pt>
                      <c:pt idx="465">
                        <c:v>42721</c:v>
                      </c:pt>
                      <c:pt idx="466">
                        <c:v>42722</c:v>
                      </c:pt>
                      <c:pt idx="467">
                        <c:v>42723</c:v>
                      </c:pt>
                      <c:pt idx="468">
                        <c:v>42724</c:v>
                      </c:pt>
                      <c:pt idx="469">
                        <c:v>42726</c:v>
                      </c:pt>
                      <c:pt idx="470">
                        <c:v>42726</c:v>
                      </c:pt>
                      <c:pt idx="471">
                        <c:v>42727</c:v>
                      </c:pt>
                      <c:pt idx="472">
                        <c:v>42728</c:v>
                      </c:pt>
                      <c:pt idx="473">
                        <c:v>42729</c:v>
                      </c:pt>
                      <c:pt idx="474">
                        <c:v>42730</c:v>
                      </c:pt>
                      <c:pt idx="475">
                        <c:v>42731</c:v>
                      </c:pt>
                      <c:pt idx="476">
                        <c:v>42732</c:v>
                      </c:pt>
                      <c:pt idx="477">
                        <c:v>42733</c:v>
                      </c:pt>
                      <c:pt idx="478">
                        <c:v>42734</c:v>
                      </c:pt>
                      <c:pt idx="479">
                        <c:v>42735</c:v>
                      </c:pt>
                      <c:pt idx="480">
                        <c:v>42736</c:v>
                      </c:pt>
                      <c:pt idx="481">
                        <c:v>42737</c:v>
                      </c:pt>
                      <c:pt idx="482">
                        <c:v>42738</c:v>
                      </c:pt>
                      <c:pt idx="483">
                        <c:v>42739</c:v>
                      </c:pt>
                      <c:pt idx="484">
                        <c:v>42740</c:v>
                      </c:pt>
                      <c:pt idx="485">
                        <c:v>42742</c:v>
                      </c:pt>
                      <c:pt idx="486">
                        <c:v>42742</c:v>
                      </c:pt>
                      <c:pt idx="487">
                        <c:v>42743</c:v>
                      </c:pt>
                      <c:pt idx="488">
                        <c:v>42744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'graph data'!$G$2:$G$490</c15:sqref>
                        </c15:formulaRef>
                      </c:ext>
                    </c:extLst>
                    <c:numCache>
                      <c:formatCode>0.0</c:formatCode>
                      <c:ptCount val="489"/>
                      <c:pt idx="0">
                        <c:v>682.29600000000005</c:v>
                      </c:pt>
                      <c:pt idx="1">
                        <c:v>283.52795031055899</c:v>
                      </c:pt>
                      <c:pt idx="2">
                        <c:v>158.43243243243245</c:v>
                      </c:pt>
                      <c:pt idx="3">
                        <c:v>344.39516129032262</c:v>
                      </c:pt>
                      <c:pt idx="4">
                        <c:v>461.65407554671964</c:v>
                      </c:pt>
                      <c:pt idx="5">
                        <c:v>429.41803278688514</c:v>
                      </c:pt>
                      <c:pt idx="6">
                        <c:v>300.69599999999997</c:v>
                      </c:pt>
                      <c:pt idx="7">
                        <c:v>380.50193050193053</c:v>
                      </c:pt>
                      <c:pt idx="8">
                        <c:v>236.32997987927564</c:v>
                      </c:pt>
                      <c:pt idx="9">
                        <c:v>153.85185185185188</c:v>
                      </c:pt>
                      <c:pt idx="10">
                        <c:v>295.5</c:v>
                      </c:pt>
                      <c:pt idx="11">
                        <c:v>304.18257261410793</c:v>
                      </c:pt>
                      <c:pt idx="12">
                        <c:v>525.19691119691129</c:v>
                      </c:pt>
                      <c:pt idx="13">
                        <c:v>302.92913385826773</c:v>
                      </c:pt>
                      <c:pt idx="14">
                        <c:v>565.07535641547861</c:v>
                      </c:pt>
                      <c:pt idx="15">
                        <c:v>362.95857988165682</c:v>
                      </c:pt>
                      <c:pt idx="16">
                        <c:v>578.60355029585799</c:v>
                      </c:pt>
                      <c:pt idx="17">
                        <c:v>624.69135802469134</c:v>
                      </c:pt>
                      <c:pt idx="18">
                        <c:v>346.06759443339962</c:v>
                      </c:pt>
                      <c:pt idx="19">
                        <c:v>470.20408163265301</c:v>
                      </c:pt>
                      <c:pt idx="20">
                        <c:v>429.57198443579767</c:v>
                      </c:pt>
                      <c:pt idx="21">
                        <c:v>653.00970873786412</c:v>
                      </c:pt>
                      <c:pt idx="22">
                        <c:v>411.42187499999994</c:v>
                      </c:pt>
                      <c:pt idx="23">
                        <c:v>202.95029821073558</c:v>
                      </c:pt>
                      <c:pt idx="24">
                        <c:v>600.75294117647059</c:v>
                      </c:pt>
                      <c:pt idx="25">
                        <c:v>278.56809338521407</c:v>
                      </c:pt>
                      <c:pt idx="26">
                        <c:v>285.12676056338029</c:v>
                      </c:pt>
                      <c:pt idx="27">
                        <c:v>380.0764818355641</c:v>
                      </c:pt>
                      <c:pt idx="28">
                        <c:v>357.79922779922782</c:v>
                      </c:pt>
                      <c:pt idx="29">
                        <c:v>408.6237006237007</c:v>
                      </c:pt>
                      <c:pt idx="30">
                        <c:v>383.30721649484542</c:v>
                      </c:pt>
                      <c:pt idx="31">
                        <c:v>322.71595330739297</c:v>
                      </c:pt>
                      <c:pt idx="32">
                        <c:v>444.81481481481484</c:v>
                      </c:pt>
                      <c:pt idx="33">
                        <c:v>700.36580516898618</c:v>
                      </c:pt>
                      <c:pt idx="34">
                        <c:v>312.73846153846154</c:v>
                      </c:pt>
                      <c:pt idx="35">
                        <c:v>425.95102040816317</c:v>
                      </c:pt>
                      <c:pt idx="36">
                        <c:v>787.00967117988375</c:v>
                      </c:pt>
                      <c:pt idx="37">
                        <c:v>421.39534883720927</c:v>
                      </c:pt>
                      <c:pt idx="38">
                        <c:v>527.99999999999989</c:v>
                      </c:pt>
                      <c:pt idx="39">
                        <c:v>561.39644970414201</c:v>
                      </c:pt>
                      <c:pt idx="40">
                        <c:v>424.79513184584181</c:v>
                      </c:pt>
                      <c:pt idx="41">
                        <c:v>344.67692307692312</c:v>
                      </c:pt>
                      <c:pt idx="42">
                        <c:v>543.95000000000005</c:v>
                      </c:pt>
                      <c:pt idx="43">
                        <c:v>471</c:v>
                      </c:pt>
                      <c:pt idx="44">
                        <c:v>270.55841584158412</c:v>
                      </c:pt>
                      <c:pt idx="45">
                        <c:v>268.44186046511629</c:v>
                      </c:pt>
                      <c:pt idx="46">
                        <c:v>462.82031249999994</c:v>
                      </c:pt>
                      <c:pt idx="47">
                        <c:v>591.37131630648321</c:v>
                      </c:pt>
                      <c:pt idx="48">
                        <c:v>679.17623762376229</c:v>
                      </c:pt>
                      <c:pt idx="49">
                        <c:v>304.40080160320645</c:v>
                      </c:pt>
                      <c:pt idx="50">
                        <c:v>401.68421052631578</c:v>
                      </c:pt>
                      <c:pt idx="51">
                        <c:v>274.16634429400381</c:v>
                      </c:pt>
                      <c:pt idx="52">
                        <c:v>687.47619047619037</c:v>
                      </c:pt>
                      <c:pt idx="53">
                        <c:v>329.3279022403259</c:v>
                      </c:pt>
                      <c:pt idx="54">
                        <c:v>418.24615384615373</c:v>
                      </c:pt>
                      <c:pt idx="55">
                        <c:v>179.65503080082138</c:v>
                      </c:pt>
                      <c:pt idx="56">
                        <c:v>567.23168316831686</c:v>
                      </c:pt>
                      <c:pt idx="57">
                        <c:v>515.16167664670661</c:v>
                      </c:pt>
                      <c:pt idx="58">
                        <c:v>329.82926829268297</c:v>
                      </c:pt>
                      <c:pt idx="59">
                        <c:v>280.40864440078587</c:v>
                      </c:pt>
                      <c:pt idx="60">
                        <c:v>718.9826589595375</c:v>
                      </c:pt>
                      <c:pt idx="61">
                        <c:v>665.32053742802293</c:v>
                      </c:pt>
                      <c:pt idx="62">
                        <c:v>578.85493230174075</c:v>
                      </c:pt>
                      <c:pt idx="63">
                        <c:v>437.75147928994079</c:v>
                      </c:pt>
                      <c:pt idx="64">
                        <c:v>614.296875</c:v>
                      </c:pt>
                      <c:pt idx="65">
                        <c:v>787.92592592592609</c:v>
                      </c:pt>
                      <c:pt idx="66">
                        <c:v>762.3359999999999</c:v>
                      </c:pt>
                      <c:pt idx="67">
                        <c:v>739.0020120724347</c:v>
                      </c:pt>
                      <c:pt idx="68">
                        <c:v>1106.3907156673113</c:v>
                      </c:pt>
                      <c:pt idx="69">
                        <c:v>983.65573770491812</c:v>
                      </c:pt>
                      <c:pt idx="70">
                        <c:v>833.8780487804878</c:v>
                      </c:pt>
                      <c:pt idx="71">
                        <c:v>656.23121387283231</c:v>
                      </c:pt>
                      <c:pt idx="72">
                        <c:v>643.22862823061632</c:v>
                      </c:pt>
                      <c:pt idx="73">
                        <c:v>558.4208416833668</c:v>
                      </c:pt>
                      <c:pt idx="74">
                        <c:v>504.96969696969694</c:v>
                      </c:pt>
                      <c:pt idx="75">
                        <c:v>662.17741935483878</c:v>
                      </c:pt>
                      <c:pt idx="76">
                        <c:v>440.6320166320167</c:v>
                      </c:pt>
                      <c:pt idx="77">
                        <c:v>632.625</c:v>
                      </c:pt>
                      <c:pt idx="78">
                        <c:v>365.57647058823534</c:v>
                      </c:pt>
                      <c:pt idx="79">
                        <c:v>240.53801169590645</c:v>
                      </c:pt>
                      <c:pt idx="80">
                        <c:v>442.62576687116564</c:v>
                      </c:pt>
                      <c:pt idx="81">
                        <c:v>141.3795918367347</c:v>
                      </c:pt>
                      <c:pt idx="82">
                        <c:v>598.79999999999984</c:v>
                      </c:pt>
                      <c:pt idx="83">
                        <c:v>410.08284023668637</c:v>
                      </c:pt>
                      <c:pt idx="84">
                        <c:v>240.44357976653694</c:v>
                      </c:pt>
                      <c:pt idx="85">
                        <c:v>310.28239845261123</c:v>
                      </c:pt>
                      <c:pt idx="86">
                        <c:v>285.23076923076917</c:v>
                      </c:pt>
                      <c:pt idx="87">
                        <c:v>286.10909090909087</c:v>
                      </c:pt>
                      <c:pt idx="88">
                        <c:v>258.65369649805444</c:v>
                      </c:pt>
                      <c:pt idx="89">
                        <c:v>273.60000000000002</c:v>
                      </c:pt>
                      <c:pt idx="90">
                        <c:v>421.16205533596838</c:v>
                      </c:pt>
                      <c:pt idx="91">
                        <c:v>413.9253112033195</c:v>
                      </c:pt>
                      <c:pt idx="92">
                        <c:v>374.52499999999998</c:v>
                      </c:pt>
                      <c:pt idx="93">
                        <c:v>492.59541984732829</c:v>
                      </c:pt>
                      <c:pt idx="94">
                        <c:v>1059.945525291829</c:v>
                      </c:pt>
                      <c:pt idx="95">
                        <c:v>523.84526112185677</c:v>
                      </c:pt>
                      <c:pt idx="96">
                        <c:v>459.92307692307696</c:v>
                      </c:pt>
                      <c:pt idx="97">
                        <c:v>397.02074688796677</c:v>
                      </c:pt>
                      <c:pt idx="98">
                        <c:v>506.65384615384619</c:v>
                      </c:pt>
                      <c:pt idx="99">
                        <c:v>390.32464929859731</c:v>
                      </c:pt>
                      <c:pt idx="100">
                        <c:v>668.24124513618688</c:v>
                      </c:pt>
                      <c:pt idx="101">
                        <c:v>432.85884691848901</c:v>
                      </c:pt>
                      <c:pt idx="102">
                        <c:v>496.09090909090912</c:v>
                      </c:pt>
                      <c:pt idx="103">
                        <c:v>604.30645161290329</c:v>
                      </c:pt>
                      <c:pt idx="104">
                        <c:v>373.61904761904765</c:v>
                      </c:pt>
                      <c:pt idx="105">
                        <c:v>446.31325301204822</c:v>
                      </c:pt>
                      <c:pt idx="106">
                        <c:v>619.435294117647</c:v>
                      </c:pt>
                      <c:pt idx="107">
                        <c:v>225.90403071017275</c:v>
                      </c:pt>
                      <c:pt idx="108">
                        <c:v>536.10743801652893</c:v>
                      </c:pt>
                      <c:pt idx="109">
                        <c:v>467.43092783505153</c:v>
                      </c:pt>
                      <c:pt idx="110">
                        <c:v>122.90058479532163</c:v>
                      </c:pt>
                      <c:pt idx="111">
                        <c:v>310.5</c:v>
                      </c:pt>
                      <c:pt idx="112">
                        <c:v>77.094567404426556</c:v>
                      </c:pt>
                      <c:pt idx="113">
                        <c:v>249.95348837209303</c:v>
                      </c:pt>
                      <c:pt idx="114">
                        <c:v>851.38775510204084</c:v>
                      </c:pt>
                      <c:pt idx="115">
                        <c:v>456.87058823529418</c:v>
                      </c:pt>
                      <c:pt idx="116">
                        <c:v>273.71538461538461</c:v>
                      </c:pt>
                      <c:pt idx="117">
                        <c:v>240.67065868263472</c:v>
                      </c:pt>
                      <c:pt idx="118">
                        <c:v>172.87128712871288</c:v>
                      </c:pt>
                      <c:pt idx="119">
                        <c:v>370.73053892215569</c:v>
                      </c:pt>
                      <c:pt idx="120">
                        <c:v>288.44628099173553</c:v>
                      </c:pt>
                      <c:pt idx="121">
                        <c:v>155.04382470119521</c:v>
                      </c:pt>
                      <c:pt idx="122">
                        <c:v>341.86447638603704</c:v>
                      </c:pt>
                      <c:pt idx="123">
                        <c:v>361.29230769230776</c:v>
                      </c:pt>
                      <c:pt idx="124">
                        <c:v>529.24055666003983</c:v>
                      </c:pt>
                      <c:pt idx="125">
                        <c:v>126.62399999999998</c:v>
                      </c:pt>
                      <c:pt idx="126">
                        <c:v>148.87649402390437</c:v>
                      </c:pt>
                      <c:pt idx="127">
                        <c:v>628.70399999999995</c:v>
                      </c:pt>
                      <c:pt idx="128">
                        <c:v>409.84261036468337</c:v>
                      </c:pt>
                      <c:pt idx="129">
                        <c:v>498.49898580121709</c:v>
                      </c:pt>
                      <c:pt idx="130">
                        <c:v>422.12326043737568</c:v>
                      </c:pt>
                      <c:pt idx="131">
                        <c:v>657.57623762376238</c:v>
                      </c:pt>
                      <c:pt idx="132">
                        <c:v>494.72307692307692</c:v>
                      </c:pt>
                      <c:pt idx="133">
                        <c:v>404.23709369024857</c:v>
                      </c:pt>
                      <c:pt idx="134">
                        <c:v>756.56916996047437</c:v>
                      </c:pt>
                      <c:pt idx="135">
                        <c:v>473.48502994011977</c:v>
                      </c:pt>
                      <c:pt idx="136">
                        <c:v>540.70175438596482</c:v>
                      </c:pt>
                      <c:pt idx="137">
                        <c:v>272.85322896281798</c:v>
                      </c:pt>
                      <c:pt idx="138">
                        <c:v>411.73809523809518</c:v>
                      </c:pt>
                      <c:pt idx="139">
                        <c:v>1641.0059880239523</c:v>
                      </c:pt>
                      <c:pt idx="140">
                        <c:v>525.68588469184886</c:v>
                      </c:pt>
                      <c:pt idx="141">
                        <c:v>453.38045738045736</c:v>
                      </c:pt>
                      <c:pt idx="142">
                        <c:v>376.78571428571428</c:v>
                      </c:pt>
                      <c:pt idx="143">
                        <c:v>374.23647294589171</c:v>
                      </c:pt>
                      <c:pt idx="144">
                        <c:v>451.74269005847952</c:v>
                      </c:pt>
                      <c:pt idx="145">
                        <c:v>225.69599999999997</c:v>
                      </c:pt>
                      <c:pt idx="146">
                        <c:v>161.97520661157026</c:v>
                      </c:pt>
                      <c:pt idx="147">
                        <c:v>349.07297830374756</c:v>
                      </c:pt>
                      <c:pt idx="148">
                        <c:v>108.53118712273641</c:v>
                      </c:pt>
                      <c:pt idx="149">
                        <c:v>648.09696969696961</c:v>
                      </c:pt>
                      <c:pt idx="150">
                        <c:v>423.9116465863454</c:v>
                      </c:pt>
                      <c:pt idx="151">
                        <c:v>653.10236220472461</c:v>
                      </c:pt>
                      <c:pt idx="152">
                        <c:v>429.98811881188118</c:v>
                      </c:pt>
                      <c:pt idx="153">
                        <c:v>445.88329979879273</c:v>
                      </c:pt>
                      <c:pt idx="154">
                        <c:v>335.34959349593493</c:v>
                      </c:pt>
                      <c:pt idx="155">
                        <c:v>563.33463796477497</c:v>
                      </c:pt>
                      <c:pt idx="156">
                        <c:v>256.66399999999999</c:v>
                      </c:pt>
                      <c:pt idx="157">
                        <c:v>325.536</c:v>
                      </c:pt>
                      <c:pt idx="158">
                        <c:v>170.43269230769232</c:v>
                      </c:pt>
                      <c:pt idx="159">
                        <c:v>309.875</c:v>
                      </c:pt>
                      <c:pt idx="160">
                        <c:v>329.09381237524946</c:v>
                      </c:pt>
                      <c:pt idx="162">
                        <c:v>612.91129032258073</c:v>
                      </c:pt>
                      <c:pt idx="163">
                        <c:v>1017.0556701030928</c:v>
                      </c:pt>
                      <c:pt idx="164">
                        <c:v>791.79230769230765</c:v>
                      </c:pt>
                      <c:pt idx="165">
                        <c:v>320.83333333333331</c:v>
                      </c:pt>
                      <c:pt idx="166">
                        <c:v>401.86153846153843</c:v>
                      </c:pt>
                      <c:pt idx="167">
                        <c:v>883.00990099009891</c:v>
                      </c:pt>
                      <c:pt idx="168">
                        <c:v>300.96923076923076</c:v>
                      </c:pt>
                      <c:pt idx="169">
                        <c:v>569.23636363636354</c:v>
                      </c:pt>
                      <c:pt idx="170">
                        <c:v>431.49407114624512</c:v>
                      </c:pt>
                      <c:pt idx="171">
                        <c:v>502.74851485148514</c:v>
                      </c:pt>
                      <c:pt idx="172">
                        <c:v>252.53949903660887</c:v>
                      </c:pt>
                      <c:pt idx="173">
                        <c:v>459.07692307692309</c:v>
                      </c:pt>
                      <c:pt idx="174">
                        <c:v>347.47722772277223</c:v>
                      </c:pt>
                      <c:pt idx="175">
                        <c:v>354.54620123203279</c:v>
                      </c:pt>
                      <c:pt idx="176">
                        <c:v>676.60937499999989</c:v>
                      </c:pt>
                      <c:pt idx="177">
                        <c:v>381.54455445544551</c:v>
                      </c:pt>
                      <c:pt idx="178">
                        <c:v>329.12307692307701</c:v>
                      </c:pt>
                      <c:pt idx="179">
                        <c:v>404.05833333333334</c:v>
                      </c:pt>
                      <c:pt idx="180">
                        <c:v>310.27530364372478</c:v>
                      </c:pt>
                      <c:pt idx="181">
                        <c:v>295.25954198473283</c:v>
                      </c:pt>
                      <c:pt idx="182">
                        <c:v>429.26274509803926</c:v>
                      </c:pt>
                      <c:pt idx="183">
                        <c:v>311.11203319502067</c:v>
                      </c:pt>
                      <c:pt idx="184">
                        <c:v>316.07984031936127</c:v>
                      </c:pt>
                      <c:pt idx="185">
                        <c:v>390.66666666666669</c:v>
                      </c:pt>
                      <c:pt idx="186">
                        <c:v>543.52795031055894</c:v>
                      </c:pt>
                      <c:pt idx="187">
                        <c:v>352.25196850393695</c:v>
                      </c:pt>
                      <c:pt idx="188">
                        <c:v>432.58181818181805</c:v>
                      </c:pt>
                      <c:pt idx="189">
                        <c:v>256.07797270955166</c:v>
                      </c:pt>
                      <c:pt idx="190">
                        <c:v>149.29599999999999</c:v>
                      </c:pt>
                      <c:pt idx="191">
                        <c:v>84.604081632653063</c:v>
                      </c:pt>
                      <c:pt idx="192">
                        <c:v>152.77600000000001</c:v>
                      </c:pt>
                      <c:pt idx="193">
                        <c:v>316.42519685039372</c:v>
                      </c:pt>
                      <c:pt idx="194">
                        <c:v>103.2887189292543</c:v>
                      </c:pt>
                      <c:pt idx="195">
                        <c:v>348.5267489711934</c:v>
                      </c:pt>
                      <c:pt idx="196">
                        <c:v>258.40816326530614</c:v>
                      </c:pt>
                      <c:pt idx="197">
                        <c:v>826.09716599190278</c:v>
                      </c:pt>
                      <c:pt idx="198">
                        <c:v>140.41732283464566</c:v>
                      </c:pt>
                      <c:pt idx="199">
                        <c:v>341.9163498098859</c:v>
                      </c:pt>
                      <c:pt idx="200">
                        <c:v>616.28571428571433</c:v>
                      </c:pt>
                      <c:pt idx="201">
                        <c:v>510.95652173913044</c:v>
                      </c:pt>
                      <c:pt idx="205">
                        <c:v>380.05714285714288</c:v>
                      </c:pt>
                      <c:pt idx="206">
                        <c:v>435.1480730223123</c:v>
                      </c:pt>
                      <c:pt idx="207">
                        <c:v>408.41568627450982</c:v>
                      </c:pt>
                      <c:pt idx="208">
                        <c:v>442.27897838899804</c:v>
                      </c:pt>
                      <c:pt idx="209">
                        <c:v>297.65853658536582</c:v>
                      </c:pt>
                      <c:pt idx="210">
                        <c:v>430.05231388329975</c:v>
                      </c:pt>
                      <c:pt idx="211">
                        <c:v>369.78842315369269</c:v>
                      </c:pt>
                      <c:pt idx="212">
                        <c:v>620.28513238289202</c:v>
                      </c:pt>
                      <c:pt idx="213">
                        <c:v>332.52800000000002</c:v>
                      </c:pt>
                      <c:pt idx="214">
                        <c:v>444.93581780538301</c:v>
                      </c:pt>
                      <c:pt idx="215">
                        <c:v>371.94584139264987</c:v>
                      </c:pt>
                      <c:pt idx="216">
                        <c:v>300.81135902636919</c:v>
                      </c:pt>
                      <c:pt idx="217">
                        <c:v>321.18577075098818</c:v>
                      </c:pt>
                      <c:pt idx="218">
                        <c:v>322.9980582524272</c:v>
                      </c:pt>
                      <c:pt idx="219">
                        <c:v>364.27364185110667</c:v>
                      </c:pt>
                      <c:pt idx="220">
                        <c:v>236.4780876494024</c:v>
                      </c:pt>
                      <c:pt idx="221">
                        <c:v>362.42741935483872</c:v>
                      </c:pt>
                      <c:pt idx="222">
                        <c:v>517.01587301587313</c:v>
                      </c:pt>
                      <c:pt idx="223">
                        <c:v>267.89147286821702</c:v>
                      </c:pt>
                      <c:pt idx="224">
                        <c:v>444.48627450980405</c:v>
                      </c:pt>
                      <c:pt idx="225">
                        <c:v>562.57480314960628</c:v>
                      </c:pt>
                      <c:pt idx="226">
                        <c:v>545.17092337917495</c:v>
                      </c:pt>
                      <c:pt idx="227">
                        <c:v>382.01632653061222</c:v>
                      </c:pt>
                      <c:pt idx="228">
                        <c:v>342.28920570264762</c:v>
                      </c:pt>
                      <c:pt idx="232">
                        <c:v>165.23770491803273</c:v>
                      </c:pt>
                      <c:pt idx="233">
                        <c:v>179.67901234567901</c:v>
                      </c:pt>
                      <c:pt idx="234">
                        <c:v>50.171428571428571</c:v>
                      </c:pt>
                      <c:pt idx="235">
                        <c:v>252.67583497053042</c:v>
                      </c:pt>
                      <c:pt idx="236">
                        <c:v>238.27983539094652</c:v>
                      </c:pt>
                      <c:pt idx="237">
                        <c:v>239</c:v>
                      </c:pt>
                      <c:pt idx="238">
                        <c:v>141.27967806841045</c:v>
                      </c:pt>
                      <c:pt idx="239">
                        <c:v>77.188349514563114</c:v>
                      </c:pt>
                      <c:pt idx="240">
                        <c:v>73.280632411067188</c:v>
                      </c:pt>
                      <c:pt idx="241">
                        <c:v>182.91050583657588</c:v>
                      </c:pt>
                      <c:pt idx="242">
                        <c:v>272.21747572815536</c:v>
                      </c:pt>
                      <c:pt idx="243">
                        <c:v>281.62845849802375</c:v>
                      </c:pt>
                      <c:pt idx="244">
                        <c:v>431.01945525291831</c:v>
                      </c:pt>
                      <c:pt idx="245">
                        <c:v>272.92500000000001</c:v>
                      </c:pt>
                      <c:pt idx="246">
                        <c:v>529.9921875</c:v>
                      </c:pt>
                      <c:pt idx="247">
                        <c:v>331.87755102040819</c:v>
                      </c:pt>
                      <c:pt idx="248">
                        <c:v>219.77343749999997</c:v>
                      </c:pt>
                      <c:pt idx="249">
                        <c:v>279.99999999999994</c:v>
                      </c:pt>
                      <c:pt idx="250">
                        <c:v>352.73239436619718</c:v>
                      </c:pt>
                      <c:pt idx="251">
                        <c:v>539.1796875</c:v>
                      </c:pt>
                      <c:pt idx="252">
                        <c:v>323.71014492753625</c:v>
                      </c:pt>
                      <c:pt idx="253">
                        <c:v>343.51004016064257</c:v>
                      </c:pt>
                      <c:pt idx="254">
                        <c:v>399.87628865979377</c:v>
                      </c:pt>
                      <c:pt idx="255">
                        <c:v>597.77949709864617</c:v>
                      </c:pt>
                      <c:pt idx="256">
                        <c:v>466.36575875486375</c:v>
                      </c:pt>
                      <c:pt idx="257">
                        <c:v>343.72557172557174</c:v>
                      </c:pt>
                      <c:pt idx="258">
                        <c:v>326.71875</c:v>
                      </c:pt>
                      <c:pt idx="259">
                        <c:v>442.32283464566933</c:v>
                      </c:pt>
                      <c:pt idx="260">
                        <c:v>467.66601941747575</c:v>
                      </c:pt>
                      <c:pt idx="261">
                        <c:v>295.08316430020284</c:v>
                      </c:pt>
                      <c:pt idx="262">
                        <c:v>333.56378600823047</c:v>
                      </c:pt>
                      <c:pt idx="263">
                        <c:v>323.14285714285722</c:v>
                      </c:pt>
                      <c:pt idx="264">
                        <c:v>423.74380165289261</c:v>
                      </c:pt>
                      <c:pt idx="265">
                        <c:v>349.86512524084776</c:v>
                      </c:pt>
                      <c:pt idx="266">
                        <c:v>223.19215686274509</c:v>
                      </c:pt>
                      <c:pt idx="267">
                        <c:v>280.94308943089425</c:v>
                      </c:pt>
                      <c:pt idx="268">
                        <c:v>485.01244813278015</c:v>
                      </c:pt>
                      <c:pt idx="269">
                        <c:v>231.620618556701</c:v>
                      </c:pt>
                      <c:pt idx="270">
                        <c:v>286.07843137254906</c:v>
                      </c:pt>
                      <c:pt idx="271">
                        <c:v>254.19253438113947</c:v>
                      </c:pt>
                      <c:pt idx="272">
                        <c:v>434.13758723828516</c:v>
                      </c:pt>
                      <c:pt idx="273">
                        <c:v>252.86105675146769</c:v>
                      </c:pt>
                      <c:pt idx="274">
                        <c:v>238.33333333333337</c:v>
                      </c:pt>
                      <c:pt idx="275">
                        <c:v>210.67968749999997</c:v>
                      </c:pt>
                      <c:pt idx="276">
                        <c:v>202.97233201581028</c:v>
                      </c:pt>
                      <c:pt idx="277">
                        <c:v>164.82328482328484</c:v>
                      </c:pt>
                      <c:pt idx="278">
                        <c:v>304.9673704414588</c:v>
                      </c:pt>
                      <c:pt idx="279">
                        <c:v>203.77777777777777</c:v>
                      </c:pt>
                      <c:pt idx="280">
                        <c:v>6122.1461538461535</c:v>
                      </c:pt>
                      <c:pt idx="281">
                        <c:v>244.08080808080803</c:v>
                      </c:pt>
                      <c:pt idx="282">
                        <c:v>305.27524752475239</c:v>
                      </c:pt>
                      <c:pt idx="283">
                        <c:v>302.52716297786719</c:v>
                      </c:pt>
                      <c:pt idx="284">
                        <c:v>222.09486166007903</c:v>
                      </c:pt>
                      <c:pt idx="285">
                        <c:v>260.62985685071573</c:v>
                      </c:pt>
                      <c:pt idx="286">
                        <c:v>370.89820359281441</c:v>
                      </c:pt>
                      <c:pt idx="287">
                        <c:v>229.59509202453989</c:v>
                      </c:pt>
                      <c:pt idx="288">
                        <c:v>265.07438016528926</c:v>
                      </c:pt>
                      <c:pt idx="289">
                        <c:v>320.04809619238478</c:v>
                      </c:pt>
                      <c:pt idx="290">
                        <c:v>215.15918367346939</c:v>
                      </c:pt>
                      <c:pt idx="291">
                        <c:v>3583.0096711798838</c:v>
                      </c:pt>
                      <c:pt idx="292">
                        <c:v>379.51239669421483</c:v>
                      </c:pt>
                      <c:pt idx="293">
                        <c:v>430.90763052208837</c:v>
                      </c:pt>
                      <c:pt idx="294">
                        <c:v>587.78336557059959</c:v>
                      </c:pt>
                      <c:pt idx="295">
                        <c:v>542.85365853658539</c:v>
                      </c:pt>
                      <c:pt idx="296">
                        <c:v>446.49612403100775</c:v>
                      </c:pt>
                      <c:pt idx="297">
                        <c:v>266.81081081081084</c:v>
                      </c:pt>
                      <c:pt idx="298">
                        <c:v>565.55465587044546</c:v>
                      </c:pt>
                      <c:pt idx="299">
                        <c:v>423.50617283950623</c:v>
                      </c:pt>
                      <c:pt idx="300">
                        <c:v>437.10671936758894</c:v>
                      </c:pt>
                      <c:pt idx="301">
                        <c:v>415.39879759519039</c:v>
                      </c:pt>
                      <c:pt idx="302">
                        <c:v>375.6392156862745</c:v>
                      </c:pt>
                      <c:pt idx="303">
                        <c:v>325.46825396825403</c:v>
                      </c:pt>
                      <c:pt idx="304">
                        <c:v>239.20628683693513</c:v>
                      </c:pt>
                      <c:pt idx="305">
                        <c:v>308.09430255402748</c:v>
                      </c:pt>
                      <c:pt idx="306">
                        <c:v>533.62524654832339</c:v>
                      </c:pt>
                      <c:pt idx="307">
                        <c:v>472.85490196078433</c:v>
                      </c:pt>
                      <c:pt idx="308">
                        <c:v>279.85242718446602</c:v>
                      </c:pt>
                      <c:pt idx="309">
                        <c:v>653.06153846153836</c:v>
                      </c:pt>
                      <c:pt idx="310">
                        <c:v>606.03536345776024</c:v>
                      </c:pt>
                      <c:pt idx="311">
                        <c:v>211.80799999999996</c:v>
                      </c:pt>
                      <c:pt idx="312">
                        <c:v>544.95967741935488</c:v>
                      </c:pt>
                      <c:pt idx="313">
                        <c:v>585.56626506024111</c:v>
                      </c:pt>
                      <c:pt idx="314">
                        <c:v>623.20155038759697</c:v>
                      </c:pt>
                      <c:pt idx="315">
                        <c:v>478.20123203285425</c:v>
                      </c:pt>
                      <c:pt idx="316">
                        <c:v>6569.1000000000013</c:v>
                      </c:pt>
                      <c:pt idx="317">
                        <c:v>539.58452138492873</c:v>
                      </c:pt>
                      <c:pt idx="318">
                        <c:v>543.96101364522428</c:v>
                      </c:pt>
                      <c:pt idx="319">
                        <c:v>10838.385542168675</c:v>
                      </c:pt>
                      <c:pt idx="320">
                        <c:v>744.53281853281862</c:v>
                      </c:pt>
                      <c:pt idx="321">
                        <c:v>566.03891050583661</c:v>
                      </c:pt>
                      <c:pt idx="322">
                        <c:v>568.01612903225816</c:v>
                      </c:pt>
                      <c:pt idx="323">
                        <c:v>792.52485089463232</c:v>
                      </c:pt>
                      <c:pt idx="324">
                        <c:v>436.60040567951324</c:v>
                      </c:pt>
                      <c:pt idx="325">
                        <c:v>488.15473887814312</c:v>
                      </c:pt>
                      <c:pt idx="326">
                        <c:v>463.88095238095235</c:v>
                      </c:pt>
                      <c:pt idx="327">
                        <c:v>319.26760563380282</c:v>
                      </c:pt>
                      <c:pt idx="328">
                        <c:v>310.89344262295083</c:v>
                      </c:pt>
                      <c:pt idx="329">
                        <c:v>634.6029106029107</c:v>
                      </c:pt>
                      <c:pt idx="330">
                        <c:v>1066.7177419354839</c:v>
                      </c:pt>
                      <c:pt idx="331">
                        <c:v>623.10000000000014</c:v>
                      </c:pt>
                      <c:pt idx="332">
                        <c:v>600.02307692307704</c:v>
                      </c:pt>
                      <c:pt idx="333">
                        <c:v>1099.8199608610569</c:v>
                      </c:pt>
                      <c:pt idx="334">
                        <c:v>550.57831325301208</c:v>
                      </c:pt>
                      <c:pt idx="335">
                        <c:v>473.37848605577693</c:v>
                      </c:pt>
                      <c:pt idx="336">
                        <c:v>402.26720647773283</c:v>
                      </c:pt>
                      <c:pt idx="337">
                        <c:v>957.44421906693719</c:v>
                      </c:pt>
                      <c:pt idx="338">
                        <c:v>474.17821782178214</c:v>
                      </c:pt>
                      <c:pt idx="339">
                        <c:v>345.01639344262293</c:v>
                      </c:pt>
                      <c:pt idx="340">
                        <c:v>528.8355899419729</c:v>
                      </c:pt>
                      <c:pt idx="341">
                        <c:v>443.62934362934368</c:v>
                      </c:pt>
                      <c:pt idx="342">
                        <c:v>490.01964636542243</c:v>
                      </c:pt>
                      <c:pt idx="343">
                        <c:v>349.17460317460319</c:v>
                      </c:pt>
                      <c:pt idx="344">
                        <c:v>448.67628865979378</c:v>
                      </c:pt>
                      <c:pt idx="345">
                        <c:v>850.63846153846146</c:v>
                      </c:pt>
                      <c:pt idx="346">
                        <c:v>432.63905325443784</c:v>
                      </c:pt>
                      <c:pt idx="347">
                        <c:v>465.62448979591846</c:v>
                      </c:pt>
                      <c:pt idx="348">
                        <c:v>474.62548262548262</c:v>
                      </c:pt>
                      <c:pt idx="349">
                        <c:v>714.49710982658962</c:v>
                      </c:pt>
                      <c:pt idx="350">
                        <c:v>486</c:v>
                      </c:pt>
                      <c:pt idx="351">
                        <c:v>402.44354838709671</c:v>
                      </c:pt>
                      <c:pt idx="352">
                        <c:v>324.60000000000002</c:v>
                      </c:pt>
                      <c:pt idx="353">
                        <c:v>443.02702702702703</c:v>
                      </c:pt>
                      <c:pt idx="354">
                        <c:v>429.6</c:v>
                      </c:pt>
                      <c:pt idx="355">
                        <c:v>590.55468749999989</c:v>
                      </c:pt>
                      <c:pt idx="356">
                        <c:v>564.04897959183666</c:v>
                      </c:pt>
                      <c:pt idx="357">
                        <c:v>630.30115830115835</c:v>
                      </c:pt>
                      <c:pt idx="358">
                        <c:v>549.96518375241772</c:v>
                      </c:pt>
                      <c:pt idx="359">
                        <c:v>367.36153846153843</c:v>
                      </c:pt>
                      <c:pt idx="360">
                        <c:v>463.05058365758754</c:v>
                      </c:pt>
                      <c:pt idx="361">
                        <c:v>565.5092783505155</c:v>
                      </c:pt>
                      <c:pt idx="362">
                        <c:v>602.34024896265555</c:v>
                      </c:pt>
                      <c:pt idx="363">
                        <c:v>533.33333333333337</c:v>
                      </c:pt>
                      <c:pt idx="364">
                        <c:v>470.44166666666655</c:v>
                      </c:pt>
                      <c:pt idx="365">
                        <c:v>410.06557377049171</c:v>
                      </c:pt>
                      <c:pt idx="366">
                        <c:v>445.88007736943911</c:v>
                      </c:pt>
                      <c:pt idx="367">
                        <c:v>351.70656370656371</c:v>
                      </c:pt>
                      <c:pt idx="368">
                        <c:v>339.10843373493975</c:v>
                      </c:pt>
                      <c:pt idx="369">
                        <c:v>504.76893203883509</c:v>
                      </c:pt>
                      <c:pt idx="370">
                        <c:v>572.70134874759151</c:v>
                      </c:pt>
                      <c:pt idx="371">
                        <c:v>381.35188866799206</c:v>
                      </c:pt>
                      <c:pt idx="372">
                        <c:v>496.33884297520655</c:v>
                      </c:pt>
                      <c:pt idx="373">
                        <c:v>391.80000000000007</c:v>
                      </c:pt>
                      <c:pt idx="374">
                        <c:v>630.2284569138277</c:v>
                      </c:pt>
                      <c:pt idx="375">
                        <c:v>646.55621301775147</c:v>
                      </c:pt>
                      <c:pt idx="376">
                        <c:v>470.16279069767444</c:v>
                      </c:pt>
                      <c:pt idx="377">
                        <c:v>516.58939096267193</c:v>
                      </c:pt>
                      <c:pt idx="378">
                        <c:v>338.13333333333333</c:v>
                      </c:pt>
                      <c:pt idx="379">
                        <c:v>528.16096579476857</c:v>
                      </c:pt>
                      <c:pt idx="380">
                        <c:v>586.7111984282908</c:v>
                      </c:pt>
                      <c:pt idx="381">
                        <c:v>387.21616161616163</c:v>
                      </c:pt>
                      <c:pt idx="382">
                        <c:v>621.80281690140851</c:v>
                      </c:pt>
                      <c:pt idx="383">
                        <c:v>292.8604651162791</c:v>
                      </c:pt>
                      <c:pt idx="384">
                        <c:v>253.39708939708942</c:v>
                      </c:pt>
                      <c:pt idx="385">
                        <c:v>495.32812499999994</c:v>
                      </c:pt>
                      <c:pt idx="386">
                        <c:v>480.97864077669908</c:v>
                      </c:pt>
                      <c:pt idx="387">
                        <c:v>263.30501930501936</c:v>
                      </c:pt>
                      <c:pt idx="388">
                        <c:v>428.29482071713147</c:v>
                      </c:pt>
                      <c:pt idx="389">
                        <c:v>632.59523809523796</c:v>
                      </c:pt>
                      <c:pt idx="390">
                        <c:v>814.39840637450197</c:v>
                      </c:pt>
                      <c:pt idx="391">
                        <c:v>418.10141987829616</c:v>
                      </c:pt>
                      <c:pt idx="392">
                        <c:v>188.16826003824093</c:v>
                      </c:pt>
                      <c:pt idx="393">
                        <c:v>560.2380952380953</c:v>
                      </c:pt>
                      <c:pt idx="394">
                        <c:v>350.2268041237113</c:v>
                      </c:pt>
                      <c:pt idx="395">
                        <c:v>751.22981366459601</c:v>
                      </c:pt>
                      <c:pt idx="396">
                        <c:v>485.45664739884393</c:v>
                      </c:pt>
                      <c:pt idx="397">
                        <c:v>394.5497076023392</c:v>
                      </c:pt>
                      <c:pt idx="398">
                        <c:v>224.42914979757086</c:v>
                      </c:pt>
                      <c:pt idx="399">
                        <c:v>333.62962962962968</c:v>
                      </c:pt>
                      <c:pt idx="400">
                        <c:v>482.39534883720927</c:v>
                      </c:pt>
                      <c:pt idx="401">
                        <c:v>878.94912825411984</c:v>
                      </c:pt>
                      <c:pt idx="402">
                        <c:v>312.9677419354839</c:v>
                      </c:pt>
                      <c:pt idx="403">
                        <c:v>223.88844621513945</c:v>
                      </c:pt>
                      <c:pt idx="404">
                        <c:v>545.56878850102657</c:v>
                      </c:pt>
                      <c:pt idx="405">
                        <c:v>300.42436149312374</c:v>
                      </c:pt>
                      <c:pt idx="406">
                        <c:v>329.70491803278685</c:v>
                      </c:pt>
                      <c:pt idx="407">
                        <c:v>448.4076923076924</c:v>
                      </c:pt>
                      <c:pt idx="408">
                        <c:v>253.08670520231215</c:v>
                      </c:pt>
                      <c:pt idx="409">
                        <c:v>478.39024390243907</c:v>
                      </c:pt>
                      <c:pt idx="410">
                        <c:v>286.6100386100386</c:v>
                      </c:pt>
                      <c:pt idx="411">
                        <c:v>153.92621359223301</c:v>
                      </c:pt>
                      <c:pt idx="412">
                        <c:v>245.43307086614178</c:v>
                      </c:pt>
                      <c:pt idx="413">
                        <c:v>295.92277992277997</c:v>
                      </c:pt>
                      <c:pt idx="414">
                        <c:v>496.73372781065075</c:v>
                      </c:pt>
                      <c:pt idx="415">
                        <c:v>267.9150579150579</c:v>
                      </c:pt>
                      <c:pt idx="416">
                        <c:v>345.43873517786568</c:v>
                      </c:pt>
                      <c:pt idx="417">
                        <c:v>274.6062992125984</c:v>
                      </c:pt>
                      <c:pt idx="418">
                        <c:v>431.64285714285711</c:v>
                      </c:pt>
                      <c:pt idx="419">
                        <c:v>440.8062622309198</c:v>
                      </c:pt>
                      <c:pt idx="420">
                        <c:v>343.27906976744191</c:v>
                      </c:pt>
                      <c:pt idx="421">
                        <c:v>242.17322834645668</c:v>
                      </c:pt>
                      <c:pt idx="422">
                        <c:v>495.90697674418607</c:v>
                      </c:pt>
                      <c:pt idx="423">
                        <c:v>175.56923076923076</c:v>
                      </c:pt>
                      <c:pt idx="424">
                        <c:v>651.90697674418607</c:v>
                      </c:pt>
                      <c:pt idx="425">
                        <c:v>413.16306483300588</c:v>
                      </c:pt>
                      <c:pt idx="426">
                        <c:v>437.06614785992218</c:v>
                      </c:pt>
                      <c:pt idx="427">
                        <c:v>327.72815533980582</c:v>
                      </c:pt>
                      <c:pt idx="428">
                        <c:v>561.47001934235971</c:v>
                      </c:pt>
                      <c:pt idx="429">
                        <c:v>279.6458752515091</c:v>
                      </c:pt>
                      <c:pt idx="430">
                        <c:v>282.01192842942351</c:v>
                      </c:pt>
                      <c:pt idx="431">
                        <c:v>265.78723404255317</c:v>
                      </c:pt>
                      <c:pt idx="432">
                        <c:v>231.66141732283469</c:v>
                      </c:pt>
                      <c:pt idx="433">
                        <c:v>243.99999999999994</c:v>
                      </c:pt>
                      <c:pt idx="434">
                        <c:v>295.10204081632651</c:v>
                      </c:pt>
                      <c:pt idx="435">
                        <c:v>177.18604651162789</c:v>
                      </c:pt>
                      <c:pt idx="436">
                        <c:v>288.35856573705183</c:v>
                      </c:pt>
                      <c:pt idx="437">
                        <c:v>570.45086705202311</c:v>
                      </c:pt>
                      <c:pt idx="438">
                        <c:v>179.82716049382719</c:v>
                      </c:pt>
                      <c:pt idx="439">
                        <c:v>5923.5289575289571</c:v>
                      </c:pt>
                      <c:pt idx="440">
                        <c:v>351.35907335907336</c:v>
                      </c:pt>
                      <c:pt idx="441">
                        <c:v>174.64503042596348</c:v>
                      </c:pt>
                      <c:pt idx="442">
                        <c:v>330.73972602739724</c:v>
                      </c:pt>
                      <c:pt idx="443">
                        <c:v>304.87861271676297</c:v>
                      </c:pt>
                      <c:pt idx="444">
                        <c:v>86.508333333333326</c:v>
                      </c:pt>
                      <c:pt idx="445">
                        <c:v>157.75869120654397</c:v>
                      </c:pt>
                      <c:pt idx="446">
                        <c:v>430.90476190476187</c:v>
                      </c:pt>
                      <c:pt idx="447">
                        <c:v>330.42940038684719</c:v>
                      </c:pt>
                      <c:pt idx="448">
                        <c:v>396.77108433734946</c:v>
                      </c:pt>
                      <c:pt idx="449">
                        <c:v>330.77499999999998</c:v>
                      </c:pt>
                      <c:pt idx="450">
                        <c:v>214.60580912863068</c:v>
                      </c:pt>
                      <c:pt idx="451">
                        <c:v>702.98265895953762</c:v>
                      </c:pt>
                      <c:pt idx="452">
                        <c:v>420.18461538461537</c:v>
                      </c:pt>
                      <c:pt idx="453">
                        <c:v>1497.4980694980693</c:v>
                      </c:pt>
                      <c:pt idx="454">
                        <c:v>566.32577319587631</c:v>
                      </c:pt>
                      <c:pt idx="455">
                        <c:v>338.09218436873743</c:v>
                      </c:pt>
                      <c:pt idx="456">
                        <c:v>225.0871369294606</c:v>
                      </c:pt>
                      <c:pt idx="457">
                        <c:v>113.2475633528265</c:v>
                      </c:pt>
                      <c:pt idx="458">
                        <c:v>177.71900826446281</c:v>
                      </c:pt>
                      <c:pt idx="459">
                        <c:v>180.08196721311475</c:v>
                      </c:pt>
                      <c:pt idx="460">
                        <c:v>148.37227722772275</c:v>
                      </c:pt>
                      <c:pt idx="461">
                        <c:v>256.52674897119346</c:v>
                      </c:pt>
                      <c:pt idx="462">
                        <c:v>202.51764705882351</c:v>
                      </c:pt>
                      <c:pt idx="463">
                        <c:v>210.39207920792077</c:v>
                      </c:pt>
                      <c:pt idx="464">
                        <c:v>153.86335403726707</c:v>
                      </c:pt>
                      <c:pt idx="465">
                        <c:v>90.129554655870436</c:v>
                      </c:pt>
                      <c:pt idx="466">
                        <c:v>290.19883040935673</c:v>
                      </c:pt>
                      <c:pt idx="467">
                        <c:v>289.87351778656125</c:v>
                      </c:pt>
                      <c:pt idx="468">
                        <c:v>119.41104294478528</c:v>
                      </c:pt>
                      <c:pt idx="469">
                        <c:v>229.87722772277226</c:v>
                      </c:pt>
                      <c:pt idx="470">
                        <c:v>176.51302605210421</c:v>
                      </c:pt>
                      <c:pt idx="471">
                        <c:v>295.60914760914767</c:v>
                      </c:pt>
                      <c:pt idx="472">
                        <c:v>559.79032258064535</c:v>
                      </c:pt>
                      <c:pt idx="473">
                        <c:v>325.44195519348267</c:v>
                      </c:pt>
                      <c:pt idx="474">
                        <c:v>230.98265895953756</c:v>
                      </c:pt>
                      <c:pt idx="475">
                        <c:v>262.53306613226448</c:v>
                      </c:pt>
                      <c:pt idx="476">
                        <c:v>231.09826589595372</c:v>
                      </c:pt>
                      <c:pt idx="477">
                        <c:v>152.82490272373539</c:v>
                      </c:pt>
                      <c:pt idx="478">
                        <c:v>282.04958677685948</c:v>
                      </c:pt>
                      <c:pt idx="479">
                        <c:v>253.34161490683223</c:v>
                      </c:pt>
                      <c:pt idx="480">
                        <c:v>225.96774193548387</c:v>
                      </c:pt>
                      <c:pt idx="481">
                        <c:v>51.984282907662084</c:v>
                      </c:pt>
                      <c:pt idx="482">
                        <c:v>321.70974155069581</c:v>
                      </c:pt>
                      <c:pt idx="483">
                        <c:v>294.17751479289939</c:v>
                      </c:pt>
                      <c:pt idx="484">
                        <c:v>135.5702479338843</c:v>
                      </c:pt>
                      <c:pt idx="485">
                        <c:v>327.40119760479041</c:v>
                      </c:pt>
                      <c:pt idx="486">
                        <c:v>326.14368932038832</c:v>
                      </c:pt>
                      <c:pt idx="487">
                        <c:v>115.75384615384615</c:v>
                      </c:pt>
                      <c:pt idx="488">
                        <c:v>136.76494023904382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6B-410E-94C8-53D87F52EE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 data'!$H$1</c15:sqref>
                        </c15:formulaRef>
                      </c:ext>
                    </c:extLst>
                    <c:strCache>
                      <c:ptCount val="1"/>
                      <c:pt idx="0">
                        <c:v>Spruce Progesterone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 data'!$F$2:$F$490</c15:sqref>
                        </c15:formulaRef>
                      </c:ext>
                    </c:extLst>
                    <c:numCache>
                      <c:formatCode>m/d/yyyy</c:formatCode>
                      <c:ptCount val="489"/>
                      <c:pt idx="0">
                        <c:v>42097</c:v>
                      </c:pt>
                      <c:pt idx="1">
                        <c:v>42098</c:v>
                      </c:pt>
                      <c:pt idx="2">
                        <c:v>42099</c:v>
                      </c:pt>
                      <c:pt idx="3">
                        <c:v>42100</c:v>
                      </c:pt>
                      <c:pt idx="4">
                        <c:v>42101</c:v>
                      </c:pt>
                      <c:pt idx="5">
                        <c:v>42102</c:v>
                      </c:pt>
                      <c:pt idx="6">
                        <c:v>42103</c:v>
                      </c:pt>
                      <c:pt idx="7">
                        <c:v>42104</c:v>
                      </c:pt>
                      <c:pt idx="8">
                        <c:v>42105</c:v>
                      </c:pt>
                      <c:pt idx="9">
                        <c:v>42106</c:v>
                      </c:pt>
                      <c:pt idx="10">
                        <c:v>42107</c:v>
                      </c:pt>
                      <c:pt idx="11">
                        <c:v>42108</c:v>
                      </c:pt>
                      <c:pt idx="12">
                        <c:v>42109</c:v>
                      </c:pt>
                      <c:pt idx="13">
                        <c:v>42111</c:v>
                      </c:pt>
                      <c:pt idx="14">
                        <c:v>42112</c:v>
                      </c:pt>
                      <c:pt idx="15">
                        <c:v>42113</c:v>
                      </c:pt>
                      <c:pt idx="16">
                        <c:v>42114</c:v>
                      </c:pt>
                      <c:pt idx="17">
                        <c:v>42115</c:v>
                      </c:pt>
                      <c:pt idx="18">
                        <c:v>42116</c:v>
                      </c:pt>
                      <c:pt idx="19">
                        <c:v>42117</c:v>
                      </c:pt>
                      <c:pt idx="20">
                        <c:v>42118</c:v>
                      </c:pt>
                      <c:pt idx="21">
                        <c:v>42119</c:v>
                      </c:pt>
                      <c:pt idx="22">
                        <c:v>42120</c:v>
                      </c:pt>
                      <c:pt idx="23">
                        <c:v>42121</c:v>
                      </c:pt>
                      <c:pt idx="24">
                        <c:v>42122</c:v>
                      </c:pt>
                      <c:pt idx="25">
                        <c:v>42125</c:v>
                      </c:pt>
                      <c:pt idx="26">
                        <c:v>42126</c:v>
                      </c:pt>
                      <c:pt idx="27">
                        <c:v>42127</c:v>
                      </c:pt>
                      <c:pt idx="28">
                        <c:v>42128</c:v>
                      </c:pt>
                      <c:pt idx="29">
                        <c:v>42129</c:v>
                      </c:pt>
                      <c:pt idx="30">
                        <c:v>42130</c:v>
                      </c:pt>
                      <c:pt idx="31">
                        <c:v>42131</c:v>
                      </c:pt>
                      <c:pt idx="32">
                        <c:v>42132</c:v>
                      </c:pt>
                      <c:pt idx="33">
                        <c:v>42133</c:v>
                      </c:pt>
                      <c:pt idx="34">
                        <c:v>42134</c:v>
                      </c:pt>
                      <c:pt idx="35">
                        <c:v>42135</c:v>
                      </c:pt>
                      <c:pt idx="36">
                        <c:v>42136</c:v>
                      </c:pt>
                      <c:pt idx="37">
                        <c:v>42138</c:v>
                      </c:pt>
                      <c:pt idx="38">
                        <c:v>42139</c:v>
                      </c:pt>
                      <c:pt idx="39">
                        <c:v>42140</c:v>
                      </c:pt>
                      <c:pt idx="40">
                        <c:v>42141</c:v>
                      </c:pt>
                      <c:pt idx="41">
                        <c:v>42142</c:v>
                      </c:pt>
                      <c:pt idx="42">
                        <c:v>42143</c:v>
                      </c:pt>
                      <c:pt idx="43">
                        <c:v>42144</c:v>
                      </c:pt>
                      <c:pt idx="44">
                        <c:v>42145</c:v>
                      </c:pt>
                      <c:pt idx="45">
                        <c:v>42146</c:v>
                      </c:pt>
                      <c:pt idx="46">
                        <c:v>42147</c:v>
                      </c:pt>
                      <c:pt idx="47">
                        <c:v>42148</c:v>
                      </c:pt>
                      <c:pt idx="48">
                        <c:v>42149</c:v>
                      </c:pt>
                      <c:pt idx="49">
                        <c:v>42150</c:v>
                      </c:pt>
                      <c:pt idx="50">
                        <c:v>42151</c:v>
                      </c:pt>
                      <c:pt idx="51">
                        <c:v>42152</c:v>
                      </c:pt>
                      <c:pt idx="52">
                        <c:v>42153</c:v>
                      </c:pt>
                      <c:pt idx="53">
                        <c:v>42154</c:v>
                      </c:pt>
                      <c:pt idx="54">
                        <c:v>42155</c:v>
                      </c:pt>
                      <c:pt idx="55">
                        <c:v>42156</c:v>
                      </c:pt>
                      <c:pt idx="56">
                        <c:v>42158</c:v>
                      </c:pt>
                      <c:pt idx="57">
                        <c:v>42159</c:v>
                      </c:pt>
                      <c:pt idx="58">
                        <c:v>42160</c:v>
                      </c:pt>
                      <c:pt idx="59">
                        <c:v>42161</c:v>
                      </c:pt>
                      <c:pt idx="60">
                        <c:v>42162</c:v>
                      </c:pt>
                      <c:pt idx="61">
                        <c:v>42163</c:v>
                      </c:pt>
                      <c:pt idx="62">
                        <c:v>42164</c:v>
                      </c:pt>
                      <c:pt idx="63">
                        <c:v>42165</c:v>
                      </c:pt>
                      <c:pt idx="64">
                        <c:v>42166</c:v>
                      </c:pt>
                      <c:pt idx="65">
                        <c:v>42167</c:v>
                      </c:pt>
                      <c:pt idx="66">
                        <c:v>42168</c:v>
                      </c:pt>
                      <c:pt idx="67">
                        <c:v>42169</c:v>
                      </c:pt>
                      <c:pt idx="68">
                        <c:v>42170</c:v>
                      </c:pt>
                      <c:pt idx="69">
                        <c:v>42171</c:v>
                      </c:pt>
                      <c:pt idx="70">
                        <c:v>42172</c:v>
                      </c:pt>
                      <c:pt idx="71">
                        <c:v>42173</c:v>
                      </c:pt>
                      <c:pt idx="72">
                        <c:v>42174</c:v>
                      </c:pt>
                      <c:pt idx="73">
                        <c:v>42176</c:v>
                      </c:pt>
                      <c:pt idx="74">
                        <c:v>42176</c:v>
                      </c:pt>
                      <c:pt idx="75">
                        <c:v>42177</c:v>
                      </c:pt>
                      <c:pt idx="76">
                        <c:v>42178</c:v>
                      </c:pt>
                      <c:pt idx="77">
                        <c:v>42179</c:v>
                      </c:pt>
                      <c:pt idx="78">
                        <c:v>42180</c:v>
                      </c:pt>
                      <c:pt idx="79">
                        <c:v>42180</c:v>
                      </c:pt>
                      <c:pt idx="80">
                        <c:v>42181</c:v>
                      </c:pt>
                      <c:pt idx="81">
                        <c:v>42182</c:v>
                      </c:pt>
                      <c:pt idx="82">
                        <c:v>42183</c:v>
                      </c:pt>
                      <c:pt idx="83">
                        <c:v>42184</c:v>
                      </c:pt>
                      <c:pt idx="84">
                        <c:v>42185</c:v>
                      </c:pt>
                      <c:pt idx="85">
                        <c:v>42186</c:v>
                      </c:pt>
                      <c:pt idx="86">
                        <c:v>42187</c:v>
                      </c:pt>
                      <c:pt idx="87">
                        <c:v>42189</c:v>
                      </c:pt>
                      <c:pt idx="88">
                        <c:v>42190</c:v>
                      </c:pt>
                      <c:pt idx="89">
                        <c:v>42191</c:v>
                      </c:pt>
                      <c:pt idx="90">
                        <c:v>42192</c:v>
                      </c:pt>
                      <c:pt idx="91">
                        <c:v>42193</c:v>
                      </c:pt>
                      <c:pt idx="92">
                        <c:v>42194</c:v>
                      </c:pt>
                      <c:pt idx="93">
                        <c:v>42195</c:v>
                      </c:pt>
                      <c:pt idx="94">
                        <c:v>42196</c:v>
                      </c:pt>
                      <c:pt idx="95">
                        <c:v>42197</c:v>
                      </c:pt>
                      <c:pt idx="96">
                        <c:v>42198</c:v>
                      </c:pt>
                      <c:pt idx="97">
                        <c:v>42198</c:v>
                      </c:pt>
                      <c:pt idx="98">
                        <c:v>42199</c:v>
                      </c:pt>
                      <c:pt idx="99">
                        <c:v>42200</c:v>
                      </c:pt>
                      <c:pt idx="100">
                        <c:v>42201</c:v>
                      </c:pt>
                      <c:pt idx="101">
                        <c:v>42202</c:v>
                      </c:pt>
                      <c:pt idx="102">
                        <c:v>42203</c:v>
                      </c:pt>
                      <c:pt idx="103">
                        <c:v>42204</c:v>
                      </c:pt>
                      <c:pt idx="104">
                        <c:v>42205</c:v>
                      </c:pt>
                      <c:pt idx="105">
                        <c:v>42206</c:v>
                      </c:pt>
                      <c:pt idx="106">
                        <c:v>42207</c:v>
                      </c:pt>
                      <c:pt idx="107">
                        <c:v>42208</c:v>
                      </c:pt>
                      <c:pt idx="108">
                        <c:v>42209</c:v>
                      </c:pt>
                      <c:pt idx="109">
                        <c:v>42210</c:v>
                      </c:pt>
                      <c:pt idx="110">
                        <c:v>42211</c:v>
                      </c:pt>
                      <c:pt idx="111">
                        <c:v>42212</c:v>
                      </c:pt>
                      <c:pt idx="112">
                        <c:v>42213</c:v>
                      </c:pt>
                      <c:pt idx="113">
                        <c:v>42214</c:v>
                      </c:pt>
                      <c:pt idx="114">
                        <c:v>42215</c:v>
                      </c:pt>
                      <c:pt idx="115">
                        <c:v>42216</c:v>
                      </c:pt>
                      <c:pt idx="116">
                        <c:v>42217</c:v>
                      </c:pt>
                      <c:pt idx="117">
                        <c:v>42218</c:v>
                      </c:pt>
                      <c:pt idx="118">
                        <c:v>42219</c:v>
                      </c:pt>
                      <c:pt idx="119">
                        <c:v>42220</c:v>
                      </c:pt>
                      <c:pt idx="120">
                        <c:v>42221</c:v>
                      </c:pt>
                      <c:pt idx="121">
                        <c:v>42222</c:v>
                      </c:pt>
                      <c:pt idx="122">
                        <c:v>42223</c:v>
                      </c:pt>
                      <c:pt idx="123">
                        <c:v>42224</c:v>
                      </c:pt>
                      <c:pt idx="124">
                        <c:v>42225</c:v>
                      </c:pt>
                      <c:pt idx="125">
                        <c:v>42226</c:v>
                      </c:pt>
                      <c:pt idx="126">
                        <c:v>42227</c:v>
                      </c:pt>
                      <c:pt idx="127">
                        <c:v>42228</c:v>
                      </c:pt>
                      <c:pt idx="128">
                        <c:v>42229</c:v>
                      </c:pt>
                      <c:pt idx="129">
                        <c:v>42230</c:v>
                      </c:pt>
                      <c:pt idx="130">
                        <c:v>42231</c:v>
                      </c:pt>
                      <c:pt idx="131">
                        <c:v>42232</c:v>
                      </c:pt>
                      <c:pt idx="132">
                        <c:v>42233</c:v>
                      </c:pt>
                      <c:pt idx="133">
                        <c:v>42234</c:v>
                      </c:pt>
                      <c:pt idx="134">
                        <c:v>42235</c:v>
                      </c:pt>
                      <c:pt idx="135">
                        <c:v>42236</c:v>
                      </c:pt>
                      <c:pt idx="136">
                        <c:v>42237</c:v>
                      </c:pt>
                      <c:pt idx="137">
                        <c:v>42238</c:v>
                      </c:pt>
                      <c:pt idx="138">
                        <c:v>42239</c:v>
                      </c:pt>
                      <c:pt idx="139">
                        <c:v>42240</c:v>
                      </c:pt>
                      <c:pt idx="140">
                        <c:v>42241</c:v>
                      </c:pt>
                      <c:pt idx="141">
                        <c:v>42242</c:v>
                      </c:pt>
                      <c:pt idx="142">
                        <c:v>42243</c:v>
                      </c:pt>
                      <c:pt idx="143">
                        <c:v>42244</c:v>
                      </c:pt>
                      <c:pt idx="144">
                        <c:v>42245</c:v>
                      </c:pt>
                      <c:pt idx="145">
                        <c:v>42246</c:v>
                      </c:pt>
                      <c:pt idx="146">
                        <c:v>42247</c:v>
                      </c:pt>
                      <c:pt idx="147">
                        <c:v>42370</c:v>
                      </c:pt>
                      <c:pt idx="148">
                        <c:v>42371</c:v>
                      </c:pt>
                      <c:pt idx="149">
                        <c:v>42372</c:v>
                      </c:pt>
                      <c:pt idx="150">
                        <c:v>42373</c:v>
                      </c:pt>
                      <c:pt idx="151">
                        <c:v>42374</c:v>
                      </c:pt>
                      <c:pt idx="152">
                        <c:v>42375</c:v>
                      </c:pt>
                      <c:pt idx="153">
                        <c:v>42376</c:v>
                      </c:pt>
                      <c:pt idx="154">
                        <c:v>42377</c:v>
                      </c:pt>
                      <c:pt idx="155">
                        <c:v>42378</c:v>
                      </c:pt>
                      <c:pt idx="156">
                        <c:v>42379</c:v>
                      </c:pt>
                      <c:pt idx="157">
                        <c:v>42380</c:v>
                      </c:pt>
                      <c:pt idx="158">
                        <c:v>42381</c:v>
                      </c:pt>
                      <c:pt idx="159">
                        <c:v>42382</c:v>
                      </c:pt>
                      <c:pt idx="160">
                        <c:v>42383</c:v>
                      </c:pt>
                      <c:pt idx="161">
                        <c:v>42384</c:v>
                      </c:pt>
                      <c:pt idx="162">
                        <c:v>42385</c:v>
                      </c:pt>
                      <c:pt idx="163">
                        <c:v>42386</c:v>
                      </c:pt>
                      <c:pt idx="164">
                        <c:v>42387</c:v>
                      </c:pt>
                      <c:pt idx="165">
                        <c:v>42388</c:v>
                      </c:pt>
                      <c:pt idx="166">
                        <c:v>42389</c:v>
                      </c:pt>
                      <c:pt idx="167">
                        <c:v>42390</c:v>
                      </c:pt>
                      <c:pt idx="168">
                        <c:v>42391</c:v>
                      </c:pt>
                      <c:pt idx="169">
                        <c:v>42392</c:v>
                      </c:pt>
                      <c:pt idx="170">
                        <c:v>42393</c:v>
                      </c:pt>
                      <c:pt idx="171">
                        <c:v>42394</c:v>
                      </c:pt>
                      <c:pt idx="172">
                        <c:v>42395</c:v>
                      </c:pt>
                      <c:pt idx="173">
                        <c:v>42396</c:v>
                      </c:pt>
                      <c:pt idx="174">
                        <c:v>42397</c:v>
                      </c:pt>
                      <c:pt idx="175">
                        <c:v>42398</c:v>
                      </c:pt>
                      <c:pt idx="176">
                        <c:v>42399</c:v>
                      </c:pt>
                      <c:pt idx="177">
                        <c:v>42400</c:v>
                      </c:pt>
                      <c:pt idx="178">
                        <c:v>42401</c:v>
                      </c:pt>
                      <c:pt idx="179">
                        <c:v>42402</c:v>
                      </c:pt>
                      <c:pt idx="180">
                        <c:v>42403</c:v>
                      </c:pt>
                      <c:pt idx="181">
                        <c:v>42404</c:v>
                      </c:pt>
                      <c:pt idx="182">
                        <c:v>42405</c:v>
                      </c:pt>
                      <c:pt idx="183">
                        <c:v>42406</c:v>
                      </c:pt>
                      <c:pt idx="184">
                        <c:v>42407</c:v>
                      </c:pt>
                      <c:pt idx="185">
                        <c:v>42408</c:v>
                      </c:pt>
                      <c:pt idx="186">
                        <c:v>42409</c:v>
                      </c:pt>
                      <c:pt idx="187">
                        <c:v>42410</c:v>
                      </c:pt>
                      <c:pt idx="188">
                        <c:v>42411</c:v>
                      </c:pt>
                      <c:pt idx="189">
                        <c:v>42412</c:v>
                      </c:pt>
                      <c:pt idx="190">
                        <c:v>42413</c:v>
                      </c:pt>
                      <c:pt idx="191">
                        <c:v>42414</c:v>
                      </c:pt>
                      <c:pt idx="192">
                        <c:v>42415</c:v>
                      </c:pt>
                      <c:pt idx="193">
                        <c:v>42416</c:v>
                      </c:pt>
                      <c:pt idx="194">
                        <c:v>42417</c:v>
                      </c:pt>
                      <c:pt idx="195">
                        <c:v>42418</c:v>
                      </c:pt>
                      <c:pt idx="196">
                        <c:v>42419</c:v>
                      </c:pt>
                      <c:pt idx="197">
                        <c:v>42421</c:v>
                      </c:pt>
                      <c:pt idx="198">
                        <c:v>42422</c:v>
                      </c:pt>
                      <c:pt idx="199">
                        <c:v>42423</c:v>
                      </c:pt>
                      <c:pt idx="200">
                        <c:v>42424</c:v>
                      </c:pt>
                      <c:pt idx="201">
                        <c:v>42425</c:v>
                      </c:pt>
                      <c:pt idx="202">
                        <c:v>42426</c:v>
                      </c:pt>
                      <c:pt idx="203">
                        <c:v>42427</c:v>
                      </c:pt>
                      <c:pt idx="204">
                        <c:v>42428</c:v>
                      </c:pt>
                      <c:pt idx="205">
                        <c:v>42429</c:v>
                      </c:pt>
                      <c:pt idx="206">
                        <c:v>42430</c:v>
                      </c:pt>
                      <c:pt idx="207">
                        <c:v>42431</c:v>
                      </c:pt>
                      <c:pt idx="208">
                        <c:v>42432</c:v>
                      </c:pt>
                      <c:pt idx="209">
                        <c:v>42433</c:v>
                      </c:pt>
                      <c:pt idx="210">
                        <c:v>42434</c:v>
                      </c:pt>
                      <c:pt idx="211">
                        <c:v>42435</c:v>
                      </c:pt>
                      <c:pt idx="212">
                        <c:v>42436</c:v>
                      </c:pt>
                      <c:pt idx="213">
                        <c:v>42437</c:v>
                      </c:pt>
                      <c:pt idx="214">
                        <c:v>42438</c:v>
                      </c:pt>
                      <c:pt idx="215">
                        <c:v>42439</c:v>
                      </c:pt>
                      <c:pt idx="216">
                        <c:v>42440</c:v>
                      </c:pt>
                      <c:pt idx="217">
                        <c:v>42441</c:v>
                      </c:pt>
                      <c:pt idx="218">
                        <c:v>42442</c:v>
                      </c:pt>
                      <c:pt idx="219">
                        <c:v>42443</c:v>
                      </c:pt>
                      <c:pt idx="220">
                        <c:v>42444</c:v>
                      </c:pt>
                      <c:pt idx="221">
                        <c:v>42445</c:v>
                      </c:pt>
                      <c:pt idx="222">
                        <c:v>42446</c:v>
                      </c:pt>
                      <c:pt idx="223">
                        <c:v>42447</c:v>
                      </c:pt>
                      <c:pt idx="224">
                        <c:v>42448</c:v>
                      </c:pt>
                      <c:pt idx="225">
                        <c:v>42450</c:v>
                      </c:pt>
                      <c:pt idx="226">
                        <c:v>42451</c:v>
                      </c:pt>
                      <c:pt idx="227">
                        <c:v>42452</c:v>
                      </c:pt>
                      <c:pt idx="228">
                        <c:v>42453</c:v>
                      </c:pt>
                      <c:pt idx="229">
                        <c:v>42454</c:v>
                      </c:pt>
                      <c:pt idx="230">
                        <c:v>42455</c:v>
                      </c:pt>
                      <c:pt idx="231">
                        <c:v>42456</c:v>
                      </c:pt>
                      <c:pt idx="232">
                        <c:v>42457</c:v>
                      </c:pt>
                      <c:pt idx="233">
                        <c:v>42458</c:v>
                      </c:pt>
                      <c:pt idx="234">
                        <c:v>42459</c:v>
                      </c:pt>
                      <c:pt idx="235">
                        <c:v>42460</c:v>
                      </c:pt>
                      <c:pt idx="236">
                        <c:v>42460</c:v>
                      </c:pt>
                      <c:pt idx="237">
                        <c:v>42461</c:v>
                      </c:pt>
                      <c:pt idx="238">
                        <c:v>42462</c:v>
                      </c:pt>
                      <c:pt idx="239">
                        <c:v>42463</c:v>
                      </c:pt>
                      <c:pt idx="240">
                        <c:v>42464</c:v>
                      </c:pt>
                      <c:pt idx="241">
                        <c:v>42465</c:v>
                      </c:pt>
                      <c:pt idx="242">
                        <c:v>42466</c:v>
                      </c:pt>
                      <c:pt idx="243">
                        <c:v>42467</c:v>
                      </c:pt>
                      <c:pt idx="244">
                        <c:v>42468</c:v>
                      </c:pt>
                      <c:pt idx="245">
                        <c:v>42470</c:v>
                      </c:pt>
                      <c:pt idx="246">
                        <c:v>42470</c:v>
                      </c:pt>
                      <c:pt idx="247">
                        <c:v>42471</c:v>
                      </c:pt>
                      <c:pt idx="248">
                        <c:v>42472</c:v>
                      </c:pt>
                      <c:pt idx="249">
                        <c:v>42473</c:v>
                      </c:pt>
                      <c:pt idx="250">
                        <c:v>42474</c:v>
                      </c:pt>
                      <c:pt idx="251">
                        <c:v>42475</c:v>
                      </c:pt>
                      <c:pt idx="252">
                        <c:v>42477</c:v>
                      </c:pt>
                      <c:pt idx="253">
                        <c:v>42478</c:v>
                      </c:pt>
                      <c:pt idx="254">
                        <c:v>42479</c:v>
                      </c:pt>
                      <c:pt idx="255">
                        <c:v>42480</c:v>
                      </c:pt>
                      <c:pt idx="256">
                        <c:v>42481</c:v>
                      </c:pt>
                      <c:pt idx="257">
                        <c:v>42482</c:v>
                      </c:pt>
                      <c:pt idx="258">
                        <c:v>42483</c:v>
                      </c:pt>
                      <c:pt idx="259">
                        <c:v>42484</c:v>
                      </c:pt>
                      <c:pt idx="260">
                        <c:v>42485</c:v>
                      </c:pt>
                      <c:pt idx="261">
                        <c:v>42486</c:v>
                      </c:pt>
                      <c:pt idx="262">
                        <c:v>42487</c:v>
                      </c:pt>
                      <c:pt idx="263">
                        <c:v>42488</c:v>
                      </c:pt>
                      <c:pt idx="264">
                        <c:v>42489</c:v>
                      </c:pt>
                      <c:pt idx="265">
                        <c:v>42490</c:v>
                      </c:pt>
                      <c:pt idx="266">
                        <c:v>42491</c:v>
                      </c:pt>
                      <c:pt idx="267">
                        <c:v>42492</c:v>
                      </c:pt>
                      <c:pt idx="268">
                        <c:v>42493</c:v>
                      </c:pt>
                      <c:pt idx="269">
                        <c:v>42494</c:v>
                      </c:pt>
                      <c:pt idx="270">
                        <c:v>42495</c:v>
                      </c:pt>
                      <c:pt idx="271">
                        <c:v>42496</c:v>
                      </c:pt>
                      <c:pt idx="272">
                        <c:v>42497</c:v>
                      </c:pt>
                      <c:pt idx="273">
                        <c:v>42498</c:v>
                      </c:pt>
                      <c:pt idx="274">
                        <c:v>42499</c:v>
                      </c:pt>
                      <c:pt idx="275">
                        <c:v>42500</c:v>
                      </c:pt>
                      <c:pt idx="276">
                        <c:v>42501</c:v>
                      </c:pt>
                      <c:pt idx="277">
                        <c:v>42502</c:v>
                      </c:pt>
                      <c:pt idx="278">
                        <c:v>42503</c:v>
                      </c:pt>
                      <c:pt idx="279">
                        <c:v>42505</c:v>
                      </c:pt>
                      <c:pt idx="280">
                        <c:v>42506</c:v>
                      </c:pt>
                      <c:pt idx="281">
                        <c:v>42507</c:v>
                      </c:pt>
                      <c:pt idx="282">
                        <c:v>42508</c:v>
                      </c:pt>
                      <c:pt idx="283">
                        <c:v>42509</c:v>
                      </c:pt>
                      <c:pt idx="284">
                        <c:v>42513</c:v>
                      </c:pt>
                      <c:pt idx="285">
                        <c:v>42514</c:v>
                      </c:pt>
                      <c:pt idx="286">
                        <c:v>42515</c:v>
                      </c:pt>
                      <c:pt idx="287">
                        <c:v>42516</c:v>
                      </c:pt>
                      <c:pt idx="288">
                        <c:v>42518</c:v>
                      </c:pt>
                      <c:pt idx="289">
                        <c:v>42519</c:v>
                      </c:pt>
                      <c:pt idx="290">
                        <c:v>42522</c:v>
                      </c:pt>
                      <c:pt idx="291">
                        <c:v>42524</c:v>
                      </c:pt>
                      <c:pt idx="292">
                        <c:v>42526</c:v>
                      </c:pt>
                      <c:pt idx="293">
                        <c:v>42527</c:v>
                      </c:pt>
                      <c:pt idx="294">
                        <c:v>42528</c:v>
                      </c:pt>
                      <c:pt idx="295">
                        <c:v>42529</c:v>
                      </c:pt>
                      <c:pt idx="296">
                        <c:v>42531</c:v>
                      </c:pt>
                      <c:pt idx="297">
                        <c:v>42532</c:v>
                      </c:pt>
                      <c:pt idx="298">
                        <c:v>42533</c:v>
                      </c:pt>
                      <c:pt idx="299">
                        <c:v>42534</c:v>
                      </c:pt>
                      <c:pt idx="300">
                        <c:v>42536</c:v>
                      </c:pt>
                      <c:pt idx="301">
                        <c:v>42537</c:v>
                      </c:pt>
                      <c:pt idx="302">
                        <c:v>42538</c:v>
                      </c:pt>
                      <c:pt idx="303">
                        <c:v>42539</c:v>
                      </c:pt>
                      <c:pt idx="304">
                        <c:v>42540</c:v>
                      </c:pt>
                      <c:pt idx="305">
                        <c:v>42541</c:v>
                      </c:pt>
                      <c:pt idx="306">
                        <c:v>42542</c:v>
                      </c:pt>
                      <c:pt idx="307">
                        <c:v>42543</c:v>
                      </c:pt>
                      <c:pt idx="308">
                        <c:v>42545</c:v>
                      </c:pt>
                      <c:pt idx="309">
                        <c:v>42546</c:v>
                      </c:pt>
                      <c:pt idx="310">
                        <c:v>42550</c:v>
                      </c:pt>
                      <c:pt idx="311">
                        <c:v>42551</c:v>
                      </c:pt>
                      <c:pt idx="312">
                        <c:v>42563</c:v>
                      </c:pt>
                      <c:pt idx="313">
                        <c:v>42564</c:v>
                      </c:pt>
                      <c:pt idx="314">
                        <c:v>42565</c:v>
                      </c:pt>
                      <c:pt idx="315">
                        <c:v>42568</c:v>
                      </c:pt>
                      <c:pt idx="316">
                        <c:v>42569</c:v>
                      </c:pt>
                      <c:pt idx="317">
                        <c:v>42570</c:v>
                      </c:pt>
                      <c:pt idx="318">
                        <c:v>42571</c:v>
                      </c:pt>
                      <c:pt idx="319">
                        <c:v>42572</c:v>
                      </c:pt>
                      <c:pt idx="320">
                        <c:v>42573</c:v>
                      </c:pt>
                      <c:pt idx="321">
                        <c:v>42574</c:v>
                      </c:pt>
                      <c:pt idx="322">
                        <c:v>42575</c:v>
                      </c:pt>
                      <c:pt idx="323">
                        <c:v>42576</c:v>
                      </c:pt>
                      <c:pt idx="324">
                        <c:v>42577</c:v>
                      </c:pt>
                      <c:pt idx="325">
                        <c:v>42578</c:v>
                      </c:pt>
                      <c:pt idx="326">
                        <c:v>42579</c:v>
                      </c:pt>
                      <c:pt idx="327">
                        <c:v>42580</c:v>
                      </c:pt>
                      <c:pt idx="328">
                        <c:v>42581</c:v>
                      </c:pt>
                      <c:pt idx="329">
                        <c:v>42582</c:v>
                      </c:pt>
                      <c:pt idx="330">
                        <c:v>42583</c:v>
                      </c:pt>
                      <c:pt idx="331">
                        <c:v>42585</c:v>
                      </c:pt>
                      <c:pt idx="332">
                        <c:v>42586</c:v>
                      </c:pt>
                      <c:pt idx="333">
                        <c:v>42587</c:v>
                      </c:pt>
                      <c:pt idx="334">
                        <c:v>42588</c:v>
                      </c:pt>
                      <c:pt idx="335">
                        <c:v>42589</c:v>
                      </c:pt>
                      <c:pt idx="336">
                        <c:v>42590</c:v>
                      </c:pt>
                      <c:pt idx="337">
                        <c:v>42591</c:v>
                      </c:pt>
                      <c:pt idx="338">
                        <c:v>42592</c:v>
                      </c:pt>
                      <c:pt idx="339">
                        <c:v>42594</c:v>
                      </c:pt>
                      <c:pt idx="340">
                        <c:v>42595</c:v>
                      </c:pt>
                      <c:pt idx="341">
                        <c:v>42596</c:v>
                      </c:pt>
                      <c:pt idx="342">
                        <c:v>42597</c:v>
                      </c:pt>
                      <c:pt idx="343">
                        <c:v>42598</c:v>
                      </c:pt>
                      <c:pt idx="344">
                        <c:v>42599</c:v>
                      </c:pt>
                      <c:pt idx="345">
                        <c:v>42600</c:v>
                      </c:pt>
                      <c:pt idx="346">
                        <c:v>42601</c:v>
                      </c:pt>
                      <c:pt idx="347">
                        <c:v>42602</c:v>
                      </c:pt>
                      <c:pt idx="348">
                        <c:v>42603</c:v>
                      </c:pt>
                      <c:pt idx="349">
                        <c:v>42603</c:v>
                      </c:pt>
                      <c:pt idx="350">
                        <c:v>42604</c:v>
                      </c:pt>
                      <c:pt idx="351">
                        <c:v>42605</c:v>
                      </c:pt>
                      <c:pt idx="352">
                        <c:v>42606</c:v>
                      </c:pt>
                      <c:pt idx="353">
                        <c:v>42607</c:v>
                      </c:pt>
                      <c:pt idx="354">
                        <c:v>42608</c:v>
                      </c:pt>
                      <c:pt idx="355">
                        <c:v>42609</c:v>
                      </c:pt>
                      <c:pt idx="356">
                        <c:v>42610</c:v>
                      </c:pt>
                      <c:pt idx="357">
                        <c:v>42611</c:v>
                      </c:pt>
                      <c:pt idx="358">
                        <c:v>42612</c:v>
                      </c:pt>
                      <c:pt idx="359">
                        <c:v>42613</c:v>
                      </c:pt>
                      <c:pt idx="360">
                        <c:v>42614</c:v>
                      </c:pt>
                      <c:pt idx="361">
                        <c:v>42615</c:v>
                      </c:pt>
                      <c:pt idx="362">
                        <c:v>42616</c:v>
                      </c:pt>
                      <c:pt idx="363">
                        <c:v>42617</c:v>
                      </c:pt>
                      <c:pt idx="364">
                        <c:v>42618</c:v>
                      </c:pt>
                      <c:pt idx="365">
                        <c:v>42619</c:v>
                      </c:pt>
                      <c:pt idx="366">
                        <c:v>42620</c:v>
                      </c:pt>
                      <c:pt idx="367">
                        <c:v>42621</c:v>
                      </c:pt>
                      <c:pt idx="368">
                        <c:v>42622</c:v>
                      </c:pt>
                      <c:pt idx="369">
                        <c:v>42623</c:v>
                      </c:pt>
                      <c:pt idx="370">
                        <c:v>42624</c:v>
                      </c:pt>
                      <c:pt idx="371">
                        <c:v>42625</c:v>
                      </c:pt>
                      <c:pt idx="372">
                        <c:v>42626</c:v>
                      </c:pt>
                      <c:pt idx="373">
                        <c:v>42627</c:v>
                      </c:pt>
                      <c:pt idx="374">
                        <c:v>42628</c:v>
                      </c:pt>
                      <c:pt idx="375">
                        <c:v>42629</c:v>
                      </c:pt>
                      <c:pt idx="376">
                        <c:v>42631</c:v>
                      </c:pt>
                      <c:pt idx="377">
                        <c:v>42632</c:v>
                      </c:pt>
                      <c:pt idx="378">
                        <c:v>42633</c:v>
                      </c:pt>
                      <c:pt idx="379">
                        <c:v>42634</c:v>
                      </c:pt>
                      <c:pt idx="380">
                        <c:v>42635</c:v>
                      </c:pt>
                      <c:pt idx="381">
                        <c:v>42636</c:v>
                      </c:pt>
                      <c:pt idx="382">
                        <c:v>42637</c:v>
                      </c:pt>
                      <c:pt idx="383">
                        <c:v>42638</c:v>
                      </c:pt>
                      <c:pt idx="384">
                        <c:v>42639</c:v>
                      </c:pt>
                      <c:pt idx="385">
                        <c:v>42640</c:v>
                      </c:pt>
                      <c:pt idx="386">
                        <c:v>42641</c:v>
                      </c:pt>
                      <c:pt idx="387">
                        <c:v>42642</c:v>
                      </c:pt>
                      <c:pt idx="388">
                        <c:v>42643</c:v>
                      </c:pt>
                      <c:pt idx="389">
                        <c:v>42644</c:v>
                      </c:pt>
                      <c:pt idx="390">
                        <c:v>42645</c:v>
                      </c:pt>
                      <c:pt idx="391">
                        <c:v>42646</c:v>
                      </c:pt>
                      <c:pt idx="392">
                        <c:v>42648</c:v>
                      </c:pt>
                      <c:pt idx="393">
                        <c:v>42649</c:v>
                      </c:pt>
                      <c:pt idx="394">
                        <c:v>42650</c:v>
                      </c:pt>
                      <c:pt idx="395">
                        <c:v>42651</c:v>
                      </c:pt>
                      <c:pt idx="396">
                        <c:v>42652</c:v>
                      </c:pt>
                      <c:pt idx="397">
                        <c:v>42653</c:v>
                      </c:pt>
                      <c:pt idx="398">
                        <c:v>42654</c:v>
                      </c:pt>
                      <c:pt idx="399">
                        <c:v>42655</c:v>
                      </c:pt>
                      <c:pt idx="400">
                        <c:v>42656</c:v>
                      </c:pt>
                      <c:pt idx="401">
                        <c:v>42657</c:v>
                      </c:pt>
                      <c:pt idx="402">
                        <c:v>42659</c:v>
                      </c:pt>
                      <c:pt idx="403">
                        <c:v>42659</c:v>
                      </c:pt>
                      <c:pt idx="404">
                        <c:v>42660</c:v>
                      </c:pt>
                      <c:pt idx="405">
                        <c:v>42661</c:v>
                      </c:pt>
                      <c:pt idx="406">
                        <c:v>42662</c:v>
                      </c:pt>
                      <c:pt idx="407">
                        <c:v>42663</c:v>
                      </c:pt>
                      <c:pt idx="408">
                        <c:v>42664</c:v>
                      </c:pt>
                      <c:pt idx="409">
                        <c:v>42666</c:v>
                      </c:pt>
                      <c:pt idx="410">
                        <c:v>42667</c:v>
                      </c:pt>
                      <c:pt idx="411">
                        <c:v>42667</c:v>
                      </c:pt>
                      <c:pt idx="412">
                        <c:v>42668</c:v>
                      </c:pt>
                      <c:pt idx="413">
                        <c:v>42669</c:v>
                      </c:pt>
                      <c:pt idx="414">
                        <c:v>42670</c:v>
                      </c:pt>
                      <c:pt idx="415">
                        <c:v>42671</c:v>
                      </c:pt>
                      <c:pt idx="416">
                        <c:v>42672</c:v>
                      </c:pt>
                      <c:pt idx="417">
                        <c:v>42673</c:v>
                      </c:pt>
                      <c:pt idx="418">
                        <c:v>42674</c:v>
                      </c:pt>
                      <c:pt idx="419">
                        <c:v>42675</c:v>
                      </c:pt>
                      <c:pt idx="420">
                        <c:v>42676</c:v>
                      </c:pt>
                      <c:pt idx="421">
                        <c:v>42677</c:v>
                      </c:pt>
                      <c:pt idx="422">
                        <c:v>42678</c:v>
                      </c:pt>
                      <c:pt idx="423">
                        <c:v>42679</c:v>
                      </c:pt>
                      <c:pt idx="424">
                        <c:v>42680</c:v>
                      </c:pt>
                      <c:pt idx="425">
                        <c:v>42681</c:v>
                      </c:pt>
                      <c:pt idx="426">
                        <c:v>42682</c:v>
                      </c:pt>
                      <c:pt idx="427">
                        <c:v>42683</c:v>
                      </c:pt>
                      <c:pt idx="428">
                        <c:v>42684</c:v>
                      </c:pt>
                      <c:pt idx="429">
                        <c:v>42685</c:v>
                      </c:pt>
                      <c:pt idx="430">
                        <c:v>42686</c:v>
                      </c:pt>
                      <c:pt idx="431">
                        <c:v>42687</c:v>
                      </c:pt>
                      <c:pt idx="432">
                        <c:v>42688</c:v>
                      </c:pt>
                      <c:pt idx="433">
                        <c:v>42689</c:v>
                      </c:pt>
                      <c:pt idx="434">
                        <c:v>42690</c:v>
                      </c:pt>
                      <c:pt idx="435">
                        <c:v>42691</c:v>
                      </c:pt>
                      <c:pt idx="436">
                        <c:v>42692</c:v>
                      </c:pt>
                      <c:pt idx="437">
                        <c:v>42693</c:v>
                      </c:pt>
                      <c:pt idx="438">
                        <c:v>42694</c:v>
                      </c:pt>
                      <c:pt idx="439">
                        <c:v>42695</c:v>
                      </c:pt>
                      <c:pt idx="440">
                        <c:v>42696</c:v>
                      </c:pt>
                      <c:pt idx="441">
                        <c:v>42697</c:v>
                      </c:pt>
                      <c:pt idx="442">
                        <c:v>42698</c:v>
                      </c:pt>
                      <c:pt idx="443">
                        <c:v>42699</c:v>
                      </c:pt>
                      <c:pt idx="444">
                        <c:v>42700</c:v>
                      </c:pt>
                      <c:pt idx="445">
                        <c:v>42702</c:v>
                      </c:pt>
                      <c:pt idx="446">
                        <c:v>42702</c:v>
                      </c:pt>
                      <c:pt idx="447">
                        <c:v>42703</c:v>
                      </c:pt>
                      <c:pt idx="448">
                        <c:v>42704</c:v>
                      </c:pt>
                      <c:pt idx="449">
                        <c:v>42705</c:v>
                      </c:pt>
                      <c:pt idx="450">
                        <c:v>42706</c:v>
                      </c:pt>
                      <c:pt idx="451">
                        <c:v>42707</c:v>
                      </c:pt>
                      <c:pt idx="452">
                        <c:v>42708</c:v>
                      </c:pt>
                      <c:pt idx="453">
                        <c:v>42709</c:v>
                      </c:pt>
                      <c:pt idx="454">
                        <c:v>42710</c:v>
                      </c:pt>
                      <c:pt idx="455">
                        <c:v>42711</c:v>
                      </c:pt>
                      <c:pt idx="456">
                        <c:v>42712</c:v>
                      </c:pt>
                      <c:pt idx="457">
                        <c:v>42713</c:v>
                      </c:pt>
                      <c:pt idx="458">
                        <c:v>42714</c:v>
                      </c:pt>
                      <c:pt idx="459">
                        <c:v>42715</c:v>
                      </c:pt>
                      <c:pt idx="460">
                        <c:v>42716</c:v>
                      </c:pt>
                      <c:pt idx="461">
                        <c:v>42717</c:v>
                      </c:pt>
                      <c:pt idx="462">
                        <c:v>42718</c:v>
                      </c:pt>
                      <c:pt idx="463">
                        <c:v>42719</c:v>
                      </c:pt>
                      <c:pt idx="464">
                        <c:v>42720</c:v>
                      </c:pt>
                      <c:pt idx="465">
                        <c:v>42721</c:v>
                      </c:pt>
                      <c:pt idx="466">
                        <c:v>42722</c:v>
                      </c:pt>
                      <c:pt idx="467">
                        <c:v>42723</c:v>
                      </c:pt>
                      <c:pt idx="468">
                        <c:v>42724</c:v>
                      </c:pt>
                      <c:pt idx="469">
                        <c:v>42726</c:v>
                      </c:pt>
                      <c:pt idx="470">
                        <c:v>42726</c:v>
                      </c:pt>
                      <c:pt idx="471">
                        <c:v>42727</c:v>
                      </c:pt>
                      <c:pt idx="472">
                        <c:v>42728</c:v>
                      </c:pt>
                      <c:pt idx="473">
                        <c:v>42729</c:v>
                      </c:pt>
                      <c:pt idx="474">
                        <c:v>42730</c:v>
                      </c:pt>
                      <c:pt idx="475">
                        <c:v>42731</c:v>
                      </c:pt>
                      <c:pt idx="476">
                        <c:v>42732</c:v>
                      </c:pt>
                      <c:pt idx="477">
                        <c:v>42733</c:v>
                      </c:pt>
                      <c:pt idx="478">
                        <c:v>42734</c:v>
                      </c:pt>
                      <c:pt idx="479">
                        <c:v>42735</c:v>
                      </c:pt>
                      <c:pt idx="480">
                        <c:v>42736</c:v>
                      </c:pt>
                      <c:pt idx="481">
                        <c:v>42737</c:v>
                      </c:pt>
                      <c:pt idx="482">
                        <c:v>42738</c:v>
                      </c:pt>
                      <c:pt idx="483">
                        <c:v>42739</c:v>
                      </c:pt>
                      <c:pt idx="484">
                        <c:v>42740</c:v>
                      </c:pt>
                      <c:pt idx="485">
                        <c:v>42742</c:v>
                      </c:pt>
                      <c:pt idx="486">
                        <c:v>42742</c:v>
                      </c:pt>
                      <c:pt idx="487">
                        <c:v>42743</c:v>
                      </c:pt>
                      <c:pt idx="488">
                        <c:v>42744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 data'!$H$2:$H$490</c15:sqref>
                        </c15:formulaRef>
                      </c:ext>
                    </c:extLst>
                    <c:numCache>
                      <c:formatCode>0.0</c:formatCode>
                      <c:ptCount val="489"/>
                      <c:pt idx="0">
                        <c:v>305.35199999999992</c:v>
                      </c:pt>
                      <c:pt idx="1">
                        <c:v>201.01863354037269</c:v>
                      </c:pt>
                      <c:pt idx="2">
                        <c:v>159.01158301158299</c:v>
                      </c:pt>
                      <c:pt idx="3">
                        <c:v>209.9758064516129</c:v>
                      </c:pt>
                      <c:pt idx="4">
                        <c:v>201.11332007952288</c:v>
                      </c:pt>
                      <c:pt idx="5">
                        <c:v>202.79508196721309</c:v>
                      </c:pt>
                      <c:pt idx="6">
                        <c:v>158.904</c:v>
                      </c:pt>
                      <c:pt idx="7">
                        <c:v>163.87644787644788</c:v>
                      </c:pt>
                      <c:pt idx="8">
                        <c:v>129.51307847082498</c:v>
                      </c:pt>
                      <c:pt idx="9">
                        <c:v>100.22222222222223</c:v>
                      </c:pt>
                      <c:pt idx="10">
                        <c:v>106.54615384615384</c:v>
                      </c:pt>
                      <c:pt idx="11">
                        <c:v>151.54356846473027</c:v>
                      </c:pt>
                      <c:pt idx="12">
                        <c:v>126.4864864864865</c:v>
                      </c:pt>
                      <c:pt idx="13">
                        <c:v>107.50393700787401</c:v>
                      </c:pt>
                      <c:pt idx="14">
                        <c:v>98.908350305498985</c:v>
                      </c:pt>
                      <c:pt idx="15">
                        <c:v>110.34319526627219</c:v>
                      </c:pt>
                      <c:pt idx="16">
                        <c:v>265.84615384615387</c:v>
                      </c:pt>
                      <c:pt idx="17">
                        <c:v>164.14814814814818</c:v>
                      </c:pt>
                      <c:pt idx="18">
                        <c:v>125.96421471172962</c:v>
                      </c:pt>
                      <c:pt idx="19">
                        <c:v>147.30612244897958</c:v>
                      </c:pt>
                      <c:pt idx="20">
                        <c:v>147.22178988326846</c:v>
                      </c:pt>
                      <c:pt idx="21">
                        <c:v>159.9378640776699</c:v>
                      </c:pt>
                      <c:pt idx="22">
                        <c:v>190.6875</c:v>
                      </c:pt>
                      <c:pt idx="23">
                        <c:v>123.67395626242546</c:v>
                      </c:pt>
                      <c:pt idx="24">
                        <c:v>191.15294117647062</c:v>
                      </c:pt>
                      <c:pt idx="25">
                        <c:v>98.894941634241249</c:v>
                      </c:pt>
                      <c:pt idx="26">
                        <c:v>149.72233400402416</c:v>
                      </c:pt>
                      <c:pt idx="27">
                        <c:v>147.85468451242832</c:v>
                      </c:pt>
                      <c:pt idx="28">
                        <c:v>121.34362934362933</c:v>
                      </c:pt>
                      <c:pt idx="29">
                        <c:v>224.008316008316</c:v>
                      </c:pt>
                      <c:pt idx="30">
                        <c:v>110.15257731958762</c:v>
                      </c:pt>
                      <c:pt idx="31">
                        <c:v>118.22568093385213</c:v>
                      </c:pt>
                      <c:pt idx="32">
                        <c:v>205.40740740740745</c:v>
                      </c:pt>
                      <c:pt idx="33">
                        <c:v>226.95029821073558</c:v>
                      </c:pt>
                      <c:pt idx="34">
                        <c:v>141.23076923076925</c:v>
                      </c:pt>
                      <c:pt idx="35">
                        <c:v>172.13877551020406</c:v>
                      </c:pt>
                      <c:pt idx="36">
                        <c:v>269.68665377176012</c:v>
                      </c:pt>
                      <c:pt idx="37">
                        <c:v>180.97674418604652</c:v>
                      </c:pt>
                      <c:pt idx="38">
                        <c:v>211.17241379310343</c:v>
                      </c:pt>
                      <c:pt idx="39">
                        <c:v>211.38461538461542</c:v>
                      </c:pt>
                      <c:pt idx="40">
                        <c:v>140.42190669371197</c:v>
                      </c:pt>
                      <c:pt idx="41">
                        <c:v>165.46153846153848</c:v>
                      </c:pt>
                      <c:pt idx="42">
                        <c:v>140.25</c:v>
                      </c:pt>
                      <c:pt idx="43">
                        <c:v>143.99999999999997</c:v>
                      </c:pt>
                      <c:pt idx="44">
                        <c:v>123.89702970297027</c:v>
                      </c:pt>
                      <c:pt idx="45">
                        <c:v>174.83720930232559</c:v>
                      </c:pt>
                      <c:pt idx="46">
                        <c:v>241.9453125</c:v>
                      </c:pt>
                      <c:pt idx="47">
                        <c:v>245.35166994106089</c:v>
                      </c:pt>
                      <c:pt idx="48">
                        <c:v>213.64752475247522</c:v>
                      </c:pt>
                      <c:pt idx="49">
                        <c:v>216.93787575150301</c:v>
                      </c:pt>
                      <c:pt idx="50">
                        <c:v>104.70175438596492</c:v>
                      </c:pt>
                      <c:pt idx="51">
                        <c:v>117.60928433268857</c:v>
                      </c:pt>
                      <c:pt idx="52">
                        <c:v>292.07142857142856</c:v>
                      </c:pt>
                      <c:pt idx="53">
                        <c:v>177.21384928716901</c:v>
                      </c:pt>
                      <c:pt idx="54">
                        <c:v>185.95384615384614</c:v>
                      </c:pt>
                      <c:pt idx="55">
                        <c:v>124.1889117043121</c:v>
                      </c:pt>
                      <c:pt idx="56">
                        <c:v>268.53861386138607</c:v>
                      </c:pt>
                      <c:pt idx="57">
                        <c:v>180.71856287425152</c:v>
                      </c:pt>
                      <c:pt idx="59">
                        <c:v>116.84086444007856</c:v>
                      </c:pt>
                      <c:pt idx="60">
                        <c:v>214.54335260115604</c:v>
                      </c:pt>
                      <c:pt idx="61">
                        <c:v>212.89059500959692</c:v>
                      </c:pt>
                      <c:pt idx="62">
                        <c:v>241.69439071566728</c:v>
                      </c:pt>
                      <c:pt idx="63">
                        <c:v>254.1301775147929</c:v>
                      </c:pt>
                      <c:pt idx="64">
                        <c:v>154.54687499999997</c:v>
                      </c:pt>
                      <c:pt idx="65">
                        <c:v>251.11111111111111</c:v>
                      </c:pt>
                      <c:pt idx="66">
                        <c:v>285.12</c:v>
                      </c:pt>
                      <c:pt idx="67">
                        <c:v>137.04627766599597</c:v>
                      </c:pt>
                      <c:pt idx="68">
                        <c:v>246.70793036750479</c:v>
                      </c:pt>
                      <c:pt idx="69">
                        <c:v>165.76229508196721</c:v>
                      </c:pt>
                      <c:pt idx="70">
                        <c:v>200.34146341463415</c:v>
                      </c:pt>
                      <c:pt idx="71">
                        <c:v>144.48554913294799</c:v>
                      </c:pt>
                      <c:pt idx="72">
                        <c:v>152.58846918489067</c:v>
                      </c:pt>
                      <c:pt idx="73">
                        <c:v>172.06412825651304</c:v>
                      </c:pt>
                      <c:pt idx="74">
                        <c:v>193.38181818181818</c:v>
                      </c:pt>
                      <c:pt idx="75">
                        <c:v>174.04838709677421</c:v>
                      </c:pt>
                      <c:pt idx="76">
                        <c:v>144.89812889812893</c:v>
                      </c:pt>
                      <c:pt idx="79">
                        <c:v>163.15789473684214</c:v>
                      </c:pt>
                      <c:pt idx="82">
                        <c:v>254.35102040816329</c:v>
                      </c:pt>
                      <c:pt idx="83">
                        <c:v>176.6627218934911</c:v>
                      </c:pt>
                      <c:pt idx="84">
                        <c:v>105.47859922178988</c:v>
                      </c:pt>
                      <c:pt idx="85">
                        <c:v>110.22823984526113</c:v>
                      </c:pt>
                      <c:pt idx="86">
                        <c:v>116.93076923076923</c:v>
                      </c:pt>
                      <c:pt idx="87">
                        <c:v>134.03636363636366</c:v>
                      </c:pt>
                      <c:pt idx="88">
                        <c:v>116.33463035019454</c:v>
                      </c:pt>
                      <c:pt idx="89">
                        <c:v>105.696</c:v>
                      </c:pt>
                      <c:pt idx="90">
                        <c:v>222.75889328063238</c:v>
                      </c:pt>
                      <c:pt idx="91">
                        <c:v>111.36099585062242</c:v>
                      </c:pt>
                      <c:pt idx="92">
                        <c:v>335.55</c:v>
                      </c:pt>
                      <c:pt idx="93">
                        <c:v>160.62595419847329</c:v>
                      </c:pt>
                      <c:pt idx="94">
                        <c:v>310.97276264591437</c:v>
                      </c:pt>
                      <c:pt idx="95">
                        <c:v>198.8704061895551</c:v>
                      </c:pt>
                      <c:pt idx="96">
                        <c:v>206.58461538461538</c:v>
                      </c:pt>
                      <c:pt idx="97">
                        <c:v>141.08713692946057</c:v>
                      </c:pt>
                      <c:pt idx="98">
                        <c:v>118.45384615384617</c:v>
                      </c:pt>
                      <c:pt idx="99">
                        <c:v>145.22645290581161</c:v>
                      </c:pt>
                      <c:pt idx="100">
                        <c:v>230.9182879377432</c:v>
                      </c:pt>
                      <c:pt idx="101">
                        <c:v>125.82107355864812</c:v>
                      </c:pt>
                      <c:pt idx="102">
                        <c:v>74.752066115702476</c:v>
                      </c:pt>
                      <c:pt idx="103">
                        <c:v>195.89516129032256</c:v>
                      </c:pt>
                      <c:pt idx="104">
                        <c:v>101.57142857142857</c:v>
                      </c:pt>
                      <c:pt idx="105">
                        <c:v>127.01204819277109</c:v>
                      </c:pt>
                      <c:pt idx="106">
                        <c:v>187.12941176470588</c:v>
                      </c:pt>
                      <c:pt idx="107">
                        <c:v>94.87140115163146</c:v>
                      </c:pt>
                      <c:pt idx="108">
                        <c:v>194.35537190082644</c:v>
                      </c:pt>
                      <c:pt idx="109">
                        <c:v>195.14226804123714</c:v>
                      </c:pt>
                      <c:pt idx="110">
                        <c:v>66.175438596491219</c:v>
                      </c:pt>
                      <c:pt idx="111">
                        <c:v>127.38461538461539</c:v>
                      </c:pt>
                      <c:pt idx="112">
                        <c:v>86.993963782696184</c:v>
                      </c:pt>
                      <c:pt idx="113">
                        <c:v>192.13953488372096</c:v>
                      </c:pt>
                      <c:pt idx="114">
                        <c:v>125.04489795918369</c:v>
                      </c:pt>
                      <c:pt idx="115">
                        <c:v>158.32941176470587</c:v>
                      </c:pt>
                      <c:pt idx="116">
                        <c:v>132.85384615384615</c:v>
                      </c:pt>
                      <c:pt idx="117">
                        <c:v>151.61676646706584</c:v>
                      </c:pt>
                      <c:pt idx="118">
                        <c:v>125.67920792079207</c:v>
                      </c:pt>
                      <c:pt idx="119">
                        <c:v>182.94610778443112</c:v>
                      </c:pt>
                      <c:pt idx="120">
                        <c:v>113.87603305785123</c:v>
                      </c:pt>
                      <c:pt idx="121">
                        <c:v>90.860557768924295</c:v>
                      </c:pt>
                      <c:pt idx="122">
                        <c:v>174.60369609856264</c:v>
                      </c:pt>
                      <c:pt idx="123">
                        <c:v>74.284615384615378</c:v>
                      </c:pt>
                      <c:pt idx="124">
                        <c:v>160.31809145129228</c:v>
                      </c:pt>
                      <c:pt idx="126">
                        <c:v>90</c:v>
                      </c:pt>
                      <c:pt idx="127">
                        <c:v>191.44799999999998</c:v>
                      </c:pt>
                      <c:pt idx="128">
                        <c:v>61.35892514395394</c:v>
                      </c:pt>
                      <c:pt idx="129">
                        <c:v>166.05273833671401</c:v>
                      </c:pt>
                      <c:pt idx="130">
                        <c:v>119.66600397614314</c:v>
                      </c:pt>
                      <c:pt idx="131">
                        <c:v>145.78217821782175</c:v>
                      </c:pt>
                      <c:pt idx="132">
                        <c:v>183.32307692307697</c:v>
                      </c:pt>
                      <c:pt idx="133">
                        <c:v>152.26003824091779</c:v>
                      </c:pt>
                      <c:pt idx="134">
                        <c:v>178.07905138339922</c:v>
                      </c:pt>
                      <c:pt idx="135">
                        <c:v>116.47904191616766</c:v>
                      </c:pt>
                      <c:pt idx="136">
                        <c:v>190.73684210526315</c:v>
                      </c:pt>
                      <c:pt idx="137">
                        <c:v>86.019569471624266</c:v>
                      </c:pt>
                      <c:pt idx="138">
                        <c:v>159.71428571428572</c:v>
                      </c:pt>
                      <c:pt idx="139">
                        <c:v>191.56886227544913</c:v>
                      </c:pt>
                      <c:pt idx="140">
                        <c:v>144.64413518886678</c:v>
                      </c:pt>
                      <c:pt idx="141">
                        <c:v>145.64656964656965</c:v>
                      </c:pt>
                      <c:pt idx="142">
                        <c:v>106.71428571428572</c:v>
                      </c:pt>
                      <c:pt idx="143">
                        <c:v>165.06613226452905</c:v>
                      </c:pt>
                      <c:pt idx="144">
                        <c:v>209.40350877192984</c:v>
                      </c:pt>
                      <c:pt idx="147">
                        <c:v>177.8698224852071</c:v>
                      </c:pt>
                      <c:pt idx="148">
                        <c:v>175.94366197183098</c:v>
                      </c:pt>
                      <c:pt idx="149">
                        <c:v>304.07272727272732</c:v>
                      </c:pt>
                      <c:pt idx="150">
                        <c:v>225.68674698795184</c:v>
                      </c:pt>
                      <c:pt idx="151">
                        <c:v>328.11023622047242</c:v>
                      </c:pt>
                      <c:pt idx="152">
                        <c:v>283.7227722772277</c:v>
                      </c:pt>
                      <c:pt idx="153">
                        <c:v>404.47484909456733</c:v>
                      </c:pt>
                      <c:pt idx="154">
                        <c:v>238.90243902439025</c:v>
                      </c:pt>
                      <c:pt idx="155">
                        <c:v>293.91780821917803</c:v>
                      </c:pt>
                      <c:pt idx="156">
                        <c:v>202.392</c:v>
                      </c:pt>
                      <c:pt idx="157">
                        <c:v>292.608</c:v>
                      </c:pt>
                      <c:pt idx="158">
                        <c:v>90.144230769230774</c:v>
                      </c:pt>
                      <c:pt idx="159">
                        <c:v>225.67500000000001</c:v>
                      </c:pt>
                      <c:pt idx="160">
                        <c:v>157.79640718562874</c:v>
                      </c:pt>
                      <c:pt idx="162">
                        <c:v>318.19354838709677</c:v>
                      </c:pt>
                      <c:pt idx="163">
                        <c:v>319.69484536082479</c:v>
                      </c:pt>
                      <c:pt idx="164">
                        <c:v>307.59230769230766</c:v>
                      </c:pt>
                      <c:pt idx="165">
                        <c:v>226.25</c:v>
                      </c:pt>
                      <c:pt idx="166">
                        <c:v>281.90769230769229</c:v>
                      </c:pt>
                      <c:pt idx="167">
                        <c:v>563.52475247524751</c:v>
                      </c:pt>
                      <c:pt idx="168">
                        <c:v>176.95384615384614</c:v>
                      </c:pt>
                      <c:pt idx="169">
                        <c:v>112.65454545454544</c:v>
                      </c:pt>
                      <c:pt idx="170">
                        <c:v>329.62055335968381</c:v>
                      </c:pt>
                      <c:pt idx="171">
                        <c:v>311.95247524752477</c:v>
                      </c:pt>
                      <c:pt idx="172">
                        <c:v>195.26011560693641</c:v>
                      </c:pt>
                      <c:pt idx="173">
                        <c:v>261.76518218623482</c:v>
                      </c:pt>
                      <c:pt idx="174">
                        <c:v>199.31881188118808</c:v>
                      </c:pt>
                      <c:pt idx="175">
                        <c:v>365.10061601642713</c:v>
                      </c:pt>
                      <c:pt idx="176">
                        <c:v>333.984375</c:v>
                      </c:pt>
                      <c:pt idx="177">
                        <c:v>233.67920792079204</c:v>
                      </c:pt>
                      <c:pt idx="178">
                        <c:v>140.74615384615385</c:v>
                      </c:pt>
                      <c:pt idx="179">
                        <c:v>323.47500000000002</c:v>
                      </c:pt>
                      <c:pt idx="180">
                        <c:v>273.93522267206481</c:v>
                      </c:pt>
                      <c:pt idx="181">
                        <c:v>239.56488549618319</c:v>
                      </c:pt>
                      <c:pt idx="182">
                        <c:v>278.54117647058831</c:v>
                      </c:pt>
                      <c:pt idx="183">
                        <c:v>271.7178423236515</c:v>
                      </c:pt>
                      <c:pt idx="184">
                        <c:v>305.24550898203591</c:v>
                      </c:pt>
                      <c:pt idx="185">
                        <c:v>352.35000000000008</c:v>
                      </c:pt>
                      <c:pt idx="186">
                        <c:v>268.02484472049684</c:v>
                      </c:pt>
                      <c:pt idx="187">
                        <c:v>297.14173228346453</c:v>
                      </c:pt>
                      <c:pt idx="188">
                        <c:v>454.69090909090897</c:v>
                      </c:pt>
                      <c:pt idx="189">
                        <c:v>275.78947368421058</c:v>
                      </c:pt>
                      <c:pt idx="190">
                        <c:v>156.45599999999996</c:v>
                      </c:pt>
                      <c:pt idx="191">
                        <c:v>91.2</c:v>
                      </c:pt>
                      <c:pt idx="192">
                        <c:v>77.664000000000016</c:v>
                      </c:pt>
                      <c:pt idx="193">
                        <c:v>270.21259842519692</c:v>
                      </c:pt>
                      <c:pt idx="194">
                        <c:v>100.56596558317401</c:v>
                      </c:pt>
                      <c:pt idx="195">
                        <c:v>277.62962962962962</c:v>
                      </c:pt>
                      <c:pt idx="196">
                        <c:v>244.72653061224489</c:v>
                      </c:pt>
                      <c:pt idx="197">
                        <c:v>468.87449392712551</c:v>
                      </c:pt>
                      <c:pt idx="198">
                        <c:v>145.58267716535434</c:v>
                      </c:pt>
                      <c:pt idx="199">
                        <c:v>324.95817490494289</c:v>
                      </c:pt>
                      <c:pt idx="200">
                        <c:v>371.18918918918916</c:v>
                      </c:pt>
                      <c:pt idx="201">
                        <c:v>352.6211180124223</c:v>
                      </c:pt>
                      <c:pt idx="205">
                        <c:v>321.42857142857144</c:v>
                      </c:pt>
                      <c:pt idx="206">
                        <c:v>399.21298174442188</c:v>
                      </c:pt>
                      <c:pt idx="207">
                        <c:v>499.62352941176471</c:v>
                      </c:pt>
                      <c:pt idx="208">
                        <c:v>469.27308447937133</c:v>
                      </c:pt>
                      <c:pt idx="209">
                        <c:v>306.58536585365852</c:v>
                      </c:pt>
                      <c:pt idx="210">
                        <c:v>482.34205231388324</c:v>
                      </c:pt>
                      <c:pt idx="211">
                        <c:v>428.83832335329339</c:v>
                      </c:pt>
                      <c:pt idx="212">
                        <c:v>430.24032586558047</c:v>
                      </c:pt>
                      <c:pt idx="213">
                        <c:v>421.2</c:v>
                      </c:pt>
                      <c:pt idx="214">
                        <c:v>347.40372670807449</c:v>
                      </c:pt>
                      <c:pt idx="215">
                        <c:v>381.65570599613147</c:v>
                      </c:pt>
                      <c:pt idx="216">
                        <c:v>399.94320486815417</c:v>
                      </c:pt>
                      <c:pt idx="217">
                        <c:v>372.23715415019763</c:v>
                      </c:pt>
                      <c:pt idx="218">
                        <c:v>265.49126213592234</c:v>
                      </c:pt>
                      <c:pt idx="219">
                        <c:v>317.91549295774649</c:v>
                      </c:pt>
                      <c:pt idx="220">
                        <c:v>208.97211155378483</c:v>
                      </c:pt>
                      <c:pt idx="221">
                        <c:v>379.01612903225811</c:v>
                      </c:pt>
                      <c:pt idx="222">
                        <c:v>412.5</c:v>
                      </c:pt>
                      <c:pt idx="223">
                        <c:v>346.88372093023253</c:v>
                      </c:pt>
                      <c:pt idx="224">
                        <c:v>411.67058823529413</c:v>
                      </c:pt>
                      <c:pt idx="225">
                        <c:v>491.95275590551176</c:v>
                      </c:pt>
                      <c:pt idx="226">
                        <c:v>501.38310412573674</c:v>
                      </c:pt>
                      <c:pt idx="227">
                        <c:v>447.28163265306119</c:v>
                      </c:pt>
                      <c:pt idx="228">
                        <c:v>340.05702647657841</c:v>
                      </c:pt>
                      <c:pt idx="232">
                        <c:v>255.23926380368101</c:v>
                      </c:pt>
                      <c:pt idx="233">
                        <c:v>294.94866529774123</c:v>
                      </c:pt>
                      <c:pt idx="234">
                        <c:v>138</c:v>
                      </c:pt>
                      <c:pt idx="235">
                        <c:v>240.34426229508199</c:v>
                      </c:pt>
                      <c:pt idx="236">
                        <c:v>281.7037037037037</c:v>
                      </c:pt>
                      <c:pt idx="237">
                        <c:v>265.95918367346934</c:v>
                      </c:pt>
                      <c:pt idx="238">
                        <c:v>205.24950884086445</c:v>
                      </c:pt>
                      <c:pt idx="239">
                        <c:v>185.90163934426229</c:v>
                      </c:pt>
                      <c:pt idx="240">
                        <c:v>101.37209302325581</c:v>
                      </c:pt>
                      <c:pt idx="241">
                        <c:v>216.65191146881287</c:v>
                      </c:pt>
                      <c:pt idx="242">
                        <c:v>255.70485436893205</c:v>
                      </c:pt>
                      <c:pt idx="243">
                        <c:v>255.55731225296444</c:v>
                      </c:pt>
                      <c:pt idx="244">
                        <c:v>339.33852140077818</c:v>
                      </c:pt>
                      <c:pt idx="245">
                        <c:v>290.32499999999993</c:v>
                      </c:pt>
                      <c:pt idx="246">
                        <c:v>291.234375</c:v>
                      </c:pt>
                      <c:pt idx="247">
                        <c:v>365.80408163265309</c:v>
                      </c:pt>
                      <c:pt idx="248">
                        <c:v>278.3671875</c:v>
                      </c:pt>
                      <c:pt idx="249">
                        <c:v>288.5549132947977</c:v>
                      </c:pt>
                      <c:pt idx="250">
                        <c:v>309.07847082494976</c:v>
                      </c:pt>
                      <c:pt idx="251">
                        <c:v>354.796875</c:v>
                      </c:pt>
                      <c:pt idx="252">
                        <c:v>318.55900621118013</c:v>
                      </c:pt>
                      <c:pt idx="253">
                        <c:v>369.75903614457837</c:v>
                      </c:pt>
                      <c:pt idx="254">
                        <c:v>340.99793814432991</c:v>
                      </c:pt>
                      <c:pt idx="255">
                        <c:v>355.19535783365569</c:v>
                      </c:pt>
                      <c:pt idx="256">
                        <c:v>446.42801556420227</c:v>
                      </c:pt>
                      <c:pt idx="257">
                        <c:v>341.73804573804568</c:v>
                      </c:pt>
                      <c:pt idx="258">
                        <c:v>287.15624999999994</c:v>
                      </c:pt>
                      <c:pt idx="259">
                        <c:v>301.53543307086613</c:v>
                      </c:pt>
                      <c:pt idx="260">
                        <c:v>381.8796116504854</c:v>
                      </c:pt>
                      <c:pt idx="261">
                        <c:v>339.33468559837729</c:v>
                      </c:pt>
                      <c:pt idx="262">
                        <c:v>224.14814814814812</c:v>
                      </c:pt>
                      <c:pt idx="263">
                        <c:v>174.50965250965251</c:v>
                      </c:pt>
                      <c:pt idx="264">
                        <c:v>314.40495867768601</c:v>
                      </c:pt>
                      <c:pt idx="265">
                        <c:v>242.49710982658956</c:v>
                      </c:pt>
                      <c:pt idx="266">
                        <c:v>208.87058823529412</c:v>
                      </c:pt>
                      <c:pt idx="267">
                        <c:v>253.82926829268291</c:v>
                      </c:pt>
                      <c:pt idx="268">
                        <c:v>292.92946058091286</c:v>
                      </c:pt>
                      <c:pt idx="269">
                        <c:v>336.02474226804122</c:v>
                      </c:pt>
                      <c:pt idx="270">
                        <c:v>278.18823529411765</c:v>
                      </c:pt>
                      <c:pt idx="271">
                        <c:v>232.12573673870335</c:v>
                      </c:pt>
                      <c:pt idx="272">
                        <c:v>372.49052841475577</c:v>
                      </c:pt>
                      <c:pt idx="273">
                        <c:v>342.10567514677103</c:v>
                      </c:pt>
                      <c:pt idx="274">
                        <c:v>399.65853658536588</c:v>
                      </c:pt>
                      <c:pt idx="275">
                        <c:v>289.40624999999994</c:v>
                      </c:pt>
                      <c:pt idx="276">
                        <c:v>310.76679841897237</c:v>
                      </c:pt>
                      <c:pt idx="277">
                        <c:v>285.67983367983373</c:v>
                      </c:pt>
                      <c:pt idx="278">
                        <c:v>228.29942418426103</c:v>
                      </c:pt>
                      <c:pt idx="279">
                        <c:v>266.35714285714283</c:v>
                      </c:pt>
                      <c:pt idx="280">
                        <c:v>278.79230769230776</c:v>
                      </c:pt>
                      <c:pt idx="281">
                        <c:v>330.03636363636366</c:v>
                      </c:pt>
                      <c:pt idx="282">
                        <c:v>488.60198019801982</c:v>
                      </c:pt>
                      <c:pt idx="283">
                        <c:v>381.22334004024145</c:v>
                      </c:pt>
                      <c:pt idx="284">
                        <c:v>297.96047430830043</c:v>
                      </c:pt>
                      <c:pt idx="285">
                        <c:v>352.04907975460122</c:v>
                      </c:pt>
                      <c:pt idx="286">
                        <c:v>257.60479041916165</c:v>
                      </c:pt>
                      <c:pt idx="287">
                        <c:v>223.0674846625767</c:v>
                      </c:pt>
                      <c:pt idx="288">
                        <c:v>328.98347107438013</c:v>
                      </c:pt>
                      <c:pt idx="289">
                        <c:v>330.49298597194394</c:v>
                      </c:pt>
                      <c:pt idx="290">
                        <c:v>279.62448979591835</c:v>
                      </c:pt>
                      <c:pt idx="291">
                        <c:v>292.59574468085106</c:v>
                      </c:pt>
                      <c:pt idx="292">
                        <c:v>237.7933884297521</c:v>
                      </c:pt>
                      <c:pt idx="293">
                        <c:v>307.4457831325301</c:v>
                      </c:pt>
                      <c:pt idx="294">
                        <c:v>272.88974854932303</c:v>
                      </c:pt>
                      <c:pt idx="295">
                        <c:v>297.4390243902439</c:v>
                      </c:pt>
                      <c:pt idx="296">
                        <c:v>219.62790697674419</c:v>
                      </c:pt>
                      <c:pt idx="297">
                        <c:v>225.79922779922785</c:v>
                      </c:pt>
                      <c:pt idx="298">
                        <c:v>211.04453441295544</c:v>
                      </c:pt>
                      <c:pt idx="299">
                        <c:v>234.81481481481484</c:v>
                      </c:pt>
                      <c:pt idx="300">
                        <c:v>223.96837944664031</c:v>
                      </c:pt>
                      <c:pt idx="301">
                        <c:v>298.53306613226454</c:v>
                      </c:pt>
                      <c:pt idx="302">
                        <c:v>265.05882352941182</c:v>
                      </c:pt>
                      <c:pt idx="303">
                        <c:v>216.5</c:v>
                      </c:pt>
                      <c:pt idx="304">
                        <c:v>198.31827111984282</c:v>
                      </c:pt>
                      <c:pt idx="305">
                        <c:v>197.25736738703341</c:v>
                      </c:pt>
                      <c:pt idx="306">
                        <c:v>295.24260355029588</c:v>
                      </c:pt>
                      <c:pt idx="307">
                        <c:v>234.28235294117647</c:v>
                      </c:pt>
                      <c:pt idx="308">
                        <c:v>159.51844660194178</c:v>
                      </c:pt>
                      <c:pt idx="309">
                        <c:v>314.16923076923081</c:v>
                      </c:pt>
                      <c:pt idx="310">
                        <c:v>222.86051080550095</c:v>
                      </c:pt>
                      <c:pt idx="311">
                        <c:v>170.71199999999996</c:v>
                      </c:pt>
                      <c:pt idx="312">
                        <c:v>315.2177419354839</c:v>
                      </c:pt>
                      <c:pt idx="313">
                        <c:v>326.31325301204828</c:v>
                      </c:pt>
                      <c:pt idx="314">
                        <c:v>340.60465116279073</c:v>
                      </c:pt>
                      <c:pt idx="315">
                        <c:v>315.72073921971253</c:v>
                      </c:pt>
                      <c:pt idx="316">
                        <c:v>336.04615384615386</c:v>
                      </c:pt>
                      <c:pt idx="317">
                        <c:v>314.46843177189407</c:v>
                      </c:pt>
                      <c:pt idx="318">
                        <c:v>290.52631578947364</c:v>
                      </c:pt>
                      <c:pt idx="319">
                        <c:v>458.0963855421686</c:v>
                      </c:pt>
                      <c:pt idx="320">
                        <c:v>297.66023166023172</c:v>
                      </c:pt>
                      <c:pt idx="321">
                        <c:v>454.48249027237352</c:v>
                      </c:pt>
                      <c:pt idx="322">
                        <c:v>279.87096774193543</c:v>
                      </c:pt>
                      <c:pt idx="323">
                        <c:v>427.63419483101393</c:v>
                      </c:pt>
                      <c:pt idx="324">
                        <c:v>269.3062880324544</c:v>
                      </c:pt>
                      <c:pt idx="325">
                        <c:v>278.39071566731138</c:v>
                      </c:pt>
                      <c:pt idx="326">
                        <c:v>382.28571428571433</c:v>
                      </c:pt>
                      <c:pt idx="327">
                        <c:v>241.13480885311873</c:v>
                      </c:pt>
                      <c:pt idx="328">
                        <c:v>346.5</c:v>
                      </c:pt>
                      <c:pt idx="329">
                        <c:v>312.69854469854471</c:v>
                      </c:pt>
                      <c:pt idx="330">
                        <c:v>378.72580645161293</c:v>
                      </c:pt>
                      <c:pt idx="331">
                        <c:v>337.84615384615387</c:v>
                      </c:pt>
                      <c:pt idx="332">
                        <c:v>250.89230769230775</c:v>
                      </c:pt>
                      <c:pt idx="333">
                        <c:v>389.16634050880629</c:v>
                      </c:pt>
                      <c:pt idx="334">
                        <c:v>247.51807228915661</c:v>
                      </c:pt>
                      <c:pt idx="335">
                        <c:v>204.45418326693223</c:v>
                      </c:pt>
                      <c:pt idx="336">
                        <c:v>236.33198380566802</c:v>
                      </c:pt>
                      <c:pt idx="337">
                        <c:v>171.60243407707912</c:v>
                      </c:pt>
                      <c:pt idx="338">
                        <c:v>250.36039603960393</c:v>
                      </c:pt>
                      <c:pt idx="339">
                        <c:v>192.24590163934425</c:v>
                      </c:pt>
                      <c:pt idx="340">
                        <c:v>182.2978723404255</c:v>
                      </c:pt>
                      <c:pt idx="341">
                        <c:v>388.4247104247105</c:v>
                      </c:pt>
                      <c:pt idx="342">
                        <c:v>252.14145383104125</c:v>
                      </c:pt>
                      <c:pt idx="343">
                        <c:v>186.57142857142858</c:v>
                      </c:pt>
                      <c:pt idx="344">
                        <c:v>181.03917525773196</c:v>
                      </c:pt>
                      <c:pt idx="345">
                        <c:v>267.64615384615388</c:v>
                      </c:pt>
                      <c:pt idx="346">
                        <c:v>270.81656804733723</c:v>
                      </c:pt>
                      <c:pt idx="347">
                        <c:v>177.35510204081635</c:v>
                      </c:pt>
                      <c:pt idx="348">
                        <c:v>196.67953667953668</c:v>
                      </c:pt>
                      <c:pt idx="349">
                        <c:v>399.19075144508668</c:v>
                      </c:pt>
                      <c:pt idx="350">
                        <c:v>312.66666666666663</c:v>
                      </c:pt>
                      <c:pt idx="351">
                        <c:v>150.87096774193546</c:v>
                      </c:pt>
                      <c:pt idx="352">
                        <c:v>148.84615384615384</c:v>
                      </c:pt>
                      <c:pt idx="353">
                        <c:v>181.49688149688149</c:v>
                      </c:pt>
                      <c:pt idx="354">
                        <c:v>232.43636363636367</c:v>
                      </c:pt>
                      <c:pt idx="355">
                        <c:v>212.76562499999997</c:v>
                      </c:pt>
                      <c:pt idx="356">
                        <c:v>239.80408163265304</c:v>
                      </c:pt>
                      <c:pt idx="357">
                        <c:v>213.56756756756755</c:v>
                      </c:pt>
                      <c:pt idx="358">
                        <c:v>217.3926499032882</c:v>
                      </c:pt>
                      <c:pt idx="359">
                        <c:v>131.81538461538463</c:v>
                      </c:pt>
                      <c:pt idx="360">
                        <c:v>224.12451361867704</c:v>
                      </c:pt>
                      <c:pt idx="361">
                        <c:v>287.25773195876286</c:v>
                      </c:pt>
                      <c:pt idx="362">
                        <c:v>317.20331950207469</c:v>
                      </c:pt>
                      <c:pt idx="363">
                        <c:v>182.80239520958082</c:v>
                      </c:pt>
                      <c:pt idx="364">
                        <c:v>270.3</c:v>
                      </c:pt>
                      <c:pt idx="365">
                        <c:v>184.86885245901641</c:v>
                      </c:pt>
                      <c:pt idx="366">
                        <c:v>251.58220502901355</c:v>
                      </c:pt>
                      <c:pt idx="367">
                        <c:v>148.03088803088804</c:v>
                      </c:pt>
                      <c:pt idx="368">
                        <c:v>217.59036144578315</c:v>
                      </c:pt>
                      <c:pt idx="369">
                        <c:v>211.17669902912621</c:v>
                      </c:pt>
                      <c:pt idx="370">
                        <c:v>277.87283236994222</c:v>
                      </c:pt>
                      <c:pt idx="371">
                        <c:v>269.67793240556659</c:v>
                      </c:pt>
                      <c:pt idx="372">
                        <c:v>227.45454545454544</c:v>
                      </c:pt>
                      <c:pt idx="373">
                        <c:v>241.26923076923077</c:v>
                      </c:pt>
                      <c:pt idx="374">
                        <c:v>306.75751503006012</c:v>
                      </c:pt>
                      <c:pt idx="375">
                        <c:v>424.54437869822482</c:v>
                      </c:pt>
                      <c:pt idx="376">
                        <c:v>294.1395348837209</c:v>
                      </c:pt>
                      <c:pt idx="377">
                        <c:v>309.14734774066801</c:v>
                      </c:pt>
                      <c:pt idx="378">
                        <c:v>183.34545454545449</c:v>
                      </c:pt>
                      <c:pt idx="379">
                        <c:v>224.69215291750504</c:v>
                      </c:pt>
                      <c:pt idx="380">
                        <c:v>300.44793713163062</c:v>
                      </c:pt>
                      <c:pt idx="381">
                        <c:v>186.83636363636361</c:v>
                      </c:pt>
                      <c:pt idx="382">
                        <c:v>264.74849094567401</c:v>
                      </c:pt>
                      <c:pt idx="383">
                        <c:v>233.6511627906977</c:v>
                      </c:pt>
                      <c:pt idx="384">
                        <c:v>241.44698544698542</c:v>
                      </c:pt>
                      <c:pt idx="385">
                        <c:v>230.83593749999997</c:v>
                      </c:pt>
                      <c:pt idx="386">
                        <c:v>237.8097087378641</c:v>
                      </c:pt>
                      <c:pt idx="387">
                        <c:v>186.67181467181467</c:v>
                      </c:pt>
                      <c:pt idx="388">
                        <c:v>281.76095617529876</c:v>
                      </c:pt>
                      <c:pt idx="389">
                        <c:v>346.21428571428572</c:v>
                      </c:pt>
                      <c:pt idx="390">
                        <c:v>393.99203187250993</c:v>
                      </c:pt>
                      <c:pt idx="391">
                        <c:v>259.30223123732259</c:v>
                      </c:pt>
                      <c:pt idx="392">
                        <c:v>160.45124282982792</c:v>
                      </c:pt>
                      <c:pt idx="393">
                        <c:v>358.07142857142856</c:v>
                      </c:pt>
                      <c:pt idx="394">
                        <c:v>211.84329896907221</c:v>
                      </c:pt>
                      <c:pt idx="395">
                        <c:v>275.03105590062108</c:v>
                      </c:pt>
                      <c:pt idx="396">
                        <c:v>302.84393063583815</c:v>
                      </c:pt>
                      <c:pt idx="397">
                        <c:v>263.85964912280701</c:v>
                      </c:pt>
                      <c:pt idx="398">
                        <c:v>157.9919028340081</c:v>
                      </c:pt>
                      <c:pt idx="399">
                        <c:v>198.07407407407408</c:v>
                      </c:pt>
                      <c:pt idx="400">
                        <c:v>212.93023255813955</c:v>
                      </c:pt>
                      <c:pt idx="401">
                        <c:v>373.84284690709336</c:v>
                      </c:pt>
                      <c:pt idx="402">
                        <c:v>287.05645161290323</c:v>
                      </c:pt>
                      <c:pt idx="403">
                        <c:v>219.65737051792829</c:v>
                      </c:pt>
                      <c:pt idx="404">
                        <c:v>287.11293634496923</c:v>
                      </c:pt>
                      <c:pt idx="405">
                        <c:v>188.48722986247546</c:v>
                      </c:pt>
                      <c:pt idx="406">
                        <c:v>281.8770491803279</c:v>
                      </c:pt>
                      <c:pt idx="407">
                        <c:v>246.1846153846154</c:v>
                      </c:pt>
                      <c:pt idx="408">
                        <c:v>202.75144508670519</c:v>
                      </c:pt>
                      <c:pt idx="409">
                        <c:v>281.5609756097561</c:v>
                      </c:pt>
                      <c:pt idx="410">
                        <c:v>268.88803088803093</c:v>
                      </c:pt>
                      <c:pt idx="411">
                        <c:v>133.18834951456313</c:v>
                      </c:pt>
                      <c:pt idx="412">
                        <c:v>126.44881889763781</c:v>
                      </c:pt>
                      <c:pt idx="413">
                        <c:v>206.13127413127415</c:v>
                      </c:pt>
                      <c:pt idx="414">
                        <c:v>252.49704142011834</c:v>
                      </c:pt>
                      <c:pt idx="415">
                        <c:v>109.22779922779922</c:v>
                      </c:pt>
                      <c:pt idx="416">
                        <c:v>238.12648221343875</c:v>
                      </c:pt>
                      <c:pt idx="417">
                        <c:v>140.22047244094486</c:v>
                      </c:pt>
                      <c:pt idx="418">
                        <c:v>320.78571428571428</c:v>
                      </c:pt>
                      <c:pt idx="419">
                        <c:v>164.9706457925636</c:v>
                      </c:pt>
                      <c:pt idx="420">
                        <c:v>208.32558139534885</c:v>
                      </c:pt>
                      <c:pt idx="421">
                        <c:v>233.43307086614172</c:v>
                      </c:pt>
                      <c:pt idx="422">
                        <c:v>320.93023255813949</c:v>
                      </c:pt>
                      <c:pt idx="423">
                        <c:v>199.52307692307693</c:v>
                      </c:pt>
                      <c:pt idx="424">
                        <c:v>240.13953488372096</c:v>
                      </c:pt>
                      <c:pt idx="425">
                        <c:v>246.97838899803534</c:v>
                      </c:pt>
                      <c:pt idx="426">
                        <c:v>305.36964980544747</c:v>
                      </c:pt>
                      <c:pt idx="427">
                        <c:v>261.78640776699029</c:v>
                      </c:pt>
                      <c:pt idx="428">
                        <c:v>317.10638297872345</c:v>
                      </c:pt>
                      <c:pt idx="429">
                        <c:v>268.51509054325959</c:v>
                      </c:pt>
                      <c:pt idx="430">
                        <c:v>324.57256461232612</c:v>
                      </c:pt>
                      <c:pt idx="431">
                        <c:v>191.28046421663439</c:v>
                      </c:pt>
                      <c:pt idx="432">
                        <c:v>272.26771653543307</c:v>
                      </c:pt>
                      <c:pt idx="433">
                        <c:v>305.54738878143138</c:v>
                      </c:pt>
                      <c:pt idx="434">
                        <c:v>271.91338582677167</c:v>
                      </c:pt>
                      <c:pt idx="435">
                        <c:v>296.93023255813955</c:v>
                      </c:pt>
                      <c:pt idx="436">
                        <c:v>322.56573705179278</c:v>
                      </c:pt>
                      <c:pt idx="437">
                        <c:v>523.90751445086698</c:v>
                      </c:pt>
                      <c:pt idx="438">
                        <c:v>264.59259259259267</c:v>
                      </c:pt>
                      <c:pt idx="439">
                        <c:v>302.31660231660231</c:v>
                      </c:pt>
                      <c:pt idx="440">
                        <c:v>341.72200772200767</c:v>
                      </c:pt>
                      <c:pt idx="441">
                        <c:v>242.14198782961464</c:v>
                      </c:pt>
                      <c:pt idx="442">
                        <c:v>252.8454011741683</c:v>
                      </c:pt>
                      <c:pt idx="443">
                        <c:v>300.41618497109829</c:v>
                      </c:pt>
                      <c:pt idx="444">
                        <c:v>39.141666666666666</c:v>
                      </c:pt>
                      <c:pt idx="445">
                        <c:v>173.22699386503069</c:v>
                      </c:pt>
                      <c:pt idx="446">
                        <c:v>319.14285714285711</c:v>
                      </c:pt>
                      <c:pt idx="447">
                        <c:v>312.16247582205023</c:v>
                      </c:pt>
                      <c:pt idx="448">
                        <c:v>371.85542168674704</c:v>
                      </c:pt>
                      <c:pt idx="449">
                        <c:v>248.17500000000001</c:v>
                      </c:pt>
                      <c:pt idx="450">
                        <c:v>262.08298755186718</c:v>
                      </c:pt>
                      <c:pt idx="451">
                        <c:v>442.61271676300578</c:v>
                      </c:pt>
                      <c:pt idx="452">
                        <c:v>267.50769230769231</c:v>
                      </c:pt>
                      <c:pt idx="453">
                        <c:v>652.72586872586862</c:v>
                      </c:pt>
                      <c:pt idx="454">
                        <c:v>414.92783505154642</c:v>
                      </c:pt>
                      <c:pt idx="455">
                        <c:v>272.70541082164328</c:v>
                      </c:pt>
                      <c:pt idx="456">
                        <c:v>256.55601659751039</c:v>
                      </c:pt>
                      <c:pt idx="457">
                        <c:v>202.10526315789474</c:v>
                      </c:pt>
                      <c:pt idx="458">
                        <c:v>165.7933884297521</c:v>
                      </c:pt>
                      <c:pt idx="459">
                        <c:v>149.38524590163934</c:v>
                      </c:pt>
                      <c:pt idx="460">
                        <c:v>152.62574257425743</c:v>
                      </c:pt>
                      <c:pt idx="461">
                        <c:v>152.74074074074073</c:v>
                      </c:pt>
                      <c:pt idx="462">
                        <c:v>207.45882352941177</c:v>
                      </c:pt>
                      <c:pt idx="463">
                        <c:v>198.1069306930693</c:v>
                      </c:pt>
                      <c:pt idx="464">
                        <c:v>175.00621118012421</c:v>
                      </c:pt>
                      <c:pt idx="465">
                        <c:v>86.672064777327947</c:v>
                      </c:pt>
                      <c:pt idx="466">
                        <c:v>147.36842105263156</c:v>
                      </c:pt>
                      <c:pt idx="467">
                        <c:v>273.77075098814225</c:v>
                      </c:pt>
                      <c:pt idx="468">
                        <c:v>171.01840490797545</c:v>
                      </c:pt>
                      <c:pt idx="469">
                        <c:v>199.67524752475245</c:v>
                      </c:pt>
                      <c:pt idx="470">
                        <c:v>224.65731462925851</c:v>
                      </c:pt>
                      <c:pt idx="471">
                        <c:v>275.27650727650729</c:v>
                      </c:pt>
                      <c:pt idx="472">
                        <c:v>419.15322580645164</c:v>
                      </c:pt>
                      <c:pt idx="473">
                        <c:v>307.35641547861508</c:v>
                      </c:pt>
                      <c:pt idx="474">
                        <c:v>217.59537572254334</c:v>
                      </c:pt>
                      <c:pt idx="475">
                        <c:v>268.8096192384769</c:v>
                      </c:pt>
                      <c:pt idx="476">
                        <c:v>248.60115606936412</c:v>
                      </c:pt>
                      <c:pt idx="477">
                        <c:v>184.69260700389106</c:v>
                      </c:pt>
                      <c:pt idx="478">
                        <c:v>273.71900826446279</c:v>
                      </c:pt>
                      <c:pt idx="479">
                        <c:v>306.85714285714283</c:v>
                      </c:pt>
                      <c:pt idx="480">
                        <c:v>316.52419354838707</c:v>
                      </c:pt>
                      <c:pt idx="481">
                        <c:v>107.08055009823183</c:v>
                      </c:pt>
                      <c:pt idx="482">
                        <c:v>212.13518886679921</c:v>
                      </c:pt>
                      <c:pt idx="483">
                        <c:v>308.16568047337273</c:v>
                      </c:pt>
                      <c:pt idx="484">
                        <c:v>239.35537190082644</c:v>
                      </c:pt>
                      <c:pt idx="485">
                        <c:v>299.78443113772454</c:v>
                      </c:pt>
                      <c:pt idx="486">
                        <c:v>285.20388349514565</c:v>
                      </c:pt>
                      <c:pt idx="487">
                        <c:v>276.3</c:v>
                      </c:pt>
                      <c:pt idx="488">
                        <c:v>172.47011952191232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6B-410E-94C8-53D87F52EED9}"/>
                  </c:ext>
                </c:extLst>
              </c15:ser>
            </c15:filteredLineSeries>
          </c:ext>
        </c:extLst>
      </c:lineChart>
      <c:dateAx>
        <c:axId val="63761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9272"/>
        <c:crosses val="autoZero"/>
        <c:auto val="1"/>
        <c:lblOffset val="100"/>
        <c:baseTimeUnit val="days"/>
      </c:dateAx>
      <c:valAx>
        <c:axId val="6376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0-4E18-A918-DED1C223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2184"/>
        <c:axId val="203372576"/>
      </c:scatterChart>
      <c:valAx>
        <c:axId val="20337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72576"/>
        <c:crosses val="autoZero"/>
        <c:crossBetween val="midCat"/>
      </c:valAx>
      <c:valAx>
        <c:axId val="2033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0.0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633-BA20-313288F1839E}"/>
            </c:ext>
          </c:extLst>
        </c:ser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0.0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9-4633-BA20-313288F1839E}"/>
            </c:ext>
          </c:extLst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0.0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9-4633-BA20-313288F1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18944"/>
        <c:axId val="637619272"/>
      </c:lineChart>
      <c:dateAx>
        <c:axId val="63761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9272"/>
        <c:crosses val="autoZero"/>
        <c:auto val="1"/>
        <c:lblOffset val="100"/>
        <c:baseTimeUnit val="days"/>
      </c:dateAx>
      <c:valAx>
        <c:axId val="6376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4-4F87-9811-B4F695E2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3360"/>
        <c:axId val="203373752"/>
      </c:lineChart>
      <c:dateAx>
        <c:axId val="20337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3373752"/>
        <c:crosses val="autoZero"/>
        <c:auto val="1"/>
        <c:lblOffset val="100"/>
        <c:baseTimeUnit val="days"/>
        <c:majorUnit val="5"/>
        <c:majorTimeUnit val="days"/>
      </c:dateAx>
      <c:valAx>
        <c:axId val="20337375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373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6">
                  <c:v>409.50351750345345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D-431D-AECE-34066FD3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4536"/>
        <c:axId val="203374928"/>
      </c:lineChart>
      <c:dateAx>
        <c:axId val="203374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3374928"/>
        <c:crosses val="autoZero"/>
        <c:auto val="1"/>
        <c:lblOffset val="100"/>
        <c:baseTimeUnit val="days"/>
        <c:majorUnit val="5"/>
        <c:majorTimeUnit val="days"/>
      </c:dateAx>
      <c:valAx>
        <c:axId val="203374928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374536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FF7-831A-2D01CE9A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2808"/>
        <c:axId val="245753200"/>
      </c:lineChart>
      <c:dateAx>
        <c:axId val="245752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5753200"/>
        <c:crosses val="autoZero"/>
        <c:auto val="1"/>
        <c:lblOffset val="100"/>
        <c:baseTimeUnit val="days"/>
        <c:majorUnit val="5"/>
        <c:majorTimeUnit val="days"/>
      </c:dateAx>
      <c:valAx>
        <c:axId val="245753200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45752808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B-4719-8BFF-C15DC4EC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3984"/>
        <c:axId val="245754376"/>
      </c:lineChart>
      <c:dateAx>
        <c:axId val="2457539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5754376"/>
        <c:crosses val="autoZero"/>
        <c:auto val="0"/>
        <c:lblOffset val="100"/>
        <c:baseTimeUnit val="days"/>
      </c:dateAx>
      <c:valAx>
        <c:axId val="245754376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45753984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E-4FF3-AD07-CE463675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5160"/>
        <c:axId val="245755552"/>
      </c:lineChart>
      <c:dateAx>
        <c:axId val="245755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5755552"/>
        <c:crosses val="autoZero"/>
        <c:auto val="1"/>
        <c:lblOffset val="100"/>
        <c:baseTimeUnit val="days"/>
      </c:dateAx>
      <c:valAx>
        <c:axId val="24575555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457551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1"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7"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8"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9"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4"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6"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</xdr:row>
      <xdr:rowOff>0</xdr:rowOff>
    </xdr:from>
    <xdr:to>
      <xdr:col>23</xdr:col>
      <xdr:colOff>127000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185F9-FC86-474E-9F22-B60CDABEE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496</xdr:row>
      <xdr:rowOff>95250</xdr:rowOff>
    </xdr:from>
    <xdr:to>
      <xdr:col>9</xdr:col>
      <xdr:colOff>561975</xdr:colOff>
      <xdr:row>511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95BF3-9ECB-4E8F-8B35-B09FE710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4"/>
  <sheetViews>
    <sheetView topLeftCell="A199" workbookViewId="0">
      <selection activeCell="A2" sqref="A2:C221"/>
    </sheetView>
  </sheetViews>
  <sheetFormatPr defaultColWidth="8.81640625" defaultRowHeight="14.5" x14ac:dyDescent="0.35"/>
  <cols>
    <col min="1" max="1" width="23" bestFit="1" customWidth="1"/>
    <col min="2" max="2" width="5.54296875" customWidth="1"/>
    <col min="5" max="5" width="10.7265625" bestFit="1" customWidth="1"/>
    <col min="6" max="6" width="8.81640625" style="65"/>
  </cols>
  <sheetData>
    <row r="1" spans="1:6" x14ac:dyDescent="0.3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3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3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3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3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3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3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3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3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3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3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3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3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3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3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3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3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3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3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3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3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3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3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3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3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3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3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3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3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3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3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3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3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3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3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3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3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3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3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3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3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3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3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3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3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3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3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3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3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3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3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3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3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3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3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3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3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3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3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3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3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3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3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3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3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3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3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3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3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3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3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3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3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3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3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3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3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3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3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3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3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3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3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3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3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3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3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3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3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3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3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3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3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3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3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3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3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3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3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3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3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3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3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3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3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3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3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3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3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3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3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3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131</v>
      </c>
    </row>
    <row r="113" spans="1:6" x14ac:dyDescent="0.3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131</v>
      </c>
    </row>
    <row r="114" spans="1:6" x14ac:dyDescent="0.3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131</v>
      </c>
    </row>
    <row r="115" spans="1:6" x14ac:dyDescent="0.3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131</v>
      </c>
    </row>
    <row r="116" spans="1:6" x14ac:dyDescent="0.3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131</v>
      </c>
    </row>
    <row r="117" spans="1:6" x14ac:dyDescent="0.3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131</v>
      </c>
    </row>
    <row r="118" spans="1:6" x14ac:dyDescent="0.3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131</v>
      </c>
    </row>
    <row r="119" spans="1:6" x14ac:dyDescent="0.3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131</v>
      </c>
    </row>
    <row r="120" spans="1:6" x14ac:dyDescent="0.3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131</v>
      </c>
    </row>
    <row r="121" spans="1:6" x14ac:dyDescent="0.3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131</v>
      </c>
    </row>
    <row r="122" spans="1:6" x14ac:dyDescent="0.3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131</v>
      </c>
    </row>
    <row r="123" spans="1:6" x14ac:dyDescent="0.3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131</v>
      </c>
    </row>
    <row r="124" spans="1:6" x14ac:dyDescent="0.3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131</v>
      </c>
    </row>
    <row r="125" spans="1:6" x14ac:dyDescent="0.3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131</v>
      </c>
    </row>
    <row r="126" spans="1:6" x14ac:dyDescent="0.3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131</v>
      </c>
    </row>
    <row r="127" spans="1:6" x14ac:dyDescent="0.3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131</v>
      </c>
    </row>
    <row r="128" spans="1:6" x14ac:dyDescent="0.3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131</v>
      </c>
    </row>
    <row r="129" spans="1:6" x14ac:dyDescent="0.3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131</v>
      </c>
    </row>
    <row r="130" spans="1:6" x14ac:dyDescent="0.3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131</v>
      </c>
    </row>
    <row r="131" spans="1:6" x14ac:dyDescent="0.3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131</v>
      </c>
    </row>
    <row r="132" spans="1:6" x14ac:dyDescent="0.3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131</v>
      </c>
    </row>
    <row r="133" spans="1:6" x14ac:dyDescent="0.3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131</v>
      </c>
    </row>
    <row r="134" spans="1:6" x14ac:dyDescent="0.3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131</v>
      </c>
    </row>
    <row r="135" spans="1:6" x14ac:dyDescent="0.3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131</v>
      </c>
    </row>
    <row r="136" spans="1:6" x14ac:dyDescent="0.3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131</v>
      </c>
    </row>
    <row r="137" spans="1:6" x14ac:dyDescent="0.3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131</v>
      </c>
    </row>
    <row r="138" spans="1:6" x14ac:dyDescent="0.3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131</v>
      </c>
    </row>
    <row r="139" spans="1:6" x14ac:dyDescent="0.3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131</v>
      </c>
    </row>
    <row r="140" spans="1:6" x14ac:dyDescent="0.3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131</v>
      </c>
    </row>
    <row r="141" spans="1:6" x14ac:dyDescent="0.3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131</v>
      </c>
    </row>
    <row r="142" spans="1:6" x14ac:dyDescent="0.3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131</v>
      </c>
    </row>
    <row r="143" spans="1:6" x14ac:dyDescent="0.3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131</v>
      </c>
    </row>
    <row r="144" spans="1:6" x14ac:dyDescent="0.3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131</v>
      </c>
    </row>
    <row r="145" spans="1:6" x14ac:dyDescent="0.3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131</v>
      </c>
    </row>
    <row r="146" spans="1:6" x14ac:dyDescent="0.3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131</v>
      </c>
    </row>
    <row r="147" spans="1:6" x14ac:dyDescent="0.3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131</v>
      </c>
    </row>
    <row r="148" spans="1:6" x14ac:dyDescent="0.3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131</v>
      </c>
    </row>
    <row r="149" spans="1:6" x14ac:dyDescent="0.3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131</v>
      </c>
    </row>
    <row r="150" spans="1:6" x14ac:dyDescent="0.3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131</v>
      </c>
    </row>
    <row r="151" spans="1:6" x14ac:dyDescent="0.3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131</v>
      </c>
    </row>
    <row r="152" spans="1:6" x14ac:dyDescent="0.3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131</v>
      </c>
    </row>
    <row r="153" spans="1:6" x14ac:dyDescent="0.3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131</v>
      </c>
    </row>
    <row r="154" spans="1:6" x14ac:dyDescent="0.3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131</v>
      </c>
    </row>
    <row r="155" spans="1:6" x14ac:dyDescent="0.3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131</v>
      </c>
    </row>
    <row r="156" spans="1:6" x14ac:dyDescent="0.3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131</v>
      </c>
    </row>
    <row r="157" spans="1:6" x14ac:dyDescent="0.3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131</v>
      </c>
    </row>
    <row r="158" spans="1:6" x14ac:dyDescent="0.3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131</v>
      </c>
    </row>
    <row r="159" spans="1:6" x14ac:dyDescent="0.3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131</v>
      </c>
    </row>
    <row r="160" spans="1:6" x14ac:dyDescent="0.3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131</v>
      </c>
    </row>
    <row r="161" spans="1:6" x14ac:dyDescent="0.3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131</v>
      </c>
    </row>
    <row r="162" spans="1:6" x14ac:dyDescent="0.3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131</v>
      </c>
    </row>
    <row r="163" spans="1:6" x14ac:dyDescent="0.3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131</v>
      </c>
    </row>
    <row r="164" spans="1:6" x14ac:dyDescent="0.3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131</v>
      </c>
    </row>
    <row r="165" spans="1:6" x14ac:dyDescent="0.3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131</v>
      </c>
    </row>
    <row r="166" spans="1:6" x14ac:dyDescent="0.3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131</v>
      </c>
    </row>
    <row r="167" spans="1:6" x14ac:dyDescent="0.3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3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3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3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3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3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3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3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3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3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3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3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3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3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3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3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3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3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3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3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3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3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3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3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3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3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3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3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3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3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3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3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3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3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3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3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3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3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3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3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3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3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3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3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3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3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3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3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3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3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3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3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3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3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3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35">
      <c r="D222" s="4"/>
      <c r="E222" s="9"/>
    </row>
    <row r="223" spans="1:6" x14ac:dyDescent="0.35">
      <c r="D223" s="4"/>
      <c r="E223" s="9"/>
    </row>
    <row r="224" spans="1:6" x14ac:dyDescent="0.35">
      <c r="D224" s="4"/>
      <c r="E224" s="9"/>
    </row>
    <row r="225" spans="4:5" x14ac:dyDescent="0.35">
      <c r="D225" s="4"/>
      <c r="E225" s="9"/>
    </row>
    <row r="226" spans="4:5" x14ac:dyDescent="0.35">
      <c r="D226" s="4"/>
      <c r="E226" s="9"/>
    </row>
    <row r="227" spans="4:5" x14ac:dyDescent="0.35">
      <c r="D227" s="4"/>
      <c r="E227" s="9"/>
    </row>
    <row r="228" spans="4:5" x14ac:dyDescent="0.35">
      <c r="D228" s="4"/>
      <c r="E228" s="9"/>
    </row>
    <row r="229" spans="4:5" x14ac:dyDescent="0.35">
      <c r="D229" s="4"/>
      <c r="E229" s="9"/>
    </row>
    <row r="230" spans="4:5" x14ac:dyDescent="0.35">
      <c r="D230" s="4"/>
      <c r="E230" s="9"/>
    </row>
    <row r="231" spans="4:5" x14ac:dyDescent="0.35">
      <c r="D231" s="4"/>
      <c r="E231" s="9"/>
    </row>
    <row r="232" spans="4:5" x14ac:dyDescent="0.35">
      <c r="D232" s="4"/>
      <c r="E232" s="9"/>
    </row>
    <row r="233" spans="4:5" x14ac:dyDescent="0.35">
      <c r="D233" s="4"/>
      <c r="E233" s="9"/>
    </row>
    <row r="234" spans="4:5" x14ac:dyDescent="0.35">
      <c r="D234" s="4"/>
      <c r="E234" s="9"/>
    </row>
    <row r="235" spans="4:5" x14ac:dyDescent="0.35">
      <c r="D235" s="4"/>
      <c r="E235" s="9"/>
    </row>
    <row r="236" spans="4:5" x14ac:dyDescent="0.35">
      <c r="D236" s="4"/>
      <c r="E236" s="9"/>
    </row>
    <row r="237" spans="4:5" x14ac:dyDescent="0.35">
      <c r="D237" s="4"/>
      <c r="E237" s="9"/>
    </row>
    <row r="238" spans="4:5" x14ac:dyDescent="0.35">
      <c r="D238" s="4"/>
      <c r="E238" s="9"/>
    </row>
    <row r="239" spans="4:5" x14ac:dyDescent="0.35">
      <c r="D239" s="4"/>
      <c r="E239" s="9"/>
    </row>
    <row r="240" spans="4:5" x14ac:dyDescent="0.35">
      <c r="D240" s="4"/>
      <c r="E240" s="9"/>
    </row>
    <row r="241" spans="4:5" x14ac:dyDescent="0.35">
      <c r="D241" s="4"/>
      <c r="E241" s="9"/>
    </row>
    <row r="242" spans="4:5" x14ac:dyDescent="0.35">
      <c r="D242" s="4"/>
      <c r="E242" s="9"/>
    </row>
    <row r="243" spans="4:5" x14ac:dyDescent="0.35">
      <c r="D243" s="4"/>
      <c r="E243" s="9"/>
    </row>
    <row r="244" spans="4:5" x14ac:dyDescent="0.35">
      <c r="D244" s="4"/>
      <c r="E244" s="9"/>
    </row>
    <row r="245" spans="4:5" x14ac:dyDescent="0.35">
      <c r="D245" s="4"/>
      <c r="E245" s="9"/>
    </row>
    <row r="246" spans="4:5" x14ac:dyDescent="0.35">
      <c r="D246" s="4"/>
      <c r="E246" s="9"/>
    </row>
    <row r="247" spans="4:5" x14ac:dyDescent="0.35">
      <c r="D247" s="4"/>
      <c r="E247" s="9"/>
    </row>
    <row r="248" spans="4:5" x14ac:dyDescent="0.35">
      <c r="D248" s="4"/>
      <c r="E248" s="9"/>
    </row>
    <row r="249" spans="4:5" x14ac:dyDescent="0.35">
      <c r="D249" s="4"/>
      <c r="E249" s="9"/>
    </row>
    <row r="250" spans="4:5" x14ac:dyDescent="0.35">
      <c r="D250" s="4"/>
      <c r="E250" s="9"/>
    </row>
    <row r="251" spans="4:5" x14ac:dyDescent="0.35">
      <c r="D251" s="4"/>
      <c r="E251" s="9"/>
    </row>
    <row r="252" spans="4:5" x14ac:dyDescent="0.35">
      <c r="D252" s="4"/>
      <c r="E252" s="9"/>
    </row>
    <row r="253" spans="4:5" x14ac:dyDescent="0.35">
      <c r="D253" s="4"/>
      <c r="E253" s="9"/>
    </row>
    <row r="254" spans="4:5" x14ac:dyDescent="0.35">
      <c r="D254" s="4"/>
      <c r="E254" s="9"/>
    </row>
    <row r="255" spans="4:5" x14ac:dyDescent="0.35">
      <c r="D255" s="4"/>
      <c r="E255" s="9"/>
    </row>
    <row r="256" spans="4:5" x14ac:dyDescent="0.35">
      <c r="D256" s="4"/>
      <c r="E256" s="9"/>
    </row>
    <row r="257" spans="4:5" x14ac:dyDescent="0.35">
      <c r="D257" s="4"/>
      <c r="E257" s="9"/>
    </row>
    <row r="258" spans="4:5" x14ac:dyDescent="0.35">
      <c r="D258" s="4"/>
      <c r="E258" s="9"/>
    </row>
    <row r="259" spans="4:5" x14ac:dyDescent="0.35">
      <c r="D259" s="4"/>
      <c r="E259" s="9"/>
    </row>
    <row r="260" spans="4:5" x14ac:dyDescent="0.35">
      <c r="D260" s="4"/>
      <c r="E260" s="9"/>
    </row>
    <row r="261" spans="4:5" x14ac:dyDescent="0.35">
      <c r="D261" s="4"/>
      <c r="E261" s="9"/>
    </row>
    <row r="262" spans="4:5" x14ac:dyDescent="0.35">
      <c r="D262" s="4"/>
      <c r="E262" s="9"/>
    </row>
    <row r="263" spans="4:5" x14ac:dyDescent="0.35">
      <c r="D263" s="4"/>
      <c r="E263" s="9"/>
    </row>
    <row r="264" spans="4:5" x14ac:dyDescent="0.35">
      <c r="D264" s="4"/>
      <c r="E264" s="9"/>
    </row>
    <row r="265" spans="4:5" x14ac:dyDescent="0.35">
      <c r="D265" s="4"/>
      <c r="E265" s="9"/>
    </row>
    <row r="266" spans="4:5" x14ac:dyDescent="0.35">
      <c r="D266" s="4"/>
      <c r="E266" s="9"/>
    </row>
    <row r="267" spans="4:5" x14ac:dyDescent="0.35">
      <c r="D267" s="4"/>
      <c r="E267" s="9"/>
    </row>
    <row r="268" spans="4:5" x14ac:dyDescent="0.35">
      <c r="D268" s="4"/>
      <c r="E268" s="9"/>
    </row>
    <row r="269" spans="4:5" x14ac:dyDescent="0.35">
      <c r="D269" s="4"/>
      <c r="E269" s="9"/>
    </row>
    <row r="270" spans="4:5" x14ac:dyDescent="0.35">
      <c r="D270" s="4"/>
      <c r="E270" s="9"/>
    </row>
    <row r="271" spans="4:5" x14ac:dyDescent="0.35">
      <c r="D271" s="4"/>
      <c r="E271" s="9"/>
    </row>
    <row r="272" spans="4:5" x14ac:dyDescent="0.35">
      <c r="D272" s="4"/>
      <c r="E272" s="9"/>
    </row>
    <row r="273" spans="4:5" x14ac:dyDescent="0.35">
      <c r="D273" s="4"/>
      <c r="E273" s="9"/>
    </row>
    <row r="274" spans="4:5" x14ac:dyDescent="0.3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O18"/>
  <sheetViews>
    <sheetView topLeftCell="A22" workbookViewId="0">
      <selection activeCell="X40" sqref="X40"/>
    </sheetView>
  </sheetViews>
  <sheetFormatPr defaultColWidth="11.453125" defaultRowHeight="14.5" x14ac:dyDescent="0.35"/>
  <sheetData>
    <row r="1" spans="1:15" x14ac:dyDescent="0.35">
      <c r="A1" t="s">
        <v>3</v>
      </c>
      <c r="B1" t="s">
        <v>87</v>
      </c>
      <c r="C1" t="s">
        <v>88</v>
      </c>
      <c r="D1" t="s">
        <v>89</v>
      </c>
      <c r="E1" s="82" t="s">
        <v>94</v>
      </c>
      <c r="K1" s="82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3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3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3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3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35">
      <c r="A6" s="9">
        <v>42158</v>
      </c>
      <c r="B6">
        <v>1108.5300207039336</v>
      </c>
      <c r="C6">
        <v>501.80722891566268</v>
      </c>
      <c r="D6">
        <v>2356.3562753036435</v>
      </c>
      <c r="J6" s="83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3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3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3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3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35">
      <c r="A11" s="85">
        <v>42193</v>
      </c>
      <c r="B11" s="6">
        <v>782.20077220077224</v>
      </c>
      <c r="D11">
        <v>699.917695473251</v>
      </c>
      <c r="L11" s="85">
        <v>42193</v>
      </c>
      <c r="M11">
        <v>234.60231660231659</v>
      </c>
      <c r="O11">
        <v>182.71604938271608</v>
      </c>
    </row>
    <row r="12" spans="1:15" x14ac:dyDescent="0.3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3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3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3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3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3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3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B72"/>
  <sheetViews>
    <sheetView tabSelected="1" zoomScale="75" zoomScaleNormal="75" workbookViewId="0">
      <selection activeCell="Y23" sqref="Y23"/>
    </sheetView>
  </sheetViews>
  <sheetFormatPr defaultRowHeight="14.5" x14ac:dyDescent="0.35"/>
  <cols>
    <col min="1" max="1" width="8.81640625" customWidth="1"/>
    <col min="2" max="2" width="12.1796875" bestFit="1" customWidth="1"/>
  </cols>
  <sheetData>
    <row r="1" spans="1:2" x14ac:dyDescent="0.35">
      <c r="B1" s="96"/>
    </row>
    <row r="2" spans="1:2" x14ac:dyDescent="0.35">
      <c r="B2" s="118"/>
    </row>
    <row r="3" spans="1:2" x14ac:dyDescent="0.35">
      <c r="B3" s="118"/>
    </row>
    <row r="4" spans="1:2" x14ac:dyDescent="0.35">
      <c r="B4" s="118"/>
    </row>
    <row r="5" spans="1:2" x14ac:dyDescent="0.35">
      <c r="A5" s="118"/>
      <c r="B5" s="118"/>
    </row>
    <row r="6" spans="1:2" x14ac:dyDescent="0.35">
      <c r="B6" s="118"/>
    </row>
    <row r="7" spans="1:2" x14ac:dyDescent="0.35">
      <c r="B7" s="118"/>
    </row>
    <row r="8" spans="1:2" x14ac:dyDescent="0.35">
      <c r="B8" s="118"/>
    </row>
    <row r="9" spans="1:2" x14ac:dyDescent="0.35">
      <c r="B9" s="118"/>
    </row>
    <row r="10" spans="1:2" x14ac:dyDescent="0.35">
      <c r="B10" s="118"/>
    </row>
    <row r="11" spans="1:2" x14ac:dyDescent="0.35">
      <c r="B11" s="118"/>
    </row>
    <row r="12" spans="1:2" x14ac:dyDescent="0.35">
      <c r="B12" s="118"/>
    </row>
    <row r="13" spans="1:2" x14ac:dyDescent="0.35">
      <c r="B13" s="118"/>
    </row>
    <row r="14" spans="1:2" x14ac:dyDescent="0.35">
      <c r="B14" s="118"/>
    </row>
    <row r="15" spans="1:2" x14ac:dyDescent="0.35">
      <c r="B15" s="118"/>
    </row>
    <row r="16" spans="1:2" x14ac:dyDescent="0.35">
      <c r="B16" s="118"/>
    </row>
    <row r="17" spans="2:2" x14ac:dyDescent="0.35">
      <c r="B17" s="118"/>
    </row>
    <row r="18" spans="2:2" x14ac:dyDescent="0.35">
      <c r="B18" s="118"/>
    </row>
    <row r="19" spans="2:2" x14ac:dyDescent="0.35">
      <c r="B19" s="118"/>
    </row>
    <row r="20" spans="2:2" x14ac:dyDescent="0.35">
      <c r="B20" s="118"/>
    </row>
    <row r="21" spans="2:2" x14ac:dyDescent="0.35">
      <c r="B21" s="118"/>
    </row>
    <row r="22" spans="2:2" x14ac:dyDescent="0.35">
      <c r="B22" s="118"/>
    </row>
    <row r="23" spans="2:2" x14ac:dyDescent="0.35">
      <c r="B23" s="118"/>
    </row>
    <row r="24" spans="2:2" x14ac:dyDescent="0.35">
      <c r="B24" s="118"/>
    </row>
    <row r="25" spans="2:2" x14ac:dyDescent="0.35">
      <c r="B25" s="118"/>
    </row>
    <row r="26" spans="2:2" x14ac:dyDescent="0.35">
      <c r="B26" s="118"/>
    </row>
    <row r="27" spans="2:2" x14ac:dyDescent="0.35">
      <c r="B27" s="118"/>
    </row>
    <row r="28" spans="2:2" x14ac:dyDescent="0.35">
      <c r="B28" s="118"/>
    </row>
    <row r="29" spans="2:2" x14ac:dyDescent="0.35">
      <c r="B29" s="118"/>
    </row>
    <row r="30" spans="2:2" x14ac:dyDescent="0.35">
      <c r="B30" s="118"/>
    </row>
    <row r="31" spans="2:2" x14ac:dyDescent="0.35">
      <c r="B31" s="118"/>
    </row>
    <row r="32" spans="2:2" x14ac:dyDescent="0.35">
      <c r="B32" s="118"/>
    </row>
    <row r="33" spans="2:2" x14ac:dyDescent="0.35">
      <c r="B33" s="118"/>
    </row>
    <row r="34" spans="2:2" x14ac:dyDescent="0.35">
      <c r="B34" s="118"/>
    </row>
    <row r="35" spans="2:2" x14ac:dyDescent="0.35">
      <c r="B35" s="118"/>
    </row>
    <row r="36" spans="2:2" x14ac:dyDescent="0.35">
      <c r="B36" s="118"/>
    </row>
    <row r="37" spans="2:2" x14ac:dyDescent="0.35">
      <c r="B37" s="118"/>
    </row>
    <row r="38" spans="2:2" x14ac:dyDescent="0.35">
      <c r="B38" s="118"/>
    </row>
    <row r="39" spans="2:2" x14ac:dyDescent="0.35">
      <c r="B39" s="118"/>
    </row>
    <row r="40" spans="2:2" x14ac:dyDescent="0.35">
      <c r="B40" s="118"/>
    </row>
    <row r="41" spans="2:2" x14ac:dyDescent="0.35">
      <c r="B41" s="118"/>
    </row>
    <row r="42" spans="2:2" x14ac:dyDescent="0.35">
      <c r="B42" s="118"/>
    </row>
    <row r="43" spans="2:2" x14ac:dyDescent="0.35">
      <c r="B43" s="118"/>
    </row>
    <row r="44" spans="2:2" x14ac:dyDescent="0.35">
      <c r="B44" s="118"/>
    </row>
    <row r="45" spans="2:2" x14ac:dyDescent="0.35">
      <c r="B45" s="118"/>
    </row>
    <row r="46" spans="2:2" x14ac:dyDescent="0.35">
      <c r="B46" s="118"/>
    </row>
    <row r="47" spans="2:2" x14ac:dyDescent="0.35">
      <c r="B47" s="118"/>
    </row>
    <row r="48" spans="2:2" x14ac:dyDescent="0.35">
      <c r="B48" s="118"/>
    </row>
    <row r="49" spans="2:2" x14ac:dyDescent="0.35">
      <c r="B49" s="118"/>
    </row>
    <row r="50" spans="2:2" x14ac:dyDescent="0.35">
      <c r="B50" s="118"/>
    </row>
    <row r="51" spans="2:2" x14ac:dyDescent="0.35">
      <c r="B51" s="118"/>
    </row>
    <row r="52" spans="2:2" x14ac:dyDescent="0.35">
      <c r="B52" s="118"/>
    </row>
    <row r="53" spans="2:2" x14ac:dyDescent="0.35">
      <c r="B53" s="118"/>
    </row>
    <row r="54" spans="2:2" x14ac:dyDescent="0.35">
      <c r="B54" s="118"/>
    </row>
    <row r="55" spans="2:2" x14ac:dyDescent="0.35">
      <c r="B55" s="118"/>
    </row>
    <row r="56" spans="2:2" x14ac:dyDescent="0.35">
      <c r="B56" s="118"/>
    </row>
    <row r="57" spans="2:2" x14ac:dyDescent="0.35">
      <c r="B57" s="118"/>
    </row>
    <row r="58" spans="2:2" x14ac:dyDescent="0.35">
      <c r="B58" s="118"/>
    </row>
    <row r="59" spans="2:2" x14ac:dyDescent="0.35">
      <c r="B59" s="118"/>
    </row>
    <row r="60" spans="2:2" x14ac:dyDescent="0.35">
      <c r="B60" s="118"/>
    </row>
    <row r="61" spans="2:2" x14ac:dyDescent="0.35">
      <c r="B61" s="118"/>
    </row>
    <row r="62" spans="2:2" x14ac:dyDescent="0.35">
      <c r="B62" s="118"/>
    </row>
    <row r="63" spans="2:2" x14ac:dyDescent="0.35">
      <c r="B63" s="118"/>
    </row>
    <row r="64" spans="2:2" x14ac:dyDescent="0.35">
      <c r="B64" s="118"/>
    </row>
    <row r="65" spans="2:2" x14ac:dyDescent="0.35">
      <c r="B65" s="118"/>
    </row>
    <row r="66" spans="2:2" x14ac:dyDescent="0.35">
      <c r="B66" s="118"/>
    </row>
    <row r="67" spans="2:2" x14ac:dyDescent="0.35">
      <c r="B67" s="118"/>
    </row>
    <row r="68" spans="2:2" x14ac:dyDescent="0.35">
      <c r="B68" s="118"/>
    </row>
    <row r="69" spans="2:2" x14ac:dyDescent="0.35">
      <c r="B69" s="118"/>
    </row>
    <row r="70" spans="2:2" x14ac:dyDescent="0.35">
      <c r="B70" s="118"/>
    </row>
    <row r="71" spans="2:2" x14ac:dyDescent="0.35">
      <c r="B71" s="118"/>
    </row>
    <row r="72" spans="2:2" x14ac:dyDescent="0.35">
      <c r="B72" s="11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5"/>
  <dimension ref="A1:I56"/>
  <sheetViews>
    <sheetView topLeftCell="A16" workbookViewId="0">
      <selection activeCell="E4" sqref="E4"/>
    </sheetView>
  </sheetViews>
  <sheetFormatPr defaultColWidth="9.1796875" defaultRowHeight="13" x14ac:dyDescent="0.3"/>
  <cols>
    <col min="1" max="1" width="21.54296875" style="83" bestFit="1" customWidth="1"/>
    <col min="2" max="2" width="13.81640625" style="83" customWidth="1"/>
    <col min="3" max="3" width="5" style="83" bestFit="1" customWidth="1"/>
    <col min="4" max="4" width="4" style="83" bestFit="1" customWidth="1"/>
    <col min="5" max="5" width="18.54296875" style="83" bestFit="1" customWidth="1"/>
    <col min="6" max="6" width="13.81640625" style="83" bestFit="1" customWidth="1"/>
    <col min="7" max="7" width="7.7265625" style="83" bestFit="1" customWidth="1"/>
    <col min="8" max="9" width="4" style="83" bestFit="1" customWidth="1"/>
    <col min="10" max="16384" width="9.1796875" style="83"/>
  </cols>
  <sheetData>
    <row r="1" spans="1:9" x14ac:dyDescent="0.3">
      <c r="A1" s="143" t="s">
        <v>111</v>
      </c>
      <c r="B1" s="143"/>
      <c r="C1" s="143"/>
      <c r="D1" s="122"/>
      <c r="E1" s="147" t="s">
        <v>117</v>
      </c>
      <c r="F1" s="147"/>
      <c r="G1" s="147"/>
      <c r="H1" s="147"/>
      <c r="I1" s="147"/>
    </row>
    <row r="2" spans="1:9" x14ac:dyDescent="0.3">
      <c r="A2" s="124" t="s">
        <v>113</v>
      </c>
      <c r="B2" s="124" t="s">
        <v>114</v>
      </c>
      <c r="C2" s="144" t="s">
        <v>112</v>
      </c>
      <c r="D2" s="145"/>
      <c r="E2" s="127" t="s">
        <v>113</v>
      </c>
      <c r="F2" s="127" t="s">
        <v>114</v>
      </c>
      <c r="G2" s="146" t="s">
        <v>112</v>
      </c>
      <c r="H2" s="146"/>
      <c r="I2" s="146"/>
    </row>
    <row r="3" spans="1:9" x14ac:dyDescent="0.3">
      <c r="A3" s="125" t="s">
        <v>125</v>
      </c>
      <c r="B3" s="125">
        <v>230</v>
      </c>
      <c r="C3" s="126" t="s">
        <v>101</v>
      </c>
      <c r="D3" s="125">
        <v>228</v>
      </c>
      <c r="E3" s="128" t="s">
        <v>128</v>
      </c>
      <c r="F3" s="128" t="s">
        <v>118</v>
      </c>
      <c r="G3" s="128">
        <v>148</v>
      </c>
      <c r="H3" s="128">
        <v>194</v>
      </c>
      <c r="I3" s="128">
        <v>246</v>
      </c>
    </row>
    <row r="4" spans="1:9" x14ac:dyDescent="0.3">
      <c r="A4" s="125"/>
      <c r="B4" s="125" t="s">
        <v>116</v>
      </c>
      <c r="C4" s="126" t="s">
        <v>102</v>
      </c>
      <c r="D4" s="125">
        <v>229</v>
      </c>
      <c r="E4" s="128">
        <v>246</v>
      </c>
      <c r="F4" s="128" t="s">
        <v>119</v>
      </c>
      <c r="G4" s="128">
        <v>149</v>
      </c>
      <c r="H4" s="128">
        <v>195</v>
      </c>
      <c r="I4" s="128">
        <v>247</v>
      </c>
    </row>
    <row r="5" spans="1:9" x14ac:dyDescent="0.3">
      <c r="A5" s="125"/>
      <c r="B5" s="125" t="s">
        <v>115</v>
      </c>
      <c r="C5" s="125">
        <v>165</v>
      </c>
      <c r="D5" s="125">
        <v>230</v>
      </c>
      <c r="E5" s="128"/>
      <c r="F5" s="128">
        <v>59</v>
      </c>
      <c r="G5" s="128">
        <v>150</v>
      </c>
      <c r="H5" s="128">
        <v>196</v>
      </c>
      <c r="I5" s="128">
        <v>248</v>
      </c>
    </row>
    <row r="6" spans="1:9" x14ac:dyDescent="0.3">
      <c r="A6" s="125"/>
      <c r="B6" s="125" t="s">
        <v>122</v>
      </c>
      <c r="C6" s="125">
        <v>171</v>
      </c>
      <c r="D6" s="125">
        <v>231</v>
      </c>
      <c r="E6" s="128"/>
      <c r="F6" s="129" t="s">
        <v>72</v>
      </c>
      <c r="G6" s="128">
        <v>151</v>
      </c>
      <c r="H6" s="128">
        <v>197</v>
      </c>
      <c r="I6" s="128">
        <v>249</v>
      </c>
    </row>
    <row r="7" spans="1:9" x14ac:dyDescent="0.3">
      <c r="A7" s="125"/>
      <c r="B7" s="125"/>
      <c r="C7" s="125">
        <v>172</v>
      </c>
      <c r="D7" s="125">
        <v>232</v>
      </c>
      <c r="E7" s="128"/>
      <c r="F7" s="128" t="s">
        <v>120</v>
      </c>
      <c r="G7" s="128">
        <v>152</v>
      </c>
      <c r="H7" s="128">
        <v>198</v>
      </c>
      <c r="I7" s="128">
        <v>250</v>
      </c>
    </row>
    <row r="8" spans="1:9" x14ac:dyDescent="0.3">
      <c r="A8" s="125"/>
      <c r="B8" s="125"/>
      <c r="C8" s="125">
        <v>173</v>
      </c>
      <c r="D8" s="125">
        <v>233</v>
      </c>
      <c r="E8" s="128"/>
      <c r="F8" s="128" t="s">
        <v>121</v>
      </c>
      <c r="G8" s="128">
        <v>153</v>
      </c>
      <c r="H8" s="128">
        <v>199</v>
      </c>
      <c r="I8" s="128">
        <v>251</v>
      </c>
    </row>
    <row r="9" spans="1:9" x14ac:dyDescent="0.3">
      <c r="A9" s="125"/>
      <c r="B9" s="125"/>
      <c r="C9" s="125">
        <v>174</v>
      </c>
      <c r="D9" s="125">
        <v>234</v>
      </c>
      <c r="E9" s="128"/>
      <c r="F9" s="128" t="s">
        <v>123</v>
      </c>
      <c r="G9" s="128">
        <v>154</v>
      </c>
      <c r="H9" s="128">
        <v>200</v>
      </c>
      <c r="I9" s="128">
        <v>252</v>
      </c>
    </row>
    <row r="10" spans="1:9" x14ac:dyDescent="0.3">
      <c r="A10" s="125"/>
      <c r="B10" s="125"/>
      <c r="C10" s="125">
        <v>175</v>
      </c>
      <c r="D10" s="125">
        <v>235</v>
      </c>
      <c r="E10" s="128"/>
      <c r="F10" s="128" t="s">
        <v>124</v>
      </c>
      <c r="G10" s="128">
        <v>155</v>
      </c>
      <c r="H10" s="128">
        <v>201</v>
      </c>
      <c r="I10" s="128">
        <v>253</v>
      </c>
    </row>
    <row r="11" spans="1:9" x14ac:dyDescent="0.3">
      <c r="A11" s="125"/>
      <c r="B11" s="125"/>
      <c r="C11" s="125">
        <v>176</v>
      </c>
      <c r="D11" s="125">
        <v>236</v>
      </c>
      <c r="E11" s="128"/>
      <c r="F11" s="128"/>
      <c r="G11" s="128">
        <v>156</v>
      </c>
      <c r="H11" s="128">
        <v>202</v>
      </c>
      <c r="I11" s="128">
        <v>254</v>
      </c>
    </row>
    <row r="12" spans="1:9" x14ac:dyDescent="0.3">
      <c r="A12" s="125"/>
      <c r="B12" s="125"/>
      <c r="C12" s="125">
        <v>177</v>
      </c>
      <c r="D12" s="125">
        <v>237</v>
      </c>
      <c r="E12" s="128"/>
      <c r="F12" s="128"/>
      <c r="G12" s="128">
        <v>157</v>
      </c>
      <c r="H12" s="128">
        <v>209</v>
      </c>
      <c r="I12" s="128">
        <v>255</v>
      </c>
    </row>
    <row r="13" spans="1:9" x14ac:dyDescent="0.3">
      <c r="A13" s="125"/>
      <c r="B13" s="125"/>
      <c r="C13" s="125">
        <v>178</v>
      </c>
      <c r="D13" s="125">
        <v>238</v>
      </c>
      <c r="E13" s="128"/>
      <c r="F13" s="128"/>
      <c r="G13" s="128">
        <v>158</v>
      </c>
      <c r="H13" s="128">
        <v>210</v>
      </c>
      <c r="I13" s="128">
        <v>256</v>
      </c>
    </row>
    <row r="14" spans="1:9" x14ac:dyDescent="0.3">
      <c r="A14" s="125"/>
      <c r="B14" s="125"/>
      <c r="C14" s="125">
        <v>179</v>
      </c>
      <c r="D14" s="125">
        <v>239</v>
      </c>
      <c r="E14" s="128"/>
      <c r="F14" s="128"/>
      <c r="G14" s="128">
        <v>159</v>
      </c>
      <c r="H14" s="128">
        <v>211</v>
      </c>
      <c r="I14" s="128">
        <v>257</v>
      </c>
    </row>
    <row r="15" spans="1:9" x14ac:dyDescent="0.3">
      <c r="A15" s="125"/>
      <c r="B15" s="125"/>
      <c r="C15" s="125">
        <v>184</v>
      </c>
      <c r="D15" s="125">
        <v>240</v>
      </c>
      <c r="E15" s="128"/>
      <c r="F15" s="128"/>
      <c r="G15" s="128">
        <v>160</v>
      </c>
      <c r="H15" s="128">
        <v>212</v>
      </c>
      <c r="I15" s="128">
        <v>258</v>
      </c>
    </row>
    <row r="16" spans="1:9" x14ac:dyDescent="0.3">
      <c r="A16" s="125"/>
      <c r="B16" s="125"/>
      <c r="C16" s="125">
        <v>185</v>
      </c>
      <c r="D16" s="125">
        <v>241</v>
      </c>
      <c r="E16" s="128"/>
      <c r="F16" s="128"/>
      <c r="G16" s="128">
        <v>161</v>
      </c>
      <c r="H16" s="128">
        <v>213</v>
      </c>
      <c r="I16" s="128">
        <v>259</v>
      </c>
    </row>
    <row r="17" spans="1:9" x14ac:dyDescent="0.3">
      <c r="A17" s="125"/>
      <c r="B17" s="125"/>
      <c r="C17" s="125">
        <v>197</v>
      </c>
      <c r="D17" s="125">
        <v>242</v>
      </c>
      <c r="E17" s="128"/>
      <c r="F17" s="128"/>
      <c r="G17" s="128">
        <v>163</v>
      </c>
      <c r="H17" s="128">
        <v>214</v>
      </c>
      <c r="I17" s="128"/>
    </row>
    <row r="18" spans="1:9" x14ac:dyDescent="0.3">
      <c r="A18" s="125"/>
      <c r="B18" s="125"/>
      <c r="C18" s="125">
        <v>198</v>
      </c>
      <c r="D18" s="125">
        <v>243</v>
      </c>
      <c r="E18" s="128"/>
      <c r="F18" s="128"/>
      <c r="G18" s="128">
        <v>164</v>
      </c>
      <c r="H18" s="128">
        <v>215</v>
      </c>
      <c r="I18" s="128"/>
    </row>
    <row r="19" spans="1:9" x14ac:dyDescent="0.3">
      <c r="A19" s="125"/>
      <c r="B19" s="125"/>
      <c r="C19" s="125">
        <v>199</v>
      </c>
      <c r="D19" s="125"/>
      <c r="E19" s="128"/>
      <c r="F19" s="128"/>
      <c r="G19" s="128">
        <v>165</v>
      </c>
      <c r="H19" s="128">
        <v>216</v>
      </c>
      <c r="I19" s="128"/>
    </row>
    <row r="20" spans="1:9" x14ac:dyDescent="0.3">
      <c r="A20" s="125"/>
      <c r="B20" s="125"/>
      <c r="C20" s="125">
        <v>200</v>
      </c>
      <c r="D20" s="125"/>
      <c r="E20" s="128"/>
      <c r="F20" s="128"/>
      <c r="G20" s="128">
        <v>166</v>
      </c>
      <c r="H20" s="128">
        <v>217</v>
      </c>
      <c r="I20" s="128"/>
    </row>
    <row r="21" spans="1:9" x14ac:dyDescent="0.3">
      <c r="A21" s="125"/>
      <c r="B21" s="125"/>
      <c r="C21" s="125">
        <v>201</v>
      </c>
      <c r="D21" s="125"/>
      <c r="E21" s="128"/>
      <c r="F21" s="128"/>
      <c r="G21" s="128">
        <v>167</v>
      </c>
      <c r="H21" s="128">
        <v>218</v>
      </c>
      <c r="I21" s="128"/>
    </row>
    <row r="22" spans="1:9" x14ac:dyDescent="0.3">
      <c r="A22" s="125"/>
      <c r="B22" s="125"/>
      <c r="C22" s="125">
        <v>202</v>
      </c>
      <c r="D22" s="125"/>
      <c r="E22" s="128"/>
      <c r="F22" s="128"/>
      <c r="G22" s="128">
        <v>168</v>
      </c>
      <c r="H22" s="128">
        <v>219</v>
      </c>
      <c r="I22" s="128"/>
    </row>
    <row r="23" spans="1:9" x14ac:dyDescent="0.3">
      <c r="A23" s="125"/>
      <c r="B23" s="125"/>
      <c r="C23" s="125">
        <v>203</v>
      </c>
      <c r="D23" s="125"/>
      <c r="E23" s="128"/>
      <c r="F23" s="128"/>
      <c r="G23" s="128">
        <v>169</v>
      </c>
      <c r="H23" s="128">
        <v>221</v>
      </c>
      <c r="I23" s="128"/>
    </row>
    <row r="24" spans="1:9" x14ac:dyDescent="0.3">
      <c r="A24" s="125"/>
      <c r="B24" s="125"/>
      <c r="C24" s="125">
        <v>204</v>
      </c>
      <c r="D24" s="125"/>
      <c r="E24" s="128"/>
      <c r="F24" s="128"/>
      <c r="G24" s="128">
        <v>170</v>
      </c>
      <c r="H24" s="128">
        <v>222</v>
      </c>
      <c r="I24" s="128"/>
    </row>
    <row r="25" spans="1:9" x14ac:dyDescent="0.3">
      <c r="A25" s="125"/>
      <c r="B25" s="125"/>
      <c r="C25" s="125">
        <v>205</v>
      </c>
      <c r="D25" s="125"/>
      <c r="E25" s="128"/>
      <c r="F25" s="128"/>
      <c r="G25" s="128">
        <v>171</v>
      </c>
      <c r="H25" s="128">
        <v>223</v>
      </c>
      <c r="I25" s="128"/>
    </row>
    <row r="26" spans="1:9" x14ac:dyDescent="0.3">
      <c r="A26" s="125"/>
      <c r="B26" s="125"/>
      <c r="C26" s="125">
        <v>206</v>
      </c>
      <c r="D26" s="125"/>
      <c r="E26" s="128"/>
      <c r="F26" s="128"/>
      <c r="G26" s="128">
        <v>172</v>
      </c>
      <c r="H26" s="128">
        <v>224</v>
      </c>
      <c r="I26" s="128"/>
    </row>
    <row r="27" spans="1:9" x14ac:dyDescent="0.3">
      <c r="A27" s="125"/>
      <c r="B27" s="125"/>
      <c r="C27" s="125">
        <v>207</v>
      </c>
      <c r="D27" s="125"/>
      <c r="E27" s="128"/>
      <c r="F27" s="128"/>
      <c r="G27" s="128">
        <v>173</v>
      </c>
      <c r="H27" s="128">
        <v>225</v>
      </c>
      <c r="I27" s="128"/>
    </row>
    <row r="28" spans="1:9" x14ac:dyDescent="0.3">
      <c r="A28" s="125"/>
      <c r="B28" s="125"/>
      <c r="C28" s="125">
        <v>208</v>
      </c>
      <c r="D28" s="125"/>
      <c r="E28" s="128"/>
      <c r="F28" s="128"/>
      <c r="G28" s="128">
        <v>174</v>
      </c>
      <c r="H28" s="128">
        <v>226</v>
      </c>
      <c r="I28" s="128"/>
    </row>
    <row r="29" spans="1:9" x14ac:dyDescent="0.3">
      <c r="A29" s="125"/>
      <c r="B29" s="125"/>
      <c r="C29" s="125">
        <v>209</v>
      </c>
      <c r="D29" s="125"/>
      <c r="E29" s="128"/>
      <c r="F29" s="128"/>
      <c r="G29" s="128">
        <v>175</v>
      </c>
      <c r="H29" s="128">
        <v>227</v>
      </c>
      <c r="I29" s="128"/>
    </row>
    <row r="30" spans="1:9" x14ac:dyDescent="0.3">
      <c r="A30" s="125"/>
      <c r="B30" s="125"/>
      <c r="C30" s="125">
        <v>210</v>
      </c>
      <c r="D30" s="125"/>
      <c r="E30" s="128"/>
      <c r="F30" s="128"/>
      <c r="G30" s="128">
        <v>176</v>
      </c>
      <c r="H30" s="128">
        <v>228</v>
      </c>
      <c r="I30" s="128"/>
    </row>
    <row r="31" spans="1:9" x14ac:dyDescent="0.3">
      <c r="A31" s="125"/>
      <c r="B31" s="125"/>
      <c r="C31" s="125">
        <v>211</v>
      </c>
      <c r="D31" s="125"/>
      <c r="E31" s="128"/>
      <c r="F31" s="128"/>
      <c r="G31" s="128">
        <v>177</v>
      </c>
      <c r="H31" s="128">
        <v>229</v>
      </c>
      <c r="I31" s="128"/>
    </row>
    <row r="32" spans="1:9" x14ac:dyDescent="0.3">
      <c r="A32" s="125"/>
      <c r="B32" s="125"/>
      <c r="C32" s="125">
        <v>212</v>
      </c>
      <c r="D32" s="125"/>
      <c r="E32" s="128"/>
      <c r="F32" s="128"/>
      <c r="G32" s="128">
        <v>178</v>
      </c>
      <c r="H32" s="128">
        <v>230</v>
      </c>
      <c r="I32" s="128"/>
    </row>
    <row r="33" spans="1:9" x14ac:dyDescent="0.3">
      <c r="A33" s="125"/>
      <c r="B33" s="125"/>
      <c r="C33" s="125">
        <v>213</v>
      </c>
      <c r="D33" s="125"/>
      <c r="E33" s="128"/>
      <c r="F33" s="128"/>
      <c r="G33" s="128">
        <v>179</v>
      </c>
      <c r="H33" s="128">
        <v>231</v>
      </c>
      <c r="I33" s="128"/>
    </row>
    <row r="34" spans="1:9" x14ac:dyDescent="0.3">
      <c r="A34" s="125"/>
      <c r="B34" s="125"/>
      <c r="C34" s="125">
        <v>214</v>
      </c>
      <c r="D34" s="125"/>
      <c r="E34" s="128"/>
      <c r="F34" s="128"/>
      <c r="G34" s="128">
        <v>180</v>
      </c>
      <c r="H34" s="128">
        <v>232</v>
      </c>
      <c r="I34" s="128"/>
    </row>
    <row r="35" spans="1:9" x14ac:dyDescent="0.3">
      <c r="A35" s="125"/>
      <c r="B35" s="125"/>
      <c r="C35" s="125">
        <v>215</v>
      </c>
      <c r="D35" s="125"/>
      <c r="E35" s="128"/>
      <c r="F35" s="128"/>
      <c r="G35" s="128">
        <v>181</v>
      </c>
      <c r="H35" s="128">
        <v>233</v>
      </c>
      <c r="I35" s="128"/>
    </row>
    <row r="36" spans="1:9" x14ac:dyDescent="0.3">
      <c r="A36" s="125"/>
      <c r="B36" s="125"/>
      <c r="C36" s="125">
        <v>216</v>
      </c>
      <c r="D36" s="125"/>
      <c r="E36" s="128"/>
      <c r="F36" s="128"/>
      <c r="G36" s="128">
        <v>182</v>
      </c>
      <c r="H36" s="128">
        <v>234</v>
      </c>
      <c r="I36" s="128"/>
    </row>
    <row r="37" spans="1:9" x14ac:dyDescent="0.3">
      <c r="A37" s="125"/>
      <c r="B37" s="125"/>
      <c r="C37" s="125">
        <v>217</v>
      </c>
      <c r="D37" s="125"/>
      <c r="E37" s="128"/>
      <c r="F37" s="128"/>
      <c r="G37" s="128">
        <v>183</v>
      </c>
      <c r="H37" s="128">
        <v>235</v>
      </c>
      <c r="I37" s="128"/>
    </row>
    <row r="38" spans="1:9" x14ac:dyDescent="0.3">
      <c r="A38" s="125"/>
      <c r="B38" s="125"/>
      <c r="C38" s="125">
        <v>218</v>
      </c>
      <c r="D38" s="125"/>
      <c r="E38" s="128"/>
      <c r="F38" s="128"/>
      <c r="G38" s="128">
        <v>184</v>
      </c>
      <c r="H38" s="128">
        <v>236</v>
      </c>
      <c r="I38" s="128"/>
    </row>
    <row r="39" spans="1:9" x14ac:dyDescent="0.3">
      <c r="A39" s="125"/>
      <c r="B39" s="125"/>
      <c r="C39" s="125">
        <v>219</v>
      </c>
      <c r="D39" s="125"/>
      <c r="E39" s="128"/>
      <c r="F39" s="128"/>
      <c r="G39" s="128">
        <v>185</v>
      </c>
      <c r="H39" s="128">
        <v>237</v>
      </c>
      <c r="I39" s="128"/>
    </row>
    <row r="40" spans="1:9" x14ac:dyDescent="0.3">
      <c r="A40" s="125"/>
      <c r="B40" s="125"/>
      <c r="C40" s="125">
        <v>220</v>
      </c>
      <c r="D40" s="125"/>
      <c r="E40" s="128"/>
      <c r="F40" s="128"/>
      <c r="G40" s="128">
        <v>186</v>
      </c>
      <c r="H40" s="128">
        <v>238</v>
      </c>
      <c r="I40" s="128"/>
    </row>
    <row r="41" spans="1:9" x14ac:dyDescent="0.3">
      <c r="A41" s="125"/>
      <c r="B41" s="125"/>
      <c r="C41" s="125">
        <v>221</v>
      </c>
      <c r="D41" s="125"/>
      <c r="E41" s="128"/>
      <c r="F41" s="128"/>
      <c r="G41" s="128">
        <v>187</v>
      </c>
      <c r="H41" s="128">
        <v>239</v>
      </c>
      <c r="I41" s="128"/>
    </row>
    <row r="42" spans="1:9" x14ac:dyDescent="0.3">
      <c r="A42" s="125"/>
      <c r="B42" s="125"/>
      <c r="C42" s="125">
        <v>222</v>
      </c>
      <c r="D42" s="125"/>
      <c r="E42" s="128"/>
      <c r="F42" s="128"/>
      <c r="G42" s="128">
        <v>188</v>
      </c>
      <c r="H42" s="128">
        <v>240</v>
      </c>
      <c r="I42" s="128"/>
    </row>
    <row r="43" spans="1:9" x14ac:dyDescent="0.3">
      <c r="A43" s="125"/>
      <c r="B43" s="125"/>
      <c r="C43" s="125">
        <v>223</v>
      </c>
      <c r="D43" s="125"/>
      <c r="E43" s="128"/>
      <c r="F43" s="128"/>
      <c r="G43" s="128">
        <v>189</v>
      </c>
      <c r="H43" s="128">
        <v>241</v>
      </c>
      <c r="I43" s="128"/>
    </row>
    <row r="44" spans="1:9" x14ac:dyDescent="0.3">
      <c r="A44" s="125"/>
      <c r="B44" s="125"/>
      <c r="C44" s="125">
        <v>224</v>
      </c>
      <c r="D44" s="125"/>
      <c r="E44" s="128"/>
      <c r="F44" s="128"/>
      <c r="G44" s="128">
        <v>190</v>
      </c>
      <c r="H44" s="128">
        <v>242</v>
      </c>
      <c r="I44" s="128"/>
    </row>
    <row r="45" spans="1:9" x14ac:dyDescent="0.3">
      <c r="A45" s="125"/>
      <c r="B45" s="125"/>
      <c r="C45" s="125">
        <v>225</v>
      </c>
      <c r="D45" s="125"/>
      <c r="E45" s="128"/>
      <c r="F45" s="128"/>
      <c r="G45" s="128">
        <v>191</v>
      </c>
      <c r="H45" s="128">
        <v>243</v>
      </c>
      <c r="I45" s="128"/>
    </row>
    <row r="46" spans="1:9" x14ac:dyDescent="0.3">
      <c r="A46" s="125"/>
      <c r="B46" s="125"/>
      <c r="C46" s="125">
        <v>226</v>
      </c>
      <c r="D46" s="125"/>
      <c r="E46" s="128"/>
      <c r="F46" s="128"/>
      <c r="G46" s="128">
        <v>192</v>
      </c>
      <c r="H46" s="128">
        <v>244</v>
      </c>
      <c r="I46" s="128"/>
    </row>
    <row r="47" spans="1:9" x14ac:dyDescent="0.3">
      <c r="A47" s="125"/>
      <c r="B47" s="125"/>
      <c r="C47" s="125">
        <v>227</v>
      </c>
      <c r="D47" s="125"/>
      <c r="E47" s="128"/>
      <c r="F47" s="128"/>
      <c r="G47" s="128">
        <v>193</v>
      </c>
      <c r="H47" s="128">
        <v>245</v>
      </c>
      <c r="I47" s="128"/>
    </row>
    <row r="48" spans="1:9" x14ac:dyDescent="0.3">
      <c r="A48" s="123"/>
      <c r="B48" s="123"/>
      <c r="C48" s="123"/>
      <c r="D48" s="123"/>
      <c r="E48" s="123"/>
      <c r="F48" s="123"/>
      <c r="I48" s="123"/>
    </row>
    <row r="49" spans="1:9" x14ac:dyDescent="0.3">
      <c r="A49" s="123"/>
      <c r="B49" s="123"/>
      <c r="C49" s="123"/>
      <c r="D49" s="123"/>
      <c r="E49" s="123"/>
      <c r="F49" s="123"/>
      <c r="I49" s="123"/>
    </row>
    <row r="50" spans="1:9" x14ac:dyDescent="0.3">
      <c r="A50" s="123"/>
      <c r="B50" s="123"/>
      <c r="C50" s="123"/>
      <c r="D50" s="123"/>
      <c r="E50" s="123"/>
      <c r="F50" s="123"/>
      <c r="H50" s="123"/>
      <c r="I50" s="123"/>
    </row>
    <row r="51" spans="1:9" x14ac:dyDescent="0.3">
      <c r="A51" s="123"/>
      <c r="B51" s="123"/>
      <c r="C51" s="123"/>
      <c r="D51" s="123"/>
      <c r="E51" s="123"/>
      <c r="F51" s="123"/>
      <c r="H51" s="123"/>
      <c r="I51" s="123"/>
    </row>
    <row r="52" spans="1:9" x14ac:dyDescent="0.3">
      <c r="A52" s="123"/>
      <c r="B52" s="123"/>
      <c r="C52" s="123"/>
      <c r="D52" s="123"/>
      <c r="E52" s="123"/>
      <c r="F52" s="123"/>
      <c r="H52" s="123"/>
      <c r="I52" s="123"/>
    </row>
    <row r="53" spans="1:9" x14ac:dyDescent="0.3">
      <c r="A53" s="123"/>
      <c r="B53" s="123"/>
      <c r="C53" s="123"/>
      <c r="D53" s="123"/>
      <c r="E53" s="123"/>
      <c r="F53" s="123"/>
      <c r="H53" s="123"/>
      <c r="I53" s="123"/>
    </row>
    <row r="54" spans="1:9" x14ac:dyDescent="0.3">
      <c r="A54" s="123"/>
      <c r="B54" s="123"/>
      <c r="C54" s="123"/>
      <c r="D54" s="123"/>
      <c r="E54" s="123"/>
      <c r="F54" s="123"/>
      <c r="H54" s="123"/>
      <c r="I54" s="123"/>
    </row>
    <row r="55" spans="1:9" x14ac:dyDescent="0.3">
      <c r="A55" s="123"/>
      <c r="B55" s="123"/>
      <c r="C55" s="123"/>
      <c r="D55" s="123"/>
      <c r="E55" s="123"/>
      <c r="F55" s="123"/>
      <c r="H55" s="123"/>
      <c r="I55" s="123"/>
    </row>
    <row r="56" spans="1:9" x14ac:dyDescent="0.3">
      <c r="A56" s="123"/>
      <c r="B56" s="123"/>
      <c r="C56" s="123"/>
      <c r="D56" s="123"/>
      <c r="E56" s="123"/>
      <c r="F56" s="123"/>
      <c r="H56" s="123"/>
      <c r="I56" s="123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281"/>
  <sheetViews>
    <sheetView workbookViewId="0">
      <selection activeCell="A103" sqref="A103"/>
    </sheetView>
  </sheetViews>
  <sheetFormatPr defaultRowHeight="14.5" x14ac:dyDescent="0.35"/>
  <cols>
    <col min="1" max="1" width="8.54296875" style="99" customWidth="1"/>
    <col min="2" max="2" width="22.453125" style="2" bestFit="1" customWidth="1"/>
    <col min="3" max="3" width="7" style="2" bestFit="1" customWidth="1"/>
    <col min="4" max="4" width="4.1796875" style="2" bestFit="1" customWidth="1"/>
    <col min="5" max="5" width="8" style="2" bestFit="1" customWidth="1"/>
    <col min="6" max="6" width="10.7265625" style="2" bestFit="1" customWidth="1"/>
    <col min="7" max="7" width="9.1796875" style="107" bestFit="1" customWidth="1"/>
    <col min="8" max="8" width="21.453125" style="2" customWidth="1"/>
    <col min="9" max="9" width="10.7265625" bestFit="1" customWidth="1"/>
  </cols>
  <sheetData>
    <row r="1" spans="1:8" s="83" customFormat="1" ht="13" x14ac:dyDescent="0.3">
      <c r="A1" s="120" t="s">
        <v>97</v>
      </c>
      <c r="B1" s="121" t="s">
        <v>23</v>
      </c>
      <c r="C1" s="121" t="s">
        <v>22</v>
      </c>
      <c r="D1" s="121" t="s">
        <v>98</v>
      </c>
      <c r="E1" s="121" t="s">
        <v>21</v>
      </c>
      <c r="F1" s="121" t="s">
        <v>4</v>
      </c>
      <c r="G1" s="133" t="s">
        <v>5</v>
      </c>
      <c r="H1" s="121" t="s">
        <v>26</v>
      </c>
    </row>
    <row r="2" spans="1:8" x14ac:dyDescent="0.35">
      <c r="A2" s="99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07">
        <v>5.1799999999999999E-2</v>
      </c>
    </row>
    <row r="3" spans="1:8" x14ac:dyDescent="0.35">
      <c r="A3" s="99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07">
        <v>5.1900000000000002E-2</v>
      </c>
    </row>
    <row r="4" spans="1:8" x14ac:dyDescent="0.35">
      <c r="A4" s="99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07">
        <v>4.8599999999999997E-2</v>
      </c>
    </row>
    <row r="5" spans="1:8" x14ac:dyDescent="0.35">
      <c r="A5" s="99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07">
        <v>4.9599999999999998E-2</v>
      </c>
    </row>
    <row r="6" spans="1:8" x14ac:dyDescent="0.35">
      <c r="A6" s="99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07">
        <v>5.1999999999999998E-2</v>
      </c>
    </row>
    <row r="7" spans="1:8" x14ac:dyDescent="0.35">
      <c r="A7" s="99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07">
        <v>4.8099999999999997E-2</v>
      </c>
    </row>
    <row r="8" spans="1:8" x14ac:dyDescent="0.35">
      <c r="A8" s="99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07">
        <v>4.9500000000000002E-2</v>
      </c>
    </row>
    <row r="9" spans="1:8" x14ac:dyDescent="0.35">
      <c r="A9" s="99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07">
        <v>5.1200000000000002E-2</v>
      </c>
    </row>
    <row r="10" spans="1:8" x14ac:dyDescent="0.35">
      <c r="A10" s="99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07">
        <v>4.9000000000000002E-2</v>
      </c>
    </row>
    <row r="11" spans="1:8" x14ac:dyDescent="0.35">
      <c r="A11" s="99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07">
        <v>5.1799999999999999E-2</v>
      </c>
    </row>
    <row r="12" spans="1:8" x14ac:dyDescent="0.35">
      <c r="A12" s="99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07">
        <v>5.1700000000000003E-2</v>
      </c>
    </row>
    <row r="13" spans="1:8" x14ac:dyDescent="0.35">
      <c r="A13" s="99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07">
        <v>5.1999999999999998E-2</v>
      </c>
    </row>
    <row r="14" spans="1:8" x14ac:dyDescent="0.35">
      <c r="A14" s="99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07">
        <v>5.1400000000000001E-2</v>
      </c>
    </row>
    <row r="15" spans="1:8" x14ac:dyDescent="0.35">
      <c r="A15" s="99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07">
        <v>4.8500000000000001E-2</v>
      </c>
    </row>
    <row r="16" spans="1:8" x14ac:dyDescent="0.35">
      <c r="A16" s="99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07">
        <v>4.82E-2</v>
      </c>
    </row>
    <row r="17" spans="1:7" x14ac:dyDescent="0.35">
      <c r="A17" s="99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07">
        <v>5.0099999999999999E-2</v>
      </c>
    </row>
    <row r="18" spans="1:7" x14ac:dyDescent="0.35">
      <c r="A18" s="99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07">
        <v>4.8000000000000001E-2</v>
      </c>
    </row>
    <row r="19" spans="1:7" x14ac:dyDescent="0.35">
      <c r="A19" s="99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07">
        <v>4.8800000000000003E-2</v>
      </c>
    </row>
    <row r="20" spans="1:7" x14ac:dyDescent="0.35">
      <c r="A20" s="99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07">
        <v>5.1700000000000003E-2</v>
      </c>
    </row>
    <row r="21" spans="1:7" x14ac:dyDescent="0.35">
      <c r="A21" s="99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07">
        <v>5.1799999999999999E-2</v>
      </c>
    </row>
    <row r="22" spans="1:7" x14ac:dyDescent="0.35">
      <c r="A22" s="99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07">
        <v>4.9799999999999997E-2</v>
      </c>
    </row>
    <row r="23" spans="1:7" x14ac:dyDescent="0.35">
      <c r="A23" s="99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07">
        <v>5.1499999999999997E-2</v>
      </c>
    </row>
    <row r="24" spans="1:7" x14ac:dyDescent="0.35">
      <c r="A24" s="99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07">
        <v>5.1900000000000002E-2</v>
      </c>
    </row>
    <row r="25" spans="1:7" x14ac:dyDescent="0.35">
      <c r="A25" s="99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07">
        <v>5.0299999999999997E-2</v>
      </c>
    </row>
    <row r="26" spans="1:7" x14ac:dyDescent="0.35">
      <c r="A26" s="99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07">
        <v>4.8399999999999999E-2</v>
      </c>
    </row>
    <row r="27" spans="1:7" x14ac:dyDescent="0.35">
      <c r="A27" s="99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07">
        <v>5.1999999999999998E-2</v>
      </c>
    </row>
    <row r="28" spans="1:7" x14ac:dyDescent="0.35">
      <c r="A28" s="99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07">
        <v>4.99E-2</v>
      </c>
    </row>
    <row r="29" spans="1:7" x14ac:dyDescent="0.35">
      <c r="A29" s="99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07">
        <v>5.0700000000000002E-2</v>
      </c>
    </row>
    <row r="30" spans="1:7" x14ac:dyDescent="0.35">
      <c r="A30" s="99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07">
        <v>5.16E-2</v>
      </c>
    </row>
    <row r="31" spans="1:7" x14ac:dyDescent="0.35">
      <c r="A31" s="99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07">
        <v>5.0900000000000001E-2</v>
      </c>
    </row>
    <row r="32" spans="1:7" x14ac:dyDescent="0.35">
      <c r="A32" s="99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07">
        <v>4.9500000000000002E-2</v>
      </c>
    </row>
    <row r="33" spans="1:8" x14ac:dyDescent="0.35">
      <c r="A33" s="99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07">
        <v>4.9700000000000001E-2</v>
      </c>
    </row>
    <row r="34" spans="1:8" x14ac:dyDescent="0.35">
      <c r="A34" s="99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07">
        <v>5.16E-2</v>
      </c>
    </row>
    <row r="35" spans="1:8" x14ac:dyDescent="0.35">
      <c r="A35" s="99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07">
        <v>4.8099999999999997E-2</v>
      </c>
    </row>
    <row r="36" spans="1:8" x14ac:dyDescent="0.35">
      <c r="A36" s="99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07">
        <v>5.1200000000000002E-2</v>
      </c>
    </row>
    <row r="37" spans="1:8" x14ac:dyDescent="0.35">
      <c r="A37" s="99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07">
        <v>5.1499999999999997E-2</v>
      </c>
    </row>
    <row r="38" spans="1:8" x14ac:dyDescent="0.35">
      <c r="A38" s="99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07">
        <v>0.51800000000000002</v>
      </c>
    </row>
    <row r="39" spans="1:8" x14ac:dyDescent="0.35">
      <c r="A39" s="99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07">
        <v>5.0200000000000002E-2</v>
      </c>
    </row>
    <row r="40" spans="1:8" ht="15" thickBot="1" x14ac:dyDescent="0.4">
      <c r="A40" s="136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07">
        <v>5.04E-2</v>
      </c>
    </row>
    <row r="41" spans="1:8" ht="15" thickTop="1" x14ac:dyDescent="0.35">
      <c r="A41" s="135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35">
      <c r="A42" s="99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35">
      <c r="A43" s="99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35">
      <c r="A44" s="99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35">
      <c r="A45" s="99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35">
      <c r="A46" s="99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35">
      <c r="A47" s="99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83" customFormat="1" ht="18.75" customHeight="1" x14ac:dyDescent="0.3">
      <c r="A48" s="120" t="s">
        <v>97</v>
      </c>
      <c r="B48" s="121" t="s">
        <v>23</v>
      </c>
      <c r="C48" s="121" t="s">
        <v>22</v>
      </c>
      <c r="D48" s="121" t="s">
        <v>98</v>
      </c>
      <c r="E48" s="121" t="s">
        <v>21</v>
      </c>
      <c r="F48" s="121" t="s">
        <v>4</v>
      </c>
      <c r="G48" s="133" t="s">
        <v>5</v>
      </c>
      <c r="H48" s="121" t="s">
        <v>26</v>
      </c>
    </row>
    <row r="49" spans="1:6" x14ac:dyDescent="0.35">
      <c r="A49" s="99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35">
      <c r="A50" s="99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35">
      <c r="A51" s="99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35">
      <c r="A52" s="99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35">
      <c r="A53" s="99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35">
      <c r="A54" s="99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35">
      <c r="A55" s="99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35">
      <c r="A56" s="99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35">
      <c r="A57" s="99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35">
      <c r="A58" s="99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35">
      <c r="A59" s="99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35">
      <c r="A60" s="99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35">
      <c r="A61" s="99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35">
      <c r="A62" s="99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35">
      <c r="A63" s="99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35">
      <c r="A64" s="99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35">
      <c r="A65" s="99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35">
      <c r="A66" s="99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35">
      <c r="A67" s="99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35">
      <c r="A68" s="99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35">
      <c r="A69" s="99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35">
      <c r="A70" s="99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35">
      <c r="A71" s="99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35">
      <c r="A72" s="99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35">
      <c r="A73" s="99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35">
      <c r="A74" s="99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35">
      <c r="A75" s="99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35">
      <c r="A76" s="99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35">
      <c r="A77" s="99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35">
      <c r="A78" s="99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35">
      <c r="A79" s="99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35">
      <c r="A80" s="99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35">
      <c r="A81" s="99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35">
      <c r="A82" s="99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35">
      <c r="A83" s="99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35">
      <c r="A84" s="99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35">
      <c r="A85" s="99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35">
      <c r="A86" s="99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35">
      <c r="A87" s="99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35">
      <c r="A88" s="99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35">
      <c r="A89" s="99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35">
      <c r="A90" s="99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35">
      <c r="A91" s="99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35">
      <c r="A92" s="99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35">
      <c r="A93" s="99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83" customFormat="1" ht="24.75" customHeight="1" x14ac:dyDescent="0.3">
      <c r="A94" s="120" t="s">
        <v>97</v>
      </c>
      <c r="B94" s="121" t="s">
        <v>23</v>
      </c>
      <c r="C94" s="121" t="s">
        <v>22</v>
      </c>
      <c r="D94" s="121" t="s">
        <v>98</v>
      </c>
      <c r="E94" s="121" t="s">
        <v>21</v>
      </c>
      <c r="F94" s="121" t="s">
        <v>4</v>
      </c>
      <c r="G94" s="133" t="s">
        <v>5</v>
      </c>
      <c r="H94" s="121" t="s">
        <v>26</v>
      </c>
    </row>
    <row r="95" spans="1:8" x14ac:dyDescent="0.35">
      <c r="A95" s="99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35">
      <c r="A96" s="99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35">
      <c r="A97" s="99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35">
      <c r="A98" s="99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35">
      <c r="A99" s="99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35">
      <c r="A100" s="99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35">
      <c r="A101" s="99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35">
      <c r="A102" s="99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3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3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3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3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3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3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3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3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3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3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3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3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3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3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3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3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3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3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3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3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3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3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3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3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3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3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3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3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3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3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3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3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3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3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3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3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3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3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83" customFormat="1" ht="24.75" customHeight="1" x14ac:dyDescent="0.3">
      <c r="A141" s="120" t="s">
        <v>97</v>
      </c>
      <c r="B141" s="121" t="s">
        <v>23</v>
      </c>
      <c r="C141" s="121" t="s">
        <v>22</v>
      </c>
      <c r="D141" s="121" t="s">
        <v>98</v>
      </c>
      <c r="E141" s="121" t="s">
        <v>21</v>
      </c>
      <c r="F141" s="121" t="s">
        <v>4</v>
      </c>
      <c r="G141" s="133" t="s">
        <v>5</v>
      </c>
      <c r="H141" s="121" t="s">
        <v>26</v>
      </c>
    </row>
    <row r="142" spans="1:8" x14ac:dyDescent="0.3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3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3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3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35">
      <c r="B146" s="2" t="s">
        <v>99</v>
      </c>
      <c r="C146" s="2" t="s">
        <v>74</v>
      </c>
      <c r="D146" s="2" t="s">
        <v>100</v>
      </c>
    </row>
    <row r="147" spans="2:6" x14ac:dyDescent="0.35">
      <c r="B147" s="2" t="s">
        <v>99</v>
      </c>
      <c r="C147" s="2" t="s">
        <v>74</v>
      </c>
      <c r="D147" s="2" t="s">
        <v>100</v>
      </c>
    </row>
    <row r="148" spans="2:6" x14ac:dyDescent="0.35">
      <c r="B148" s="2" t="s">
        <v>99</v>
      </c>
      <c r="C148" s="2" t="s">
        <v>74</v>
      </c>
      <c r="D148" s="2" t="s">
        <v>100</v>
      </c>
    </row>
    <row r="149" spans="2:6" x14ac:dyDescent="0.35">
      <c r="B149" s="2" t="s">
        <v>99</v>
      </c>
      <c r="C149" s="2" t="s">
        <v>74</v>
      </c>
      <c r="D149" s="2" t="s">
        <v>100</v>
      </c>
    </row>
    <row r="150" spans="2:6" x14ac:dyDescent="0.35">
      <c r="B150" s="2" t="s">
        <v>99</v>
      </c>
      <c r="C150" s="2" t="s">
        <v>74</v>
      </c>
      <c r="D150" s="2" t="s">
        <v>100</v>
      </c>
    </row>
    <row r="151" spans="2:6" x14ac:dyDescent="0.35">
      <c r="B151" s="2" t="s">
        <v>99</v>
      </c>
      <c r="C151" s="2" t="s">
        <v>74</v>
      </c>
      <c r="D151" s="2" t="s">
        <v>100</v>
      </c>
    </row>
    <row r="152" spans="2:6" x14ac:dyDescent="0.35">
      <c r="B152" s="2" t="s">
        <v>99</v>
      </c>
      <c r="C152" s="2" t="s">
        <v>74</v>
      </c>
      <c r="D152" s="2" t="s">
        <v>100</v>
      </c>
    </row>
    <row r="153" spans="2:6" x14ac:dyDescent="0.35">
      <c r="B153" s="2" t="s">
        <v>99</v>
      </c>
      <c r="C153" s="2" t="s">
        <v>74</v>
      </c>
      <c r="D153" s="2" t="s">
        <v>100</v>
      </c>
    </row>
    <row r="154" spans="2:6" x14ac:dyDescent="0.35">
      <c r="B154" s="2" t="s">
        <v>99</v>
      </c>
      <c r="C154" s="2" t="s">
        <v>74</v>
      </c>
      <c r="D154" s="2" t="s">
        <v>100</v>
      </c>
    </row>
    <row r="155" spans="2:6" x14ac:dyDescent="0.35">
      <c r="B155" s="2" t="s">
        <v>99</v>
      </c>
      <c r="C155" s="2" t="s">
        <v>74</v>
      </c>
      <c r="D155" s="2" t="s">
        <v>100</v>
      </c>
    </row>
    <row r="156" spans="2:6" x14ac:dyDescent="0.35">
      <c r="B156" s="2" t="s">
        <v>99</v>
      </c>
      <c r="C156" s="2" t="s">
        <v>74</v>
      </c>
      <c r="D156" s="2" t="s">
        <v>100</v>
      </c>
    </row>
    <row r="157" spans="2:6" x14ac:dyDescent="0.35">
      <c r="B157" s="2" t="s">
        <v>99</v>
      </c>
      <c r="C157" s="2" t="s">
        <v>74</v>
      </c>
      <c r="D157" s="2" t="s">
        <v>100</v>
      </c>
    </row>
    <row r="158" spans="2:6" x14ac:dyDescent="0.35">
      <c r="B158" s="2" t="s">
        <v>99</v>
      </c>
      <c r="C158" s="2" t="s">
        <v>74</v>
      </c>
      <c r="D158" s="2" t="s">
        <v>100</v>
      </c>
    </row>
    <row r="159" spans="2:6" x14ac:dyDescent="0.35">
      <c r="B159" s="2" t="s">
        <v>99</v>
      </c>
      <c r="C159" s="2" t="s">
        <v>74</v>
      </c>
      <c r="D159" s="2" t="s">
        <v>100</v>
      </c>
    </row>
    <row r="160" spans="2:6" x14ac:dyDescent="0.35">
      <c r="B160" s="2" t="s">
        <v>99</v>
      </c>
      <c r="C160" s="2" t="s">
        <v>74</v>
      </c>
      <c r="D160" s="2" t="s">
        <v>100</v>
      </c>
    </row>
    <row r="161" spans="2:4" x14ac:dyDescent="0.35">
      <c r="B161" s="2" t="s">
        <v>99</v>
      </c>
      <c r="C161" s="2" t="s">
        <v>74</v>
      </c>
      <c r="D161" s="2" t="s">
        <v>100</v>
      </c>
    </row>
    <row r="162" spans="2:4" x14ac:dyDescent="0.35">
      <c r="B162" s="2" t="s">
        <v>99</v>
      </c>
      <c r="C162" s="2" t="s">
        <v>74</v>
      </c>
      <c r="D162" s="2" t="s">
        <v>100</v>
      </c>
    </row>
    <row r="163" spans="2:4" x14ac:dyDescent="0.35">
      <c r="B163" s="2" t="s">
        <v>99</v>
      </c>
      <c r="C163" s="2" t="s">
        <v>74</v>
      </c>
      <c r="D163" s="2" t="s">
        <v>100</v>
      </c>
    </row>
    <row r="164" spans="2:4" x14ac:dyDescent="0.35">
      <c r="B164" s="2" t="s">
        <v>99</v>
      </c>
      <c r="C164" s="2" t="s">
        <v>74</v>
      </c>
      <c r="D164" s="2" t="s">
        <v>100</v>
      </c>
    </row>
    <row r="165" spans="2:4" x14ac:dyDescent="0.35">
      <c r="B165" s="2" t="s">
        <v>99</v>
      </c>
      <c r="C165" s="2" t="s">
        <v>74</v>
      </c>
      <c r="D165" s="2" t="s">
        <v>100</v>
      </c>
    </row>
    <row r="166" spans="2:4" x14ac:dyDescent="0.35">
      <c r="B166" s="2" t="s">
        <v>99</v>
      </c>
      <c r="C166" s="2" t="s">
        <v>74</v>
      </c>
      <c r="D166" s="2" t="s">
        <v>100</v>
      </c>
    </row>
    <row r="167" spans="2:4" x14ac:dyDescent="0.35">
      <c r="B167" s="2" t="s">
        <v>99</v>
      </c>
      <c r="C167" s="2" t="s">
        <v>74</v>
      </c>
      <c r="D167" s="2" t="s">
        <v>100</v>
      </c>
    </row>
    <row r="168" spans="2:4" x14ac:dyDescent="0.35">
      <c r="B168" s="2" t="s">
        <v>99</v>
      </c>
      <c r="C168" s="2" t="s">
        <v>74</v>
      </c>
      <c r="D168" s="2" t="s">
        <v>100</v>
      </c>
    </row>
    <row r="169" spans="2:4" x14ac:dyDescent="0.35">
      <c r="B169" s="2" t="s">
        <v>99</v>
      </c>
      <c r="C169" s="2" t="s">
        <v>74</v>
      </c>
      <c r="D169" s="2" t="s">
        <v>100</v>
      </c>
    </row>
    <row r="170" spans="2:4" x14ac:dyDescent="0.35">
      <c r="B170" s="2" t="s">
        <v>99</v>
      </c>
      <c r="C170" s="2" t="s">
        <v>74</v>
      </c>
      <c r="D170" s="2" t="s">
        <v>100</v>
      </c>
    </row>
    <row r="171" spans="2:4" x14ac:dyDescent="0.35">
      <c r="B171" s="2" t="s">
        <v>99</v>
      </c>
      <c r="C171" s="2" t="s">
        <v>74</v>
      </c>
      <c r="D171" s="2" t="s">
        <v>100</v>
      </c>
    </row>
    <row r="172" spans="2:4" x14ac:dyDescent="0.35">
      <c r="B172" s="2" t="s">
        <v>99</v>
      </c>
      <c r="C172" s="2" t="s">
        <v>74</v>
      </c>
      <c r="D172" s="2" t="s">
        <v>100</v>
      </c>
    </row>
    <row r="173" spans="2:4" x14ac:dyDescent="0.35">
      <c r="B173" s="2" t="s">
        <v>99</v>
      </c>
      <c r="C173" s="2" t="s">
        <v>74</v>
      </c>
      <c r="D173" s="2" t="s">
        <v>100</v>
      </c>
    </row>
    <row r="174" spans="2:4" x14ac:dyDescent="0.35">
      <c r="B174" s="2" t="s">
        <v>99</v>
      </c>
      <c r="C174" s="2" t="s">
        <v>74</v>
      </c>
      <c r="D174" s="2" t="s">
        <v>100</v>
      </c>
    </row>
    <row r="175" spans="2:4" x14ac:dyDescent="0.35">
      <c r="B175" s="2" t="s">
        <v>99</v>
      </c>
      <c r="C175" s="2" t="s">
        <v>74</v>
      </c>
      <c r="D175" s="2" t="s">
        <v>100</v>
      </c>
    </row>
    <row r="176" spans="2:4" x14ac:dyDescent="0.35">
      <c r="B176" s="2" t="s">
        <v>99</v>
      </c>
      <c r="C176" s="2" t="s">
        <v>74</v>
      </c>
      <c r="D176" s="2" t="s">
        <v>100</v>
      </c>
    </row>
    <row r="177" spans="1:8" x14ac:dyDescent="0.35">
      <c r="B177" s="2" t="s">
        <v>99</v>
      </c>
      <c r="C177" s="2" t="s">
        <v>74</v>
      </c>
      <c r="D177" s="2" t="s">
        <v>100</v>
      </c>
    </row>
    <row r="178" spans="1:8" x14ac:dyDescent="0.35">
      <c r="B178" s="2" t="s">
        <v>99</v>
      </c>
      <c r="C178" s="2" t="s">
        <v>74</v>
      </c>
      <c r="D178" s="2" t="s">
        <v>100</v>
      </c>
    </row>
    <row r="179" spans="1:8" x14ac:dyDescent="0.35">
      <c r="B179" s="2" t="s">
        <v>99</v>
      </c>
      <c r="C179" s="2" t="s">
        <v>74</v>
      </c>
      <c r="D179" s="2" t="s">
        <v>100</v>
      </c>
    </row>
    <row r="180" spans="1:8" x14ac:dyDescent="0.35">
      <c r="B180" s="2" t="s">
        <v>99</v>
      </c>
      <c r="C180" s="2" t="s">
        <v>74</v>
      </c>
      <c r="D180" s="2" t="s">
        <v>100</v>
      </c>
    </row>
    <row r="181" spans="1:8" x14ac:dyDescent="0.35">
      <c r="B181" s="2" t="s">
        <v>99</v>
      </c>
      <c r="C181" s="2" t="s">
        <v>74</v>
      </c>
      <c r="D181" s="2" t="s">
        <v>100</v>
      </c>
    </row>
    <row r="182" spans="1:8" x14ac:dyDescent="0.35">
      <c r="B182" s="2" t="s">
        <v>99</v>
      </c>
      <c r="C182" s="2" t="s">
        <v>74</v>
      </c>
      <c r="D182" s="2" t="s">
        <v>100</v>
      </c>
    </row>
    <row r="183" spans="1:8" x14ac:dyDescent="0.35">
      <c r="B183" s="2" t="s">
        <v>99</v>
      </c>
      <c r="C183" s="2" t="s">
        <v>74</v>
      </c>
      <c r="D183" s="2" t="s">
        <v>100</v>
      </c>
    </row>
    <row r="184" spans="1:8" x14ac:dyDescent="0.35">
      <c r="B184" s="2" t="s">
        <v>99</v>
      </c>
      <c r="C184" s="2" t="s">
        <v>74</v>
      </c>
      <c r="D184" s="2" t="s">
        <v>100</v>
      </c>
    </row>
    <row r="185" spans="1:8" x14ac:dyDescent="0.35">
      <c r="B185" s="2" t="s">
        <v>99</v>
      </c>
      <c r="C185" s="2" t="s">
        <v>74</v>
      </c>
      <c r="D185" s="2" t="s">
        <v>100</v>
      </c>
    </row>
    <row r="186" spans="1:8" x14ac:dyDescent="0.35">
      <c r="B186" s="2" t="s">
        <v>99</v>
      </c>
      <c r="C186" s="2" t="s">
        <v>74</v>
      </c>
      <c r="D186" s="2" t="s">
        <v>100</v>
      </c>
    </row>
    <row r="187" spans="1:8" x14ac:dyDescent="0.35">
      <c r="B187" s="2" t="s">
        <v>99</v>
      </c>
      <c r="C187" s="2" t="s">
        <v>74</v>
      </c>
      <c r="D187" s="2" t="s">
        <v>100</v>
      </c>
    </row>
    <row r="188" spans="1:8" s="83" customFormat="1" ht="19.5" customHeight="1" x14ac:dyDescent="0.35">
      <c r="A188" s="120" t="s">
        <v>97</v>
      </c>
      <c r="B188" s="121" t="s">
        <v>23</v>
      </c>
      <c r="C188" s="121" t="s">
        <v>22</v>
      </c>
      <c r="D188" s="121" t="s">
        <v>98</v>
      </c>
      <c r="E188" s="121" t="s">
        <v>21</v>
      </c>
      <c r="F188" s="2"/>
      <c r="G188" s="133" t="s">
        <v>5</v>
      </c>
      <c r="H188" s="121" t="s">
        <v>26</v>
      </c>
    </row>
    <row r="189" spans="1:8" x14ac:dyDescent="0.35">
      <c r="B189" s="2" t="s">
        <v>99</v>
      </c>
      <c r="C189" s="2" t="s">
        <v>74</v>
      </c>
      <c r="D189" s="2" t="s">
        <v>100</v>
      </c>
    </row>
    <row r="190" spans="1:8" x14ac:dyDescent="0.35">
      <c r="B190" s="2" t="s">
        <v>99</v>
      </c>
      <c r="C190" s="2" t="s">
        <v>74</v>
      </c>
      <c r="D190" s="2" t="s">
        <v>100</v>
      </c>
      <c r="F190" s="134"/>
    </row>
    <row r="191" spans="1:8" x14ac:dyDescent="0.35">
      <c r="B191" s="2" t="s">
        <v>99</v>
      </c>
      <c r="C191" s="2" t="s">
        <v>74</v>
      </c>
      <c r="D191" s="2" t="s">
        <v>100</v>
      </c>
    </row>
    <row r="192" spans="1:8" x14ac:dyDescent="0.35">
      <c r="B192" s="2" t="s">
        <v>99</v>
      </c>
      <c r="C192" s="2" t="s">
        <v>74</v>
      </c>
      <c r="D192" s="2" t="s">
        <v>100</v>
      </c>
    </row>
    <row r="193" spans="2:4" x14ac:dyDescent="0.35">
      <c r="B193" s="2" t="s">
        <v>99</v>
      </c>
      <c r="C193" s="2" t="s">
        <v>74</v>
      </c>
      <c r="D193" s="2" t="s">
        <v>100</v>
      </c>
    </row>
    <row r="194" spans="2:4" x14ac:dyDescent="0.35">
      <c r="B194" s="2" t="s">
        <v>99</v>
      </c>
      <c r="C194" s="2" t="s">
        <v>74</v>
      </c>
      <c r="D194" s="2" t="s">
        <v>100</v>
      </c>
    </row>
    <row r="195" spans="2:4" x14ac:dyDescent="0.35">
      <c r="B195" s="2" t="s">
        <v>99</v>
      </c>
      <c r="C195" s="2" t="s">
        <v>74</v>
      </c>
      <c r="D195" s="2" t="s">
        <v>100</v>
      </c>
    </row>
    <row r="196" spans="2:4" x14ac:dyDescent="0.35">
      <c r="B196" s="2" t="s">
        <v>99</v>
      </c>
      <c r="C196" s="2" t="s">
        <v>74</v>
      </c>
      <c r="D196" s="2" t="s">
        <v>100</v>
      </c>
    </row>
    <row r="197" spans="2:4" x14ac:dyDescent="0.35">
      <c r="B197" s="2" t="s">
        <v>99</v>
      </c>
      <c r="C197" s="2" t="s">
        <v>74</v>
      </c>
      <c r="D197" s="2" t="s">
        <v>100</v>
      </c>
    </row>
    <row r="198" spans="2:4" x14ac:dyDescent="0.35">
      <c r="B198" s="2" t="s">
        <v>99</v>
      </c>
      <c r="C198" s="2" t="s">
        <v>74</v>
      </c>
      <c r="D198" s="2" t="s">
        <v>100</v>
      </c>
    </row>
    <row r="199" spans="2:4" x14ac:dyDescent="0.35">
      <c r="B199" s="2" t="s">
        <v>99</v>
      </c>
      <c r="C199" s="2" t="s">
        <v>74</v>
      </c>
      <c r="D199" s="2" t="s">
        <v>100</v>
      </c>
    </row>
    <row r="200" spans="2:4" x14ac:dyDescent="0.35">
      <c r="B200" s="2" t="s">
        <v>99</v>
      </c>
      <c r="C200" s="2" t="s">
        <v>74</v>
      </c>
      <c r="D200" s="2" t="s">
        <v>100</v>
      </c>
    </row>
    <row r="201" spans="2:4" x14ac:dyDescent="0.35">
      <c r="B201" s="2" t="s">
        <v>99</v>
      </c>
      <c r="C201" s="2" t="s">
        <v>74</v>
      </c>
      <c r="D201" s="2" t="s">
        <v>100</v>
      </c>
    </row>
    <row r="202" spans="2:4" x14ac:dyDescent="0.35">
      <c r="B202" s="2" t="s">
        <v>99</v>
      </c>
      <c r="C202" s="2" t="s">
        <v>74</v>
      </c>
      <c r="D202" s="2" t="s">
        <v>100</v>
      </c>
    </row>
    <row r="203" spans="2:4" x14ac:dyDescent="0.35">
      <c r="B203" s="2" t="s">
        <v>99</v>
      </c>
      <c r="C203" s="2" t="s">
        <v>74</v>
      </c>
      <c r="D203" s="2" t="s">
        <v>100</v>
      </c>
    </row>
    <row r="204" spans="2:4" x14ac:dyDescent="0.35">
      <c r="B204" s="2" t="s">
        <v>99</v>
      </c>
      <c r="C204" s="2" t="s">
        <v>74</v>
      </c>
      <c r="D204" s="2" t="s">
        <v>100</v>
      </c>
    </row>
    <row r="205" spans="2:4" x14ac:dyDescent="0.35">
      <c r="B205" s="2" t="s">
        <v>99</v>
      </c>
      <c r="C205" s="2" t="s">
        <v>74</v>
      </c>
      <c r="D205" s="2" t="s">
        <v>100</v>
      </c>
    </row>
    <row r="206" spans="2:4" x14ac:dyDescent="0.35">
      <c r="B206" s="2" t="s">
        <v>99</v>
      </c>
      <c r="C206" s="2" t="s">
        <v>74</v>
      </c>
      <c r="D206" s="2" t="s">
        <v>100</v>
      </c>
    </row>
    <row r="207" spans="2:4" x14ac:dyDescent="0.35">
      <c r="B207" s="2" t="s">
        <v>99</v>
      </c>
      <c r="C207" s="2" t="s">
        <v>74</v>
      </c>
      <c r="D207" s="2" t="s">
        <v>100</v>
      </c>
    </row>
    <row r="208" spans="2:4" x14ac:dyDescent="0.35">
      <c r="B208" s="2" t="s">
        <v>99</v>
      </c>
      <c r="C208" s="2" t="s">
        <v>74</v>
      </c>
      <c r="D208" s="2" t="s">
        <v>100</v>
      </c>
    </row>
    <row r="209" spans="2:6" x14ac:dyDescent="0.35">
      <c r="B209" s="2" t="s">
        <v>99</v>
      </c>
      <c r="C209" s="2" t="s">
        <v>74</v>
      </c>
      <c r="D209" s="2" t="s">
        <v>100</v>
      </c>
    </row>
    <row r="210" spans="2:6" x14ac:dyDescent="0.35">
      <c r="B210" s="2" t="s">
        <v>99</v>
      </c>
      <c r="C210" s="2" t="s">
        <v>74</v>
      </c>
      <c r="D210" s="2" t="s">
        <v>100</v>
      </c>
    </row>
    <row r="211" spans="2:6" x14ac:dyDescent="0.35">
      <c r="B211" s="2" t="s">
        <v>99</v>
      </c>
      <c r="C211" s="2" t="s">
        <v>74</v>
      </c>
      <c r="D211" s="2" t="s">
        <v>100</v>
      </c>
    </row>
    <row r="212" spans="2:6" x14ac:dyDescent="0.35">
      <c r="B212" s="2" t="s">
        <v>99</v>
      </c>
      <c r="C212" s="2" t="s">
        <v>74</v>
      </c>
      <c r="D212" s="2" t="s">
        <v>100</v>
      </c>
    </row>
    <row r="213" spans="2:6" x14ac:dyDescent="0.35">
      <c r="B213" s="2" t="s">
        <v>99</v>
      </c>
      <c r="C213" s="2" t="s">
        <v>74</v>
      </c>
      <c r="D213" s="2" t="s">
        <v>100</v>
      </c>
    </row>
    <row r="214" spans="2:6" x14ac:dyDescent="0.35">
      <c r="B214" s="2" t="s">
        <v>99</v>
      </c>
      <c r="C214" s="2" t="s">
        <v>74</v>
      </c>
      <c r="D214" s="2" t="s">
        <v>100</v>
      </c>
      <c r="F214" s="8"/>
    </row>
    <row r="215" spans="2:6" x14ac:dyDescent="0.35">
      <c r="B215" s="2" t="s">
        <v>99</v>
      </c>
      <c r="C215" s="2" t="s">
        <v>74</v>
      </c>
      <c r="D215" s="2" t="s">
        <v>100</v>
      </c>
      <c r="F215" s="8"/>
    </row>
    <row r="216" spans="2:6" x14ac:dyDescent="0.35">
      <c r="B216" s="2" t="s">
        <v>99</v>
      </c>
      <c r="C216" s="2" t="s">
        <v>74</v>
      </c>
      <c r="D216" s="2" t="s">
        <v>100</v>
      </c>
      <c r="F216" s="8"/>
    </row>
    <row r="217" spans="2:6" x14ac:dyDescent="0.35">
      <c r="B217" s="2" t="s">
        <v>99</v>
      </c>
      <c r="C217" s="2" t="s">
        <v>74</v>
      </c>
      <c r="D217" s="2" t="s">
        <v>100</v>
      </c>
      <c r="F217" s="8"/>
    </row>
    <row r="218" spans="2:6" x14ac:dyDescent="0.35">
      <c r="B218" s="2" t="s">
        <v>99</v>
      </c>
      <c r="C218" s="2" t="s">
        <v>74</v>
      </c>
      <c r="D218" s="2" t="s">
        <v>100</v>
      </c>
      <c r="F218" s="8"/>
    </row>
    <row r="219" spans="2:6" x14ac:dyDescent="0.35">
      <c r="B219" s="2" t="s">
        <v>99</v>
      </c>
      <c r="C219" s="2" t="s">
        <v>74</v>
      </c>
      <c r="D219" s="2" t="s">
        <v>100</v>
      </c>
      <c r="F219" s="8"/>
    </row>
    <row r="220" spans="2:6" x14ac:dyDescent="0.35">
      <c r="B220" s="2" t="s">
        <v>99</v>
      </c>
      <c r="C220" s="2" t="s">
        <v>74</v>
      </c>
      <c r="D220" s="2" t="s">
        <v>100</v>
      </c>
      <c r="F220" s="8"/>
    </row>
    <row r="221" spans="2:6" x14ac:dyDescent="0.35">
      <c r="B221" s="2" t="s">
        <v>99</v>
      </c>
      <c r="C221" s="2" t="s">
        <v>74</v>
      </c>
      <c r="D221" s="2" t="s">
        <v>100</v>
      </c>
      <c r="F221" s="8"/>
    </row>
    <row r="222" spans="2:6" x14ac:dyDescent="0.35">
      <c r="B222" s="2" t="s">
        <v>99</v>
      </c>
      <c r="C222" s="2" t="s">
        <v>74</v>
      </c>
      <c r="D222" s="2" t="s">
        <v>100</v>
      </c>
      <c r="F222" s="8"/>
    </row>
    <row r="223" spans="2:6" x14ac:dyDescent="0.35">
      <c r="B223" s="2" t="s">
        <v>99</v>
      </c>
      <c r="C223" s="2" t="s">
        <v>74</v>
      </c>
      <c r="D223" s="2" t="s">
        <v>100</v>
      </c>
      <c r="F223" s="8"/>
    </row>
    <row r="224" spans="2:6" x14ac:dyDescent="0.35">
      <c r="B224" s="2" t="s">
        <v>99</v>
      </c>
      <c r="C224" s="2" t="s">
        <v>74</v>
      </c>
      <c r="D224" s="2" t="s">
        <v>100</v>
      </c>
      <c r="F224" s="8"/>
    </row>
    <row r="225" spans="1:8" x14ac:dyDescent="0.35">
      <c r="B225" s="2" t="s">
        <v>99</v>
      </c>
      <c r="C225" s="2" t="s">
        <v>74</v>
      </c>
      <c r="D225" s="2" t="s">
        <v>100</v>
      </c>
      <c r="F225" s="8"/>
    </row>
    <row r="226" spans="1:8" x14ac:dyDescent="0.35">
      <c r="B226" s="2" t="s">
        <v>99</v>
      </c>
      <c r="C226" s="2" t="s">
        <v>74</v>
      </c>
      <c r="D226" s="2" t="s">
        <v>100</v>
      </c>
      <c r="F226" s="8"/>
    </row>
    <row r="227" spans="1:8" x14ac:dyDescent="0.35">
      <c r="B227" s="2" t="s">
        <v>99</v>
      </c>
      <c r="C227" s="2" t="s">
        <v>74</v>
      </c>
      <c r="D227" s="2" t="s">
        <v>100</v>
      </c>
      <c r="F227" s="8"/>
    </row>
    <row r="228" spans="1:8" x14ac:dyDescent="0.35">
      <c r="B228" s="2" t="s">
        <v>99</v>
      </c>
      <c r="C228" s="2" t="s">
        <v>74</v>
      </c>
      <c r="D228" s="2" t="s">
        <v>100</v>
      </c>
      <c r="F228" s="8"/>
    </row>
    <row r="229" spans="1:8" x14ac:dyDescent="0.35">
      <c r="B229" s="2" t="s">
        <v>99</v>
      </c>
      <c r="C229" s="2" t="s">
        <v>74</v>
      </c>
      <c r="D229" s="2" t="s">
        <v>100</v>
      </c>
      <c r="F229" s="8"/>
    </row>
    <row r="230" spans="1:8" x14ac:dyDescent="0.35">
      <c r="B230" s="2" t="s">
        <v>99</v>
      </c>
      <c r="C230" s="2" t="s">
        <v>74</v>
      </c>
      <c r="D230" s="2" t="s">
        <v>100</v>
      </c>
      <c r="F230" s="8"/>
    </row>
    <row r="231" spans="1:8" x14ac:dyDescent="0.35">
      <c r="B231" s="2" t="s">
        <v>99</v>
      </c>
      <c r="C231" s="2" t="s">
        <v>74</v>
      </c>
      <c r="D231" s="2" t="s">
        <v>100</v>
      </c>
      <c r="F231" s="8"/>
    </row>
    <row r="232" spans="1:8" x14ac:dyDescent="0.35">
      <c r="B232" s="2" t="s">
        <v>99</v>
      </c>
      <c r="C232" s="2" t="s">
        <v>74</v>
      </c>
      <c r="D232" s="2" t="s">
        <v>100</v>
      </c>
      <c r="F232" s="8"/>
    </row>
    <row r="233" spans="1:8" x14ac:dyDescent="0.35">
      <c r="B233" s="2" t="s">
        <v>99</v>
      </c>
      <c r="C233" s="2" t="s">
        <v>74</v>
      </c>
      <c r="D233" s="2" t="s">
        <v>100</v>
      </c>
      <c r="F233" s="8"/>
    </row>
    <row r="234" spans="1:8" x14ac:dyDescent="0.35">
      <c r="B234" s="2" t="s">
        <v>99</v>
      </c>
      <c r="C234" s="2" t="s">
        <v>74</v>
      </c>
      <c r="D234" s="2" t="s">
        <v>100</v>
      </c>
      <c r="F234" s="8"/>
    </row>
    <row r="235" spans="1:8" s="83" customFormat="1" ht="13" x14ac:dyDescent="0.3">
      <c r="A235" s="120" t="s">
        <v>97</v>
      </c>
      <c r="B235" s="121" t="s">
        <v>23</v>
      </c>
      <c r="C235" s="121" t="s">
        <v>22</v>
      </c>
      <c r="D235" s="121" t="s">
        <v>98</v>
      </c>
      <c r="E235" s="121" t="s">
        <v>21</v>
      </c>
      <c r="F235" s="121" t="s">
        <v>4</v>
      </c>
      <c r="G235" s="133" t="s">
        <v>5</v>
      </c>
      <c r="H235" s="121" t="s">
        <v>26</v>
      </c>
    </row>
    <row r="236" spans="1:8" x14ac:dyDescent="0.35">
      <c r="B236" s="2" t="s">
        <v>99</v>
      </c>
      <c r="C236" s="2" t="s">
        <v>74</v>
      </c>
      <c r="D236" s="2" t="s">
        <v>100</v>
      </c>
      <c r="F236" s="8"/>
    </row>
    <row r="237" spans="1:8" x14ac:dyDescent="0.35">
      <c r="B237" s="2" t="s">
        <v>99</v>
      </c>
      <c r="C237" s="2" t="s">
        <v>74</v>
      </c>
      <c r="D237" s="2" t="s">
        <v>100</v>
      </c>
      <c r="F237" s="8"/>
    </row>
    <row r="238" spans="1:8" x14ac:dyDescent="0.35">
      <c r="B238" s="2" t="s">
        <v>99</v>
      </c>
      <c r="C238" s="2" t="s">
        <v>74</v>
      </c>
      <c r="D238" s="2" t="s">
        <v>100</v>
      </c>
      <c r="F238" s="8"/>
    </row>
    <row r="239" spans="1:8" x14ac:dyDescent="0.35">
      <c r="B239" s="2" t="s">
        <v>99</v>
      </c>
      <c r="C239" s="2" t="s">
        <v>74</v>
      </c>
      <c r="D239" s="2" t="s">
        <v>100</v>
      </c>
      <c r="F239" s="8"/>
    </row>
    <row r="240" spans="1:8" x14ac:dyDescent="0.35">
      <c r="B240" s="2" t="s">
        <v>99</v>
      </c>
      <c r="C240" s="2" t="s">
        <v>74</v>
      </c>
      <c r="D240" s="2" t="s">
        <v>100</v>
      </c>
      <c r="F240" s="8"/>
    </row>
    <row r="241" spans="2:6" x14ac:dyDescent="0.35">
      <c r="B241" s="2" t="s">
        <v>99</v>
      </c>
      <c r="C241" s="2" t="s">
        <v>74</v>
      </c>
      <c r="D241" s="2" t="s">
        <v>100</v>
      </c>
      <c r="F241" s="8"/>
    </row>
    <row r="242" spans="2:6" x14ac:dyDescent="0.35">
      <c r="B242" s="2" t="s">
        <v>99</v>
      </c>
      <c r="C242" s="2" t="s">
        <v>74</v>
      </c>
      <c r="D242" s="2" t="s">
        <v>100</v>
      </c>
      <c r="F242" s="8"/>
    </row>
    <row r="243" spans="2:6" x14ac:dyDescent="0.35">
      <c r="B243" s="2" t="s">
        <v>99</v>
      </c>
      <c r="C243" s="2" t="s">
        <v>74</v>
      </c>
      <c r="D243" s="2" t="s">
        <v>100</v>
      </c>
      <c r="F243" s="8"/>
    </row>
    <row r="244" spans="2:6" x14ac:dyDescent="0.35">
      <c r="B244" s="2" t="s">
        <v>99</v>
      </c>
      <c r="C244" s="2" t="s">
        <v>74</v>
      </c>
      <c r="D244" s="2" t="s">
        <v>100</v>
      </c>
      <c r="F244" s="8"/>
    </row>
    <row r="245" spans="2:6" x14ac:dyDescent="0.35">
      <c r="B245" s="2" t="s">
        <v>99</v>
      </c>
      <c r="C245" s="2" t="s">
        <v>74</v>
      </c>
      <c r="D245" s="2" t="s">
        <v>100</v>
      </c>
      <c r="F245" s="8"/>
    </row>
    <row r="246" spans="2:6" x14ac:dyDescent="0.35">
      <c r="B246" s="2" t="s">
        <v>99</v>
      </c>
      <c r="C246" s="2" t="s">
        <v>74</v>
      </c>
      <c r="D246" s="2" t="s">
        <v>100</v>
      </c>
      <c r="F246" s="8"/>
    </row>
    <row r="247" spans="2:6" x14ac:dyDescent="0.35">
      <c r="B247" s="2" t="s">
        <v>99</v>
      </c>
      <c r="C247" s="2" t="s">
        <v>74</v>
      </c>
      <c r="D247" s="2" t="s">
        <v>100</v>
      </c>
      <c r="F247" s="8"/>
    </row>
    <row r="248" spans="2:6" x14ac:dyDescent="0.35">
      <c r="B248" s="2" t="s">
        <v>99</v>
      </c>
      <c r="C248" s="2" t="s">
        <v>74</v>
      </c>
      <c r="D248" s="2" t="s">
        <v>100</v>
      </c>
      <c r="F248" s="8"/>
    </row>
    <row r="249" spans="2:6" x14ac:dyDescent="0.35">
      <c r="B249" s="2" t="s">
        <v>99</v>
      </c>
      <c r="C249" s="2" t="s">
        <v>74</v>
      </c>
      <c r="D249" s="2" t="s">
        <v>100</v>
      </c>
      <c r="F249" s="8"/>
    </row>
    <row r="250" spans="2:6" x14ac:dyDescent="0.35">
      <c r="B250" s="2" t="s">
        <v>99</v>
      </c>
      <c r="C250" s="2" t="s">
        <v>74</v>
      </c>
      <c r="D250" s="2" t="s">
        <v>100</v>
      </c>
      <c r="F250" s="8"/>
    </row>
    <row r="251" spans="2:6" x14ac:dyDescent="0.35">
      <c r="B251" s="2" t="s">
        <v>99</v>
      </c>
      <c r="C251" s="2" t="s">
        <v>74</v>
      </c>
      <c r="D251" s="2" t="s">
        <v>100</v>
      </c>
      <c r="F251" s="8"/>
    </row>
    <row r="252" spans="2:6" x14ac:dyDescent="0.35">
      <c r="B252" s="2" t="s">
        <v>99</v>
      </c>
      <c r="C252" s="2" t="s">
        <v>74</v>
      </c>
      <c r="D252" s="2" t="s">
        <v>100</v>
      </c>
      <c r="F252" s="8"/>
    </row>
    <row r="253" spans="2:6" x14ac:dyDescent="0.35">
      <c r="B253" s="2" t="s">
        <v>99</v>
      </c>
      <c r="C253" s="2" t="s">
        <v>74</v>
      </c>
      <c r="D253" s="2" t="s">
        <v>100</v>
      </c>
      <c r="F253" s="8"/>
    </row>
    <row r="254" spans="2:6" x14ac:dyDescent="0.35">
      <c r="B254" s="2" t="s">
        <v>99</v>
      </c>
      <c r="C254" s="2" t="s">
        <v>74</v>
      </c>
      <c r="D254" s="2" t="s">
        <v>100</v>
      </c>
      <c r="F254" s="8"/>
    </row>
    <row r="255" spans="2:6" x14ac:dyDescent="0.35">
      <c r="B255" s="2" t="s">
        <v>99</v>
      </c>
      <c r="C255" s="2" t="s">
        <v>74</v>
      </c>
      <c r="D255" s="2" t="s">
        <v>100</v>
      </c>
      <c r="F255" s="8"/>
    </row>
    <row r="256" spans="2:6" x14ac:dyDescent="0.35">
      <c r="B256" s="2" t="s">
        <v>99</v>
      </c>
      <c r="C256" s="2" t="s">
        <v>74</v>
      </c>
      <c r="D256" s="2" t="s">
        <v>100</v>
      </c>
      <c r="F256" s="8"/>
    </row>
    <row r="257" spans="2:6" x14ac:dyDescent="0.35">
      <c r="B257" s="2" t="s">
        <v>99</v>
      </c>
      <c r="C257" s="2" t="s">
        <v>74</v>
      </c>
      <c r="D257" s="2" t="s">
        <v>100</v>
      </c>
      <c r="F257" s="8"/>
    </row>
    <row r="258" spans="2:6" x14ac:dyDescent="0.35">
      <c r="B258" s="2" t="s">
        <v>99</v>
      </c>
      <c r="C258" s="2" t="s">
        <v>74</v>
      </c>
      <c r="D258" s="2" t="s">
        <v>100</v>
      </c>
      <c r="F258" s="8"/>
    </row>
    <row r="259" spans="2:6" x14ac:dyDescent="0.35">
      <c r="B259" s="2" t="s">
        <v>99</v>
      </c>
      <c r="C259" s="2" t="s">
        <v>74</v>
      </c>
      <c r="D259" s="2" t="s">
        <v>100</v>
      </c>
      <c r="F259" s="8"/>
    </row>
    <row r="260" spans="2:6" x14ac:dyDescent="0.35">
      <c r="B260" s="2" t="s">
        <v>99</v>
      </c>
      <c r="C260" s="2" t="s">
        <v>74</v>
      </c>
      <c r="D260" s="2" t="s">
        <v>100</v>
      </c>
      <c r="F260" s="8"/>
    </row>
    <row r="261" spans="2:6" x14ac:dyDescent="0.35">
      <c r="B261" s="2" t="s">
        <v>99</v>
      </c>
      <c r="C261" s="2" t="s">
        <v>74</v>
      </c>
      <c r="D261" s="2" t="s">
        <v>100</v>
      </c>
      <c r="F261" s="8"/>
    </row>
    <row r="262" spans="2:6" x14ac:dyDescent="0.35">
      <c r="B262" s="2" t="s">
        <v>99</v>
      </c>
      <c r="C262" s="2" t="s">
        <v>74</v>
      </c>
      <c r="D262" s="2" t="s">
        <v>100</v>
      </c>
      <c r="F262" s="8"/>
    </row>
    <row r="263" spans="2:6" x14ac:dyDescent="0.35">
      <c r="B263" s="2" t="s">
        <v>99</v>
      </c>
      <c r="C263" s="2" t="s">
        <v>74</v>
      </c>
      <c r="D263" s="2" t="s">
        <v>100</v>
      </c>
      <c r="F263" s="8"/>
    </row>
    <row r="264" spans="2:6" x14ac:dyDescent="0.35">
      <c r="B264" s="2" t="s">
        <v>99</v>
      </c>
      <c r="C264" s="2" t="s">
        <v>74</v>
      </c>
      <c r="D264" s="2" t="s">
        <v>100</v>
      </c>
      <c r="F264" s="8"/>
    </row>
    <row r="265" spans="2:6" x14ac:dyDescent="0.35">
      <c r="B265" s="2" t="s">
        <v>99</v>
      </c>
      <c r="C265" s="2" t="s">
        <v>74</v>
      </c>
      <c r="D265" s="2" t="s">
        <v>100</v>
      </c>
      <c r="F265" s="8"/>
    </row>
    <row r="266" spans="2:6" x14ac:dyDescent="0.35">
      <c r="B266" s="2" t="s">
        <v>99</v>
      </c>
      <c r="C266" s="2" t="s">
        <v>74</v>
      </c>
      <c r="D266" s="2" t="s">
        <v>100</v>
      </c>
      <c r="F266" s="8"/>
    </row>
    <row r="267" spans="2:6" x14ac:dyDescent="0.35">
      <c r="B267" s="2" t="s">
        <v>99</v>
      </c>
      <c r="C267" s="2" t="s">
        <v>74</v>
      </c>
      <c r="D267" s="2" t="s">
        <v>100</v>
      </c>
      <c r="F267" s="8"/>
    </row>
    <row r="268" spans="2:6" x14ac:dyDescent="0.35">
      <c r="B268" s="2" t="s">
        <v>99</v>
      </c>
      <c r="C268" s="2" t="s">
        <v>74</v>
      </c>
      <c r="D268" s="2" t="s">
        <v>100</v>
      </c>
      <c r="F268" s="8"/>
    </row>
    <row r="269" spans="2:6" x14ac:dyDescent="0.35">
      <c r="B269" s="2" t="s">
        <v>99</v>
      </c>
      <c r="C269" s="2" t="s">
        <v>74</v>
      </c>
      <c r="D269" s="2" t="s">
        <v>100</v>
      </c>
      <c r="F269" s="8"/>
    </row>
    <row r="270" spans="2:6" x14ac:dyDescent="0.35">
      <c r="B270" s="2" t="s">
        <v>99</v>
      </c>
      <c r="C270" s="2" t="s">
        <v>74</v>
      </c>
      <c r="D270" s="2" t="s">
        <v>100</v>
      </c>
      <c r="F270" s="8"/>
    </row>
    <row r="271" spans="2:6" x14ac:dyDescent="0.35">
      <c r="B271" s="2" t="s">
        <v>99</v>
      </c>
      <c r="C271" s="2" t="s">
        <v>74</v>
      </c>
      <c r="D271" s="2" t="s">
        <v>100</v>
      </c>
      <c r="F271" s="8"/>
    </row>
    <row r="272" spans="2:6" x14ac:dyDescent="0.35">
      <c r="B272" s="2" t="s">
        <v>99</v>
      </c>
      <c r="C272" s="2" t="s">
        <v>74</v>
      </c>
      <c r="D272" s="2" t="s">
        <v>100</v>
      </c>
      <c r="F272" s="8"/>
    </row>
    <row r="273" spans="2:6" x14ac:dyDescent="0.35">
      <c r="B273" s="2" t="s">
        <v>99</v>
      </c>
      <c r="C273" s="2" t="s">
        <v>74</v>
      </c>
      <c r="D273" s="2" t="s">
        <v>100</v>
      </c>
      <c r="F273" s="8"/>
    </row>
    <row r="274" spans="2:6" x14ac:dyDescent="0.35">
      <c r="B274" s="2" t="s">
        <v>99</v>
      </c>
      <c r="C274" s="2" t="s">
        <v>74</v>
      </c>
      <c r="D274" s="2" t="s">
        <v>100</v>
      </c>
      <c r="F274" s="8"/>
    </row>
    <row r="275" spans="2:6" x14ac:dyDescent="0.35">
      <c r="B275" s="2" t="s">
        <v>99</v>
      </c>
      <c r="C275" s="2" t="s">
        <v>74</v>
      </c>
      <c r="D275" s="2" t="s">
        <v>100</v>
      </c>
      <c r="F275" s="8"/>
    </row>
    <row r="276" spans="2:6" x14ac:dyDescent="0.35">
      <c r="B276" s="2" t="s">
        <v>99</v>
      </c>
      <c r="C276" s="2" t="s">
        <v>74</v>
      </c>
      <c r="D276" s="2" t="s">
        <v>100</v>
      </c>
      <c r="F276" s="8"/>
    </row>
    <row r="277" spans="2:6" x14ac:dyDescent="0.35">
      <c r="B277" s="2" t="s">
        <v>99</v>
      </c>
      <c r="C277" s="2" t="s">
        <v>74</v>
      </c>
      <c r="D277" s="2" t="s">
        <v>100</v>
      </c>
      <c r="F277" s="8"/>
    </row>
    <row r="278" spans="2:6" x14ac:dyDescent="0.35">
      <c r="B278" s="2" t="s">
        <v>99</v>
      </c>
      <c r="C278" s="2" t="s">
        <v>74</v>
      </c>
      <c r="D278" s="2" t="s">
        <v>100</v>
      </c>
      <c r="F278" s="8"/>
    </row>
    <row r="279" spans="2:6" x14ac:dyDescent="0.35">
      <c r="B279" s="2" t="s">
        <v>99</v>
      </c>
      <c r="C279" s="2" t="s">
        <v>74</v>
      </c>
      <c r="D279" s="2" t="s">
        <v>100</v>
      </c>
      <c r="F279" s="8"/>
    </row>
    <row r="280" spans="2:6" x14ac:dyDescent="0.35">
      <c r="B280" s="2" t="s">
        <v>99</v>
      </c>
      <c r="C280" s="2" t="s">
        <v>74</v>
      </c>
      <c r="D280" s="2" t="s">
        <v>100</v>
      </c>
      <c r="F280" s="8"/>
    </row>
    <row r="281" spans="2:6" x14ac:dyDescent="0.3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500"/>
  <sheetViews>
    <sheetView topLeftCell="K1" workbookViewId="0">
      <pane ySplit="2" topLeftCell="A241" activePane="bottomLeft" state="frozenSplit"/>
      <selection pane="bottomLeft" activeCell="M252" sqref="M252"/>
    </sheetView>
  </sheetViews>
  <sheetFormatPr defaultColWidth="8.81640625" defaultRowHeight="14.5" x14ac:dyDescent="0.35"/>
  <cols>
    <col min="1" max="1" width="8.81640625" style="4" customWidth="1"/>
    <col min="2" max="2" width="12.81640625" style="4" customWidth="1"/>
    <col min="3" max="3" width="10.453125" style="105" bestFit="1" customWidth="1"/>
    <col min="4" max="4" width="16.08984375" style="4" customWidth="1"/>
    <col min="5" max="5" width="9.26953125" style="13" bestFit="1" customWidth="1"/>
    <col min="6" max="6" width="16.1796875" style="13" customWidth="1"/>
    <col min="7" max="7" width="8.1796875" style="43" bestFit="1" customWidth="1"/>
    <col min="8" max="8" width="3.1796875" style="13" bestFit="1" customWidth="1"/>
    <col min="9" max="9" width="15.81640625" style="61" bestFit="1" customWidth="1"/>
    <col min="10" max="10" width="15.81640625" style="13" bestFit="1" customWidth="1"/>
    <col min="11" max="11" width="10.7265625" style="13" bestFit="1" customWidth="1"/>
    <col min="12" max="13" width="8.81640625" style="17"/>
    <col min="14" max="14" width="8.1796875" style="21" bestFit="1" customWidth="1"/>
    <col min="15" max="15" width="3.1796875" style="17" bestFit="1" customWidth="1"/>
    <col min="16" max="16" width="14.26953125" style="100" bestFit="1" customWidth="1"/>
    <col min="17" max="17" width="14.26953125" style="100" customWidth="1"/>
    <col min="18" max="18" width="10.7265625" style="17" bestFit="1" customWidth="1"/>
    <col min="19" max="20" width="11.7265625" style="51" bestFit="1" customWidth="1"/>
    <col min="21" max="21" width="8.1796875" style="52" bestFit="1" customWidth="1"/>
    <col min="22" max="22" width="3.1796875" style="51" bestFit="1" customWidth="1"/>
    <col min="23" max="23" width="14.26953125" style="51" bestFit="1" customWidth="1"/>
    <col min="24" max="24" width="14.26953125" style="51" customWidth="1"/>
    <col min="25" max="25" width="10.453125" style="51" bestFit="1" customWidth="1"/>
    <col min="26" max="16384" width="8.81640625" style="4"/>
  </cols>
  <sheetData>
    <row r="1" spans="1:25" x14ac:dyDescent="0.35">
      <c r="A1" s="3" t="s">
        <v>1</v>
      </c>
      <c r="B1" s="5" t="s">
        <v>0</v>
      </c>
      <c r="F1" s="13" t="s">
        <v>65</v>
      </c>
    </row>
    <row r="2" spans="1:25" s="5" customFormat="1" x14ac:dyDescent="0.35">
      <c r="A2" s="5" t="s">
        <v>2</v>
      </c>
      <c r="B2" s="5" t="s">
        <v>4</v>
      </c>
      <c r="C2" s="106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01" t="s">
        <v>30</v>
      </c>
      <c r="Q2" s="101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35">
      <c r="A3" s="2">
        <v>1</v>
      </c>
      <c r="B3" s="8">
        <v>42097</v>
      </c>
      <c r="C3" s="107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02">
        <f t="shared" ref="P3:P66" si="2">(M3*N3*O3)/C3</f>
        <v>270996.04743083002</v>
      </c>
      <c r="Q3" s="101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35">
      <c r="A4" s="2">
        <v>2</v>
      </c>
      <c r="B4" s="8">
        <v>42098</v>
      </c>
      <c r="C4" s="107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02">
        <f t="shared" si="2"/>
        <v>175719.29824561407</v>
      </c>
      <c r="Q4" s="101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35">
      <c r="A5" s="2">
        <v>3</v>
      </c>
      <c r="B5" s="8">
        <v>42099</v>
      </c>
      <c r="C5" s="107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02">
        <f t="shared" si="2"/>
        <v>201150.90543259558</v>
      </c>
      <c r="Q5" s="101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35">
      <c r="A6" s="2">
        <v>4</v>
      </c>
      <c r="B6" s="8">
        <v>42100</v>
      </c>
      <c r="C6" s="108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02">
        <f t="shared" si="2"/>
        <v>206858.26771653543</v>
      </c>
      <c r="Q6" s="101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35">
      <c r="A7" s="2">
        <v>5</v>
      </c>
      <c r="B7" s="8">
        <v>42101</v>
      </c>
      <c r="C7" s="108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02">
        <f t="shared" si="2"/>
        <v>238374.50199203182</v>
      </c>
      <c r="Q7" s="101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35">
      <c r="A8" s="2">
        <v>6</v>
      </c>
      <c r="B8" s="8">
        <v>42102</v>
      </c>
      <c r="C8" s="108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02">
        <f t="shared" si="2"/>
        <v>232491.22807017548</v>
      </c>
      <c r="Q8" s="101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35">
      <c r="A9" s="2">
        <v>7</v>
      </c>
      <c r="B9" s="8">
        <v>42103</v>
      </c>
      <c r="C9" s="108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02">
        <f t="shared" si="2"/>
        <v>198432</v>
      </c>
      <c r="Q9" s="101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35">
      <c r="A10" s="2">
        <v>8</v>
      </c>
      <c r="B10" s="8">
        <v>42104</v>
      </c>
      <c r="C10" s="108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02">
        <f t="shared" si="2"/>
        <v>156774.19354838709</v>
      </c>
      <c r="Q10" s="101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35">
      <c r="A11" s="2">
        <v>9</v>
      </c>
      <c r="B11" s="8">
        <v>42105</v>
      </c>
      <c r="C11" s="108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02">
        <f t="shared" si="2"/>
        <v>268780.28747433267</v>
      </c>
      <c r="Q11" s="101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35">
      <c r="A12" s="2">
        <v>10</v>
      </c>
      <c r="B12" s="8">
        <v>42106</v>
      </c>
      <c r="C12" s="108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02">
        <f t="shared" si="2"/>
        <v>204092.30769230769</v>
      </c>
      <c r="Q12" s="101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35">
      <c r="A13" s="2">
        <v>11</v>
      </c>
      <c r="B13" s="8">
        <v>42107</v>
      </c>
      <c r="C13" s="108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02">
        <f t="shared" si="2"/>
        <v>267058.3657587549</v>
      </c>
      <c r="Q13" s="101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35">
      <c r="A14" s="2">
        <v>12</v>
      </c>
      <c r="B14" s="8">
        <v>42108</v>
      </c>
      <c r="C14" s="108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02">
        <f t="shared" si="2"/>
        <v>199695.39078156312</v>
      </c>
      <c r="Q14" s="101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35">
      <c r="A15" s="2">
        <v>13</v>
      </c>
      <c r="B15" s="8">
        <v>42109</v>
      </c>
      <c r="C15" s="108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02">
        <f t="shared" si="2"/>
        <v>228600</v>
      </c>
      <c r="Q15" s="101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35">
      <c r="A16" s="2">
        <v>14</v>
      </c>
      <c r="B16" s="8">
        <v>42111</v>
      </c>
      <c r="C16" s="108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02">
        <f t="shared" si="2"/>
        <v>290173.03822937625</v>
      </c>
      <c r="Q16" s="101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35">
      <c r="A17" s="2">
        <v>15</v>
      </c>
      <c r="B17" s="8">
        <v>42112</v>
      </c>
      <c r="C17" s="108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02">
        <f t="shared" si="2"/>
        <v>314381.13948919449</v>
      </c>
      <c r="Q17" s="101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35">
      <c r="A18" s="2">
        <v>16</v>
      </c>
      <c r="B18" s="8">
        <v>42113</v>
      </c>
      <c r="C18" s="108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02">
        <f t="shared" si="2"/>
        <v>250902.43902439019</v>
      </c>
      <c r="Q18" s="101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35">
      <c r="A19" s="2">
        <v>17</v>
      </c>
      <c r="B19" s="8">
        <v>42114</v>
      </c>
      <c r="C19" s="108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02">
        <f t="shared" si="2"/>
        <v>189502.89017341041</v>
      </c>
      <c r="Q19" s="101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35">
      <c r="A20" s="2">
        <v>18</v>
      </c>
      <c r="B20" s="8">
        <v>42115</v>
      </c>
      <c r="C20" s="108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02">
        <f t="shared" si="2"/>
        <v>362597.93814432988</v>
      </c>
      <c r="Q20" s="101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35">
      <c r="A21" s="2">
        <v>19</v>
      </c>
      <c r="B21" s="8">
        <v>42116</v>
      </c>
      <c r="C21" s="108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02">
        <f t="shared" si="2"/>
        <v>205809.91735537193</v>
      </c>
      <c r="Q21" s="101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35">
      <c r="A22" s="2">
        <v>20</v>
      </c>
      <c r="B22" s="8">
        <v>42117</v>
      </c>
      <c r="C22" s="108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02">
        <f t="shared" si="2"/>
        <v>219095.99999999997</v>
      </c>
      <c r="Q22" s="101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35">
      <c r="A23" s="2">
        <v>21</v>
      </c>
      <c r="B23" s="8">
        <v>42118</v>
      </c>
      <c r="C23" s="108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02">
        <f t="shared" si="2"/>
        <v>288675</v>
      </c>
      <c r="Q23" s="101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35">
      <c r="A24" s="2">
        <v>22</v>
      </c>
      <c r="B24" s="8">
        <v>42119</v>
      </c>
      <c r="C24" s="108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02">
        <f t="shared" si="2"/>
        <v>214488.00000000003</v>
      </c>
      <c r="Q24" s="101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35">
      <c r="A25" s="2">
        <v>23</v>
      </c>
      <c r="B25" s="8">
        <v>42120</v>
      </c>
      <c r="C25" s="108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02">
        <f t="shared" si="2"/>
        <v>253351.77865612649</v>
      </c>
      <c r="Q25" s="101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35">
      <c r="A26" s="2">
        <v>24</v>
      </c>
      <c r="B26" s="8">
        <v>42121</v>
      </c>
      <c r="C26" s="108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02">
        <f t="shared" si="2"/>
        <v>188697.02970297026</v>
      </c>
      <c r="Q26" s="101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35">
      <c r="A27" s="2">
        <v>25</v>
      </c>
      <c r="B27" s="8">
        <v>42122</v>
      </c>
      <c r="C27" s="108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02">
        <f t="shared" si="2"/>
        <v>252292.68292682926</v>
      </c>
      <c r="Q27" s="101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35">
      <c r="A28" s="2">
        <v>26</v>
      </c>
      <c r="B28" s="8">
        <v>42125</v>
      </c>
      <c r="C28" s="108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02">
        <f t="shared" si="2"/>
        <v>228187.86692759296</v>
      </c>
      <c r="Q28" s="101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35">
      <c r="A29" s="2">
        <v>27</v>
      </c>
      <c r="B29" s="8">
        <v>42126</v>
      </c>
      <c r="C29" s="108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02">
        <f t="shared" si="2"/>
        <v>262770.49180327862</v>
      </c>
      <c r="Q29" s="101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35">
      <c r="A30" s="2">
        <v>28</v>
      </c>
      <c r="B30" s="8">
        <v>42127</v>
      </c>
      <c r="C30" s="108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02">
        <f t="shared" si="2"/>
        <v>389832.66932270915</v>
      </c>
      <c r="Q30" s="101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35">
      <c r="A31" s="2">
        <v>29</v>
      </c>
      <c r="B31" s="8">
        <v>42156</v>
      </c>
      <c r="C31" s="108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02">
        <f t="shared" si="2"/>
        <v>310848.97959183669</v>
      </c>
      <c r="Q31" s="101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35">
      <c r="A32" s="2">
        <v>30</v>
      </c>
      <c r="B32" s="8">
        <v>42128</v>
      </c>
      <c r="C32" s="108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02">
        <f t="shared" si="2"/>
        <v>354361.44578313257</v>
      </c>
      <c r="Q32" s="101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35">
      <c r="A33" s="2">
        <v>31</v>
      </c>
      <c r="B33" s="8">
        <v>42129</v>
      </c>
      <c r="C33" s="108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02">
        <f t="shared" si="2"/>
        <v>390418.60465116275</v>
      </c>
      <c r="Q33" s="101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35">
      <c r="A34" s="2">
        <v>32</v>
      </c>
      <c r="B34" s="8">
        <v>42130</v>
      </c>
      <c r="C34" s="108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02">
        <f t="shared" si="2"/>
        <v>237349.69325153378</v>
      </c>
      <c r="Q34" s="101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35">
      <c r="A35" s="2">
        <v>33</v>
      </c>
      <c r="B35" s="8">
        <v>42131</v>
      </c>
      <c r="C35" s="108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02">
        <f t="shared" si="2"/>
        <v>282876.92307692312</v>
      </c>
      <c r="Q35" s="101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35">
      <c r="A36" s="2">
        <v>34</v>
      </c>
      <c r="B36" s="8">
        <v>42132</v>
      </c>
      <c r="C36" s="108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02">
        <f t="shared" si="2"/>
        <v>531761.5384615385</v>
      </c>
      <c r="Q36" s="101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35">
      <c r="A37" s="2">
        <v>35</v>
      </c>
      <c r="B37" s="8">
        <v>42133</v>
      </c>
      <c r="C37" s="108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02">
        <f t="shared" si="2"/>
        <v>380630.76923076925</v>
      </c>
      <c r="Q37" s="101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35">
      <c r="A38" s="2">
        <v>36</v>
      </c>
      <c r="B38" s="8">
        <v>42134</v>
      </c>
      <c r="C38" s="108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02">
        <f t="shared" si="2"/>
        <v>370736.8421052632</v>
      </c>
      <c r="Q38" s="101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35">
      <c r="A39" s="2">
        <v>37</v>
      </c>
      <c r="B39" s="8">
        <v>42135</v>
      </c>
      <c r="C39" s="108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02">
        <f t="shared" si="2"/>
        <v>371326.65330661327</v>
      </c>
      <c r="Q39" s="101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35">
      <c r="A40" s="2">
        <v>38</v>
      </c>
      <c r="B40" s="8">
        <v>42136</v>
      </c>
      <c r="C40" s="108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02">
        <f t="shared" si="2"/>
        <v>370315.38461538468</v>
      </c>
      <c r="Q40" s="101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35">
      <c r="A41" s="2">
        <v>40</v>
      </c>
      <c r="B41" s="8">
        <v>42138</v>
      </c>
      <c r="C41" s="108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02">
        <f t="shared" si="2"/>
        <v>469186.04651162791</v>
      </c>
      <c r="Q41" s="101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35">
      <c r="A42" s="2">
        <v>41</v>
      </c>
      <c r="B42" s="8">
        <v>42139</v>
      </c>
      <c r="C42" s="108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02">
        <f t="shared" si="2"/>
        <v>282440.15444015444</v>
      </c>
      <c r="Q42" s="101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35">
      <c r="A43" s="2">
        <v>42</v>
      </c>
      <c r="B43" s="8">
        <v>42140</v>
      </c>
      <c r="C43" s="108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02">
        <f t="shared" si="2"/>
        <v>300600</v>
      </c>
      <c r="Q43" s="101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35">
      <c r="A44" s="2">
        <v>43</v>
      </c>
      <c r="B44" s="8">
        <v>42141</v>
      </c>
      <c r="C44" s="108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02">
        <f t="shared" si="2"/>
        <v>203010.3092783505</v>
      </c>
      <c r="Q44" s="101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35">
      <c r="A45" s="2">
        <v>44</v>
      </c>
      <c r="B45" s="8">
        <v>42142</v>
      </c>
      <c r="C45" s="108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02">
        <f t="shared" si="2"/>
        <v>279156.67311411991</v>
      </c>
      <c r="Q45" s="101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35">
      <c r="A46" s="2">
        <v>45</v>
      </c>
      <c r="B46" s="8">
        <v>42143</v>
      </c>
      <c r="C46" s="108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02">
        <f t="shared" si="2"/>
        <v>303929.82456140354</v>
      </c>
      <c r="Q46" s="101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35">
      <c r="A47" s="2">
        <v>46</v>
      </c>
      <c r="B47" s="8">
        <v>42144</v>
      </c>
      <c r="C47" s="108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02">
        <f t="shared" si="2"/>
        <v>256999.99999999997</v>
      </c>
      <c r="Q47" s="101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35">
      <c r="A48" s="2">
        <v>47</v>
      </c>
      <c r="B48" s="8">
        <v>42145</v>
      </c>
      <c r="C48" s="108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02">
        <f t="shared" si="2"/>
        <v>272360.65573770489</v>
      </c>
      <c r="Q48" s="101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35">
      <c r="A49" s="2">
        <v>48</v>
      </c>
      <c r="B49" s="8">
        <v>42146</v>
      </c>
      <c r="C49" s="108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02">
        <f t="shared" si="2"/>
        <v>283316.50485436892</v>
      </c>
      <c r="Q49" s="101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35">
      <c r="A50" s="2">
        <v>49</v>
      </c>
      <c r="B50" s="8">
        <v>42147</v>
      </c>
      <c r="C50" s="108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02">
        <f t="shared" si="2"/>
        <v>352216.21621621627</v>
      </c>
      <c r="Q50" s="101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35">
      <c r="A51" s="2">
        <v>50</v>
      </c>
      <c r="B51" s="8">
        <v>42148</v>
      </c>
      <c r="C51" s="108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02">
        <f t="shared" si="2"/>
        <v>344015.44401544402</v>
      </c>
      <c r="Q51" s="101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35">
      <c r="A52" s="2">
        <v>51</v>
      </c>
      <c r="B52" s="8">
        <v>42149</v>
      </c>
      <c r="C52" s="108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02">
        <f t="shared" si="2"/>
        <v>279034.74903474899</v>
      </c>
      <c r="Q52" s="101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35">
      <c r="A53" s="2">
        <v>52</v>
      </c>
      <c r="B53" s="8">
        <v>42145</v>
      </c>
      <c r="C53" s="108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02">
        <f t="shared" si="2"/>
        <v>300714.57905544143</v>
      </c>
      <c r="Q53" s="101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35">
      <c r="A54" s="2">
        <v>53</v>
      </c>
      <c r="B54" s="8">
        <v>42151</v>
      </c>
      <c r="C54" s="108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02">
        <f t="shared" si="2"/>
        <v>300815.99999999994</v>
      </c>
      <c r="Q54" s="101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35">
      <c r="A55" s="2">
        <v>54</v>
      </c>
      <c r="B55" s="8">
        <v>42152</v>
      </c>
      <c r="C55" s="108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02">
        <f t="shared" si="2"/>
        <v>291052.02312138723</v>
      </c>
      <c r="Q55" s="101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35">
      <c r="A56" s="2">
        <v>55</v>
      </c>
      <c r="B56" s="8">
        <v>42153</v>
      </c>
      <c r="C56" s="108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02">
        <f t="shared" si="2"/>
        <v>190214.28571428571</v>
      </c>
      <c r="Q56" s="101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35">
      <c r="A57" s="2">
        <v>56</v>
      </c>
      <c r="B57" s="8">
        <v>42154</v>
      </c>
      <c r="C57" s="108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02">
        <f t="shared" si="2"/>
        <v>199914.89361702124</v>
      </c>
      <c r="Q57" s="101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35">
      <c r="A58" s="2">
        <v>57</v>
      </c>
      <c r="B58" s="8">
        <v>42158</v>
      </c>
      <c r="C58" s="108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02">
        <f t="shared" si="2"/>
        <v>215999.99999999997</v>
      </c>
      <c r="Q58" s="101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35">
      <c r="A59" s="2">
        <v>58</v>
      </c>
      <c r="B59" s="8">
        <v>42159</v>
      </c>
      <c r="C59" s="108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02">
        <f t="shared" si="2"/>
        <v>177369.23076923075</v>
      </c>
      <c r="Q59" s="101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35">
      <c r="A60" s="2">
        <v>59</v>
      </c>
      <c r="B60" s="8">
        <v>42160</v>
      </c>
      <c r="C60" s="108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02">
        <f t="shared" si="2"/>
        <v>253707.50988142294</v>
      </c>
      <c r="Q60" s="101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35">
      <c r="A61" s="2">
        <v>60</v>
      </c>
      <c r="B61" s="8">
        <v>42161</v>
      </c>
      <c r="C61" s="108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02">
        <f t="shared" si="2"/>
        <v>265314.04958677688</v>
      </c>
      <c r="Q61" s="101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35">
      <c r="A62" s="2">
        <v>61</v>
      </c>
      <c r="B62" s="8">
        <v>42162</v>
      </c>
      <c r="C62" s="108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02">
        <f t="shared" si="2"/>
        <v>485786.56126482214</v>
      </c>
      <c r="Q62" s="101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35">
      <c r="A63" s="2">
        <v>62</v>
      </c>
      <c r="B63" s="8">
        <v>42163</v>
      </c>
      <c r="C63" s="108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02">
        <f t="shared" si="2"/>
        <v>441449.99999999994</v>
      </c>
      <c r="Q63" s="101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35">
      <c r="A64" s="2">
        <v>63</v>
      </c>
      <c r="B64" s="8">
        <v>42164</v>
      </c>
      <c r="C64" s="108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02">
        <f t="shared" si="2"/>
        <v>303828.22085889574</v>
      </c>
      <c r="Q64" s="101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35">
      <c r="A65" s="2">
        <v>64</v>
      </c>
      <c r="B65" s="8">
        <v>42165</v>
      </c>
      <c r="C65" s="108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02">
        <f t="shared" si="2"/>
        <v>226425.00000000003</v>
      </c>
      <c r="Q65" s="101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35">
      <c r="A66" s="2">
        <v>65</v>
      </c>
      <c r="B66" s="8">
        <v>42166</v>
      </c>
      <c r="C66" s="108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02">
        <f t="shared" si="2"/>
        <v>314757.76397515525</v>
      </c>
      <c r="Q66" s="101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35">
      <c r="A67" s="2">
        <v>66</v>
      </c>
      <c r="B67" s="8">
        <v>42167</v>
      </c>
      <c r="C67" s="108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02">
        <f t="shared" ref="P67:P130" si="8">(M67*N67*O67)/C67</f>
        <v>288155.84415584413</v>
      </c>
      <c r="Q67" s="101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35">
      <c r="A68" s="2">
        <v>67</v>
      </c>
      <c r="B68" s="8">
        <v>42168</v>
      </c>
      <c r="C68" s="108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02">
        <f t="shared" si="8"/>
        <v>329024.99999999994</v>
      </c>
      <c r="Q68" s="101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35">
      <c r="A69" s="2">
        <v>68</v>
      </c>
      <c r="B69" s="8">
        <v>42169</v>
      </c>
      <c r="C69" s="108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02">
        <f t="shared" si="8"/>
        <v>172116.27906976745</v>
      </c>
      <c r="Q69" s="101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35">
      <c r="A70" s="2">
        <v>69</v>
      </c>
      <c r="B70" s="8">
        <v>42170</v>
      </c>
      <c r="C70" s="108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02">
        <f t="shared" si="8"/>
        <v>414658.53658536577</v>
      </c>
      <c r="Q70" s="101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35">
      <c r="A71" s="2">
        <v>70</v>
      </c>
      <c r="B71" s="8">
        <v>42171</v>
      </c>
      <c r="C71" s="108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02">
        <f t="shared" si="8"/>
        <v>358724.40944881894</v>
      </c>
      <c r="Q71" s="101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35">
      <c r="A72" s="2">
        <v>71</v>
      </c>
      <c r="B72" s="8">
        <v>42172</v>
      </c>
      <c r="C72" s="108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02">
        <f t="shared" si="8"/>
        <v>288898.12889812893</v>
      </c>
      <c r="Q72" s="101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35">
      <c r="A73" s="2">
        <v>72</v>
      </c>
      <c r="B73" s="8">
        <v>42173</v>
      </c>
      <c r="C73" s="108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02">
        <f t="shared" si="8"/>
        <v>280730.76923076925</v>
      </c>
      <c r="Q73" s="101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35">
      <c r="A74" s="2">
        <v>73</v>
      </c>
      <c r="B74" s="8">
        <v>42174</v>
      </c>
      <c r="C74" s="108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02">
        <f t="shared" si="8"/>
        <v>256452.02558635396</v>
      </c>
      <c r="Q74" s="101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35">
      <c r="A75" s="2">
        <v>74</v>
      </c>
      <c r="B75" s="8">
        <v>42175</v>
      </c>
      <c r="C75" s="108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02">
        <f t="shared" si="8"/>
        <v>292600.40567951323</v>
      </c>
      <c r="Q75" s="101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35">
      <c r="A76" s="2">
        <v>76</v>
      </c>
      <c r="B76" s="8">
        <v>42177</v>
      </c>
      <c r="C76" s="108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02">
        <f t="shared" si="8"/>
        <v>289697.44597249507</v>
      </c>
      <c r="Q76" s="101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35">
      <c r="A77" s="2">
        <v>77</v>
      </c>
      <c r="B77" s="8">
        <v>42178</v>
      </c>
      <c r="C77" s="108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02">
        <f t="shared" si="8"/>
        <v>287419.3548387097</v>
      </c>
      <c r="Q77" s="101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35">
      <c r="A78" s="2">
        <v>78</v>
      </c>
      <c r="B78" s="8">
        <v>42179</v>
      </c>
      <c r="C78" s="108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02">
        <f t="shared" si="8"/>
        <v>233738.04573804574</v>
      </c>
      <c r="Q78" s="101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35">
      <c r="A79" s="2">
        <v>79</v>
      </c>
      <c r="B79" s="8">
        <v>42180</v>
      </c>
      <c r="C79" s="108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02">
        <f t="shared" si="8"/>
        <v>197400</v>
      </c>
      <c r="Q79" s="101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35">
      <c r="A80" s="2">
        <v>80</v>
      </c>
      <c r="B80" s="8">
        <v>42181</v>
      </c>
      <c r="C80" s="108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02">
        <f t="shared" si="8"/>
        <v>352869.90291262139</v>
      </c>
      <c r="Q80" s="101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35">
      <c r="A81" s="2">
        <v>81</v>
      </c>
      <c r="B81" s="8">
        <v>42182</v>
      </c>
      <c r="C81" s="108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02">
        <f t="shared" si="8"/>
        <v>253537.86407766992</v>
      </c>
      <c r="Q81" s="101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35">
      <c r="A82" s="2">
        <v>82</v>
      </c>
      <c r="B82" s="8">
        <v>42183</v>
      </c>
      <c r="C82" s="108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02">
        <f t="shared" si="8"/>
        <v>223298.24561403511</v>
      </c>
      <c r="Q82" s="101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35">
      <c r="A83" s="2">
        <v>83</v>
      </c>
      <c r="B83" s="8">
        <v>42184</v>
      </c>
      <c r="C83" s="108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02">
        <f t="shared" si="8"/>
        <v>361500</v>
      </c>
      <c r="Q83" s="101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35">
      <c r="A84" s="2">
        <v>84</v>
      </c>
      <c r="B84" s="8">
        <v>42185</v>
      </c>
      <c r="C84" s="108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02">
        <f t="shared" si="8"/>
        <v>326272.9124236253</v>
      </c>
      <c r="Q84" s="101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35">
      <c r="A85" s="2">
        <v>85</v>
      </c>
      <c r="B85" s="8">
        <v>42186</v>
      </c>
      <c r="C85" s="108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02">
        <f t="shared" si="8"/>
        <v>232915.66265060243</v>
      </c>
      <c r="Q85" s="101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35">
      <c r="A86" s="2">
        <v>86</v>
      </c>
      <c r="B86" s="8">
        <v>42187</v>
      </c>
      <c r="C86" s="108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02">
        <f t="shared" si="8"/>
        <v>414108.21643286571</v>
      </c>
      <c r="Q86" s="101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35">
      <c r="A87" s="2">
        <v>87</v>
      </c>
      <c r="B87" s="8">
        <v>42188</v>
      </c>
      <c r="C87" s="108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02">
        <f t="shared" si="8"/>
        <v>198870.4061895551</v>
      </c>
      <c r="Q87" s="101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35">
      <c r="A88" s="2">
        <v>88</v>
      </c>
      <c r="B88" s="8">
        <v>42189</v>
      </c>
      <c r="C88" s="108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02">
        <f t="shared" si="8"/>
        <v>235445.78313253014</v>
      </c>
      <c r="Q88" s="101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35">
      <c r="A89" s="2">
        <v>89</v>
      </c>
      <c r="B89" s="8">
        <v>42190</v>
      </c>
      <c r="C89" s="108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02">
        <f t="shared" si="8"/>
        <v>162253.52112676058</v>
      </c>
      <c r="Q89" s="101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35">
      <c r="A90" s="2">
        <v>90</v>
      </c>
      <c r="B90" s="8">
        <v>42191</v>
      </c>
      <c r="C90" s="108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02">
        <f t="shared" si="8"/>
        <v>346809.71659919032</v>
      </c>
      <c r="Q90" s="101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35">
      <c r="A91" s="2">
        <v>91</v>
      </c>
      <c r="B91" s="8">
        <v>42192</v>
      </c>
      <c r="C91" s="108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02">
        <f t="shared" si="8"/>
        <v>141156.06936416184</v>
      </c>
      <c r="Q91" s="101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35">
      <c r="A92" s="2">
        <v>92</v>
      </c>
      <c r="B92" s="8">
        <v>42193</v>
      </c>
      <c r="C92" s="108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02">
        <f t="shared" si="8"/>
        <v>138308.30039525693</v>
      </c>
      <c r="Q92" s="101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35">
      <c r="A93" s="2">
        <v>93</v>
      </c>
      <c r="B93" s="8">
        <v>42194</v>
      </c>
      <c r="C93" s="108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02">
        <f t="shared" si="8"/>
        <v>279247.05882352946</v>
      </c>
      <c r="Q93" s="101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35">
      <c r="A94" s="2">
        <v>94</v>
      </c>
      <c r="B94" s="8">
        <v>42195</v>
      </c>
      <c r="C94" s="108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02">
        <f t="shared" si="8"/>
        <v>363565.04854368931</v>
      </c>
      <c r="Q94" s="101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35">
      <c r="A95" s="2">
        <v>95</v>
      </c>
      <c r="B95" s="8">
        <v>42196</v>
      </c>
      <c r="C95" s="108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02">
        <f t="shared" si="8"/>
        <v>295698.5743380856</v>
      </c>
      <c r="Q95" s="101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35">
      <c r="A96" s="2">
        <v>96</v>
      </c>
      <c r="B96" s="8">
        <v>42197</v>
      </c>
      <c r="C96" s="108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02">
        <f t="shared" si="8"/>
        <v>305999.99999999994</v>
      </c>
      <c r="Q96" s="101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35">
      <c r="A97" s="2">
        <v>97</v>
      </c>
      <c r="B97" s="8">
        <v>42198</v>
      </c>
      <c r="C97" s="108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02">
        <f t="shared" si="8"/>
        <v>263267.71653543302</v>
      </c>
      <c r="Q97" s="101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35">
      <c r="A98" s="2">
        <v>98</v>
      </c>
      <c r="B98" s="8">
        <v>42199</v>
      </c>
      <c r="C98" s="108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02">
        <f t="shared" si="8"/>
        <v>316368</v>
      </c>
      <c r="Q98" s="101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35">
      <c r="A99" s="2">
        <v>99</v>
      </c>
      <c r="B99" s="8">
        <v>42200</v>
      </c>
      <c r="C99" s="108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02">
        <f t="shared" si="8"/>
        <v>270708.07453416148</v>
      </c>
      <c r="Q99" s="101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35">
      <c r="A100" s="2">
        <v>100</v>
      </c>
      <c r="B100" s="8">
        <v>42201</v>
      </c>
      <c r="C100" s="108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02">
        <f t="shared" si="8"/>
        <v>267408.8291746641</v>
      </c>
      <c r="Q100" s="101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35">
      <c r="A101" s="2">
        <v>101</v>
      </c>
      <c r="B101" s="8">
        <v>42202</v>
      </c>
      <c r="C101" s="108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02">
        <f t="shared" si="8"/>
        <v>265959.18367346935</v>
      </c>
      <c r="Q101" s="101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35">
      <c r="A102" s="2">
        <v>102</v>
      </c>
      <c r="B102" s="8">
        <v>42203</v>
      </c>
      <c r="C102" s="108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02">
        <f t="shared" si="8"/>
        <v>425574.03651115618</v>
      </c>
      <c r="Q102" s="101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35">
      <c r="A103" s="2">
        <v>103</v>
      </c>
      <c r="B103" s="8">
        <v>42204</v>
      </c>
      <c r="C103" s="108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02">
        <f t="shared" si="8"/>
        <v>242149.60629921258</v>
      </c>
      <c r="Q103" s="101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35">
      <c r="A104" s="2">
        <v>104</v>
      </c>
      <c r="B104" s="8">
        <v>42205</v>
      </c>
      <c r="C104" s="108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02">
        <f t="shared" si="8"/>
        <v>284392.78557114227</v>
      </c>
      <c r="Q104" s="101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35">
      <c r="A105" s="2">
        <v>105</v>
      </c>
      <c r="B105" s="8">
        <v>42206</v>
      </c>
      <c r="C105" s="108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02">
        <f t="shared" si="8"/>
        <v>263976.09561752988</v>
      </c>
      <c r="Q105" s="101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35">
      <c r="A106" s="2">
        <v>106</v>
      </c>
      <c r="B106" s="8">
        <v>42207</v>
      </c>
      <c r="C106" s="108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02">
        <f t="shared" si="8"/>
        <v>219095.99999999997</v>
      </c>
      <c r="Q106" s="101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35">
      <c r="A107" s="2">
        <v>107</v>
      </c>
      <c r="B107" s="8">
        <v>42209</v>
      </c>
      <c r="C107" s="108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02">
        <f t="shared" si="8"/>
        <v>360809.81595092022</v>
      </c>
      <c r="Q107" s="101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35">
      <c r="A108" s="2">
        <v>108</v>
      </c>
      <c r="B108" s="8">
        <v>42210</v>
      </c>
      <c r="C108" s="108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02">
        <f t="shared" si="8"/>
        <v>271058.82352941175</v>
      </c>
      <c r="Q108" s="101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35">
      <c r="A109" s="2">
        <v>109</v>
      </c>
      <c r="B109" s="8">
        <v>42211</v>
      </c>
      <c r="C109" s="108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02">
        <f t="shared" si="8"/>
        <v>175544.91017964072</v>
      </c>
      <c r="Q109" s="101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35">
      <c r="A110" s="2">
        <v>110</v>
      </c>
      <c r="B110" s="8">
        <v>42212</v>
      </c>
      <c r="C110" s="108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02">
        <f t="shared" si="8"/>
        <v>337888.67562380037</v>
      </c>
      <c r="Q110" s="101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35">
      <c r="A111" s="2">
        <v>111</v>
      </c>
      <c r="B111" s="8">
        <v>42213</v>
      </c>
      <c r="C111" s="108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02">
        <f t="shared" si="8"/>
        <v>283915.96638655465</v>
      </c>
      <c r="Q111" s="101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35">
      <c r="A112" s="2">
        <v>112</v>
      </c>
      <c r="B112" s="8">
        <v>42214</v>
      </c>
      <c r="C112" s="108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02">
        <f t="shared" si="8"/>
        <v>302457.25646123261</v>
      </c>
      <c r="Q112" s="101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35">
      <c r="A113" s="2">
        <v>113</v>
      </c>
      <c r="B113" s="8">
        <v>42215</v>
      </c>
      <c r="C113" s="108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02">
        <f t="shared" si="8"/>
        <v>283345.45454545453</v>
      </c>
      <c r="Q113" s="101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35">
      <c r="A114" s="2">
        <v>114</v>
      </c>
      <c r="B114" s="8">
        <v>42216</v>
      </c>
      <c r="C114" s="108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02">
        <f t="shared" si="8"/>
        <v>299548.51485148515</v>
      </c>
      <c r="Q114" s="101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35">
      <c r="A115" s="2">
        <v>115</v>
      </c>
      <c r="B115" s="8">
        <v>42217</v>
      </c>
      <c r="C115" s="108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02">
        <f t="shared" si="8"/>
        <v>217192.98245614037</v>
      </c>
      <c r="Q115" s="101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35">
      <c r="A116" s="2">
        <v>116</v>
      </c>
      <c r="B116" s="8">
        <v>42218</v>
      </c>
      <c r="C116" s="108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02">
        <f t="shared" si="8"/>
        <v>304994.21965317917</v>
      </c>
      <c r="Q116" s="101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35">
      <c r="A117" s="2">
        <v>117</v>
      </c>
      <c r="B117" s="8">
        <v>42219</v>
      </c>
      <c r="C117" s="108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02">
        <f t="shared" si="8"/>
        <v>222824.99999999997</v>
      </c>
      <c r="Q117" s="101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35">
      <c r="A118" s="2">
        <v>118</v>
      </c>
      <c r="B118" s="8">
        <v>42221</v>
      </c>
      <c r="C118" s="108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02">
        <f t="shared" si="8"/>
        <v>169499.99999999997</v>
      </c>
      <c r="Q118" s="101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35">
      <c r="A119" s="2">
        <v>119</v>
      </c>
      <c r="B119" s="8">
        <v>42222</v>
      </c>
      <c r="C119" s="108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02">
        <f t="shared" si="8"/>
        <v>217102.04081632651</v>
      </c>
      <c r="Q119" s="101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35">
      <c r="A120" s="2">
        <v>120</v>
      </c>
      <c r="B120" s="8">
        <v>42223</v>
      </c>
      <c r="C120" s="108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02">
        <f t="shared" si="8"/>
        <v>208993.78881987577</v>
      </c>
      <c r="Q120" s="101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35">
      <c r="A121" s="2">
        <v>121</v>
      </c>
      <c r="B121" s="8">
        <v>42224</v>
      </c>
      <c r="C121" s="108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02">
        <f t="shared" si="8"/>
        <v>261940.82840236684</v>
      </c>
      <c r="Q121" s="101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35">
      <c r="A122" s="2">
        <v>122</v>
      </c>
      <c r="B122" s="8">
        <v>42225</v>
      </c>
      <c r="C122" s="108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02">
        <f t="shared" si="8"/>
        <v>217724.99999999997</v>
      </c>
      <c r="Q122" s="101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35">
      <c r="A123" s="2">
        <v>123</v>
      </c>
      <c r="B123" s="8">
        <v>42226</v>
      </c>
      <c r="C123" s="108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02">
        <f t="shared" si="8"/>
        <v>67682.926829268297</v>
      </c>
      <c r="Q123" s="101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35">
      <c r="A124" s="2">
        <v>124</v>
      </c>
      <c r="B124" s="8">
        <v>42227</v>
      </c>
      <c r="C124" s="108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02">
        <f t="shared" si="8"/>
        <v>258948.66529774125</v>
      </c>
      <c r="Q124" s="101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35">
      <c r="A125" s="2">
        <v>125</v>
      </c>
      <c r="B125" s="8">
        <v>42228</v>
      </c>
      <c r="C125" s="108">
        <v>5.16E-2</v>
      </c>
      <c r="E125" s="110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02">
        <f t="shared" si="8"/>
        <v>340255.81395348837</v>
      </c>
      <c r="Q125" s="101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35">
      <c r="A126" s="2">
        <v>126</v>
      </c>
      <c r="B126" s="8">
        <v>42229</v>
      </c>
      <c r="C126" s="108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02">
        <f t="shared" si="8"/>
        <v>248015.81027667984</v>
      </c>
      <c r="Q126" s="101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35">
      <c r="A127" s="2">
        <v>127</v>
      </c>
      <c r="B127" s="8">
        <v>42230</v>
      </c>
      <c r="C127" s="108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02">
        <f t="shared" si="8"/>
        <v>415534.88372093026</v>
      </c>
      <c r="Q127" s="101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35">
      <c r="A128" s="2">
        <v>128</v>
      </c>
      <c r="B128" s="8">
        <v>42231</v>
      </c>
      <c r="C128" s="108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02">
        <f t="shared" si="8"/>
        <v>160530.61224489796</v>
      </c>
      <c r="Q128" s="101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35">
      <c r="A129" s="2">
        <v>129</v>
      </c>
      <c r="B129" s="8">
        <v>42232</v>
      </c>
      <c r="C129" s="108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02">
        <f t="shared" si="8"/>
        <v>89603.206412825646</v>
      </c>
      <c r="Q129" s="101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35">
      <c r="A130" s="2">
        <v>130</v>
      </c>
      <c r="B130" s="8">
        <v>42233</v>
      </c>
      <c r="C130" s="108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02">
        <f t="shared" si="8"/>
        <v>252298.75518672197</v>
      </c>
      <c r="Q130" s="101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35">
      <c r="A131" s="2">
        <v>131</v>
      </c>
      <c r="B131" s="8">
        <v>42234</v>
      </c>
      <c r="C131" s="108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02">
        <f t="shared" ref="P131:P194" si="14">(M131*N131*O131)/C131</f>
        <v>248482.32848232851</v>
      </c>
      <c r="Q131" s="101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35">
      <c r="A132" s="2">
        <v>132</v>
      </c>
      <c r="B132" s="8">
        <v>42235</v>
      </c>
      <c r="C132" s="108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02">
        <f t="shared" si="14"/>
        <v>331694.1176470588</v>
      </c>
      <c r="Q132" s="101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35">
      <c r="A133" s="2">
        <v>133</v>
      </c>
      <c r="B133" s="8">
        <v>42236</v>
      </c>
      <c r="C133" s="108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02">
        <f t="shared" si="14"/>
        <v>169527.27272727274</v>
      </c>
      <c r="Q133" s="101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35">
      <c r="A134" s="2">
        <v>134</v>
      </c>
      <c r="B134" s="8">
        <v>42237</v>
      </c>
      <c r="C134" s="108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02">
        <f t="shared" si="14"/>
        <v>226328.48232848238</v>
      </c>
      <c r="Q134" s="101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35">
      <c r="A135" s="2">
        <v>135</v>
      </c>
      <c r="B135" s="8">
        <v>42238</v>
      </c>
      <c r="C135" s="108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02">
        <f t="shared" si="14"/>
        <v>191437.88187372711</v>
      </c>
      <c r="Q135" s="101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35">
      <c r="A136" s="2">
        <v>136</v>
      </c>
      <c r="B136" s="8">
        <v>42239</v>
      </c>
      <c r="C136" s="108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02">
        <f t="shared" si="14"/>
        <v>203232.55813953487</v>
      </c>
      <c r="Q136" s="101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35">
      <c r="A137" s="2">
        <v>137</v>
      </c>
      <c r="B137" s="8">
        <v>42241</v>
      </c>
      <c r="C137" s="108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02">
        <f t="shared" si="14"/>
        <v>122285.71428571426</v>
      </c>
      <c r="Q137" s="101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35">
      <c r="A138" s="2">
        <v>138</v>
      </c>
      <c r="B138" s="8">
        <v>42242</v>
      </c>
      <c r="C138" s="108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02">
        <f t="shared" si="14"/>
        <v>140086.95652173914</v>
      </c>
      <c r="Q138" s="101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35">
      <c r="A139" s="2">
        <v>139</v>
      </c>
      <c r="B139" s="8">
        <v>42243</v>
      </c>
      <c r="C139" s="108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02">
        <f t="shared" si="14"/>
        <v>209125.25667351132</v>
      </c>
      <c r="Q139" s="101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35">
      <c r="A140" s="2">
        <v>140</v>
      </c>
      <c r="B140" s="8">
        <v>42244</v>
      </c>
      <c r="C140" s="108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02">
        <f t="shared" si="14"/>
        <v>245736.13766730402</v>
      </c>
      <c r="Q140" s="101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35">
      <c r="A141" s="2">
        <v>141</v>
      </c>
      <c r="B141" s="8">
        <v>42245</v>
      </c>
      <c r="C141" s="108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02">
        <f t="shared" si="14"/>
        <v>170016.19433198383</v>
      </c>
      <c r="Q141" s="101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35">
      <c r="A142" s="2">
        <v>142</v>
      </c>
      <c r="B142" s="8">
        <v>42246</v>
      </c>
      <c r="C142" s="108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02">
        <f t="shared" si="14"/>
        <v>172914.51292246522</v>
      </c>
      <c r="Q142" s="101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s="151" customFormat="1" x14ac:dyDescent="0.35">
      <c r="A143" s="148">
        <v>143</v>
      </c>
      <c r="B143" s="149">
        <v>42247</v>
      </c>
      <c r="C143" s="150">
        <v>5.11E-2</v>
      </c>
      <c r="E143" s="148">
        <v>51.877000000000002</v>
      </c>
      <c r="F143" s="148">
        <v>29.992000000000001</v>
      </c>
      <c r="G143" s="152">
        <v>60</v>
      </c>
      <c r="H143" s="148">
        <v>20</v>
      </c>
      <c r="I143" s="153">
        <f t="shared" si="12"/>
        <v>704313.11154598824</v>
      </c>
      <c r="J143" s="154">
        <f t="shared" si="13"/>
        <v>704.31311154598825</v>
      </c>
      <c r="K143" s="149">
        <v>42368</v>
      </c>
      <c r="L143" s="148"/>
      <c r="M143" s="148">
        <v>4.6340000000000003</v>
      </c>
      <c r="N143" s="152">
        <v>180</v>
      </c>
      <c r="O143" s="148">
        <v>20</v>
      </c>
      <c r="P143" s="155">
        <f t="shared" si="14"/>
        <v>326465.75342465757</v>
      </c>
      <c r="Q143" s="156">
        <f t="shared" si="15"/>
        <v>326.46575342465758</v>
      </c>
      <c r="R143" s="149">
        <v>42354</v>
      </c>
      <c r="S143" s="148"/>
      <c r="T143" s="148">
        <v>107.85899999999999</v>
      </c>
      <c r="U143" s="152">
        <v>20</v>
      </c>
      <c r="V143" s="148">
        <v>50</v>
      </c>
      <c r="W143" s="148">
        <f t="shared" si="16"/>
        <v>2110743.639921722</v>
      </c>
      <c r="X143" s="154">
        <f t="shared" si="17"/>
        <v>2110.7436399217222</v>
      </c>
      <c r="Y143" s="148"/>
    </row>
    <row r="144" spans="1:25" x14ac:dyDescent="0.35">
      <c r="A144" s="2">
        <v>144</v>
      </c>
      <c r="B144" s="8">
        <v>42354</v>
      </c>
      <c r="C144" s="107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02">
        <f t="shared" si="14"/>
        <v>108320.98765432098</v>
      </c>
      <c r="Q144" s="101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35">
      <c r="A145" s="86">
        <v>145</v>
      </c>
      <c r="B145" s="87">
        <v>42355</v>
      </c>
      <c r="C145" s="109">
        <v>4.9000000000000002E-2</v>
      </c>
      <c r="D145" s="6"/>
      <c r="E145" s="88">
        <v>37.215000000000003</v>
      </c>
      <c r="F145" s="88">
        <v>44.881</v>
      </c>
      <c r="G145" s="89">
        <v>20</v>
      </c>
      <c r="H145" s="88">
        <v>20</v>
      </c>
      <c r="I145" s="90">
        <f t="shared" si="12"/>
        <v>366375.51020408166</v>
      </c>
      <c r="J145" s="91">
        <f t="shared" si="13"/>
        <v>366.37551020408165</v>
      </c>
      <c r="K145" s="92">
        <v>42713</v>
      </c>
      <c r="L145" s="93">
        <v>80.319000000000003</v>
      </c>
      <c r="M145" s="93">
        <v>2.8370000000000002</v>
      </c>
      <c r="N145" s="23">
        <v>180</v>
      </c>
      <c r="O145" s="19">
        <v>20</v>
      </c>
      <c r="P145" s="102">
        <f t="shared" si="14"/>
        <v>208432.6530612245</v>
      </c>
      <c r="Q145" s="101">
        <f t="shared" si="15"/>
        <v>208.4326530612245</v>
      </c>
      <c r="R145" s="94">
        <v>42738</v>
      </c>
      <c r="S145" s="95">
        <v>63.116999999999997</v>
      </c>
      <c r="T145" s="95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35">
      <c r="A146" s="86">
        <v>146</v>
      </c>
      <c r="B146" s="87">
        <v>42356</v>
      </c>
      <c r="C146" s="109">
        <v>0.05</v>
      </c>
      <c r="D146" s="6"/>
      <c r="E146" s="88">
        <v>27.472999999999999</v>
      </c>
      <c r="F146" s="88">
        <v>79.131</v>
      </c>
      <c r="G146" s="89">
        <v>20</v>
      </c>
      <c r="H146" s="15">
        <v>20</v>
      </c>
      <c r="I146" s="90">
        <f t="shared" si="12"/>
        <v>633047.99999999988</v>
      </c>
      <c r="J146" s="91">
        <f t="shared" si="13"/>
        <v>633.04799999999989</v>
      </c>
      <c r="K146" s="92">
        <v>42713</v>
      </c>
      <c r="L146" s="93">
        <v>60.85</v>
      </c>
      <c r="M146" s="93">
        <v>5.4710000000000001</v>
      </c>
      <c r="N146" s="23">
        <v>180</v>
      </c>
      <c r="O146" s="19">
        <v>20</v>
      </c>
      <c r="P146" s="102">
        <f t="shared" si="14"/>
        <v>393911.99999999994</v>
      </c>
      <c r="Q146" s="101">
        <f t="shared" si="15"/>
        <v>393.91199999999992</v>
      </c>
      <c r="R146" s="94">
        <v>42738</v>
      </c>
      <c r="S146" s="95">
        <v>55.085999999999999</v>
      </c>
      <c r="T146" s="95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35">
      <c r="A147" s="86">
        <v>147</v>
      </c>
      <c r="B147" s="87">
        <v>42357</v>
      </c>
      <c r="C147" s="109">
        <v>5.0500000000000003E-2</v>
      </c>
      <c r="D147" s="6"/>
      <c r="E147" s="88">
        <v>26.76</v>
      </c>
      <c r="F147" s="88">
        <v>82.968999999999994</v>
      </c>
      <c r="G147" s="89">
        <v>20</v>
      </c>
      <c r="H147" s="88">
        <v>20</v>
      </c>
      <c r="I147" s="90">
        <f t="shared" si="12"/>
        <v>657180.19801980187</v>
      </c>
      <c r="J147" s="91">
        <f t="shared" si="13"/>
        <v>657.18019801980188</v>
      </c>
      <c r="K147" s="92">
        <v>42713</v>
      </c>
      <c r="L147" s="93">
        <v>64.847999999999999</v>
      </c>
      <c r="M147" s="93">
        <v>4.8540000000000001</v>
      </c>
      <c r="N147" s="23">
        <v>180</v>
      </c>
      <c r="O147" s="19">
        <v>20</v>
      </c>
      <c r="P147" s="102">
        <f t="shared" si="14"/>
        <v>346027.72277227725</v>
      </c>
      <c r="Q147" s="101">
        <f t="shared" si="15"/>
        <v>346.02772277227723</v>
      </c>
      <c r="R147" s="104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35">
      <c r="A148" s="86">
        <v>148</v>
      </c>
      <c r="B148" s="87">
        <v>42370</v>
      </c>
      <c r="C148" s="109">
        <v>4.8099999999999997E-2</v>
      </c>
      <c r="D148" s="6"/>
      <c r="E148" s="88">
        <v>38.226999999999997</v>
      </c>
      <c r="F148" s="88">
        <v>42.567999999999998</v>
      </c>
      <c r="G148" s="89">
        <v>20</v>
      </c>
      <c r="H148" s="88">
        <v>20</v>
      </c>
      <c r="I148" s="90">
        <f t="shared" si="12"/>
        <v>353995.84199584194</v>
      </c>
      <c r="J148" s="91">
        <f t="shared" si="13"/>
        <v>353.99584199584194</v>
      </c>
      <c r="K148" s="92">
        <v>42713</v>
      </c>
      <c r="L148" s="93">
        <v>78.816000000000003</v>
      </c>
      <c r="M148" s="93">
        <v>3.016</v>
      </c>
      <c r="N148" s="23">
        <v>180</v>
      </c>
      <c r="O148" s="19">
        <v>20</v>
      </c>
      <c r="P148" s="102">
        <f t="shared" si="14"/>
        <v>225729.72972972976</v>
      </c>
      <c r="Q148" s="101">
        <f t="shared" si="15"/>
        <v>225.72972972972977</v>
      </c>
      <c r="R148" s="104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35">
      <c r="A149" s="86">
        <v>149</v>
      </c>
      <c r="B149" s="87">
        <v>42371</v>
      </c>
      <c r="C149" s="109">
        <v>4.7100000000000003E-2</v>
      </c>
      <c r="D149" s="6"/>
      <c r="E149" s="88">
        <v>26.782</v>
      </c>
      <c r="F149" s="88">
        <v>82.846999999999994</v>
      </c>
      <c r="G149" s="89">
        <v>20</v>
      </c>
      <c r="H149" s="15">
        <v>20</v>
      </c>
      <c r="I149" s="90">
        <f t="shared" si="12"/>
        <v>703583.86411889584</v>
      </c>
      <c r="J149" s="91">
        <f t="shared" si="13"/>
        <v>703.5838641188958</v>
      </c>
      <c r="K149" s="92">
        <v>42713</v>
      </c>
      <c r="L149" s="93">
        <v>64.141999999999996</v>
      </c>
      <c r="M149" s="93">
        <v>4.9589999999999996</v>
      </c>
      <c r="N149" s="23">
        <v>180</v>
      </c>
      <c r="O149" s="19">
        <v>20</v>
      </c>
      <c r="P149" s="102">
        <f t="shared" si="14"/>
        <v>379031.8471337579</v>
      </c>
      <c r="Q149" s="101">
        <f t="shared" si="15"/>
        <v>379.03184713375788</v>
      </c>
      <c r="R149" s="94">
        <v>42738</v>
      </c>
      <c r="S149" s="103">
        <v>55.783999999999999</v>
      </c>
      <c r="T149" s="103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35">
      <c r="A150" s="2">
        <v>150</v>
      </c>
      <c r="B150" s="8">
        <v>42372</v>
      </c>
      <c r="C150" s="107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88">
        <v>20</v>
      </c>
      <c r="I150" s="90">
        <f t="shared" si="12"/>
        <v>492139.9176954733</v>
      </c>
      <c r="J150" s="91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02">
        <f t="shared" si="14"/>
        <v>339259.25925925927</v>
      </c>
      <c r="Q150" s="101">
        <f t="shared" si="15"/>
        <v>339.2592592592593</v>
      </c>
      <c r="R150" s="94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35">
      <c r="A151" s="2">
        <v>151</v>
      </c>
      <c r="B151" s="8">
        <v>42373</v>
      </c>
      <c r="C151" s="107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0">
        <f t="shared" si="12"/>
        <v>784695.65217391308</v>
      </c>
      <c r="J151" s="91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02">
        <f t="shared" si="14"/>
        <v>315950.31055900618</v>
      </c>
      <c r="Q151" s="101">
        <f t="shared" si="15"/>
        <v>315.9503105590062</v>
      </c>
      <c r="R151" s="94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35">
      <c r="A152" s="2">
        <v>152</v>
      </c>
      <c r="B152" s="8">
        <v>42374</v>
      </c>
      <c r="C152" s="107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88">
        <v>20</v>
      </c>
      <c r="I152" s="90">
        <f t="shared" si="12"/>
        <v>655478.2608695653</v>
      </c>
      <c r="J152" s="91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02">
        <f t="shared" si="14"/>
        <v>345557.31225296448</v>
      </c>
      <c r="Q152" s="101">
        <f t="shared" si="15"/>
        <v>345.55731225296449</v>
      </c>
      <c r="R152" s="94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35">
      <c r="A153" s="2">
        <v>153</v>
      </c>
      <c r="B153" s="8">
        <v>42375</v>
      </c>
      <c r="C153" s="107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0">
        <f t="shared" si="12"/>
        <v>405094.65020576131</v>
      </c>
      <c r="J153" s="91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02">
        <f t="shared" si="14"/>
        <v>144567.90123456792</v>
      </c>
      <c r="Q153" s="101">
        <f t="shared" si="15"/>
        <v>144.56790123456793</v>
      </c>
      <c r="R153" s="94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35">
      <c r="A154" s="2">
        <v>154</v>
      </c>
      <c r="B154" s="8">
        <v>42376</v>
      </c>
      <c r="C154" s="107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88">
        <v>20</v>
      </c>
      <c r="I154" s="90">
        <f t="shared" si="12"/>
        <v>453436.73469387757</v>
      </c>
      <c r="J154" s="91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02">
        <f t="shared" si="14"/>
        <v>326938.77551020408</v>
      </c>
      <c r="Q154" s="101">
        <f t="shared" si="15"/>
        <v>326.9387755102041</v>
      </c>
      <c r="R154" s="94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35">
      <c r="A155" s="2">
        <v>155</v>
      </c>
      <c r="B155" s="8">
        <v>42377</v>
      </c>
      <c r="C155" s="107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0">
        <f t="shared" si="12"/>
        <v>558848.12623274163</v>
      </c>
      <c r="J155" s="91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02">
        <f t="shared" si="14"/>
        <v>254059.1715976331</v>
      </c>
      <c r="Q155" s="101">
        <f t="shared" si="15"/>
        <v>254.05917159763311</v>
      </c>
      <c r="R155" s="94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35">
      <c r="A156" s="2">
        <v>156</v>
      </c>
      <c r="B156" s="8">
        <v>42378</v>
      </c>
      <c r="C156" s="107">
        <v>0.05</v>
      </c>
      <c r="D156" s="11"/>
      <c r="E156" s="15">
        <v>30.01</v>
      </c>
      <c r="F156" s="15">
        <v>67.396000000000001</v>
      </c>
      <c r="G156" s="45">
        <v>20</v>
      </c>
      <c r="H156" s="88">
        <v>20</v>
      </c>
      <c r="I156" s="90">
        <f t="shared" si="12"/>
        <v>539168</v>
      </c>
      <c r="J156" s="91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02">
        <f t="shared" si="14"/>
        <v>329976.00000000006</v>
      </c>
      <c r="Q156" s="101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35">
      <c r="A157" s="2">
        <v>157</v>
      </c>
      <c r="B157" s="8">
        <v>42379</v>
      </c>
      <c r="C157" s="107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0">
        <f t="shared" si="12"/>
        <v>565276.92307692312</v>
      </c>
      <c r="J157" s="91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02">
        <f t="shared" si="14"/>
        <v>336392.30769230775</v>
      </c>
      <c r="Q157" s="101">
        <f t="shared" si="15"/>
        <v>336.39230769230772</v>
      </c>
      <c r="R157" s="94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35">
      <c r="A158" s="2">
        <v>158</v>
      </c>
      <c r="B158" s="8">
        <v>42380</v>
      </c>
      <c r="C158" s="107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88">
        <v>20</v>
      </c>
      <c r="I158" s="90">
        <f t="shared" si="12"/>
        <v>566616.30218687875</v>
      </c>
      <c r="J158" s="91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02">
        <f t="shared" si="14"/>
        <v>367514.91053677932</v>
      </c>
      <c r="Q158" s="101">
        <f t="shared" si="15"/>
        <v>367.51491053677933</v>
      </c>
      <c r="R158" s="94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35">
      <c r="A159" s="2">
        <v>159</v>
      </c>
      <c r="B159" s="8">
        <v>42381</v>
      </c>
      <c r="C159" s="107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0">
        <f t="shared" si="12"/>
        <v>649900</v>
      </c>
      <c r="J159" s="91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02">
        <f t="shared" si="14"/>
        <v>258075</v>
      </c>
      <c r="Q159" s="101">
        <f t="shared" si="15"/>
        <v>258.07499999999999</v>
      </c>
      <c r="R159" s="94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35">
      <c r="A160" s="2">
        <v>160</v>
      </c>
      <c r="B160" s="8">
        <v>42382</v>
      </c>
      <c r="C160" s="107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88">
        <v>20</v>
      </c>
      <c r="I160" s="90">
        <f t="shared" si="12"/>
        <v>777157.68463073857</v>
      </c>
      <c r="J160" s="91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02">
        <f t="shared" si="14"/>
        <v>434802.39520958089</v>
      </c>
      <c r="Q160" s="101">
        <f t="shared" si="15"/>
        <v>434.80239520958088</v>
      </c>
      <c r="R160" s="94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35">
      <c r="A161" s="2">
        <v>161</v>
      </c>
      <c r="B161" s="8">
        <v>42383</v>
      </c>
      <c r="C161" s="107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0">
        <f t="shared" si="12"/>
        <v>339209.58083832334</v>
      </c>
      <c r="J161" s="91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02">
        <f t="shared" si="14"/>
        <v>214347.30538922158</v>
      </c>
      <c r="Q161" s="101">
        <f t="shared" si="15"/>
        <v>214.34730538922159</v>
      </c>
      <c r="R161" s="94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35">
      <c r="A162" s="2">
        <v>162</v>
      </c>
      <c r="B162" s="8">
        <v>42384</v>
      </c>
      <c r="C162" s="107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0">
        <f t="shared" si="12"/>
        <v>387277.66990291263</v>
      </c>
      <c r="J162" s="91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02">
        <f t="shared" si="14"/>
        <v>263673.78640776698</v>
      </c>
      <c r="Q162" s="101">
        <f t="shared" si="15"/>
        <v>263.67378640776695</v>
      </c>
      <c r="R162" s="94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35">
      <c r="A163" s="2">
        <v>163</v>
      </c>
      <c r="B163" s="8">
        <v>42385</v>
      </c>
      <c r="C163" s="107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88">
        <v>20</v>
      </c>
      <c r="I163" s="90">
        <f t="shared" si="12"/>
        <v>754922.44897959172</v>
      </c>
      <c r="J163" s="91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02">
        <f t="shared" si="14"/>
        <v>369110.20408163266</v>
      </c>
      <c r="Q163" s="101">
        <f t="shared" si="15"/>
        <v>369.11020408163267</v>
      </c>
      <c r="R163" s="94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35">
      <c r="A164" s="2">
        <v>164</v>
      </c>
      <c r="B164" s="8">
        <v>42386</v>
      </c>
      <c r="C164" s="107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0">
        <f t="shared" si="12"/>
        <v>800023.90438247018</v>
      </c>
      <c r="J164" s="91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02">
        <f t="shared" si="14"/>
        <v>312310.75697211159</v>
      </c>
      <c r="Q164" s="101">
        <f t="shared" si="15"/>
        <v>312.31075697211156</v>
      </c>
      <c r="R164" s="104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35">
      <c r="A165" s="2">
        <v>165</v>
      </c>
      <c r="B165" s="8">
        <v>42387</v>
      </c>
      <c r="C165" s="107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0">
        <f t="shared" si="12"/>
        <v>1046366.1971830984</v>
      </c>
      <c r="J165" s="91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02">
        <f t="shared" si="14"/>
        <v>507042.25352112675</v>
      </c>
      <c r="Q165" s="101">
        <f t="shared" si="15"/>
        <v>507.04225352112678</v>
      </c>
      <c r="R165" s="104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35">
      <c r="A166" s="2">
        <v>166</v>
      </c>
      <c r="B166" s="8">
        <v>42388</v>
      </c>
      <c r="C166" s="107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88">
        <v>20</v>
      </c>
      <c r="I166" s="90">
        <f t="shared" si="12"/>
        <v>554494.1176470588</v>
      </c>
      <c r="J166" s="91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02">
        <f t="shared" si="14"/>
        <v>446117.64705882361</v>
      </c>
      <c r="Q166" s="101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35">
      <c r="A167" s="2">
        <v>167</v>
      </c>
      <c r="B167" s="8">
        <v>42389</v>
      </c>
      <c r="C167" s="107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0">
        <f t="shared" si="12"/>
        <v>438089.43089430896</v>
      </c>
      <c r="J167" s="91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02">
        <f t="shared" si="14"/>
        <v>378073.17073170724</v>
      </c>
      <c r="Q167" s="101">
        <f t="shared" si="15"/>
        <v>378.07317073170725</v>
      </c>
      <c r="R167" s="104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35">
      <c r="A168" s="2">
        <v>168</v>
      </c>
      <c r="B168" s="8">
        <v>42390</v>
      </c>
      <c r="C168" s="107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0">
        <f t="shared" si="12"/>
        <v>958892.92929292924</v>
      </c>
      <c r="J168" s="91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02">
        <f t="shared" si="14"/>
        <v>474036.36363636359</v>
      </c>
      <c r="Q168" s="101">
        <f t="shared" si="15"/>
        <v>474.0363636363636</v>
      </c>
      <c r="R168" s="104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35">
      <c r="A169" s="2">
        <v>169</v>
      </c>
      <c r="B169" s="8">
        <v>42391</v>
      </c>
      <c r="C169" s="107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88">
        <v>20</v>
      </c>
      <c r="I169" s="90">
        <f t="shared" si="12"/>
        <v>577668.66267465067</v>
      </c>
      <c r="J169" s="91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02">
        <f t="shared" si="14"/>
        <v>426682.63473053894</v>
      </c>
      <c r="Q169" s="101">
        <f t="shared" si="15"/>
        <v>426.68263473053895</v>
      </c>
      <c r="R169" s="104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35">
      <c r="A170" s="2">
        <v>170</v>
      </c>
      <c r="B170" s="8">
        <v>42392</v>
      </c>
      <c r="C170" s="107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0">
        <f t="shared" si="12"/>
        <v>547563.49206349195</v>
      </c>
      <c r="J170" s="91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02">
        <f t="shared" si="14"/>
        <v>259928.57142857142</v>
      </c>
      <c r="Q170" s="101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35">
      <c r="A171" s="2">
        <v>171</v>
      </c>
      <c r="B171" s="8">
        <v>42393</v>
      </c>
      <c r="C171" s="107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0">
        <f t="shared" si="12"/>
        <v>338477.73279352224</v>
      </c>
      <c r="J171" s="91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02">
        <f t="shared" si="14"/>
        <v>305708.50202429149</v>
      </c>
      <c r="Q171" s="101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35">
      <c r="A172" s="2">
        <v>172</v>
      </c>
      <c r="B172" s="8">
        <v>42394</v>
      </c>
      <c r="C172" s="107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88">
        <v>20</v>
      </c>
      <c r="I172" s="90">
        <f t="shared" si="12"/>
        <v>376157.48031496065</v>
      </c>
      <c r="J172" s="91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02">
        <f t="shared" si="14"/>
        <v>306921.25984251971</v>
      </c>
      <c r="Q172" s="101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35">
      <c r="A173" s="2">
        <v>173</v>
      </c>
      <c r="B173" s="8">
        <v>42395</v>
      </c>
      <c r="C173" s="107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0">
        <f t="shared" si="12"/>
        <v>412565.65656565654</v>
      </c>
      <c r="J173" s="91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02">
        <f t="shared" si="14"/>
        <v>309163.63636363641</v>
      </c>
      <c r="Q173" s="101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35">
      <c r="A174" s="2">
        <v>174</v>
      </c>
      <c r="B174" s="8">
        <v>42396</v>
      </c>
      <c r="C174" s="107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0">
        <f t="shared" si="12"/>
        <v>274775.82846003905</v>
      </c>
      <c r="J174" s="91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02">
        <f t="shared" si="14"/>
        <v>189052.63157894736</v>
      </c>
      <c r="Q174" s="101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35">
      <c r="A175" s="2">
        <v>175</v>
      </c>
      <c r="B175" s="8">
        <v>42397</v>
      </c>
      <c r="C175" s="107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88">
        <v>20</v>
      </c>
      <c r="I175" s="90">
        <f t="shared" si="12"/>
        <v>268134.38735177863</v>
      </c>
      <c r="J175" s="91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02">
        <f t="shared" si="14"/>
        <v>192664.03162055337</v>
      </c>
      <c r="Q175" s="101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35">
      <c r="A176" s="2">
        <v>176</v>
      </c>
      <c r="B176" s="8">
        <v>42398</v>
      </c>
      <c r="C176" s="107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0">
        <f t="shared" si="12"/>
        <v>399911.11111111107</v>
      </c>
      <c r="J176" s="91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02">
        <f t="shared" si="14"/>
        <v>299345.45454545453</v>
      </c>
      <c r="Q176" s="101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35">
      <c r="A177" s="2">
        <v>177</v>
      </c>
      <c r="B177" s="8">
        <v>42399</v>
      </c>
      <c r="C177" s="107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0">
        <f t="shared" si="12"/>
        <v>623021.19460500963</v>
      </c>
      <c r="J177" s="91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02">
        <f t="shared" si="14"/>
        <v>582797.68786127155</v>
      </c>
      <c r="Q177" s="101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35">
      <c r="A178" s="2">
        <v>178</v>
      </c>
      <c r="B178" s="8">
        <v>42400</v>
      </c>
      <c r="C178" s="107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88">
        <v>20</v>
      </c>
      <c r="I178" s="90">
        <f t="shared" si="12"/>
        <v>372280.15564202337</v>
      </c>
      <c r="J178" s="91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02">
        <f t="shared" si="14"/>
        <v>310132.29571984435</v>
      </c>
      <c r="Q178" s="101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35">
      <c r="A179" s="2">
        <v>179</v>
      </c>
      <c r="B179" s="8">
        <v>42401</v>
      </c>
      <c r="C179" s="107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0">
        <f t="shared" si="12"/>
        <v>535726.56249999988</v>
      </c>
      <c r="J179" s="91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02">
        <f t="shared" si="14"/>
        <v>343687.49999999994</v>
      </c>
      <c r="Q179" s="101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35">
      <c r="A180" s="2">
        <v>180</v>
      </c>
      <c r="B180" s="8">
        <v>42402</v>
      </c>
      <c r="C180" s="107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0">
        <f t="shared" si="12"/>
        <v>332371.54150197632</v>
      </c>
      <c r="J180" s="91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02">
        <f t="shared" si="14"/>
        <v>315462.45059288538</v>
      </c>
      <c r="Q180" s="101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35">
      <c r="A181" s="2">
        <v>181</v>
      </c>
      <c r="B181" s="8">
        <v>42403</v>
      </c>
      <c r="C181" s="107">
        <v>4.99E-2</v>
      </c>
      <c r="D181" s="2"/>
      <c r="E181" s="15">
        <v>31.34</v>
      </c>
      <c r="F181" s="15">
        <v>63.685000000000002</v>
      </c>
      <c r="G181" s="45">
        <v>20</v>
      </c>
      <c r="H181" s="88">
        <v>20</v>
      </c>
      <c r="I181" s="90">
        <f t="shared" si="12"/>
        <v>510501.00200400804</v>
      </c>
      <c r="J181" s="91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02">
        <f t="shared" si="14"/>
        <v>330565.13026052108</v>
      </c>
      <c r="Q181" s="101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35">
      <c r="A182" s="2">
        <v>182</v>
      </c>
      <c r="B182" s="8">
        <v>42404</v>
      </c>
      <c r="C182" s="107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0">
        <f t="shared" si="12"/>
        <v>573296.22266401595</v>
      </c>
      <c r="J182" s="91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02">
        <f t="shared" si="14"/>
        <v>387554.67196819087</v>
      </c>
      <c r="Q182" s="101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35">
      <c r="A183" s="2">
        <v>183</v>
      </c>
      <c r="B183" s="8">
        <v>42405</v>
      </c>
      <c r="C183" s="107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0">
        <f t="shared" si="12"/>
        <v>553490.34749034757</v>
      </c>
      <c r="J183" s="91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02">
        <f t="shared" si="14"/>
        <v>311142.85714285716</v>
      </c>
      <c r="Q183" s="101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35">
      <c r="A184" s="2">
        <v>184</v>
      </c>
      <c r="B184" s="8">
        <v>42406</v>
      </c>
      <c r="C184" s="107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88">
        <v>20</v>
      </c>
      <c r="I184" s="90">
        <f t="shared" si="12"/>
        <v>251235.41247484912</v>
      </c>
      <c r="J184" s="91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02">
        <f t="shared" si="14"/>
        <v>178189.13480885312</v>
      </c>
      <c r="Q184" s="101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35">
      <c r="A185" s="2">
        <v>185</v>
      </c>
      <c r="B185" s="8">
        <v>42407</v>
      </c>
      <c r="C185" s="107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0">
        <f t="shared" si="12"/>
        <v>575734.89278752438</v>
      </c>
      <c r="J185" s="91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02">
        <f t="shared" si="14"/>
        <v>295508.77192982455</v>
      </c>
      <c r="Q185" s="101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35">
      <c r="A186" s="2">
        <v>186</v>
      </c>
      <c r="B186" s="8">
        <v>42408</v>
      </c>
      <c r="C186" s="107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0">
        <f t="shared" si="12"/>
        <v>576079.5228628231</v>
      </c>
      <c r="J186" s="91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02">
        <f t="shared" si="14"/>
        <v>360715.70576540759</v>
      </c>
      <c r="Q186" s="101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35">
      <c r="A187" s="2">
        <v>187</v>
      </c>
      <c r="B187" s="8">
        <v>42409</v>
      </c>
      <c r="C187" s="107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88">
        <v>20</v>
      </c>
      <c r="I187" s="90">
        <f t="shared" si="12"/>
        <v>582756.43564356421</v>
      </c>
      <c r="J187" s="91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02">
        <f t="shared" si="14"/>
        <v>422946.53465346538</v>
      </c>
      <c r="Q187" s="101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35">
      <c r="A188" s="2">
        <v>188</v>
      </c>
      <c r="B188" s="8">
        <v>42410</v>
      </c>
      <c r="C188" s="107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0">
        <f t="shared" si="12"/>
        <v>464149.31237721024</v>
      </c>
      <c r="J188" s="91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02">
        <f t="shared" si="14"/>
        <v>340762.27897838899</v>
      </c>
      <c r="Q188" s="101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35">
      <c r="A189" s="2">
        <v>189</v>
      </c>
      <c r="B189" s="8">
        <v>42411</v>
      </c>
      <c r="C189" s="107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0">
        <f t="shared" si="12"/>
        <v>486784.61538461532</v>
      </c>
      <c r="J189" s="91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02">
        <f t="shared" si="14"/>
        <v>279692.30769230769</v>
      </c>
      <c r="Q189" s="101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35">
      <c r="A190" s="2">
        <v>190</v>
      </c>
      <c r="B190" s="8">
        <v>42412</v>
      </c>
      <c r="C190" s="107">
        <v>5.1499999999999997E-2</v>
      </c>
      <c r="D190" s="2"/>
      <c r="E190" s="15">
        <v>30.61</v>
      </c>
      <c r="F190" s="15">
        <v>66.366</v>
      </c>
      <c r="G190" s="45">
        <v>20</v>
      </c>
      <c r="H190" s="88">
        <v>20</v>
      </c>
      <c r="I190" s="90">
        <f t="shared" si="12"/>
        <v>515464.07766990288</v>
      </c>
      <c r="J190" s="91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02">
        <f t="shared" si="14"/>
        <v>262765.04854368931</v>
      </c>
      <c r="Q190" s="101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35">
      <c r="A191" s="2">
        <v>191</v>
      </c>
      <c r="B191" s="8">
        <v>42413</v>
      </c>
      <c r="C191" s="107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0">
        <f t="shared" si="12"/>
        <v>525613.034623218</v>
      </c>
      <c r="J191" s="91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02">
        <f t="shared" si="14"/>
        <v>336537.67820773931</v>
      </c>
      <c r="Q191" s="101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35">
      <c r="A192" s="2">
        <v>192</v>
      </c>
      <c r="B192" s="8">
        <v>42414</v>
      </c>
      <c r="C192" s="107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0">
        <f t="shared" si="12"/>
        <v>323255.99999999994</v>
      </c>
      <c r="J192" s="91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02">
        <f t="shared" si="14"/>
        <v>362376.00000000006</v>
      </c>
      <c r="Q192" s="101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35">
      <c r="A193" s="2">
        <v>193</v>
      </c>
      <c r="B193" s="8">
        <v>42415</v>
      </c>
      <c r="C193" s="107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88">
        <v>20</v>
      </c>
      <c r="I193" s="90">
        <f t="shared" si="12"/>
        <v>331189.08382066275</v>
      </c>
      <c r="J193" s="91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02">
        <f t="shared" si="14"/>
        <v>163368.42105263157</v>
      </c>
      <c r="Q193" s="101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35">
      <c r="A194" s="2">
        <v>194</v>
      </c>
      <c r="B194" s="8">
        <v>42416</v>
      </c>
      <c r="C194" s="107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0">
        <f t="shared" si="12"/>
        <v>416334.01221995929</v>
      </c>
      <c r="J194" s="91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02">
        <f t="shared" si="14"/>
        <v>184545.82484725054</v>
      </c>
      <c r="Q194" s="101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35">
      <c r="A195" s="2">
        <v>195</v>
      </c>
      <c r="B195" s="8">
        <v>42417</v>
      </c>
      <c r="C195" s="107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0">
        <f t="shared" ref="I195:I248" si="18">(F195*G195*H195)/C195</f>
        <v>521767.82077393081</v>
      </c>
      <c r="J195" s="91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02">
        <f t="shared" ref="P195:P229" si="20">(M195*N195*O195)/C195</f>
        <v>181026.47657841141</v>
      </c>
      <c r="Q195" s="101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35">
      <c r="A196" s="2">
        <v>196</v>
      </c>
      <c r="B196" s="8">
        <v>42418</v>
      </c>
      <c r="C196" s="107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88">
        <v>20</v>
      </c>
      <c r="I196" s="90">
        <f t="shared" si="18"/>
        <v>470907.63052208832</v>
      </c>
      <c r="J196" s="91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02">
        <f t="shared" si="20"/>
        <v>254168.67469879519</v>
      </c>
      <c r="Q196" s="101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35">
      <c r="A197" s="2">
        <v>197</v>
      </c>
      <c r="B197" s="8">
        <v>42430</v>
      </c>
      <c r="C197" s="107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0">
        <f t="shared" si="18"/>
        <v>4951726.027397261</v>
      </c>
      <c r="J197" s="91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02">
        <f t="shared" si="20"/>
        <v>368806.26223091979</v>
      </c>
      <c r="Q197" s="101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35">
      <c r="A198" s="2">
        <v>198</v>
      </c>
      <c r="B198" s="8">
        <v>42431</v>
      </c>
      <c r="C198" s="107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0">
        <f t="shared" si="18"/>
        <v>491334.65346534643</v>
      </c>
      <c r="J198" s="91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02">
        <f t="shared" si="20"/>
        <v>338186.13861386135</v>
      </c>
      <c r="Q198" s="101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35">
      <c r="A199" s="2">
        <v>199</v>
      </c>
      <c r="B199" s="8">
        <v>42432</v>
      </c>
      <c r="C199" s="107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88">
        <v>20</v>
      </c>
      <c r="I199" s="90">
        <f t="shared" si="18"/>
        <v>480542.91417165671</v>
      </c>
      <c r="J199" s="91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02">
        <f t="shared" si="20"/>
        <v>353101.79640718567</v>
      </c>
      <c r="Q199" s="101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35">
      <c r="A200" s="2">
        <v>200</v>
      </c>
      <c r="B200" s="8">
        <v>42433</v>
      </c>
      <c r="C200" s="107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0">
        <f t="shared" si="18"/>
        <v>336307.0539419087</v>
      </c>
      <c r="J200" s="91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02">
        <f t="shared" si="20"/>
        <v>244531.12033195025</v>
      </c>
      <c r="Q200" s="101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35">
      <c r="A201" s="2">
        <v>201</v>
      </c>
      <c r="B201" s="8">
        <v>42434</v>
      </c>
      <c r="C201" s="107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0">
        <f t="shared" si="18"/>
        <v>406272.9124236253</v>
      </c>
      <c r="J201" s="91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02">
        <f t="shared" si="20"/>
        <v>430386.96537678211</v>
      </c>
      <c r="Q201" s="101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35">
      <c r="A202" s="2">
        <v>202</v>
      </c>
      <c r="B202" s="8">
        <v>42435</v>
      </c>
      <c r="C202" s="107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0">
        <f t="shared" si="18"/>
        <v>530506.12244897953</v>
      </c>
      <c r="J202" s="91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02">
        <f t="shared" si="20"/>
        <v>348097.95918367343</v>
      </c>
      <c r="Q202" s="101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35">
      <c r="A203" s="2">
        <v>203</v>
      </c>
      <c r="B203" s="8">
        <v>42436</v>
      </c>
      <c r="C203" s="107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88">
        <v>20</v>
      </c>
      <c r="I203" s="90">
        <f t="shared" si="18"/>
        <v>1895486.3813229571</v>
      </c>
      <c r="J203" s="91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02">
        <f t="shared" si="20"/>
        <v>307891.05058365758</v>
      </c>
      <c r="Q203" s="101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35">
      <c r="A204" s="2">
        <v>204</v>
      </c>
      <c r="B204" s="8">
        <v>42437</v>
      </c>
      <c r="C204" s="107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0">
        <f t="shared" si="18"/>
        <v>128062.1359223301</v>
      </c>
      <c r="J204" s="91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02">
        <f t="shared" si="20"/>
        <v>328753.39805825253</v>
      </c>
      <c r="Q204" s="101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35">
      <c r="A205" s="2">
        <v>205</v>
      </c>
      <c r="B205" s="8">
        <v>42438</v>
      </c>
      <c r="C205" s="107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0">
        <f t="shared" si="18"/>
        <v>503841.58415841579</v>
      </c>
      <c r="J205" s="91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02">
        <f t="shared" si="20"/>
        <v>377108.91089108906</v>
      </c>
      <c r="Q205" s="101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35">
      <c r="A206" s="2">
        <v>206</v>
      </c>
      <c r="B206" s="8">
        <v>42439</v>
      </c>
      <c r="C206" s="107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88">
        <v>20</v>
      </c>
      <c r="I206" s="90">
        <f t="shared" si="18"/>
        <v>389060.42884990253</v>
      </c>
      <c r="J206" s="91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02">
        <f t="shared" si="20"/>
        <v>334596.49122807017</v>
      </c>
      <c r="Q206" s="101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35">
      <c r="A207" s="2">
        <v>207</v>
      </c>
      <c r="B207" s="8">
        <v>42440</v>
      </c>
      <c r="C207" s="107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0">
        <f t="shared" si="18"/>
        <v>167303.64372469633</v>
      </c>
      <c r="J207" s="91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02">
        <f t="shared" si="20"/>
        <v>180582.99595141702</v>
      </c>
      <c r="Q207" s="101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35">
      <c r="A208" s="2">
        <v>208</v>
      </c>
      <c r="B208" s="8">
        <v>42441</v>
      </c>
      <c r="C208" s="107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0">
        <f t="shared" si="18"/>
        <v>439819.30184804928</v>
      </c>
      <c r="J208" s="91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02">
        <f t="shared" si="20"/>
        <v>349133.47022587265</v>
      </c>
      <c r="Q208" s="101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35">
      <c r="A209" s="2">
        <v>209</v>
      </c>
      <c r="B209" s="8">
        <v>42442</v>
      </c>
      <c r="C209" s="107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88">
        <v>20</v>
      </c>
      <c r="I209" s="90">
        <f t="shared" si="18"/>
        <v>372932.56262042391</v>
      </c>
      <c r="J209" s="91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02">
        <f t="shared" si="20"/>
        <v>350080.92485549126</v>
      </c>
      <c r="Q209" s="101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35">
      <c r="A210" s="2">
        <v>210</v>
      </c>
      <c r="B210" s="8">
        <v>42443</v>
      </c>
      <c r="C210" s="107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0">
        <f t="shared" si="18"/>
        <v>369669.23076923087</v>
      </c>
      <c r="J210" s="91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02">
        <f t="shared" si="20"/>
        <v>340753.84615384613</v>
      </c>
      <c r="Q210" s="101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35">
      <c r="A211" s="2">
        <v>211</v>
      </c>
      <c r="B211" s="8">
        <v>42444</v>
      </c>
      <c r="C211" s="107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0">
        <f t="shared" si="18"/>
        <v>502375.51020408154</v>
      </c>
      <c r="J211" s="91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02">
        <f t="shared" si="20"/>
        <v>359485.71428571426</v>
      </c>
      <c r="Q211" s="101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35">
      <c r="A212" s="2">
        <v>212</v>
      </c>
      <c r="B212" s="8">
        <v>42445</v>
      </c>
      <c r="C212" s="107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88">
        <v>20</v>
      </c>
      <c r="I212" s="90">
        <f t="shared" si="18"/>
        <v>480193.15895372228</v>
      </c>
      <c r="J212" s="91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02">
        <f t="shared" si="20"/>
        <v>389843.05835010059</v>
      </c>
      <c r="Q212" s="101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35">
      <c r="A213" s="2">
        <v>213</v>
      </c>
      <c r="B213" s="8">
        <v>42446</v>
      </c>
      <c r="C213" s="107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0">
        <f t="shared" si="18"/>
        <v>325480.57259713701</v>
      </c>
      <c r="J213" s="91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02">
        <f t="shared" si="20"/>
        <v>275779.14110429445</v>
      </c>
      <c r="Q213" s="101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35">
      <c r="A214" s="2">
        <v>214</v>
      </c>
      <c r="B214" s="8">
        <v>42447</v>
      </c>
      <c r="C214" s="107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0">
        <f t="shared" si="18"/>
        <v>965449.50495049509</v>
      </c>
      <c r="J214" s="91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02">
        <f t="shared" si="20"/>
        <v>309172.27722772275</v>
      </c>
      <c r="Q214" s="101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35">
      <c r="A215" s="2">
        <v>215</v>
      </c>
      <c r="B215" s="8">
        <v>42448</v>
      </c>
      <c r="C215" s="107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88">
        <v>20</v>
      </c>
      <c r="I215" s="90">
        <f t="shared" si="18"/>
        <v>373202.45398773003</v>
      </c>
      <c r="J215" s="91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02">
        <f t="shared" si="20"/>
        <v>347926.38036809815</v>
      </c>
      <c r="Q215" s="101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35">
      <c r="A216" s="2">
        <v>216</v>
      </c>
      <c r="B216" s="8">
        <v>42449</v>
      </c>
      <c r="C216" s="107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0">
        <f t="shared" si="18"/>
        <v>180891.5187376726</v>
      </c>
      <c r="J216" s="91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02">
        <f t="shared" si="20"/>
        <v>91857.988165680465</v>
      </c>
      <c r="Q216" s="101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35">
      <c r="A217" s="2">
        <v>217</v>
      </c>
      <c r="B217" s="8">
        <v>42450</v>
      </c>
      <c r="C217" s="107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0">
        <f t="shared" si="18"/>
        <v>334935.550935551</v>
      </c>
      <c r="J217" s="91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02">
        <f t="shared" si="20"/>
        <v>371002.07900207903</v>
      </c>
      <c r="Q217" s="101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35">
      <c r="A218" s="2">
        <v>218</v>
      </c>
      <c r="B218" s="8">
        <v>42451</v>
      </c>
      <c r="C218" s="107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88">
        <v>20</v>
      </c>
      <c r="I218" s="90">
        <f t="shared" si="18"/>
        <v>970123.45679012348</v>
      </c>
      <c r="J218" s="91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02">
        <f t="shared" si="20"/>
        <v>317925.9259259259</v>
      </c>
      <c r="Q218" s="101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35">
      <c r="A219" s="2">
        <v>219</v>
      </c>
      <c r="B219" s="8">
        <v>42452</v>
      </c>
      <c r="C219" s="107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0">
        <f t="shared" si="18"/>
        <v>532016.2601626016</v>
      </c>
      <c r="J219" s="91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02">
        <f t="shared" si="20"/>
        <v>336658.53658536583</v>
      </c>
      <c r="Q219" s="101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35">
      <c r="A220" s="2">
        <v>220</v>
      </c>
      <c r="B220" s="8">
        <v>42453</v>
      </c>
      <c r="C220" s="107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0">
        <f t="shared" si="18"/>
        <v>572096</v>
      </c>
      <c r="J220" s="91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02">
        <f t="shared" si="20"/>
        <v>416447.99999999994</v>
      </c>
      <c r="Q220" s="101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35">
      <c r="A221" s="2">
        <v>221</v>
      </c>
      <c r="B221" s="8">
        <v>42454</v>
      </c>
      <c r="C221" s="107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88">
        <v>20</v>
      </c>
      <c r="I221" s="90">
        <f t="shared" si="18"/>
        <v>470970.29702970292</v>
      </c>
      <c r="J221" s="91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02">
        <f t="shared" si="20"/>
        <v>290281.18811881187</v>
      </c>
      <c r="Q221" s="101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35">
      <c r="A222" s="2">
        <v>222</v>
      </c>
      <c r="B222" s="8">
        <v>42455</v>
      </c>
      <c r="C222" s="107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0">
        <f t="shared" si="18"/>
        <v>386757.1115973742</v>
      </c>
      <c r="J222" s="91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02">
        <f t="shared" si="20"/>
        <v>300682.71334792126</v>
      </c>
      <c r="Q222" s="101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35">
      <c r="A223" s="2">
        <v>223</v>
      </c>
      <c r="B223" s="8">
        <v>42456</v>
      </c>
      <c r="C223" s="107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0">
        <f t="shared" si="18"/>
        <v>378603.17460317462</v>
      </c>
      <c r="J223" s="91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02">
        <f t="shared" si="20"/>
        <v>212428.57142857145</v>
      </c>
      <c r="Q223" s="101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35">
      <c r="A224" s="2">
        <v>224</v>
      </c>
      <c r="B224" s="8">
        <v>42457</v>
      </c>
      <c r="C224" s="107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88">
        <v>20</v>
      </c>
      <c r="I224" s="90">
        <f t="shared" si="18"/>
        <v>321481.78137651825</v>
      </c>
      <c r="J224" s="91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02">
        <f t="shared" si="20"/>
        <v>282024.2914979757</v>
      </c>
      <c r="Q224" s="101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35">
      <c r="A225" s="2">
        <v>225</v>
      </c>
      <c r="B225" s="8">
        <v>42458</v>
      </c>
      <c r="C225" s="107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0">
        <f t="shared" si="18"/>
        <v>273763.77952755906</v>
      </c>
      <c r="J225" s="91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02">
        <f t="shared" si="20"/>
        <v>248244.09448818897</v>
      </c>
      <c r="Q225" s="101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35">
      <c r="A226" s="2">
        <v>226</v>
      </c>
      <c r="B226" s="8">
        <v>42459</v>
      </c>
      <c r="C226" s="107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0">
        <f t="shared" si="18"/>
        <v>472985.74338085536</v>
      </c>
      <c r="J226" s="91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02">
        <f t="shared" si="20"/>
        <v>274289.20570264768</v>
      </c>
      <c r="Q226" s="101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35">
      <c r="A227" s="2">
        <v>227</v>
      </c>
      <c r="B227" s="8">
        <v>42460</v>
      </c>
      <c r="C227" s="107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88">
        <v>20</v>
      </c>
      <c r="I227" s="90">
        <f t="shared" si="18"/>
        <v>313432.95019157085</v>
      </c>
      <c r="J227" s="91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02">
        <f t="shared" si="20"/>
        <v>283999.99999999994</v>
      </c>
      <c r="Q227" s="101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35">
      <c r="A228" s="2">
        <v>228</v>
      </c>
      <c r="B228" s="8">
        <v>42461</v>
      </c>
      <c r="C228" s="107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0">
        <f t="shared" si="18"/>
        <v>301484.53608247422</v>
      </c>
      <c r="J228" s="91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02">
        <f t="shared" si="20"/>
        <v>268107.21649484534</v>
      </c>
      <c r="Q228" s="101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35">
      <c r="A229" s="2">
        <v>229</v>
      </c>
      <c r="B229" s="8">
        <v>42462</v>
      </c>
      <c r="C229" s="107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0">
        <f t="shared" si="18"/>
        <v>391109.3439363818</v>
      </c>
      <c r="J229" s="91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02">
        <f t="shared" si="20"/>
        <v>255506.95825049703</v>
      </c>
      <c r="Q229" s="101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35">
      <c r="A230" s="2">
        <v>230</v>
      </c>
      <c r="B230" s="8">
        <v>42463</v>
      </c>
      <c r="C230" s="107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88">
        <v>20</v>
      </c>
      <c r="I230" s="90">
        <f t="shared" si="18"/>
        <v>377695.74036511162</v>
      </c>
      <c r="J230" s="91">
        <f t="shared" si="19"/>
        <v>377.69574036511165</v>
      </c>
      <c r="K230" s="16">
        <v>42713</v>
      </c>
      <c r="L230" s="19" t="s">
        <v>129</v>
      </c>
      <c r="M230" s="19"/>
      <c r="N230" s="23"/>
      <c r="O230" s="19"/>
      <c r="P230" s="102"/>
      <c r="Q230" s="101"/>
      <c r="R230" s="19"/>
      <c r="S230" s="55" t="s">
        <v>129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35">
      <c r="A231" s="2">
        <v>231</v>
      </c>
      <c r="B231" s="8">
        <v>42464</v>
      </c>
      <c r="C231" s="107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0">
        <f t="shared" si="18"/>
        <v>1523061.7283950618</v>
      </c>
      <c r="J231" s="91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02">
        <f t="shared" ref="P231:P249" si="24">(M231*N231*O231)/C231</f>
        <v>329333.33333333331</v>
      </c>
      <c r="Q231" s="101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35">
      <c r="A232" s="2">
        <v>232</v>
      </c>
      <c r="B232" s="8">
        <v>42465</v>
      </c>
      <c r="C232" s="107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0">
        <f t="shared" si="18"/>
        <v>80471.380471380471</v>
      </c>
      <c r="J232" s="91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02">
        <f t="shared" si="24"/>
        <v>133656.56565656565</v>
      </c>
      <c r="Q232" s="101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35">
      <c r="A233" s="2">
        <v>233</v>
      </c>
      <c r="B233" s="8">
        <v>42419</v>
      </c>
      <c r="C233" s="107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88">
        <v>20</v>
      </c>
      <c r="I233" s="90">
        <f t="shared" si="18"/>
        <v>651975.80645161297</v>
      </c>
      <c r="J233" s="91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02">
        <f t="shared" si="24"/>
        <v>380250.00000000006</v>
      </c>
      <c r="Q233" s="101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35">
      <c r="A234" s="2">
        <v>234</v>
      </c>
      <c r="B234" s="8">
        <v>42420</v>
      </c>
      <c r="C234" s="107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0">
        <f t="shared" si="18"/>
        <v>81075.435203094763</v>
      </c>
      <c r="J234" s="91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02">
        <f t="shared" si="24"/>
        <v>73090.909090909088</v>
      </c>
      <c r="Q234" s="101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35">
      <c r="A235" s="2">
        <v>235</v>
      </c>
      <c r="B235" s="8">
        <v>42421</v>
      </c>
      <c r="C235" s="107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0">
        <f t="shared" si="18"/>
        <v>461312.5</v>
      </c>
      <c r="J235" s="91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02">
        <f t="shared" si="24"/>
        <v>271898.43749999994</v>
      </c>
      <c r="Q235" s="101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35">
      <c r="A236" s="2">
        <v>236</v>
      </c>
      <c r="B236" s="8">
        <v>42422</v>
      </c>
      <c r="C236" s="107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88">
        <v>20</v>
      </c>
      <c r="I236" s="90">
        <f t="shared" si="18"/>
        <v>526407.92079207918</v>
      </c>
      <c r="J236" s="91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02">
        <f t="shared" si="24"/>
        <v>273813.8613861386</v>
      </c>
      <c r="Q236" s="101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35">
      <c r="A237" s="2">
        <v>237</v>
      </c>
      <c r="B237" s="8">
        <v>42423</v>
      </c>
      <c r="C237" s="107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0">
        <f t="shared" si="18"/>
        <v>585654.90196078434</v>
      </c>
      <c r="J237" s="91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02">
        <f t="shared" si="24"/>
        <v>379552.9411764706</v>
      </c>
      <c r="Q237" s="101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35">
      <c r="A238" s="2">
        <v>238</v>
      </c>
      <c r="B238" s="8">
        <v>42424</v>
      </c>
      <c r="C238" s="107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88">
        <v>20</v>
      </c>
      <c r="I238" s="90">
        <f t="shared" si="18"/>
        <v>453884.16988416982</v>
      </c>
      <c r="J238" s="91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02">
        <f t="shared" si="24"/>
        <v>243660.23166023163</v>
      </c>
      <c r="Q238" s="101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35">
      <c r="A239" s="2">
        <v>239</v>
      </c>
      <c r="B239" s="8">
        <v>42425</v>
      </c>
      <c r="C239" s="107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0">
        <f t="shared" si="18"/>
        <v>696710.74380165292</v>
      </c>
      <c r="J239" s="91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02">
        <f t="shared" si="24"/>
        <v>286735.53719008266</v>
      </c>
      <c r="Q239" s="101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35">
      <c r="A240" s="2">
        <v>240</v>
      </c>
      <c r="B240" s="8">
        <v>42426</v>
      </c>
      <c r="C240" s="107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0">
        <f t="shared" si="18"/>
        <v>374574.80314960628</v>
      </c>
      <c r="J240" s="91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02">
        <f t="shared" si="24"/>
        <v>261496.06299212598</v>
      </c>
      <c r="Q240" s="101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35">
      <c r="A241" s="2">
        <v>241</v>
      </c>
      <c r="B241" s="8">
        <v>42427</v>
      </c>
      <c r="C241" s="107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88">
        <v>20</v>
      </c>
      <c r="I241" s="90">
        <f t="shared" si="18"/>
        <v>176307.69230769231</v>
      </c>
      <c r="J241" s="91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02">
        <f t="shared" si="24"/>
        <v>219862.34817813762</v>
      </c>
      <c r="Q241" s="101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35">
      <c r="A242" s="2">
        <v>242</v>
      </c>
      <c r="B242" s="8">
        <v>42428</v>
      </c>
      <c r="C242" s="107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0">
        <f t="shared" si="18"/>
        <v>195024.19354838709</v>
      </c>
      <c r="J242" s="91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02">
        <f t="shared" si="24"/>
        <v>228556.45161290327</v>
      </c>
      <c r="Q242" s="101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35">
      <c r="A243" s="2">
        <v>243</v>
      </c>
      <c r="B243" s="8">
        <v>42429</v>
      </c>
      <c r="C243" s="107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0">
        <f t="shared" si="18"/>
        <v>4021269.230769231</v>
      </c>
      <c r="J243" s="91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02">
        <f t="shared" si="24"/>
        <v>337846.15384615387</v>
      </c>
      <c r="Q243" s="101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35">
      <c r="A244" s="50" t="s">
        <v>101</v>
      </c>
      <c r="B244" s="8">
        <v>42351</v>
      </c>
      <c r="C244" s="108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88">
        <v>20</v>
      </c>
      <c r="I244" s="90">
        <f t="shared" si="18"/>
        <v>677563.78600823041</v>
      </c>
      <c r="J244" s="91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02">
        <f t="shared" si="24"/>
        <v>255111.11111111112</v>
      </c>
      <c r="Q244" s="101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35">
      <c r="A245" s="50" t="s">
        <v>102</v>
      </c>
      <c r="B245" s="8">
        <v>42352</v>
      </c>
      <c r="C245" s="108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0">
        <f t="shared" si="18"/>
        <v>412600.38986354775</v>
      </c>
      <c r="J245" s="91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02">
        <f t="shared" si="24"/>
        <v>267368.42105263157</v>
      </c>
      <c r="Q245" s="101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35">
      <c r="A246" s="50" t="s">
        <v>103</v>
      </c>
      <c r="B246" s="8">
        <v>42353</v>
      </c>
      <c r="C246" s="107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0">
        <f t="shared" si="18"/>
        <v>476353.90946502058</v>
      </c>
      <c r="J246" s="91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02">
        <f t="shared" si="24"/>
        <v>297333.33333333337</v>
      </c>
      <c r="Q246" s="101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35">
      <c r="A247" s="50" t="s">
        <v>78</v>
      </c>
      <c r="B247" s="8">
        <v>42176</v>
      </c>
      <c r="C247" s="108">
        <v>0.05</v>
      </c>
      <c r="D247" s="2"/>
      <c r="E247" s="15">
        <v>71.704999999999998</v>
      </c>
      <c r="F247" s="15">
        <v>13.513999999999999</v>
      </c>
      <c r="G247" s="45">
        <v>60</v>
      </c>
      <c r="H247" s="88">
        <v>20</v>
      </c>
      <c r="I247" s="90">
        <f t="shared" si="18"/>
        <v>324335.99999999994</v>
      </c>
      <c r="J247" s="91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02">
        <f t="shared" si="24"/>
        <v>254880</v>
      </c>
      <c r="Q247" s="101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35">
      <c r="A248" s="50" t="s">
        <v>79</v>
      </c>
      <c r="B248" s="8">
        <v>42176</v>
      </c>
      <c r="C248" s="108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0">
        <f t="shared" si="18"/>
        <v>667261.29666011781</v>
      </c>
      <c r="J248" s="91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02">
        <f t="shared" si="24"/>
        <v>241744.59724950884</v>
      </c>
      <c r="Q248" s="101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35">
      <c r="A249" s="2"/>
      <c r="B249" s="97">
        <v>42517</v>
      </c>
      <c r="C249" s="107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02" t="e">
        <f t="shared" si="24"/>
        <v>#DIV/0!</v>
      </c>
      <c r="Q249" s="101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35">
      <c r="A250" s="2"/>
      <c r="B250" s="2"/>
      <c r="C250" s="107"/>
      <c r="D250" s="2"/>
      <c r="E250" s="15"/>
      <c r="F250" s="15"/>
      <c r="G250" s="45"/>
      <c r="H250" s="15"/>
      <c r="I250" s="90"/>
      <c r="J250" s="88"/>
      <c r="K250" s="15"/>
      <c r="L250" s="19"/>
      <c r="M250" s="19"/>
      <c r="N250" s="23"/>
      <c r="O250" s="19"/>
      <c r="P250" s="102"/>
      <c r="Q250" s="102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35">
      <c r="A251" s="2"/>
      <c r="B251" s="2"/>
      <c r="C251" s="107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02"/>
      <c r="Q251" s="102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35">
      <c r="A252" s="2"/>
      <c r="B252" s="2"/>
      <c r="C252" s="107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02"/>
      <c r="Q252" s="102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35">
      <c r="A253" s="2"/>
      <c r="B253" s="2"/>
      <c r="C253" s="107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02"/>
      <c r="Q253" s="102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35">
      <c r="A254" s="2"/>
      <c r="B254" s="2"/>
      <c r="C254" s="107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02"/>
      <c r="Q254" s="102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35">
      <c r="A255" s="2"/>
      <c r="B255" s="2"/>
      <c r="C255" s="107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02"/>
      <c r="Q255" s="102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35">
      <c r="A256" s="2"/>
      <c r="B256" s="2"/>
      <c r="C256" s="107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02"/>
      <c r="Q256" s="102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35">
      <c r="A257" s="2"/>
      <c r="B257" s="2"/>
      <c r="C257" s="107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02"/>
      <c r="Q257" s="102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35">
      <c r="A258" s="2"/>
      <c r="B258" s="2"/>
      <c r="C258" s="107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02"/>
      <c r="Q258" s="102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35">
      <c r="A259" s="2"/>
      <c r="B259" s="2"/>
      <c r="C259" s="107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02"/>
      <c r="Q259" s="102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35">
      <c r="A260" s="2"/>
      <c r="B260" s="2"/>
      <c r="C260" s="107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02"/>
      <c r="Q260" s="102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35">
      <c r="A261" s="2"/>
      <c r="B261" s="2"/>
      <c r="C261" s="107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02"/>
      <c r="Q261" s="102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35">
      <c r="A262" s="2"/>
      <c r="B262" s="2"/>
      <c r="C262" s="107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02"/>
      <c r="Q262" s="102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35">
      <c r="A263" s="2"/>
      <c r="B263" s="2"/>
      <c r="C263" s="107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02"/>
      <c r="Q263" s="102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35">
      <c r="A264" s="2"/>
      <c r="B264" s="2"/>
      <c r="C264" s="107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02"/>
      <c r="Q264" s="102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35">
      <c r="A265" s="2"/>
      <c r="B265" s="2"/>
      <c r="C265" s="107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02"/>
      <c r="Q265" s="102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35">
      <c r="A266" s="2"/>
      <c r="B266" s="2"/>
      <c r="C266" s="107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02"/>
      <c r="Q266" s="102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35">
      <c r="A267" s="2"/>
      <c r="B267" s="2"/>
      <c r="C267" s="107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02"/>
      <c r="Q267" s="102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35">
      <c r="A268" s="2"/>
      <c r="B268" s="2"/>
      <c r="C268" s="107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02"/>
      <c r="Q268" s="102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35">
      <c r="A269" s="2"/>
      <c r="B269" s="2"/>
      <c r="C269" s="107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02"/>
      <c r="Q269" s="102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35">
      <c r="A270" s="2"/>
      <c r="B270" s="2"/>
      <c r="C270" s="107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02"/>
      <c r="Q270" s="102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35">
      <c r="A271" s="2"/>
      <c r="B271" s="2"/>
      <c r="C271" s="107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02"/>
      <c r="Q271" s="102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35">
      <c r="A272" s="2"/>
      <c r="B272" s="2"/>
      <c r="C272" s="107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02"/>
      <c r="Q272" s="102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35">
      <c r="A273" s="2"/>
      <c r="B273" s="2"/>
      <c r="C273" s="107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02"/>
      <c r="Q273" s="102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35">
      <c r="A274" s="2"/>
      <c r="B274" s="2"/>
      <c r="C274" s="107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02"/>
      <c r="Q274" s="102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35">
      <c r="A275" s="2"/>
      <c r="B275" s="2"/>
      <c r="C275" s="107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02"/>
      <c r="Q275" s="102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35">
      <c r="A276" s="2"/>
      <c r="B276" s="2"/>
      <c r="C276" s="107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02"/>
      <c r="Q276" s="102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35">
      <c r="A277" s="2"/>
      <c r="B277" s="2"/>
      <c r="C277" s="107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02"/>
      <c r="Q277" s="102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35">
      <c r="A278" s="2"/>
      <c r="B278" s="2"/>
      <c r="C278" s="107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02"/>
      <c r="Q278" s="102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35">
      <c r="A279" s="2"/>
      <c r="B279" s="2"/>
      <c r="C279" s="107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02"/>
      <c r="Q279" s="102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35">
      <c r="A280" s="2"/>
      <c r="B280" s="2"/>
      <c r="C280" s="107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02"/>
      <c r="Q280" s="102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35">
      <c r="A281" s="2"/>
      <c r="B281" s="2"/>
      <c r="C281" s="107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02"/>
      <c r="Q281" s="102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35">
      <c r="A282" s="2"/>
      <c r="B282" s="2"/>
      <c r="C282" s="107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02"/>
      <c r="Q282" s="102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35">
      <c r="A283" s="2"/>
      <c r="B283" s="2"/>
      <c r="C283" s="107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02"/>
      <c r="Q283" s="102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35">
      <c r="A284" s="2"/>
      <c r="B284" s="2"/>
      <c r="C284" s="107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02"/>
      <c r="Q284" s="102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35">
      <c r="A285" s="2"/>
      <c r="B285" s="2"/>
      <c r="C285" s="107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02"/>
      <c r="Q285" s="102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35">
      <c r="A286" s="2"/>
      <c r="B286" s="2"/>
      <c r="C286" s="107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02"/>
      <c r="Q286" s="102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35">
      <c r="A287" s="2"/>
      <c r="B287" s="2"/>
      <c r="C287" s="107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02"/>
      <c r="Q287" s="102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35">
      <c r="A288" s="2"/>
      <c r="B288" s="2"/>
      <c r="C288" s="107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02"/>
      <c r="Q288" s="102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35">
      <c r="A289" s="2"/>
      <c r="B289" s="2"/>
      <c r="C289" s="107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02"/>
      <c r="Q289" s="102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35">
      <c r="A290" s="2"/>
      <c r="B290" s="2"/>
      <c r="C290" s="107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02"/>
      <c r="Q290" s="102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35">
      <c r="A291" s="2"/>
      <c r="B291" s="2"/>
      <c r="C291" s="107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02"/>
      <c r="Q291" s="102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35">
      <c r="A292" s="2"/>
      <c r="B292" s="2"/>
      <c r="C292" s="107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02"/>
      <c r="Q292" s="102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35">
      <c r="A293" s="2"/>
      <c r="B293" s="2"/>
      <c r="C293" s="107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02"/>
      <c r="Q293" s="102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35">
      <c r="A294" s="2"/>
      <c r="B294" s="2"/>
      <c r="C294" s="107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02"/>
      <c r="Q294" s="102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35">
      <c r="A295" s="2"/>
      <c r="B295" s="2"/>
      <c r="C295" s="107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02"/>
      <c r="Q295" s="102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35">
      <c r="A296" s="2"/>
      <c r="B296" s="2"/>
      <c r="C296" s="107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02"/>
      <c r="Q296" s="102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35">
      <c r="A297" s="2"/>
      <c r="B297" s="2"/>
      <c r="C297" s="107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02"/>
      <c r="Q297" s="102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35">
      <c r="A298" s="2"/>
      <c r="B298" s="2"/>
      <c r="C298" s="107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02"/>
      <c r="Q298" s="102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35">
      <c r="A299" s="2"/>
      <c r="B299" s="2"/>
      <c r="C299" s="107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02"/>
      <c r="Q299" s="102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35">
      <c r="A300" s="2"/>
      <c r="B300" s="2"/>
      <c r="C300" s="107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02"/>
      <c r="Q300" s="102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35">
      <c r="A301" s="2"/>
      <c r="B301" s="2"/>
      <c r="C301" s="107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02"/>
      <c r="Q301" s="102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35">
      <c r="A302" s="2"/>
      <c r="B302" s="2"/>
      <c r="C302" s="107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02"/>
      <c r="Q302" s="102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35">
      <c r="A303" s="2"/>
      <c r="B303" s="2"/>
      <c r="C303" s="107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02"/>
      <c r="Q303" s="102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35">
      <c r="A304" s="2"/>
      <c r="B304" s="2"/>
      <c r="C304" s="107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02"/>
      <c r="Q304" s="102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35">
      <c r="A305" s="2"/>
      <c r="B305" s="2"/>
      <c r="C305" s="107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02"/>
      <c r="Q305" s="102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35">
      <c r="A306" s="2"/>
      <c r="B306" s="2"/>
      <c r="C306" s="107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02"/>
      <c r="Q306" s="102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35">
      <c r="A307" s="2"/>
      <c r="B307" s="2"/>
      <c r="C307" s="107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02"/>
      <c r="Q307" s="102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35">
      <c r="A308" s="2"/>
      <c r="B308" s="2"/>
      <c r="C308" s="107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02"/>
      <c r="Q308" s="102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35">
      <c r="A309" s="2"/>
      <c r="B309" s="2"/>
      <c r="C309" s="107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02"/>
      <c r="Q309" s="102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35">
      <c r="A310" s="2"/>
      <c r="B310" s="2"/>
      <c r="C310" s="107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02"/>
      <c r="Q310" s="102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35">
      <c r="A311" s="2"/>
      <c r="B311" s="2"/>
      <c r="C311" s="107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02"/>
      <c r="Q311" s="102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35">
      <c r="A312" s="2"/>
      <c r="B312" s="2"/>
      <c r="C312" s="107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02"/>
      <c r="Q312" s="102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35">
      <c r="A313" s="2"/>
      <c r="B313" s="2"/>
      <c r="C313" s="107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02"/>
      <c r="Q313" s="102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35">
      <c r="A314" s="2"/>
      <c r="B314" s="2"/>
      <c r="C314" s="107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02"/>
      <c r="Q314" s="102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35">
      <c r="A315" s="2"/>
      <c r="B315" s="2"/>
      <c r="C315" s="107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02"/>
      <c r="Q315" s="102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35">
      <c r="A316" s="2"/>
      <c r="B316" s="2"/>
      <c r="C316" s="107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02"/>
      <c r="Q316" s="102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35">
      <c r="A317" s="2"/>
      <c r="B317" s="2"/>
      <c r="C317" s="107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02"/>
      <c r="Q317" s="102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35">
      <c r="A318" s="2"/>
      <c r="B318" s="2"/>
      <c r="C318" s="107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02"/>
      <c r="Q318" s="102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35">
      <c r="A319" s="2"/>
      <c r="B319" s="2"/>
      <c r="C319" s="107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02"/>
      <c r="Q319" s="102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35">
      <c r="A320" s="2"/>
      <c r="B320" s="2"/>
      <c r="C320" s="107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02"/>
      <c r="Q320" s="102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35">
      <c r="A321" s="2"/>
      <c r="B321" s="2"/>
      <c r="C321" s="107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02"/>
      <c r="Q321" s="102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35">
      <c r="A322" s="2"/>
      <c r="B322" s="2"/>
      <c r="C322" s="107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02"/>
      <c r="Q322" s="102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35">
      <c r="A323" s="2"/>
      <c r="B323" s="2"/>
      <c r="C323" s="107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02"/>
      <c r="Q323" s="102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35">
      <c r="A324" s="2"/>
      <c r="B324" s="2"/>
      <c r="C324" s="107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02"/>
      <c r="Q324" s="102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35">
      <c r="A325" s="2"/>
      <c r="B325" s="2"/>
      <c r="C325" s="107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02"/>
      <c r="Q325" s="102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35">
      <c r="A326" s="2"/>
      <c r="B326" s="2"/>
      <c r="C326" s="107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02"/>
      <c r="Q326" s="102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35">
      <c r="A327" s="2"/>
      <c r="B327" s="2"/>
      <c r="C327" s="107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02"/>
      <c r="Q327" s="102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35">
      <c r="A328" s="2"/>
      <c r="B328" s="2"/>
      <c r="C328" s="107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02"/>
      <c r="Q328" s="102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35">
      <c r="A329" s="2"/>
      <c r="B329" s="2"/>
      <c r="C329" s="107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02"/>
      <c r="Q329" s="102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35">
      <c r="A330" s="2"/>
      <c r="B330" s="2"/>
      <c r="C330" s="107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02"/>
      <c r="Q330" s="102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35">
      <c r="A331" s="2"/>
      <c r="B331" s="2"/>
      <c r="C331" s="107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02"/>
      <c r="Q331" s="102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35">
      <c r="A332" s="2"/>
      <c r="B332" s="2"/>
      <c r="C332" s="107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02"/>
      <c r="Q332" s="102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35">
      <c r="A333" s="2"/>
      <c r="B333" s="2"/>
      <c r="C333" s="107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02"/>
      <c r="Q333" s="102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35">
      <c r="A334" s="2"/>
      <c r="B334" s="2"/>
      <c r="C334" s="107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02"/>
      <c r="Q334" s="102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35">
      <c r="A335" s="2"/>
      <c r="B335" s="2"/>
      <c r="C335" s="107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02"/>
      <c r="Q335" s="102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35">
      <c r="A336" s="2"/>
      <c r="B336" s="2"/>
      <c r="C336" s="107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02"/>
      <c r="Q336" s="102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35">
      <c r="A337" s="2"/>
      <c r="B337" s="2"/>
      <c r="C337" s="107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02"/>
      <c r="Q337" s="102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35">
      <c r="A338" s="2"/>
      <c r="B338" s="2"/>
      <c r="C338" s="107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02"/>
      <c r="Q338" s="102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35">
      <c r="A339" s="2"/>
      <c r="B339" s="2"/>
      <c r="C339" s="107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02"/>
      <c r="Q339" s="102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35">
      <c r="A340" s="2"/>
      <c r="B340" s="2"/>
      <c r="C340" s="107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02"/>
      <c r="Q340" s="102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35">
      <c r="A341" s="2"/>
      <c r="B341" s="2"/>
      <c r="C341" s="107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02"/>
      <c r="Q341" s="102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35">
      <c r="A342" s="2"/>
      <c r="B342" s="2"/>
      <c r="C342" s="107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02"/>
      <c r="Q342" s="102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35">
      <c r="A343" s="2"/>
      <c r="B343" s="2"/>
      <c r="C343" s="107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02"/>
      <c r="Q343" s="102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35">
      <c r="A344" s="2"/>
      <c r="B344" s="2"/>
      <c r="C344" s="107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02"/>
      <c r="Q344" s="102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35">
      <c r="A345" s="2"/>
      <c r="B345" s="2"/>
      <c r="C345" s="107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02"/>
      <c r="Q345" s="102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35">
      <c r="A346" s="2"/>
      <c r="B346" s="2"/>
      <c r="C346" s="107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02"/>
      <c r="Q346" s="102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35">
      <c r="A347" s="2"/>
      <c r="B347" s="2"/>
      <c r="C347" s="107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02"/>
      <c r="Q347" s="102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35">
      <c r="A348" s="2"/>
      <c r="B348" s="2"/>
      <c r="C348" s="107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02"/>
      <c r="Q348" s="102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35">
      <c r="A349" s="2"/>
      <c r="B349" s="2"/>
      <c r="C349" s="107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02"/>
      <c r="Q349" s="102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35">
      <c r="A350" s="2"/>
      <c r="B350" s="2"/>
      <c r="C350" s="107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02"/>
      <c r="Q350" s="102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35">
      <c r="A351" s="2"/>
      <c r="B351" s="2"/>
      <c r="C351" s="107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02"/>
      <c r="Q351" s="102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35">
      <c r="A352" s="2"/>
      <c r="B352" s="2"/>
      <c r="C352" s="107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02"/>
      <c r="Q352" s="102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35">
      <c r="A353" s="2"/>
      <c r="B353" s="2"/>
      <c r="C353" s="107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02"/>
      <c r="Q353" s="102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35">
      <c r="A354" s="2"/>
      <c r="B354" s="2"/>
      <c r="C354" s="107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02"/>
      <c r="Q354" s="102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35">
      <c r="A355" s="2"/>
      <c r="B355" s="2"/>
      <c r="C355" s="107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02"/>
      <c r="Q355" s="102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35">
      <c r="A356" s="2"/>
      <c r="B356" s="2"/>
      <c r="C356" s="107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02"/>
      <c r="Q356" s="102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35">
      <c r="A357" s="2"/>
      <c r="B357" s="2"/>
      <c r="C357" s="107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02"/>
      <c r="Q357" s="102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35">
      <c r="A358" s="2"/>
      <c r="B358" s="2"/>
      <c r="C358" s="107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02"/>
      <c r="Q358" s="102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35">
      <c r="A359" s="2"/>
      <c r="B359" s="2"/>
      <c r="C359" s="107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02"/>
      <c r="Q359" s="102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35">
      <c r="A360" s="2"/>
      <c r="B360" s="2"/>
      <c r="C360" s="107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02"/>
      <c r="Q360" s="102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35">
      <c r="A361" s="2"/>
      <c r="B361" s="2"/>
      <c r="C361" s="107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02"/>
      <c r="Q361" s="102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35">
      <c r="A362" s="2"/>
      <c r="B362" s="2"/>
      <c r="C362" s="107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02"/>
      <c r="Q362" s="102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35">
      <c r="A363" s="2"/>
      <c r="B363" s="2"/>
      <c r="C363" s="107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02"/>
      <c r="Q363" s="102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35">
      <c r="A364" s="2"/>
      <c r="B364" s="2"/>
      <c r="C364" s="107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02"/>
      <c r="Q364" s="102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35">
      <c r="A365" s="2"/>
      <c r="B365" s="2"/>
      <c r="C365" s="107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02"/>
      <c r="Q365" s="102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35">
      <c r="A366" s="2"/>
      <c r="B366" s="2"/>
      <c r="C366" s="107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02"/>
      <c r="Q366" s="102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35">
      <c r="A367" s="2"/>
      <c r="B367" s="2"/>
      <c r="C367" s="107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02"/>
      <c r="Q367" s="102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35">
      <c r="A368" s="2"/>
      <c r="B368" s="2"/>
      <c r="C368" s="107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02"/>
      <c r="Q368" s="102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35">
      <c r="A369" s="2"/>
      <c r="B369" s="2"/>
      <c r="C369" s="107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02"/>
      <c r="Q369" s="102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35">
      <c r="A370" s="2"/>
      <c r="B370" s="2"/>
      <c r="C370" s="107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02"/>
      <c r="Q370" s="102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35">
      <c r="A371" s="2"/>
      <c r="B371" s="2"/>
      <c r="C371" s="107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02"/>
      <c r="Q371" s="102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35">
      <c r="A372" s="2"/>
      <c r="B372" s="2"/>
      <c r="C372" s="107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02"/>
      <c r="Q372" s="102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35">
      <c r="A373" s="2"/>
      <c r="B373" s="2"/>
      <c r="C373" s="107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02"/>
      <c r="Q373" s="102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35">
      <c r="A374" s="2"/>
      <c r="B374" s="2"/>
      <c r="C374" s="107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02"/>
      <c r="Q374" s="102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35">
      <c r="A375" s="2"/>
      <c r="B375" s="2"/>
      <c r="C375" s="107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02"/>
      <c r="Q375" s="102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35">
      <c r="A376" s="2"/>
      <c r="B376" s="2"/>
      <c r="C376" s="107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02"/>
      <c r="Q376" s="102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35">
      <c r="A377" s="2"/>
      <c r="B377" s="2"/>
      <c r="C377" s="107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02"/>
      <c r="Q377" s="102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35">
      <c r="A378" s="2"/>
      <c r="B378" s="2"/>
      <c r="C378" s="107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02"/>
      <c r="Q378" s="102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35">
      <c r="A379" s="2"/>
      <c r="B379" s="2"/>
      <c r="C379" s="107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02"/>
      <c r="Q379" s="102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35">
      <c r="A380" s="2"/>
      <c r="B380" s="2"/>
      <c r="C380" s="107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02"/>
      <c r="Q380" s="102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35">
      <c r="A381" s="2"/>
      <c r="B381" s="2"/>
      <c r="C381" s="107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02"/>
      <c r="Q381" s="102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35">
      <c r="A382" s="2"/>
      <c r="B382" s="2"/>
      <c r="C382" s="107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02"/>
      <c r="Q382" s="102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35">
      <c r="A383" s="2"/>
      <c r="B383" s="2"/>
      <c r="C383" s="107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02"/>
      <c r="Q383" s="102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35">
      <c r="A384" s="2"/>
      <c r="B384" s="2"/>
      <c r="C384" s="107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02"/>
      <c r="Q384" s="102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35">
      <c r="A385" s="2"/>
      <c r="B385" s="2"/>
      <c r="C385" s="107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02"/>
      <c r="Q385" s="102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35">
      <c r="A386" s="2"/>
      <c r="B386" s="2"/>
      <c r="C386" s="107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02"/>
      <c r="Q386" s="102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35">
      <c r="A387" s="2"/>
      <c r="B387" s="2"/>
      <c r="C387" s="107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02"/>
      <c r="Q387" s="102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35">
      <c r="A388" s="2"/>
      <c r="B388" s="2"/>
      <c r="C388" s="107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02"/>
      <c r="Q388" s="102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35">
      <c r="A389" s="2"/>
      <c r="B389" s="2"/>
      <c r="C389" s="107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02"/>
      <c r="Q389" s="102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35">
      <c r="A390" s="2"/>
      <c r="B390" s="2"/>
      <c r="C390" s="107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02"/>
      <c r="Q390" s="102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35">
      <c r="A391" s="2"/>
      <c r="B391" s="2"/>
      <c r="C391" s="107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02"/>
      <c r="Q391" s="102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35">
      <c r="A392" s="2"/>
      <c r="B392" s="2"/>
      <c r="C392" s="107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02"/>
      <c r="Q392" s="102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35">
      <c r="A393" s="2"/>
      <c r="B393" s="2"/>
      <c r="C393" s="107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02"/>
      <c r="Q393" s="102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35">
      <c r="A394" s="2"/>
      <c r="B394" s="2"/>
      <c r="C394" s="107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02"/>
      <c r="Q394" s="102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35">
      <c r="A395" s="2"/>
      <c r="B395" s="2"/>
      <c r="C395" s="107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02"/>
      <c r="Q395" s="102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35">
      <c r="A396" s="2"/>
      <c r="B396" s="2"/>
      <c r="C396" s="107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02"/>
      <c r="Q396" s="102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35">
      <c r="A397" s="2"/>
      <c r="B397" s="2"/>
      <c r="C397" s="107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02"/>
      <c r="Q397" s="102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35">
      <c r="A398" s="2"/>
      <c r="B398" s="2"/>
      <c r="C398" s="107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02"/>
      <c r="Q398" s="102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35">
      <c r="A399" s="2"/>
      <c r="B399" s="2"/>
      <c r="C399" s="107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02"/>
      <c r="Q399" s="102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35">
      <c r="A400" s="2"/>
      <c r="B400" s="2"/>
      <c r="C400" s="107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02"/>
      <c r="Q400" s="102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35">
      <c r="A401" s="2"/>
      <c r="B401" s="2"/>
      <c r="C401" s="107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02"/>
      <c r="Q401" s="102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35">
      <c r="A402" s="2"/>
      <c r="B402" s="2"/>
      <c r="C402" s="107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02"/>
      <c r="Q402" s="102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35">
      <c r="A403" s="2"/>
      <c r="B403" s="2"/>
      <c r="C403" s="107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02"/>
      <c r="Q403" s="102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35">
      <c r="A404" s="2"/>
      <c r="B404" s="2"/>
      <c r="C404" s="107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02"/>
      <c r="Q404" s="102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35">
      <c r="A405" s="2"/>
      <c r="B405" s="2"/>
      <c r="C405" s="107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02"/>
      <c r="Q405" s="102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35">
      <c r="A406" s="2"/>
      <c r="B406" s="2"/>
      <c r="C406" s="107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02"/>
      <c r="Q406" s="102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35">
      <c r="A407" s="2"/>
      <c r="B407" s="2"/>
      <c r="C407" s="107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02"/>
      <c r="Q407" s="102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35">
      <c r="A408" s="2"/>
      <c r="B408" s="2"/>
      <c r="C408" s="107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02"/>
      <c r="Q408" s="102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35">
      <c r="A409" s="2"/>
      <c r="B409" s="2"/>
      <c r="C409" s="107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02"/>
      <c r="Q409" s="102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35">
      <c r="A410" s="2"/>
      <c r="B410" s="2"/>
      <c r="C410" s="107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02"/>
      <c r="Q410" s="102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35">
      <c r="A411" s="2"/>
      <c r="B411" s="2"/>
      <c r="C411" s="107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02"/>
      <c r="Q411" s="102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35">
      <c r="A412" s="2"/>
      <c r="B412" s="2"/>
      <c r="C412" s="107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02"/>
      <c r="Q412" s="102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35">
      <c r="A413" s="2"/>
      <c r="B413" s="2"/>
      <c r="C413" s="107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02"/>
      <c r="Q413" s="102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35">
      <c r="A414" s="2"/>
      <c r="B414" s="2"/>
      <c r="C414" s="107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02"/>
      <c r="Q414" s="102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35">
      <c r="A415" s="2"/>
      <c r="B415" s="2"/>
      <c r="C415" s="107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02"/>
      <c r="Q415" s="102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35">
      <c r="A416" s="2"/>
      <c r="B416" s="2"/>
      <c r="C416" s="107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02"/>
      <c r="Q416" s="102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35">
      <c r="A417" s="2"/>
      <c r="B417" s="2"/>
      <c r="C417" s="107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02"/>
      <c r="Q417" s="102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35">
      <c r="A418" s="2"/>
      <c r="B418" s="2"/>
      <c r="C418" s="107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02"/>
      <c r="Q418" s="102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35">
      <c r="A419" s="2"/>
      <c r="B419" s="2"/>
      <c r="C419" s="107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02"/>
      <c r="Q419" s="102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35">
      <c r="A420" s="2"/>
      <c r="B420" s="2"/>
      <c r="C420" s="107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02"/>
      <c r="Q420" s="102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35">
      <c r="A421" s="2"/>
      <c r="B421" s="2"/>
      <c r="C421" s="107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02"/>
      <c r="Q421" s="102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35">
      <c r="A422" s="2"/>
      <c r="B422" s="2"/>
      <c r="C422" s="107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02"/>
      <c r="Q422" s="102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35">
      <c r="A423" s="2"/>
      <c r="B423" s="2"/>
      <c r="C423" s="107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02"/>
      <c r="Q423" s="102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35">
      <c r="A424" s="2"/>
      <c r="B424" s="2"/>
      <c r="C424" s="107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02"/>
      <c r="Q424" s="102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35">
      <c r="A425" s="2"/>
      <c r="B425" s="2"/>
      <c r="C425" s="107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02"/>
      <c r="Q425" s="102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35">
      <c r="A426" s="2"/>
      <c r="B426" s="2"/>
      <c r="C426" s="107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02"/>
      <c r="Q426" s="102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35">
      <c r="A427" s="2"/>
      <c r="B427" s="2"/>
      <c r="C427" s="107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02"/>
      <c r="Q427" s="102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35">
      <c r="A428" s="2"/>
      <c r="B428" s="2"/>
      <c r="C428" s="107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02"/>
      <c r="Q428" s="102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35">
      <c r="A429" s="2"/>
      <c r="B429" s="2"/>
      <c r="C429" s="107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02"/>
      <c r="Q429" s="102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35">
      <c r="A430" s="2"/>
      <c r="B430" s="2"/>
      <c r="C430" s="107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02"/>
      <c r="Q430" s="102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35">
      <c r="A431" s="2"/>
      <c r="B431" s="2"/>
      <c r="C431" s="107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02"/>
      <c r="Q431" s="102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35">
      <c r="A432" s="2"/>
      <c r="B432" s="2"/>
      <c r="C432" s="107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02"/>
      <c r="Q432" s="102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35">
      <c r="A433" s="2"/>
      <c r="B433" s="2"/>
      <c r="C433" s="107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02"/>
      <c r="Q433" s="102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35">
      <c r="A434" s="2"/>
      <c r="B434" s="2"/>
      <c r="C434" s="107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02"/>
      <c r="Q434" s="102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35">
      <c r="A435" s="2"/>
      <c r="B435" s="2"/>
      <c r="C435" s="107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02"/>
      <c r="Q435" s="102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35">
      <c r="A436" s="2"/>
      <c r="B436" s="2"/>
      <c r="C436" s="107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02"/>
      <c r="Q436" s="102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35">
      <c r="A437" s="2"/>
      <c r="B437" s="2"/>
      <c r="C437" s="107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02"/>
      <c r="Q437" s="102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35">
      <c r="A438" s="2"/>
      <c r="B438" s="2"/>
      <c r="C438" s="107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02"/>
      <c r="Q438" s="102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35">
      <c r="A439" s="2"/>
      <c r="B439" s="2"/>
      <c r="C439" s="107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02"/>
      <c r="Q439" s="102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35">
      <c r="A440" s="2"/>
      <c r="B440" s="2"/>
      <c r="C440" s="107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02"/>
      <c r="Q440" s="102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35">
      <c r="A441" s="2"/>
      <c r="B441" s="2"/>
      <c r="C441" s="107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02"/>
      <c r="Q441" s="102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35">
      <c r="A442" s="2"/>
      <c r="B442" s="2"/>
      <c r="C442" s="107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02"/>
      <c r="Q442" s="102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35">
      <c r="A443" s="2"/>
      <c r="B443" s="2"/>
      <c r="C443" s="107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02"/>
      <c r="Q443" s="102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35">
      <c r="A444" s="2"/>
      <c r="B444" s="2"/>
      <c r="C444" s="107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02"/>
      <c r="Q444" s="102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35">
      <c r="A445" s="2"/>
      <c r="B445" s="2"/>
      <c r="C445" s="107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02"/>
      <c r="Q445" s="102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35">
      <c r="A446" s="2"/>
      <c r="B446" s="2"/>
      <c r="C446" s="107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02"/>
      <c r="Q446" s="102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35">
      <c r="A447" s="2"/>
      <c r="B447" s="2"/>
      <c r="C447" s="107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02"/>
      <c r="Q447" s="102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35">
      <c r="A448" s="2"/>
      <c r="B448" s="2"/>
      <c r="C448" s="107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02"/>
      <c r="Q448" s="102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35">
      <c r="A449" s="2"/>
      <c r="B449" s="2"/>
      <c r="C449" s="107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02"/>
      <c r="Q449" s="102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35">
      <c r="A450" s="2"/>
      <c r="B450" s="2"/>
      <c r="C450" s="107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02"/>
      <c r="Q450" s="102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35">
      <c r="A451" s="2"/>
      <c r="B451" s="2"/>
      <c r="C451" s="107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02"/>
      <c r="Q451" s="102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35">
      <c r="A452" s="2"/>
      <c r="B452" s="2"/>
      <c r="C452" s="107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02"/>
      <c r="Q452" s="102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35">
      <c r="A453" s="2"/>
      <c r="B453" s="2"/>
      <c r="C453" s="107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02"/>
      <c r="Q453" s="102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35">
      <c r="A454" s="2"/>
      <c r="B454" s="2"/>
      <c r="C454" s="107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02"/>
      <c r="Q454" s="102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35">
      <c r="A455" s="2"/>
      <c r="B455" s="2"/>
      <c r="C455" s="107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02"/>
      <c r="Q455" s="102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35">
      <c r="A456" s="2"/>
      <c r="B456" s="2"/>
      <c r="C456" s="107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02"/>
      <c r="Q456" s="102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35">
      <c r="A457" s="2"/>
      <c r="B457" s="2"/>
      <c r="C457" s="107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02"/>
      <c r="Q457" s="102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35">
      <c r="A458" s="2"/>
      <c r="B458" s="2"/>
      <c r="C458" s="107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02"/>
      <c r="Q458" s="102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35">
      <c r="A459" s="2"/>
      <c r="B459" s="2"/>
      <c r="C459" s="107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02"/>
      <c r="Q459" s="102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35">
      <c r="A460" s="2"/>
      <c r="B460" s="2"/>
      <c r="C460" s="107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02"/>
      <c r="Q460" s="102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35">
      <c r="A461" s="2"/>
      <c r="B461" s="2"/>
      <c r="C461" s="107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02"/>
      <c r="Q461" s="102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35">
      <c r="A462" s="2"/>
      <c r="B462" s="2"/>
      <c r="C462" s="107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02"/>
      <c r="Q462" s="102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35">
      <c r="A463" s="2"/>
      <c r="B463" s="2"/>
      <c r="C463" s="107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02"/>
      <c r="Q463" s="102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35">
      <c r="A464" s="2"/>
      <c r="B464" s="2"/>
      <c r="C464" s="107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02"/>
      <c r="Q464" s="102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35">
      <c r="A465" s="2"/>
      <c r="B465" s="2"/>
      <c r="C465" s="107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02"/>
      <c r="Q465" s="102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35">
      <c r="A466" s="2"/>
      <c r="B466" s="2"/>
      <c r="C466" s="107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02"/>
      <c r="Q466" s="102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35">
      <c r="A467" s="2"/>
      <c r="B467" s="2"/>
      <c r="C467" s="107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02"/>
      <c r="Q467" s="102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35">
      <c r="A468" s="2"/>
      <c r="B468" s="2"/>
      <c r="C468" s="107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02"/>
      <c r="Q468" s="102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35">
      <c r="A469" s="2"/>
      <c r="B469" s="2"/>
      <c r="C469" s="107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02"/>
      <c r="Q469" s="102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35">
      <c r="A470" s="2"/>
      <c r="B470" s="2"/>
      <c r="C470" s="107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02"/>
      <c r="Q470" s="102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35">
      <c r="A471" s="2"/>
      <c r="B471" s="2"/>
      <c r="C471" s="107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02"/>
      <c r="Q471" s="102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35">
      <c r="A472" s="2"/>
      <c r="B472" s="2"/>
      <c r="C472" s="107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02"/>
      <c r="Q472" s="102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35">
      <c r="A473" s="2"/>
      <c r="B473" s="2"/>
      <c r="C473" s="107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02"/>
      <c r="Q473" s="102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35">
      <c r="A474" s="2"/>
      <c r="B474" s="2"/>
      <c r="C474" s="107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02"/>
      <c r="Q474" s="102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35">
      <c r="A475" s="2"/>
      <c r="B475" s="2"/>
      <c r="C475" s="107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02"/>
      <c r="Q475" s="102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35">
      <c r="A476" s="2"/>
      <c r="B476" s="2"/>
      <c r="C476" s="107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02"/>
      <c r="Q476" s="102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35">
      <c r="A477" s="2"/>
      <c r="B477" s="2"/>
      <c r="C477" s="107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02"/>
      <c r="Q477" s="102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35">
      <c r="A478" s="2"/>
      <c r="B478" s="2"/>
      <c r="C478" s="107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02"/>
      <c r="Q478" s="102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35">
      <c r="A479" s="2"/>
      <c r="B479" s="2"/>
      <c r="C479" s="107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02"/>
      <c r="Q479" s="102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35">
      <c r="A480" s="2"/>
      <c r="B480" s="2"/>
      <c r="C480" s="107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02"/>
      <c r="Q480" s="102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35">
      <c r="A481" s="2"/>
      <c r="B481" s="2"/>
      <c r="C481" s="107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02"/>
      <c r="Q481" s="102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35">
      <c r="A482" s="2"/>
      <c r="B482" s="2"/>
      <c r="C482" s="107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02"/>
      <c r="Q482" s="102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35">
      <c r="A483" s="2"/>
      <c r="B483" s="2"/>
      <c r="C483" s="107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02"/>
      <c r="Q483" s="102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35">
      <c r="A484" s="2"/>
      <c r="B484" s="2"/>
      <c r="C484" s="107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02"/>
      <c r="Q484" s="102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35">
      <c r="A485" s="2"/>
      <c r="B485" s="2"/>
      <c r="C485" s="107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02"/>
      <c r="Q485" s="102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35">
      <c r="A486" s="2"/>
      <c r="B486" s="2"/>
      <c r="C486" s="107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02"/>
      <c r="Q486" s="102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35">
      <c r="A487" s="2"/>
      <c r="B487" s="2"/>
      <c r="C487" s="107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02"/>
      <c r="Q487" s="102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35">
      <c r="A488" s="2"/>
      <c r="B488" s="2"/>
      <c r="C488" s="107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02"/>
      <c r="Q488" s="102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35">
      <c r="A489" s="2"/>
      <c r="B489" s="2"/>
      <c r="C489" s="107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02"/>
      <c r="Q489" s="102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35">
      <c r="A490" s="2"/>
      <c r="B490" s="2"/>
      <c r="C490" s="107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02"/>
      <c r="Q490" s="102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35">
      <c r="A491" s="2"/>
      <c r="B491" s="2"/>
      <c r="C491" s="107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02"/>
      <c r="Q491" s="102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35">
      <c r="A492" s="2"/>
      <c r="B492" s="2"/>
      <c r="C492" s="107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02"/>
      <c r="Q492" s="102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35">
      <c r="A493" s="2"/>
      <c r="B493" s="2"/>
      <c r="C493" s="107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02"/>
      <c r="Q493" s="102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35">
      <c r="A494" s="2"/>
      <c r="B494" s="2"/>
      <c r="C494" s="107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02"/>
      <c r="Q494" s="102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35">
      <c r="A495" s="2"/>
      <c r="B495" s="2"/>
      <c r="C495" s="107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02"/>
      <c r="Q495" s="102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35">
      <c r="A496" s="2"/>
      <c r="B496" s="2"/>
      <c r="C496" s="107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02"/>
      <c r="Q496" s="102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35">
      <c r="A497" s="2"/>
      <c r="B497" s="2"/>
      <c r="C497" s="107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02"/>
      <c r="Q497" s="102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35">
      <c r="A498" s="2"/>
      <c r="B498" s="2"/>
      <c r="C498" s="107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02"/>
      <c r="Q498" s="102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35">
      <c r="A499" s="2"/>
      <c r="B499" s="2"/>
      <c r="C499" s="107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02"/>
      <c r="Q499" s="102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35">
      <c r="A500" s="2"/>
      <c r="B500" s="2"/>
      <c r="C500" s="107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02"/>
      <c r="Q500" s="102"/>
      <c r="R500" s="19"/>
      <c r="S500" s="55"/>
      <c r="T500" s="55"/>
      <c r="U500" s="56"/>
      <c r="V500" s="55"/>
      <c r="W500" s="55"/>
      <c r="X500" s="55"/>
      <c r="Y500" s="55"/>
    </row>
  </sheetData>
  <sortState ref="A3:Z500">
    <sortCondition ref="A1"/>
  </sortState>
  <printOptions gridLines="1"/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493"/>
  <sheetViews>
    <sheetView zoomScaleNormal="100" zoomScalePageLayoutView="125" workbookViewId="0">
      <pane ySplit="2" topLeftCell="A477" activePane="bottomLeft" state="frozen"/>
      <selection pane="bottomLeft" activeCell="F458" sqref="F458"/>
    </sheetView>
  </sheetViews>
  <sheetFormatPr defaultColWidth="8.81640625" defaultRowHeight="14.5" x14ac:dyDescent="0.35"/>
  <cols>
    <col min="1" max="1" width="12.453125" style="4" bestFit="1" customWidth="1"/>
    <col min="2" max="2" width="12.81640625" style="9" customWidth="1"/>
    <col min="3" max="3" width="10.453125" style="105" bestFit="1" customWidth="1"/>
    <col min="4" max="4" width="8" style="4" customWidth="1"/>
    <col min="5" max="5" width="9.26953125" style="4" bestFit="1" customWidth="1"/>
    <col min="6" max="6" width="16.7265625" style="4" bestFit="1" customWidth="1"/>
    <col min="7" max="7" width="8.81640625" style="4"/>
    <col min="8" max="8" width="4.453125" style="4" customWidth="1"/>
    <col min="9" max="10" width="15.81640625" style="4" bestFit="1" customWidth="1"/>
    <col min="11" max="11" width="10.7265625" style="4" bestFit="1" customWidth="1"/>
    <col min="12" max="12" width="9.26953125" style="4" bestFit="1" customWidth="1"/>
    <col min="13" max="13" width="11.81640625" style="4" bestFit="1" customWidth="1"/>
    <col min="14" max="14" width="8.81640625" style="4"/>
    <col min="15" max="15" width="4.26953125" style="4" customWidth="1"/>
    <col min="16" max="17" width="14.26953125" style="4" bestFit="1" customWidth="1"/>
    <col min="18" max="18" width="10.7265625" style="4" bestFit="1" customWidth="1"/>
    <col min="19" max="19" width="9.26953125" style="4" bestFit="1" customWidth="1"/>
    <col min="20" max="20" width="11.7265625" style="4" bestFit="1" customWidth="1"/>
    <col min="21" max="21" width="8.81640625" style="4"/>
    <col min="22" max="22" width="4.453125" style="4" customWidth="1"/>
    <col min="23" max="24" width="14.1796875" style="4" bestFit="1" customWidth="1"/>
    <col min="25" max="25" width="10.453125" style="4" bestFit="1" customWidth="1"/>
    <col min="26" max="26" width="11.7265625" style="4" bestFit="1" customWidth="1"/>
    <col min="27" max="27" width="15.54296875" style="4" bestFit="1" customWidth="1"/>
    <col min="28" max="28" width="13.26953125" style="4" bestFit="1" customWidth="1"/>
    <col min="29" max="16384" width="8.81640625" style="4"/>
  </cols>
  <sheetData>
    <row r="1" spans="1:28" x14ac:dyDescent="0.35">
      <c r="A1" s="3" t="s">
        <v>11</v>
      </c>
      <c r="B1" s="96" t="s">
        <v>10</v>
      </c>
    </row>
    <row r="2" spans="1:28" s="5" customFormat="1" x14ac:dyDescent="0.35">
      <c r="A2" s="10" t="s">
        <v>2</v>
      </c>
      <c r="B2" s="137" t="s">
        <v>4</v>
      </c>
      <c r="C2" s="138" t="s">
        <v>5</v>
      </c>
      <c r="D2" s="10" t="s">
        <v>135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39" t="s">
        <v>134</v>
      </c>
      <c r="AA2" s="10" t="s">
        <v>132</v>
      </c>
      <c r="AB2" s="10" t="s">
        <v>133</v>
      </c>
    </row>
    <row r="3" spans="1:28" x14ac:dyDescent="0.35">
      <c r="A3" s="2">
        <v>1</v>
      </c>
      <c r="B3" s="8">
        <v>42097</v>
      </c>
      <c r="C3" s="107">
        <v>0.05</v>
      </c>
      <c r="D3" s="2"/>
      <c r="E3" s="15"/>
      <c r="F3" s="15">
        <v>28.428999999999998</v>
      </c>
      <c r="G3" s="45">
        <v>60</v>
      </c>
      <c r="H3" s="15">
        <v>20</v>
      </c>
      <c r="I3" s="63">
        <f t="shared" ref="I3:I34" si="0">(F3*G3*H3)/C3</f>
        <v>682296</v>
      </c>
      <c r="J3" s="48">
        <f t="shared" ref="J3:J34" si="1">I3/1000</f>
        <v>682.29600000000005</v>
      </c>
      <c r="K3" s="16"/>
      <c r="L3" s="19"/>
      <c r="M3" s="19">
        <v>4.2409999999999997</v>
      </c>
      <c r="N3" s="23">
        <v>180</v>
      </c>
      <c r="O3" s="19">
        <v>20</v>
      </c>
      <c r="P3" s="64">
        <f t="shared" ref="P3:P34" si="2">(M3*N3*O3)/C3</f>
        <v>305351.99999999994</v>
      </c>
      <c r="Q3" s="49">
        <f t="shared" ref="Q3:Q34" si="3">P3/1000</f>
        <v>305.35199999999992</v>
      </c>
      <c r="R3" s="20"/>
      <c r="S3" s="55"/>
      <c r="T3" s="55">
        <v>34.587000000000003</v>
      </c>
      <c r="U3" s="56">
        <v>20</v>
      </c>
      <c r="V3" s="55">
        <v>50</v>
      </c>
      <c r="W3" s="55">
        <f t="shared" ref="W3:W34" si="4">(T3*U3*V3)/C3</f>
        <v>691740</v>
      </c>
      <c r="X3" s="57">
        <f t="shared" ref="X3:X34" si="5">W3/1000</f>
        <v>691.74</v>
      </c>
      <c r="Y3" s="58"/>
      <c r="Z3" s="140"/>
      <c r="AA3" s="2"/>
      <c r="AB3" s="2"/>
    </row>
    <row r="4" spans="1:28" x14ac:dyDescent="0.35">
      <c r="A4" s="2">
        <v>2</v>
      </c>
      <c r="B4" s="8">
        <v>42098</v>
      </c>
      <c r="C4" s="107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0"/>
      <c r="AA4" s="2"/>
      <c r="AB4" s="2"/>
    </row>
    <row r="5" spans="1:28" x14ac:dyDescent="0.35">
      <c r="A5" s="2">
        <v>3</v>
      </c>
      <c r="B5" s="8">
        <v>42099</v>
      </c>
      <c r="C5" s="107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0"/>
      <c r="AA5" s="2"/>
      <c r="AB5" s="2"/>
    </row>
    <row r="6" spans="1:28" x14ac:dyDescent="0.35">
      <c r="A6" s="2">
        <v>4</v>
      </c>
      <c r="B6" s="8">
        <v>42100</v>
      </c>
      <c r="C6" s="107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0"/>
      <c r="AA6" s="2"/>
      <c r="AB6" s="2"/>
    </row>
    <row r="7" spans="1:28" x14ac:dyDescent="0.35">
      <c r="A7" s="2">
        <v>5</v>
      </c>
      <c r="B7" s="8">
        <v>42101</v>
      </c>
      <c r="C7" s="107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0"/>
      <c r="AA7" s="2"/>
      <c r="AB7" s="2"/>
    </row>
    <row r="8" spans="1:28" x14ac:dyDescent="0.35">
      <c r="A8" s="2">
        <v>6</v>
      </c>
      <c r="B8" s="8">
        <v>42102</v>
      </c>
      <c r="C8" s="107">
        <v>4.8800000000000003E-2</v>
      </c>
      <c r="D8" s="2"/>
      <c r="E8" s="15"/>
      <c r="F8" s="15">
        <v>17.463000000000001</v>
      </c>
      <c r="G8" s="45">
        <v>60</v>
      </c>
      <c r="H8" s="15">
        <v>20</v>
      </c>
      <c r="I8" s="63">
        <f t="shared" si="0"/>
        <v>429418.03278688516</v>
      </c>
      <c r="J8" s="48">
        <f t="shared" si="1"/>
        <v>429.41803278688514</v>
      </c>
      <c r="K8" s="16"/>
      <c r="L8" s="19"/>
      <c r="M8" s="19">
        <v>2.7490000000000001</v>
      </c>
      <c r="N8" s="23">
        <v>180</v>
      </c>
      <c r="O8" s="19">
        <v>20</v>
      </c>
      <c r="P8" s="64">
        <f t="shared" si="2"/>
        <v>202795.0819672131</v>
      </c>
      <c r="Q8" s="49">
        <f t="shared" si="3"/>
        <v>202.79508196721309</v>
      </c>
      <c r="R8" s="20"/>
      <c r="S8" s="55"/>
      <c r="T8" s="55">
        <v>32.366</v>
      </c>
      <c r="U8" s="56">
        <v>20</v>
      </c>
      <c r="V8" s="55">
        <v>50</v>
      </c>
      <c r="W8" s="55">
        <f t="shared" si="4"/>
        <v>663237.70491803263</v>
      </c>
      <c r="X8" s="57">
        <f t="shared" si="5"/>
        <v>663.23770491803259</v>
      </c>
      <c r="Y8" s="58"/>
      <c r="Z8" s="140"/>
      <c r="AA8" s="2"/>
      <c r="AB8" s="2"/>
    </row>
    <row r="9" spans="1:28" x14ac:dyDescent="0.35">
      <c r="A9" s="2">
        <v>7</v>
      </c>
      <c r="B9" s="8">
        <v>42103</v>
      </c>
      <c r="C9" s="107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0"/>
      <c r="AA9" s="2"/>
      <c r="AB9" s="2"/>
    </row>
    <row r="10" spans="1:28" x14ac:dyDescent="0.35">
      <c r="A10" s="2">
        <v>8</v>
      </c>
      <c r="B10" s="8">
        <v>42104</v>
      </c>
      <c r="C10" s="107">
        <v>5.1799999999999999E-2</v>
      </c>
      <c r="D10" s="2"/>
      <c r="E10" s="15"/>
      <c r="F10" s="15">
        <v>16.425000000000001</v>
      </c>
      <c r="G10" s="45">
        <v>60</v>
      </c>
      <c r="H10" s="15">
        <v>20</v>
      </c>
      <c r="I10" s="63">
        <f t="shared" si="0"/>
        <v>380501.93050193053</v>
      </c>
      <c r="J10" s="48">
        <f t="shared" si="1"/>
        <v>380.50193050193053</v>
      </c>
      <c r="K10" s="16"/>
      <c r="L10" s="19"/>
      <c r="M10" s="19">
        <v>2.3580000000000001</v>
      </c>
      <c r="N10" s="23">
        <v>180</v>
      </c>
      <c r="O10" s="19">
        <v>20</v>
      </c>
      <c r="P10" s="64">
        <f t="shared" si="2"/>
        <v>163876.44787644787</v>
      </c>
      <c r="Q10" s="49">
        <f t="shared" si="3"/>
        <v>163.87644787644788</v>
      </c>
      <c r="R10" s="20"/>
      <c r="S10" s="55"/>
      <c r="T10" s="55">
        <v>33.726999999999997</v>
      </c>
      <c r="U10" s="56">
        <v>20</v>
      </c>
      <c r="V10" s="55">
        <v>50</v>
      </c>
      <c r="W10" s="55">
        <f t="shared" si="4"/>
        <v>651100.38610038615</v>
      </c>
      <c r="X10" s="57">
        <f t="shared" si="5"/>
        <v>651.10038610038612</v>
      </c>
      <c r="Y10" s="58"/>
      <c r="Z10" s="140"/>
      <c r="AA10" s="2"/>
      <c r="AB10" s="2"/>
    </row>
    <row r="11" spans="1:28" x14ac:dyDescent="0.35">
      <c r="A11" s="2">
        <v>9</v>
      </c>
      <c r="B11" s="8">
        <v>42105</v>
      </c>
      <c r="C11" s="107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0"/>
      <c r="AA11" s="2"/>
      <c r="AB11" s="2"/>
    </row>
    <row r="12" spans="1:28" x14ac:dyDescent="0.35">
      <c r="A12" s="2">
        <v>10</v>
      </c>
      <c r="B12" s="8">
        <v>42106</v>
      </c>
      <c r="C12" s="107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0"/>
      <c r="AA12" s="2"/>
      <c r="AB12" s="2"/>
    </row>
    <row r="13" spans="1:28" x14ac:dyDescent="0.35">
      <c r="A13" s="2">
        <v>11</v>
      </c>
      <c r="B13" s="8">
        <v>42107</v>
      </c>
      <c r="C13" s="107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0"/>
      <c r="AA13" s="2"/>
      <c r="AB13" s="2"/>
    </row>
    <row r="14" spans="1:28" x14ac:dyDescent="0.35">
      <c r="A14" s="2">
        <v>12</v>
      </c>
      <c r="B14" s="8">
        <v>42108</v>
      </c>
      <c r="C14" s="107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0"/>
      <c r="AA14" s="2"/>
      <c r="AB14" s="2"/>
    </row>
    <row r="15" spans="1:28" x14ac:dyDescent="0.35">
      <c r="A15" s="2">
        <v>13</v>
      </c>
      <c r="B15" s="8">
        <v>42109</v>
      </c>
      <c r="C15" s="107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0"/>
      <c r="AA15" s="2"/>
      <c r="AB15" s="2"/>
    </row>
    <row r="16" spans="1:28" x14ac:dyDescent="0.35">
      <c r="A16" s="2">
        <v>14</v>
      </c>
      <c r="B16" s="8">
        <v>42111</v>
      </c>
      <c r="C16" s="107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0"/>
      <c r="AA16" s="2"/>
      <c r="AB16" s="2"/>
    </row>
    <row r="17" spans="1:28" x14ac:dyDescent="0.35">
      <c r="A17" s="2">
        <v>15</v>
      </c>
      <c r="B17" s="8">
        <v>42112</v>
      </c>
      <c r="C17" s="107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0"/>
      <c r="AA17" s="2"/>
      <c r="AB17" s="2"/>
    </row>
    <row r="18" spans="1:28" x14ac:dyDescent="0.35">
      <c r="A18" s="2">
        <v>16</v>
      </c>
      <c r="B18" s="8">
        <v>42113</v>
      </c>
      <c r="C18" s="107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0"/>
      <c r="AA18" s="2"/>
      <c r="AB18" s="2"/>
    </row>
    <row r="19" spans="1:28" x14ac:dyDescent="0.35">
      <c r="A19" s="2">
        <v>17</v>
      </c>
      <c r="B19" s="8">
        <v>42114</v>
      </c>
      <c r="C19" s="107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0"/>
      <c r="AA19" s="2"/>
      <c r="AB19" s="2"/>
    </row>
    <row r="20" spans="1:28" x14ac:dyDescent="0.35">
      <c r="A20" s="2">
        <v>18</v>
      </c>
      <c r="B20" s="8">
        <v>42115</v>
      </c>
      <c r="C20" s="107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41"/>
      <c r="AA20" s="2"/>
      <c r="AB20" s="2"/>
    </row>
    <row r="21" spans="1:28" x14ac:dyDescent="0.35">
      <c r="A21" s="2">
        <v>19</v>
      </c>
      <c r="B21" s="8">
        <v>42116</v>
      </c>
      <c r="C21" s="107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41"/>
      <c r="AA21" s="2"/>
      <c r="AB21" s="2"/>
    </row>
    <row r="22" spans="1:28" x14ac:dyDescent="0.35">
      <c r="A22" s="2">
        <v>20</v>
      </c>
      <c r="B22" s="8">
        <v>42117</v>
      </c>
      <c r="C22" s="107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41"/>
      <c r="AA22" s="2"/>
      <c r="AB22" s="2"/>
    </row>
    <row r="23" spans="1:28" x14ac:dyDescent="0.35">
      <c r="A23" s="2">
        <v>21</v>
      </c>
      <c r="B23" s="8">
        <v>42118</v>
      </c>
      <c r="C23" s="107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41"/>
      <c r="AA23" s="2"/>
      <c r="AB23" s="2"/>
    </row>
    <row r="24" spans="1:28" x14ac:dyDescent="0.35">
      <c r="A24" s="2">
        <v>22</v>
      </c>
      <c r="B24" s="8">
        <v>42119</v>
      </c>
      <c r="C24" s="107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41"/>
      <c r="AA24" s="2"/>
      <c r="AB24" s="2"/>
    </row>
    <row r="25" spans="1:28" x14ac:dyDescent="0.35">
      <c r="A25" s="2">
        <v>23</v>
      </c>
      <c r="B25" s="8">
        <v>42120</v>
      </c>
      <c r="C25" s="107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41"/>
      <c r="AA25" s="2"/>
      <c r="AB25" s="2"/>
    </row>
    <row r="26" spans="1:28" x14ac:dyDescent="0.35">
      <c r="A26" s="2">
        <v>24</v>
      </c>
      <c r="B26" s="8">
        <v>42121</v>
      </c>
      <c r="C26" s="107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41"/>
      <c r="AA26" s="2"/>
      <c r="AB26" s="2"/>
    </row>
    <row r="27" spans="1:28" x14ac:dyDescent="0.35">
      <c r="A27" s="2">
        <v>25</v>
      </c>
      <c r="B27" s="8">
        <v>42122</v>
      </c>
      <c r="C27" s="107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41"/>
      <c r="AA27" s="2"/>
      <c r="AB27" s="2"/>
    </row>
    <row r="28" spans="1:28" x14ac:dyDescent="0.35">
      <c r="A28" s="2">
        <v>26</v>
      </c>
      <c r="B28" s="8">
        <v>42125</v>
      </c>
      <c r="C28" s="107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41"/>
      <c r="AA28" s="2"/>
      <c r="AB28" s="2"/>
    </row>
    <row r="29" spans="1:28" x14ac:dyDescent="0.35">
      <c r="A29" s="2">
        <v>27</v>
      </c>
      <c r="B29" s="8">
        <v>42126</v>
      </c>
      <c r="C29" s="107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41"/>
      <c r="AA29" s="2"/>
      <c r="AB29" s="2"/>
    </row>
    <row r="30" spans="1:28" x14ac:dyDescent="0.35">
      <c r="A30" s="2">
        <v>28</v>
      </c>
      <c r="B30" s="8">
        <v>42127</v>
      </c>
      <c r="C30" s="107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41"/>
      <c r="AA30" s="2"/>
      <c r="AB30" s="2"/>
    </row>
    <row r="31" spans="1:28" x14ac:dyDescent="0.35">
      <c r="A31" s="2">
        <v>29</v>
      </c>
      <c r="B31" s="8">
        <v>42128</v>
      </c>
      <c r="C31" s="107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41"/>
      <c r="AA31" s="2"/>
      <c r="AB31" s="2"/>
    </row>
    <row r="32" spans="1:28" x14ac:dyDescent="0.35">
      <c r="A32" s="2">
        <v>30</v>
      </c>
      <c r="B32" s="8">
        <v>42129</v>
      </c>
      <c r="C32" s="107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41"/>
      <c r="AA32" s="2"/>
      <c r="AB32" s="2"/>
    </row>
    <row r="33" spans="1:28" x14ac:dyDescent="0.35">
      <c r="A33" s="2">
        <v>31</v>
      </c>
      <c r="B33" s="8">
        <v>42130</v>
      </c>
      <c r="C33" s="107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41"/>
      <c r="AA33" s="2"/>
      <c r="AB33" s="2"/>
    </row>
    <row r="34" spans="1:28" x14ac:dyDescent="0.35">
      <c r="A34" s="2">
        <v>32</v>
      </c>
      <c r="B34" s="8">
        <v>42131</v>
      </c>
      <c r="C34" s="107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41"/>
      <c r="AA34" s="2"/>
      <c r="AB34" s="2"/>
    </row>
    <row r="35" spans="1:28" x14ac:dyDescent="0.35">
      <c r="A35" s="2">
        <v>33</v>
      </c>
      <c r="B35" s="8">
        <v>42132</v>
      </c>
      <c r="C35" s="107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41"/>
      <c r="AA35" s="2"/>
      <c r="AB35" s="2"/>
    </row>
    <row r="36" spans="1:28" x14ac:dyDescent="0.35">
      <c r="A36" s="2">
        <v>34</v>
      </c>
      <c r="B36" s="8">
        <v>42133</v>
      </c>
      <c r="C36" s="107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41"/>
      <c r="AA36" s="2"/>
      <c r="AB36" s="2"/>
    </row>
    <row r="37" spans="1:28" x14ac:dyDescent="0.35">
      <c r="A37" s="2">
        <v>35</v>
      </c>
      <c r="B37" s="8">
        <v>42134</v>
      </c>
      <c r="C37" s="107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41"/>
      <c r="AA37" s="2"/>
      <c r="AB37" s="2"/>
    </row>
    <row r="38" spans="1:28" x14ac:dyDescent="0.35">
      <c r="A38" s="2">
        <v>36</v>
      </c>
      <c r="B38" s="8">
        <v>42135</v>
      </c>
      <c r="C38" s="107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41"/>
      <c r="AA38" s="2"/>
      <c r="AB38" s="2"/>
    </row>
    <row r="39" spans="1:28" x14ac:dyDescent="0.35">
      <c r="A39" s="2">
        <v>37</v>
      </c>
      <c r="B39" s="8">
        <v>42136</v>
      </c>
      <c r="C39" s="107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41"/>
      <c r="AA39" s="2"/>
      <c r="AB39" s="2"/>
    </row>
    <row r="40" spans="1:28" x14ac:dyDescent="0.35">
      <c r="A40" s="2">
        <v>38</v>
      </c>
      <c r="B40" s="8">
        <v>42138</v>
      </c>
      <c r="C40" s="107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41"/>
      <c r="AA40" s="2"/>
      <c r="AB40" s="2"/>
    </row>
    <row r="41" spans="1:28" x14ac:dyDescent="0.35">
      <c r="A41" s="2">
        <v>39</v>
      </c>
      <c r="B41" s="8">
        <v>42139</v>
      </c>
      <c r="C41" s="107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41"/>
      <c r="AA41" s="2"/>
      <c r="AB41" s="2"/>
    </row>
    <row r="42" spans="1:28" x14ac:dyDescent="0.35">
      <c r="A42" s="2">
        <v>40</v>
      </c>
      <c r="B42" s="8">
        <v>42140</v>
      </c>
      <c r="C42" s="107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41"/>
      <c r="AA42" s="2"/>
      <c r="AB42" s="2"/>
    </row>
    <row r="43" spans="1:28" x14ac:dyDescent="0.35">
      <c r="A43" s="2">
        <v>41</v>
      </c>
      <c r="B43" s="8">
        <v>42141</v>
      </c>
      <c r="C43" s="107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41"/>
      <c r="AA43" s="2"/>
      <c r="AB43" s="2"/>
    </row>
    <row r="44" spans="1:28" x14ac:dyDescent="0.35">
      <c r="A44" s="2">
        <v>42</v>
      </c>
      <c r="B44" s="8">
        <v>42142</v>
      </c>
      <c r="C44" s="107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41"/>
      <c r="AA44" s="2"/>
      <c r="AB44" s="2"/>
    </row>
    <row r="45" spans="1:28" x14ac:dyDescent="0.35">
      <c r="A45" s="2">
        <v>43</v>
      </c>
      <c r="B45" s="8">
        <v>42143</v>
      </c>
      <c r="C45" s="107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41"/>
      <c r="AA45" s="2"/>
      <c r="AB45" s="2"/>
    </row>
    <row r="46" spans="1:28" x14ac:dyDescent="0.35">
      <c r="A46" s="2">
        <v>44</v>
      </c>
      <c r="B46" s="8">
        <v>42144</v>
      </c>
      <c r="C46" s="107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41"/>
      <c r="AA46" s="2"/>
      <c r="AB46" s="2"/>
    </row>
    <row r="47" spans="1:28" x14ac:dyDescent="0.35">
      <c r="A47" s="2">
        <v>45</v>
      </c>
      <c r="B47" s="8">
        <v>42145</v>
      </c>
      <c r="C47" s="107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41"/>
      <c r="AA47" s="2"/>
      <c r="AB47" s="2"/>
    </row>
    <row r="48" spans="1:28" x14ac:dyDescent="0.35">
      <c r="A48" s="2">
        <v>46</v>
      </c>
      <c r="B48" s="8">
        <v>42146</v>
      </c>
      <c r="C48" s="107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41"/>
      <c r="AA48" s="2"/>
      <c r="AB48" s="2"/>
    </row>
    <row r="49" spans="1:28" x14ac:dyDescent="0.35">
      <c r="A49" s="2">
        <v>47</v>
      </c>
      <c r="B49" s="8">
        <v>42147</v>
      </c>
      <c r="C49" s="107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41"/>
      <c r="AA49" s="2"/>
      <c r="AB49" s="2"/>
    </row>
    <row r="50" spans="1:28" x14ac:dyDescent="0.35">
      <c r="A50" s="2">
        <v>48</v>
      </c>
      <c r="B50" s="8">
        <v>42148</v>
      </c>
      <c r="C50" s="107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41"/>
      <c r="AA50" s="2"/>
      <c r="AB50" s="2"/>
    </row>
    <row r="51" spans="1:28" x14ac:dyDescent="0.35">
      <c r="A51" s="2">
        <v>49</v>
      </c>
      <c r="B51" s="8">
        <v>42149</v>
      </c>
      <c r="C51" s="107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41"/>
      <c r="AA51" s="2"/>
      <c r="AB51" s="2"/>
    </row>
    <row r="52" spans="1:28" x14ac:dyDescent="0.35">
      <c r="A52" s="2">
        <v>50</v>
      </c>
      <c r="B52" s="8">
        <v>42150</v>
      </c>
      <c r="C52" s="107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41"/>
      <c r="AA52" s="2"/>
      <c r="AB52" s="2"/>
    </row>
    <row r="53" spans="1:28" x14ac:dyDescent="0.35">
      <c r="A53" s="2">
        <v>51</v>
      </c>
      <c r="B53" s="8">
        <v>42151</v>
      </c>
      <c r="C53" s="107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41"/>
      <c r="AA53" s="2"/>
      <c r="AB53" s="2"/>
    </row>
    <row r="54" spans="1:28" x14ac:dyDescent="0.35">
      <c r="A54" s="2">
        <v>52</v>
      </c>
      <c r="B54" s="8">
        <v>42152</v>
      </c>
      <c r="C54" s="107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41"/>
      <c r="AA54" s="2"/>
      <c r="AB54" s="2"/>
    </row>
    <row r="55" spans="1:28" x14ac:dyDescent="0.35">
      <c r="A55" s="2">
        <v>53</v>
      </c>
      <c r="B55" s="8">
        <v>42153</v>
      </c>
      <c r="C55" s="107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41"/>
      <c r="AA55" s="2"/>
      <c r="AB55" s="2"/>
    </row>
    <row r="56" spans="1:28" x14ac:dyDescent="0.35">
      <c r="A56" s="2">
        <v>54</v>
      </c>
      <c r="B56" s="8">
        <v>42154</v>
      </c>
      <c r="C56" s="107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41"/>
      <c r="AA56" s="2"/>
      <c r="AB56" s="2"/>
    </row>
    <row r="57" spans="1:28" x14ac:dyDescent="0.35">
      <c r="A57" s="2">
        <v>55</v>
      </c>
      <c r="B57" s="8">
        <v>42155</v>
      </c>
      <c r="C57" s="107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41"/>
      <c r="AA57" s="2"/>
      <c r="AB57" s="2"/>
    </row>
    <row r="58" spans="1:28" x14ac:dyDescent="0.35">
      <c r="A58" s="2">
        <v>56</v>
      </c>
      <c r="B58" s="8">
        <v>42156</v>
      </c>
      <c r="C58" s="107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41"/>
      <c r="AA58" s="2"/>
      <c r="AB58" s="2"/>
    </row>
    <row r="59" spans="1:28" x14ac:dyDescent="0.35">
      <c r="A59" s="2">
        <v>57</v>
      </c>
      <c r="B59" s="8">
        <v>42158</v>
      </c>
      <c r="C59" s="107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41"/>
      <c r="AA59" s="2"/>
      <c r="AB59" s="2"/>
    </row>
    <row r="60" spans="1:28" x14ac:dyDescent="0.35">
      <c r="A60" s="2">
        <v>58</v>
      </c>
      <c r="B60" s="8">
        <v>42159</v>
      </c>
      <c r="C60" s="107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41"/>
      <c r="AA60" s="2"/>
      <c r="AB60" s="2"/>
    </row>
    <row r="61" spans="1:28" x14ac:dyDescent="0.35">
      <c r="A61" s="2">
        <v>59</v>
      </c>
      <c r="B61" s="8">
        <v>42160</v>
      </c>
      <c r="C61" s="107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32">
        <v>83.320999999999998</v>
      </c>
      <c r="M61" s="130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41"/>
      <c r="AA61" s="2"/>
      <c r="AB61" s="2"/>
    </row>
    <row r="62" spans="1:28" x14ac:dyDescent="0.35">
      <c r="A62" s="2">
        <v>60</v>
      </c>
      <c r="B62" s="8">
        <v>42161</v>
      </c>
      <c r="C62" s="107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98"/>
      <c r="M62" s="98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41"/>
      <c r="AA62" s="2"/>
      <c r="AB62" s="2"/>
    </row>
    <row r="63" spans="1:28" x14ac:dyDescent="0.35">
      <c r="A63" s="2">
        <v>61</v>
      </c>
      <c r="B63" s="8">
        <v>42162</v>
      </c>
      <c r="C63" s="107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98"/>
      <c r="M63" s="98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41"/>
      <c r="AA63" s="2"/>
      <c r="AB63" s="2"/>
    </row>
    <row r="64" spans="1:28" x14ac:dyDescent="0.35">
      <c r="A64" s="2">
        <v>62</v>
      </c>
      <c r="B64" s="8">
        <v>42163</v>
      </c>
      <c r="C64" s="107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98"/>
      <c r="M64" s="98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41"/>
      <c r="AA64" s="2"/>
      <c r="AB64" s="2"/>
    </row>
    <row r="65" spans="1:28" x14ac:dyDescent="0.35">
      <c r="A65" s="2">
        <v>63</v>
      </c>
      <c r="B65" s="8">
        <v>42164</v>
      </c>
      <c r="C65" s="107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98"/>
      <c r="M65" s="98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41"/>
      <c r="AA65" s="2"/>
      <c r="AB65" s="2"/>
    </row>
    <row r="66" spans="1:28" x14ac:dyDescent="0.35">
      <c r="A66" s="2">
        <v>64</v>
      </c>
      <c r="B66" s="8">
        <v>42165</v>
      </c>
      <c r="C66" s="107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98"/>
      <c r="M66" s="98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41"/>
      <c r="AA66" s="2"/>
      <c r="AB66" s="2"/>
    </row>
    <row r="67" spans="1:28" x14ac:dyDescent="0.35">
      <c r="A67" s="2">
        <v>65</v>
      </c>
      <c r="B67" s="8">
        <v>42166</v>
      </c>
      <c r="C67" s="107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98"/>
      <c r="M67" s="98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41"/>
      <c r="AA67" s="2"/>
      <c r="AB67" s="2"/>
    </row>
    <row r="68" spans="1:28" x14ac:dyDescent="0.35">
      <c r="A68" s="2">
        <v>66</v>
      </c>
      <c r="B68" s="8">
        <v>42167</v>
      </c>
      <c r="C68" s="107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98"/>
      <c r="M68" s="98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41"/>
      <c r="AA68" s="2"/>
      <c r="AB68" s="2"/>
    </row>
    <row r="69" spans="1:28" x14ac:dyDescent="0.35">
      <c r="A69" s="2">
        <v>67</v>
      </c>
      <c r="B69" s="8">
        <v>42168</v>
      </c>
      <c r="C69" s="107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98"/>
      <c r="M69" s="98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41"/>
      <c r="AA69" s="2"/>
      <c r="AB69" s="2"/>
    </row>
    <row r="70" spans="1:28" x14ac:dyDescent="0.35">
      <c r="A70" s="2">
        <v>68</v>
      </c>
      <c r="B70" s="8">
        <v>42169</v>
      </c>
      <c r="C70" s="107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98"/>
      <c r="M70" s="98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41"/>
      <c r="AA70" s="2"/>
      <c r="AB70" s="2"/>
    </row>
    <row r="71" spans="1:28" x14ac:dyDescent="0.35">
      <c r="A71" s="2">
        <v>69</v>
      </c>
      <c r="B71" s="8">
        <v>42170</v>
      </c>
      <c r="C71" s="107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98"/>
      <c r="M71" s="98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41"/>
      <c r="AA71" s="2"/>
      <c r="AB71" s="2"/>
    </row>
    <row r="72" spans="1:28" x14ac:dyDescent="0.35">
      <c r="A72" s="2">
        <v>70</v>
      </c>
      <c r="B72" s="8">
        <v>42171</v>
      </c>
      <c r="C72" s="107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98"/>
      <c r="M72" s="98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41"/>
      <c r="AA72" s="2"/>
      <c r="AB72" s="2"/>
    </row>
    <row r="73" spans="1:28" x14ac:dyDescent="0.35">
      <c r="A73" s="2">
        <v>71</v>
      </c>
      <c r="B73" s="8">
        <v>42172</v>
      </c>
      <c r="C73" s="107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98"/>
      <c r="M73" s="98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41"/>
      <c r="AA73" s="2"/>
      <c r="AB73" s="2"/>
    </row>
    <row r="74" spans="1:28" x14ac:dyDescent="0.35">
      <c r="A74" s="2">
        <v>72</v>
      </c>
      <c r="B74" s="8">
        <v>42173</v>
      </c>
      <c r="C74" s="107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98"/>
      <c r="M74" s="98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41"/>
      <c r="AA74" s="2"/>
      <c r="AB74" s="2"/>
    </row>
    <row r="75" spans="1:28" x14ac:dyDescent="0.35">
      <c r="A75" s="2">
        <v>73</v>
      </c>
      <c r="B75" s="8">
        <v>42174</v>
      </c>
      <c r="C75" s="107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98"/>
      <c r="M75" s="98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41"/>
      <c r="AA75" s="2"/>
      <c r="AB75" s="2"/>
    </row>
    <row r="76" spans="1:28" x14ac:dyDescent="0.35">
      <c r="A76" s="50" t="s">
        <v>70</v>
      </c>
      <c r="B76" s="8">
        <v>42176</v>
      </c>
      <c r="C76" s="107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98"/>
      <c r="M76" s="98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41"/>
      <c r="AA76" s="2"/>
      <c r="AB76" s="2"/>
    </row>
    <row r="77" spans="1:28" x14ac:dyDescent="0.35">
      <c r="A77" s="50" t="s">
        <v>71</v>
      </c>
      <c r="B77" s="8">
        <v>42176</v>
      </c>
      <c r="C77" s="107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98"/>
      <c r="M77" s="98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41"/>
      <c r="AA77" s="2"/>
      <c r="AB77" s="2"/>
    </row>
    <row r="78" spans="1:28" x14ac:dyDescent="0.35">
      <c r="A78" s="2">
        <v>75</v>
      </c>
      <c r="B78" s="8">
        <v>42177</v>
      </c>
      <c r="C78" s="107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98"/>
      <c r="M78" s="98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41"/>
      <c r="AA78" s="2"/>
      <c r="AB78" s="2"/>
    </row>
    <row r="79" spans="1:28" x14ac:dyDescent="0.35">
      <c r="A79" s="2">
        <v>76</v>
      </c>
      <c r="B79" s="8">
        <v>42178</v>
      </c>
      <c r="C79" s="107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98"/>
      <c r="M79" s="98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41"/>
      <c r="AA79" s="2"/>
      <c r="AB79" s="2"/>
    </row>
    <row r="80" spans="1:28" x14ac:dyDescent="0.35">
      <c r="A80" s="2">
        <v>77</v>
      </c>
      <c r="B80" s="8">
        <v>42179</v>
      </c>
      <c r="C80" s="107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98"/>
      <c r="M80" s="98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41"/>
      <c r="AA80" s="2"/>
      <c r="AB80" s="2"/>
    </row>
    <row r="81" spans="1:28" x14ac:dyDescent="0.35">
      <c r="A81" s="50" t="s">
        <v>72</v>
      </c>
      <c r="B81" s="8">
        <v>42180</v>
      </c>
      <c r="C81" s="107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98">
        <v>77.162999999999997</v>
      </c>
      <c r="M81" s="98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41"/>
      <c r="AA81" s="2"/>
      <c r="AB81" s="2"/>
    </row>
    <row r="82" spans="1:28" x14ac:dyDescent="0.35">
      <c r="A82" s="50" t="s">
        <v>73</v>
      </c>
      <c r="B82" s="8">
        <v>42180</v>
      </c>
      <c r="C82" s="107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98"/>
      <c r="M82" s="98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41"/>
      <c r="AA82" s="2"/>
      <c r="AB82" s="2"/>
    </row>
    <row r="83" spans="1:28" x14ac:dyDescent="0.35">
      <c r="A83" s="2">
        <v>79</v>
      </c>
      <c r="B83" s="8">
        <v>42181</v>
      </c>
      <c r="C83" s="107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98"/>
      <c r="M83" s="98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41"/>
      <c r="AA83" s="2"/>
      <c r="AB83" s="2"/>
    </row>
    <row r="84" spans="1:28" x14ac:dyDescent="0.35">
      <c r="A84" s="2">
        <v>80</v>
      </c>
      <c r="B84" s="8">
        <v>42182</v>
      </c>
      <c r="C84" s="107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98"/>
      <c r="M84" s="98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41"/>
      <c r="AA84" s="2"/>
      <c r="AB84" s="2"/>
    </row>
    <row r="85" spans="1:28" x14ac:dyDescent="0.35">
      <c r="A85" s="2">
        <v>81</v>
      </c>
      <c r="B85" s="8">
        <v>42183</v>
      </c>
      <c r="C85" s="107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98"/>
      <c r="M85" s="98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41"/>
      <c r="AA85" s="2"/>
      <c r="AB85" s="2"/>
    </row>
    <row r="86" spans="1:28" x14ac:dyDescent="0.35">
      <c r="A86" s="2">
        <v>82</v>
      </c>
      <c r="B86" s="8">
        <v>42184</v>
      </c>
      <c r="C86" s="107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98"/>
      <c r="M86" s="98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41"/>
      <c r="AA86" s="2"/>
      <c r="AB86" s="2"/>
    </row>
    <row r="87" spans="1:28" x14ac:dyDescent="0.35">
      <c r="A87" s="2">
        <v>83</v>
      </c>
      <c r="B87" s="84">
        <v>42185</v>
      </c>
      <c r="C87" s="108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0"/>
      <c r="AA87" s="2"/>
      <c r="AB87" s="2"/>
    </row>
    <row r="88" spans="1:28" x14ac:dyDescent="0.35">
      <c r="A88" s="2">
        <v>84</v>
      </c>
      <c r="B88" s="84">
        <v>42186</v>
      </c>
      <c r="C88" s="108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0"/>
      <c r="AA88" s="2"/>
      <c r="AB88" s="2"/>
    </row>
    <row r="89" spans="1:28" x14ac:dyDescent="0.35">
      <c r="A89" s="2">
        <v>85</v>
      </c>
      <c r="B89" s="84">
        <v>42187</v>
      </c>
      <c r="C89" s="108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0"/>
      <c r="AA89" s="2"/>
      <c r="AB89" s="2"/>
    </row>
    <row r="90" spans="1:28" x14ac:dyDescent="0.35">
      <c r="A90" s="2">
        <v>86</v>
      </c>
      <c r="B90" s="84">
        <v>42189</v>
      </c>
      <c r="C90" s="108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0"/>
      <c r="AA90" s="2"/>
      <c r="AB90" s="2"/>
    </row>
    <row r="91" spans="1:28" x14ac:dyDescent="0.35">
      <c r="A91" s="2">
        <v>87</v>
      </c>
      <c r="B91" s="84">
        <v>42190</v>
      </c>
      <c r="C91" s="108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0"/>
      <c r="AA91" s="2"/>
      <c r="AB91" s="2"/>
    </row>
    <row r="92" spans="1:28" x14ac:dyDescent="0.35">
      <c r="A92" s="2">
        <v>88</v>
      </c>
      <c r="B92" s="84">
        <v>42191</v>
      </c>
      <c r="C92" s="108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0"/>
      <c r="AA92" s="2"/>
      <c r="AB92" s="2"/>
    </row>
    <row r="93" spans="1:28" x14ac:dyDescent="0.35">
      <c r="A93" s="2">
        <v>89</v>
      </c>
      <c r="B93" s="84">
        <v>42192</v>
      </c>
      <c r="C93" s="108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0"/>
      <c r="AA93" s="2"/>
      <c r="AB93" s="2"/>
    </row>
    <row r="94" spans="1:28" x14ac:dyDescent="0.35">
      <c r="A94" s="2">
        <v>90</v>
      </c>
      <c r="B94" s="84">
        <v>42193</v>
      </c>
      <c r="C94" s="108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0"/>
      <c r="AA94" s="2"/>
      <c r="AB94" s="2"/>
    </row>
    <row r="95" spans="1:28" x14ac:dyDescent="0.35">
      <c r="A95" s="2">
        <v>91</v>
      </c>
      <c r="B95" s="84">
        <v>42194</v>
      </c>
      <c r="C95" s="108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0"/>
      <c r="AA95" s="2"/>
      <c r="AB95" s="2"/>
    </row>
    <row r="96" spans="1:28" x14ac:dyDescent="0.35">
      <c r="A96" s="2">
        <v>92</v>
      </c>
      <c r="B96" s="84">
        <v>42195</v>
      </c>
      <c r="C96" s="108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0"/>
      <c r="AA96" s="2"/>
      <c r="AB96" s="2"/>
    </row>
    <row r="97" spans="1:28" x14ac:dyDescent="0.35">
      <c r="A97" s="2">
        <v>93</v>
      </c>
      <c r="B97" s="84">
        <v>42196</v>
      </c>
      <c r="C97" s="108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0"/>
      <c r="AA97" s="2"/>
      <c r="AB97" s="2"/>
    </row>
    <row r="98" spans="1:28" x14ac:dyDescent="0.35">
      <c r="A98" s="2">
        <v>94</v>
      </c>
      <c r="B98" s="84">
        <v>42197</v>
      </c>
      <c r="C98" s="108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0"/>
      <c r="AA98" s="2"/>
      <c r="AB98" s="2"/>
    </row>
    <row r="99" spans="1:28" x14ac:dyDescent="0.35">
      <c r="A99" s="50" t="s">
        <v>95</v>
      </c>
      <c r="B99" s="84">
        <v>42198</v>
      </c>
      <c r="C99" s="108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0"/>
      <c r="AA99" s="2"/>
      <c r="AB99" s="2"/>
    </row>
    <row r="100" spans="1:28" x14ac:dyDescent="0.35">
      <c r="A100" s="50" t="s">
        <v>96</v>
      </c>
      <c r="B100" s="84">
        <v>42198</v>
      </c>
      <c r="C100" s="108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0"/>
      <c r="AA100" s="2"/>
      <c r="AB100" s="2"/>
    </row>
    <row r="101" spans="1:28" x14ac:dyDescent="0.35">
      <c r="A101" s="2">
        <v>96</v>
      </c>
      <c r="B101" s="84">
        <v>42199</v>
      </c>
      <c r="C101" s="108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0"/>
      <c r="AA101" s="2"/>
      <c r="AB101" s="2"/>
    </row>
    <row r="102" spans="1:28" x14ac:dyDescent="0.35">
      <c r="A102" s="2">
        <v>97</v>
      </c>
      <c r="B102" s="84">
        <v>42200</v>
      </c>
      <c r="C102" s="108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0"/>
      <c r="AA102" s="2"/>
      <c r="AB102" s="2"/>
    </row>
    <row r="103" spans="1:28" x14ac:dyDescent="0.35">
      <c r="A103" s="2">
        <v>98</v>
      </c>
      <c r="B103" s="84">
        <v>42201</v>
      </c>
      <c r="C103" s="108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0"/>
      <c r="AA103" s="2"/>
      <c r="AB103" s="2"/>
    </row>
    <row r="104" spans="1:28" x14ac:dyDescent="0.35">
      <c r="A104" s="2">
        <v>99</v>
      </c>
      <c r="B104" s="84">
        <v>42202</v>
      </c>
      <c r="C104" s="108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0"/>
      <c r="AA104" s="2"/>
      <c r="AB104" s="2"/>
    </row>
    <row r="105" spans="1:28" x14ac:dyDescent="0.35">
      <c r="A105" s="2">
        <v>100</v>
      </c>
      <c r="B105" s="84">
        <v>42203</v>
      </c>
      <c r="C105" s="108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0"/>
      <c r="AA105" s="2"/>
      <c r="AB105" s="2"/>
    </row>
    <row r="106" spans="1:28" x14ac:dyDescent="0.35">
      <c r="A106" s="2">
        <v>101</v>
      </c>
      <c r="B106" s="84">
        <v>42204</v>
      </c>
      <c r="C106" s="108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0"/>
      <c r="AA106" s="2"/>
      <c r="AB106" s="2"/>
    </row>
    <row r="107" spans="1:28" x14ac:dyDescent="0.35">
      <c r="A107" s="2">
        <v>102</v>
      </c>
      <c r="B107" s="84">
        <v>42205</v>
      </c>
      <c r="C107" s="108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0"/>
      <c r="AA107" s="2"/>
      <c r="AB107" s="2"/>
    </row>
    <row r="108" spans="1:28" x14ac:dyDescent="0.35">
      <c r="A108" s="2">
        <v>103</v>
      </c>
      <c r="B108" s="84">
        <v>42206</v>
      </c>
      <c r="C108" s="108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0"/>
      <c r="AA108" s="2"/>
      <c r="AB108" s="2"/>
    </row>
    <row r="109" spans="1:28" x14ac:dyDescent="0.35">
      <c r="A109" s="2">
        <v>104</v>
      </c>
      <c r="B109" s="84">
        <v>42207</v>
      </c>
      <c r="C109" s="108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0"/>
      <c r="AA109" s="2"/>
      <c r="AB109" s="2"/>
    </row>
    <row r="110" spans="1:28" x14ac:dyDescent="0.35">
      <c r="A110" s="2">
        <v>105</v>
      </c>
      <c r="B110" s="84">
        <v>42208</v>
      </c>
      <c r="C110" s="108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0"/>
      <c r="AA110" s="2"/>
      <c r="AB110" s="2"/>
    </row>
    <row r="111" spans="1:28" x14ac:dyDescent="0.35">
      <c r="A111" s="2">
        <v>106</v>
      </c>
      <c r="B111" s="84">
        <v>42209</v>
      </c>
      <c r="C111" s="108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0"/>
      <c r="AA111" s="2"/>
      <c r="AB111" s="2"/>
    </row>
    <row r="112" spans="1:28" x14ac:dyDescent="0.35">
      <c r="A112" s="2">
        <v>107</v>
      </c>
      <c r="B112" s="84">
        <v>42210</v>
      </c>
      <c r="C112" s="108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0"/>
      <c r="AA112" s="2"/>
      <c r="AB112" s="2"/>
    </row>
    <row r="113" spans="1:28" x14ac:dyDescent="0.35">
      <c r="A113" s="2">
        <v>108</v>
      </c>
      <c r="B113" s="84">
        <v>42211</v>
      </c>
      <c r="C113" s="108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0"/>
      <c r="AA113" s="2"/>
      <c r="AB113" s="2"/>
    </row>
    <row r="114" spans="1:28" x14ac:dyDescent="0.35">
      <c r="A114" s="2">
        <v>109</v>
      </c>
      <c r="B114" s="84">
        <v>42212</v>
      </c>
      <c r="C114" s="108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0"/>
      <c r="AA114" s="2"/>
      <c r="AB114" s="2"/>
    </row>
    <row r="115" spans="1:28" x14ac:dyDescent="0.35">
      <c r="A115" s="2">
        <v>110</v>
      </c>
      <c r="B115" s="84">
        <v>42213</v>
      </c>
      <c r="C115" s="108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0"/>
      <c r="AA115" s="2"/>
      <c r="AB115" s="2"/>
    </row>
    <row r="116" spans="1:28" x14ac:dyDescent="0.35">
      <c r="A116" s="2">
        <v>111</v>
      </c>
      <c r="B116" s="84">
        <v>42214</v>
      </c>
      <c r="C116" s="108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0"/>
      <c r="AA116" s="2"/>
      <c r="AB116" s="2"/>
    </row>
    <row r="117" spans="1:28" x14ac:dyDescent="0.35">
      <c r="A117" s="2">
        <v>112</v>
      </c>
      <c r="B117" s="84">
        <v>42215</v>
      </c>
      <c r="C117" s="108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0"/>
      <c r="AA117" s="2"/>
      <c r="AB117" s="2"/>
    </row>
    <row r="118" spans="1:28" x14ac:dyDescent="0.35">
      <c r="A118" s="2">
        <v>113</v>
      </c>
      <c r="B118" s="84">
        <v>42216</v>
      </c>
      <c r="C118" s="108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0"/>
      <c r="AA118" s="2"/>
      <c r="AB118" s="2"/>
    </row>
    <row r="119" spans="1:28" x14ac:dyDescent="0.35">
      <c r="A119" s="2">
        <v>114</v>
      </c>
      <c r="B119" s="84">
        <v>42217</v>
      </c>
      <c r="C119" s="108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0"/>
      <c r="AA119" s="2"/>
      <c r="AB119" s="2"/>
    </row>
    <row r="120" spans="1:28" x14ac:dyDescent="0.35">
      <c r="A120" s="2">
        <v>115</v>
      </c>
      <c r="B120" s="84">
        <v>42218</v>
      </c>
      <c r="C120" s="108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0"/>
      <c r="AA120" s="2"/>
      <c r="AB120" s="2"/>
    </row>
    <row r="121" spans="1:28" x14ac:dyDescent="0.35">
      <c r="A121" s="2">
        <v>116</v>
      </c>
      <c r="B121" s="84">
        <v>42219</v>
      </c>
      <c r="C121" s="108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0"/>
      <c r="AA121" s="2"/>
      <c r="AB121" s="2"/>
    </row>
    <row r="122" spans="1:28" x14ac:dyDescent="0.35">
      <c r="A122" s="2">
        <v>117</v>
      </c>
      <c r="B122" s="84">
        <v>42220</v>
      </c>
      <c r="C122" s="108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0"/>
      <c r="AA122" s="2"/>
      <c r="AB122" s="2"/>
    </row>
    <row r="123" spans="1:28" x14ac:dyDescent="0.35">
      <c r="A123" s="2">
        <v>118</v>
      </c>
      <c r="B123" s="84">
        <v>42221</v>
      </c>
      <c r="C123" s="108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0"/>
      <c r="AA123" s="2"/>
      <c r="AB123" s="2"/>
    </row>
    <row r="124" spans="1:28" x14ac:dyDescent="0.35">
      <c r="A124" s="2">
        <v>119</v>
      </c>
      <c r="B124" s="84">
        <v>42222</v>
      </c>
      <c r="C124" s="108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0"/>
      <c r="AA124" s="2"/>
      <c r="AB124" s="2"/>
    </row>
    <row r="125" spans="1:28" x14ac:dyDescent="0.35">
      <c r="A125" s="2">
        <v>120</v>
      </c>
      <c r="B125" s="84">
        <v>42223</v>
      </c>
      <c r="C125" s="108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0"/>
      <c r="AA125" s="2"/>
      <c r="AB125" s="2"/>
    </row>
    <row r="126" spans="1:28" x14ac:dyDescent="0.35">
      <c r="A126" s="2">
        <v>121</v>
      </c>
      <c r="B126" s="84">
        <v>42224</v>
      </c>
      <c r="C126" s="108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0"/>
      <c r="AA126" s="2"/>
      <c r="AB126" s="2"/>
    </row>
    <row r="127" spans="1:28" x14ac:dyDescent="0.35">
      <c r="A127" s="2">
        <v>122</v>
      </c>
      <c r="B127" s="84">
        <v>42225</v>
      </c>
      <c r="C127" s="108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0"/>
      <c r="AA127" s="2"/>
      <c r="AB127" s="2"/>
    </row>
    <row r="128" spans="1:28" x14ac:dyDescent="0.35">
      <c r="A128" s="2">
        <v>123</v>
      </c>
      <c r="B128" s="84">
        <v>42226</v>
      </c>
      <c r="C128" s="108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0"/>
      <c r="AA128" s="2"/>
      <c r="AB128" s="2"/>
    </row>
    <row r="129" spans="1:28" x14ac:dyDescent="0.35">
      <c r="A129" s="2">
        <v>124</v>
      </c>
      <c r="B129" s="84">
        <v>42227</v>
      </c>
      <c r="C129" s="108">
        <v>5.0200000000000002E-2</v>
      </c>
      <c r="D129" s="11"/>
      <c r="E129" s="15"/>
      <c r="F129" s="15">
        <v>6.2279999999999998</v>
      </c>
      <c r="G129" s="45">
        <v>60</v>
      </c>
      <c r="H129" s="15">
        <v>20</v>
      </c>
      <c r="I129" s="63">
        <f t="shared" si="18"/>
        <v>148876.49402390438</v>
      </c>
      <c r="J129" s="48">
        <f t="shared" si="19"/>
        <v>148.87649402390437</v>
      </c>
      <c r="K129" s="16"/>
      <c r="L129" s="19"/>
      <c r="M129" s="19">
        <v>1.2549999999999999</v>
      </c>
      <c r="N129" s="23">
        <v>180</v>
      </c>
      <c r="O129" s="19">
        <v>20</v>
      </c>
      <c r="P129" s="64">
        <f t="shared" si="20"/>
        <v>90000</v>
      </c>
      <c r="Q129" s="49">
        <f t="shared" si="21"/>
        <v>90</v>
      </c>
      <c r="R129" s="20"/>
      <c r="S129" s="55"/>
      <c r="T129" s="55">
        <v>20.344999999999999</v>
      </c>
      <c r="U129" s="56">
        <v>20</v>
      </c>
      <c r="V129" s="55">
        <v>50</v>
      </c>
      <c r="W129" s="55">
        <f t="shared" si="22"/>
        <v>405278.88446215139</v>
      </c>
      <c r="X129" s="57">
        <f t="shared" si="23"/>
        <v>405.27888446215138</v>
      </c>
      <c r="Y129" s="58"/>
      <c r="Z129" s="140"/>
      <c r="AA129" s="2"/>
      <c r="AB129" s="2"/>
    </row>
    <row r="130" spans="1:28" x14ac:dyDescent="0.35">
      <c r="A130" s="2">
        <v>341</v>
      </c>
      <c r="B130" s="8">
        <v>42227</v>
      </c>
      <c r="C130" s="142">
        <v>5.16E-2</v>
      </c>
      <c r="D130" s="2"/>
      <c r="E130" s="15">
        <v>30.145</v>
      </c>
      <c r="F130" s="15">
        <v>38.777000000000001</v>
      </c>
      <c r="G130" s="45">
        <v>20</v>
      </c>
      <c r="H130" s="15">
        <v>20</v>
      </c>
      <c r="I130" s="63">
        <f t="shared" si="18"/>
        <v>300596.89922480617</v>
      </c>
      <c r="J130" s="48">
        <f t="shared" si="19"/>
        <v>300.59689922480618</v>
      </c>
      <c r="K130" s="16">
        <v>42824</v>
      </c>
      <c r="L130" s="19">
        <v>76.613</v>
      </c>
      <c r="M130" s="19">
        <v>2.29</v>
      </c>
      <c r="N130" s="23">
        <v>180</v>
      </c>
      <c r="O130" s="19">
        <v>20</v>
      </c>
      <c r="P130" s="64">
        <f t="shared" si="20"/>
        <v>159767.44186046513</v>
      </c>
      <c r="Q130" s="49">
        <f t="shared" si="21"/>
        <v>159.76744186046514</v>
      </c>
      <c r="R130" s="20">
        <v>42825</v>
      </c>
      <c r="S130" s="55">
        <v>53.235999999999997</v>
      </c>
      <c r="T130" s="55">
        <v>23.696000000000002</v>
      </c>
      <c r="U130" s="56">
        <v>20</v>
      </c>
      <c r="V130" s="55">
        <v>50</v>
      </c>
      <c r="W130" s="55">
        <f t="shared" si="22"/>
        <v>459224.80620155041</v>
      </c>
      <c r="X130" s="57">
        <f t="shared" si="23"/>
        <v>459.22480620155039</v>
      </c>
      <c r="Y130" s="58">
        <v>42824</v>
      </c>
      <c r="Z130" s="140"/>
      <c r="AA130" s="2"/>
      <c r="AB130" s="2"/>
    </row>
    <row r="131" spans="1:28" x14ac:dyDescent="0.35">
      <c r="A131" s="2">
        <v>125</v>
      </c>
      <c r="B131" s="84">
        <v>42228</v>
      </c>
      <c r="C131" s="108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0"/>
      <c r="AA131" s="2"/>
      <c r="AB131" s="2"/>
    </row>
    <row r="132" spans="1:28" x14ac:dyDescent="0.35">
      <c r="A132" s="2">
        <v>126</v>
      </c>
      <c r="B132" s="84">
        <v>42229</v>
      </c>
      <c r="C132" s="108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0"/>
      <c r="AA132" s="2"/>
      <c r="AB132" s="2"/>
    </row>
    <row r="133" spans="1:28" x14ac:dyDescent="0.35">
      <c r="A133" s="2">
        <v>127</v>
      </c>
      <c r="B133" s="84">
        <v>42230</v>
      </c>
      <c r="C133" s="108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0"/>
      <c r="AA133" s="2"/>
      <c r="AB133" s="2"/>
    </row>
    <row r="134" spans="1:28" x14ac:dyDescent="0.35">
      <c r="A134" s="2">
        <v>128</v>
      </c>
      <c r="B134" s="84">
        <v>42231</v>
      </c>
      <c r="C134" s="108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0"/>
      <c r="AA134" s="2"/>
      <c r="AB134" s="2"/>
    </row>
    <row r="135" spans="1:28" x14ac:dyDescent="0.35">
      <c r="A135" s="2">
        <v>129</v>
      </c>
      <c r="B135" s="84">
        <v>42232</v>
      </c>
      <c r="C135" s="108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0"/>
      <c r="AA135" s="2"/>
      <c r="AB135" s="2"/>
    </row>
    <row r="136" spans="1:28" x14ac:dyDescent="0.35">
      <c r="A136" s="2">
        <v>130</v>
      </c>
      <c r="B136" s="84">
        <v>42233</v>
      </c>
      <c r="C136" s="108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0"/>
      <c r="AA136" s="2"/>
      <c r="AB136" s="2"/>
    </row>
    <row r="137" spans="1:28" x14ac:dyDescent="0.35">
      <c r="A137" s="2">
        <v>131</v>
      </c>
      <c r="B137" s="84">
        <v>42234</v>
      </c>
      <c r="C137" s="108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0"/>
      <c r="AA137" s="2"/>
      <c r="AB137" s="2"/>
    </row>
    <row r="138" spans="1:28" x14ac:dyDescent="0.35">
      <c r="A138" s="2">
        <v>132</v>
      </c>
      <c r="B138" s="84">
        <v>42235</v>
      </c>
      <c r="C138" s="108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0"/>
      <c r="AA138" s="2"/>
      <c r="AB138" s="2"/>
    </row>
    <row r="139" spans="1:28" x14ac:dyDescent="0.35">
      <c r="A139" s="2">
        <v>133</v>
      </c>
      <c r="B139" s="84">
        <v>42236</v>
      </c>
      <c r="C139" s="108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0"/>
      <c r="AA139" s="2"/>
      <c r="AB139" s="2"/>
    </row>
    <row r="140" spans="1:28" x14ac:dyDescent="0.35">
      <c r="A140" s="2">
        <v>134</v>
      </c>
      <c r="B140" s="84">
        <v>42237</v>
      </c>
      <c r="C140" s="108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0"/>
      <c r="AA140" s="2"/>
      <c r="AB140" s="2"/>
    </row>
    <row r="141" spans="1:28" x14ac:dyDescent="0.35">
      <c r="A141" s="2">
        <v>135</v>
      </c>
      <c r="B141" s="84">
        <v>42238</v>
      </c>
      <c r="C141" s="108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0"/>
      <c r="AA141" s="2"/>
      <c r="AB141" s="2"/>
    </row>
    <row r="142" spans="1:28" x14ac:dyDescent="0.35">
      <c r="A142" s="2">
        <v>136</v>
      </c>
      <c r="B142" s="84">
        <v>42239</v>
      </c>
      <c r="C142" s="108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0"/>
      <c r="AA142" s="2"/>
      <c r="AB142" s="2"/>
    </row>
    <row r="143" spans="1:28" x14ac:dyDescent="0.35">
      <c r="A143" s="2">
        <v>137</v>
      </c>
      <c r="B143" s="84">
        <v>42240</v>
      </c>
      <c r="C143" s="108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0"/>
      <c r="AA143" s="2"/>
      <c r="AB143" s="2"/>
    </row>
    <row r="144" spans="1:28" x14ac:dyDescent="0.35">
      <c r="A144" s="2">
        <v>138</v>
      </c>
      <c r="B144" s="84">
        <v>42241</v>
      </c>
      <c r="C144" s="108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0"/>
      <c r="AA144" s="2"/>
      <c r="AB144" s="2"/>
    </row>
    <row r="145" spans="1:28" x14ac:dyDescent="0.35">
      <c r="A145" s="2">
        <v>139</v>
      </c>
      <c r="B145" s="84">
        <v>42242</v>
      </c>
      <c r="C145" s="108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0"/>
      <c r="AA145" s="2"/>
      <c r="AB145" s="2"/>
    </row>
    <row r="146" spans="1:28" x14ac:dyDescent="0.35">
      <c r="A146" s="2">
        <v>140</v>
      </c>
      <c r="B146" s="84">
        <v>42243</v>
      </c>
      <c r="C146" s="108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0"/>
      <c r="AA146" s="2"/>
      <c r="AB146" s="2"/>
    </row>
    <row r="147" spans="1:28" x14ac:dyDescent="0.35">
      <c r="A147" s="2">
        <v>141</v>
      </c>
      <c r="B147" s="84">
        <v>42244</v>
      </c>
      <c r="C147" s="108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0"/>
      <c r="AA147" s="2"/>
      <c r="AB147" s="2"/>
    </row>
    <row r="148" spans="1:28" x14ac:dyDescent="0.35">
      <c r="A148" s="2">
        <v>142</v>
      </c>
      <c r="B148" s="84">
        <v>42245</v>
      </c>
      <c r="C148" s="108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0"/>
      <c r="AA148" s="2"/>
      <c r="AB148" s="2"/>
    </row>
    <row r="149" spans="1:28" x14ac:dyDescent="0.35">
      <c r="A149" s="2">
        <v>143</v>
      </c>
      <c r="B149" s="84">
        <v>42246</v>
      </c>
      <c r="C149" s="108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0"/>
      <c r="AA149" s="2"/>
      <c r="AB149" s="2"/>
    </row>
    <row r="150" spans="1:28" x14ac:dyDescent="0.35">
      <c r="A150" s="2">
        <v>144</v>
      </c>
      <c r="B150" s="84">
        <v>42247</v>
      </c>
      <c r="C150" s="108">
        <v>4.8399999999999999E-2</v>
      </c>
      <c r="D150" s="11"/>
      <c r="E150" s="15"/>
      <c r="F150" s="15">
        <v>6.5330000000000004</v>
      </c>
      <c r="G150" s="45">
        <v>60</v>
      </c>
      <c r="H150" s="15">
        <v>20</v>
      </c>
      <c r="I150" s="63">
        <f t="shared" si="24"/>
        <v>161975.20661157026</v>
      </c>
      <c r="J150" s="48">
        <f t="shared" si="25"/>
        <v>161.97520661157026</v>
      </c>
      <c r="K150" s="16"/>
      <c r="L150" s="19"/>
      <c r="M150" s="19">
        <v>3.4</v>
      </c>
      <c r="N150" s="23">
        <v>180</v>
      </c>
      <c r="O150" s="19">
        <v>20</v>
      </c>
      <c r="P150" s="64">
        <f t="shared" si="26"/>
        <v>252892.5619834711</v>
      </c>
      <c r="Q150" s="49">
        <f t="shared" si="27"/>
        <v>252.8925619834711</v>
      </c>
      <c r="R150" s="20"/>
      <c r="S150" s="55"/>
      <c r="T150" s="55">
        <v>62.319000000000003</v>
      </c>
      <c r="U150" s="56">
        <v>20</v>
      </c>
      <c r="V150" s="55">
        <v>50</v>
      </c>
      <c r="W150" s="55">
        <f t="shared" si="28"/>
        <v>1287582.6446280994</v>
      </c>
      <c r="X150" s="57">
        <f t="shared" si="29"/>
        <v>1287.5826446280994</v>
      </c>
      <c r="Y150" s="58"/>
      <c r="Z150" s="140"/>
      <c r="AA150" s="2"/>
      <c r="AB150" s="2"/>
    </row>
    <row r="151" spans="1:28" x14ac:dyDescent="0.35">
      <c r="A151" s="11">
        <v>148</v>
      </c>
      <c r="B151" s="8">
        <v>42370</v>
      </c>
      <c r="C151" s="107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0"/>
      <c r="AA151" s="2" t="s">
        <v>130</v>
      </c>
      <c r="AB151" s="2"/>
    </row>
    <row r="152" spans="1:28" x14ac:dyDescent="0.35">
      <c r="A152" s="11">
        <v>149</v>
      </c>
      <c r="B152" s="8">
        <v>42371</v>
      </c>
      <c r="C152" s="107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0"/>
      <c r="AA152" s="2"/>
      <c r="AB152" s="2"/>
    </row>
    <row r="153" spans="1:28" x14ac:dyDescent="0.35">
      <c r="A153" s="11">
        <v>150</v>
      </c>
      <c r="B153" s="8">
        <v>42372</v>
      </c>
      <c r="C153" s="107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0"/>
      <c r="AA153" s="2"/>
      <c r="AB153" s="2"/>
    </row>
    <row r="154" spans="1:28" x14ac:dyDescent="0.35">
      <c r="A154" s="11">
        <v>151</v>
      </c>
      <c r="B154" s="8">
        <v>42373</v>
      </c>
      <c r="C154" s="107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0"/>
      <c r="AA154" s="2"/>
      <c r="AB154" s="2"/>
    </row>
    <row r="155" spans="1:28" x14ac:dyDescent="0.35">
      <c r="A155" s="11">
        <v>152</v>
      </c>
      <c r="B155" s="8">
        <v>42374</v>
      </c>
      <c r="C155" s="107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0"/>
      <c r="AA155" s="2"/>
      <c r="AB155" s="2"/>
    </row>
    <row r="156" spans="1:28" x14ac:dyDescent="0.35">
      <c r="A156" s="11">
        <v>153</v>
      </c>
      <c r="B156" s="8">
        <v>42375</v>
      </c>
      <c r="C156" s="107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0"/>
      <c r="AA156" s="2"/>
      <c r="AB156" s="2"/>
    </row>
    <row r="157" spans="1:28" x14ac:dyDescent="0.35">
      <c r="A157" s="11">
        <v>154</v>
      </c>
      <c r="B157" s="8">
        <v>42376</v>
      </c>
      <c r="C157" s="107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0"/>
      <c r="AA157" s="2"/>
      <c r="AB157" s="2"/>
    </row>
    <row r="158" spans="1:28" x14ac:dyDescent="0.35">
      <c r="A158" s="11">
        <v>155</v>
      </c>
      <c r="B158" s="8">
        <v>42377</v>
      </c>
      <c r="C158" s="107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0"/>
      <c r="AA158" s="2"/>
      <c r="AB158" s="2"/>
    </row>
    <row r="159" spans="1:28" x14ac:dyDescent="0.35">
      <c r="A159" s="11">
        <v>156</v>
      </c>
      <c r="B159" s="8">
        <v>42378</v>
      </c>
      <c r="C159" s="107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0"/>
      <c r="AA159" s="2"/>
      <c r="AB159" s="2"/>
    </row>
    <row r="160" spans="1:28" x14ac:dyDescent="0.35">
      <c r="A160" s="11">
        <v>157</v>
      </c>
      <c r="B160" s="8">
        <v>42379</v>
      </c>
      <c r="C160" s="107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0"/>
      <c r="AA160" s="2"/>
      <c r="AB160" s="2"/>
    </row>
    <row r="161" spans="1:28" x14ac:dyDescent="0.35">
      <c r="A161" s="11">
        <v>158</v>
      </c>
      <c r="B161" s="8">
        <v>42380</v>
      </c>
      <c r="C161" s="107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0"/>
      <c r="AA161" s="2"/>
      <c r="AB161" s="2"/>
    </row>
    <row r="162" spans="1:28" x14ac:dyDescent="0.35">
      <c r="A162" s="11">
        <v>159</v>
      </c>
      <c r="B162" s="8">
        <v>42381</v>
      </c>
      <c r="C162" s="107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0"/>
      <c r="AA162" s="2"/>
      <c r="AB162" s="2"/>
    </row>
    <row r="163" spans="1:28" x14ac:dyDescent="0.35">
      <c r="A163" s="11">
        <v>160</v>
      </c>
      <c r="B163" s="8">
        <v>42382</v>
      </c>
      <c r="C163" s="107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64" si="30">(F163*G163*H163)/C163</f>
        <v>309875</v>
      </c>
      <c r="J163" s="48">
        <f t="shared" ref="J163:J16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64" si="32">(M163*N163*O163)/C163</f>
        <v>225675</v>
      </c>
      <c r="Q163" s="49">
        <f t="shared" ref="Q163:Q16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64" si="34">(T163*U163*V163)/C163</f>
        <v>826458.33333333349</v>
      </c>
      <c r="X163" s="57">
        <f t="shared" ref="X163:X164" si="35">W163/1000</f>
        <v>826.45833333333348</v>
      </c>
      <c r="Y163" s="58">
        <v>42804</v>
      </c>
      <c r="Z163" s="140"/>
      <c r="AA163" s="2"/>
      <c r="AB163" s="2"/>
    </row>
    <row r="164" spans="1:28" s="117" customFormat="1" x14ac:dyDescent="0.35">
      <c r="A164" s="11">
        <v>161</v>
      </c>
      <c r="B164" s="8">
        <v>42383</v>
      </c>
      <c r="C164" s="107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0"/>
      <c r="AA164" s="2"/>
      <c r="AB164" s="2"/>
    </row>
    <row r="165" spans="1:28" x14ac:dyDescent="0.35">
      <c r="A165" s="111">
        <v>162</v>
      </c>
      <c r="B165" s="112">
        <v>42384</v>
      </c>
      <c r="C165" s="113" t="s">
        <v>110</v>
      </c>
      <c r="D165" s="111"/>
      <c r="E165" s="111"/>
      <c r="F165" s="111"/>
      <c r="G165" s="114"/>
      <c r="H165" s="111"/>
      <c r="I165" s="115"/>
      <c r="J165" s="116"/>
      <c r="K165" s="111"/>
      <c r="L165" s="111"/>
      <c r="M165" s="111"/>
      <c r="N165" s="114"/>
      <c r="O165" s="111"/>
      <c r="P165" s="115"/>
      <c r="Q165" s="116"/>
      <c r="R165" s="111"/>
      <c r="S165" s="111"/>
      <c r="T165" s="111"/>
      <c r="U165" s="114"/>
      <c r="V165" s="111"/>
      <c r="W165" s="111"/>
      <c r="X165" s="116"/>
      <c r="Y165" s="111"/>
      <c r="Z165" s="141"/>
      <c r="AA165" s="2"/>
      <c r="AB165" s="2"/>
    </row>
    <row r="166" spans="1:28" x14ac:dyDescent="0.35">
      <c r="A166" s="11">
        <v>163</v>
      </c>
      <c r="B166" s="8">
        <v>42385</v>
      </c>
      <c r="C166" s="107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0"/>
      <c r="AA166" s="2"/>
      <c r="AB166" s="2"/>
    </row>
    <row r="167" spans="1:28" x14ac:dyDescent="0.35">
      <c r="A167" s="2">
        <v>164</v>
      </c>
      <c r="B167" s="8">
        <v>42386</v>
      </c>
      <c r="C167" s="107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0"/>
      <c r="AA167" s="2"/>
      <c r="AB167" s="2"/>
    </row>
    <row r="168" spans="1:28" x14ac:dyDescent="0.35">
      <c r="A168" s="2">
        <v>165</v>
      </c>
      <c r="B168" s="8">
        <v>42387</v>
      </c>
      <c r="C168" s="107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0"/>
      <c r="AA168" s="2"/>
      <c r="AB168" s="2"/>
    </row>
    <row r="169" spans="1:28" x14ac:dyDescent="0.35">
      <c r="A169" s="2">
        <v>166</v>
      </c>
      <c r="B169" s="8">
        <v>42388</v>
      </c>
      <c r="C169" s="107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0"/>
      <c r="AA169" s="2"/>
      <c r="AB169" s="2"/>
    </row>
    <row r="170" spans="1:28" x14ac:dyDescent="0.35">
      <c r="A170" s="2">
        <v>167</v>
      </c>
      <c r="B170" s="8">
        <v>42389</v>
      </c>
      <c r="C170" s="107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0"/>
      <c r="AA170" s="2"/>
      <c r="AB170" s="2"/>
    </row>
    <row r="171" spans="1:28" x14ac:dyDescent="0.35">
      <c r="A171" s="2">
        <v>168</v>
      </c>
      <c r="B171" s="8">
        <v>42390</v>
      </c>
      <c r="C171" s="107">
        <v>5.0500000000000003E-2</v>
      </c>
      <c r="D171" s="2"/>
      <c r="E171" s="110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0"/>
      <c r="AA171" s="111"/>
      <c r="AB171" s="111"/>
    </row>
    <row r="172" spans="1:28" x14ac:dyDescent="0.35">
      <c r="A172" s="2">
        <v>169</v>
      </c>
      <c r="B172" s="8">
        <v>42391</v>
      </c>
      <c r="C172" s="107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0"/>
      <c r="AA172" s="2"/>
      <c r="AB172" s="2"/>
    </row>
    <row r="173" spans="1:28" x14ac:dyDescent="0.35">
      <c r="A173" s="2">
        <v>170</v>
      </c>
      <c r="B173" s="8">
        <v>42392</v>
      </c>
      <c r="C173" s="107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0"/>
      <c r="AA173" s="2"/>
      <c r="AB173" s="2"/>
    </row>
    <row r="174" spans="1:28" x14ac:dyDescent="0.35">
      <c r="A174" s="2">
        <v>171</v>
      </c>
      <c r="B174" s="8">
        <v>42393</v>
      </c>
      <c r="C174" s="107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0"/>
      <c r="AA174" s="2"/>
      <c r="AB174" s="2"/>
    </row>
    <row r="175" spans="1:28" x14ac:dyDescent="0.35">
      <c r="A175" s="2">
        <v>172</v>
      </c>
      <c r="B175" s="8">
        <v>42394</v>
      </c>
      <c r="C175" s="107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0"/>
      <c r="AA175" s="2"/>
      <c r="AB175" s="2"/>
    </row>
    <row r="176" spans="1:28" x14ac:dyDescent="0.35">
      <c r="A176" s="2">
        <v>173</v>
      </c>
      <c r="B176" s="8">
        <v>42395</v>
      </c>
      <c r="C176" s="107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0"/>
      <c r="AA176" s="2"/>
      <c r="AB176" s="2"/>
    </row>
    <row r="177" spans="1:28" x14ac:dyDescent="0.35">
      <c r="A177" s="2">
        <v>174</v>
      </c>
      <c r="B177" s="8">
        <v>42396</v>
      </c>
      <c r="C177" s="107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0"/>
      <c r="AA177" s="2"/>
      <c r="AB177" s="2"/>
    </row>
    <row r="178" spans="1:28" x14ac:dyDescent="0.35">
      <c r="A178" s="2">
        <v>175</v>
      </c>
      <c r="B178" s="8">
        <v>42397</v>
      </c>
      <c r="C178" s="107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0"/>
      <c r="AA178" s="2"/>
      <c r="AB178" s="2"/>
    </row>
    <row r="179" spans="1:28" x14ac:dyDescent="0.35">
      <c r="A179" s="2">
        <v>176</v>
      </c>
      <c r="B179" s="8">
        <v>42398</v>
      </c>
      <c r="C179" s="107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0"/>
      <c r="AA179" s="2"/>
      <c r="AB179" s="2"/>
    </row>
    <row r="180" spans="1:28" x14ac:dyDescent="0.35">
      <c r="A180" s="2">
        <v>177</v>
      </c>
      <c r="B180" s="8">
        <v>42399</v>
      </c>
      <c r="C180" s="107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0"/>
      <c r="AA180" s="2"/>
      <c r="AB180" s="2"/>
    </row>
    <row r="181" spans="1:28" x14ac:dyDescent="0.35">
      <c r="A181" s="2">
        <v>178</v>
      </c>
      <c r="B181" s="8">
        <v>42400</v>
      </c>
      <c r="C181" s="107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0"/>
      <c r="AA181" s="2"/>
      <c r="AB181" s="2"/>
    </row>
    <row r="182" spans="1:28" x14ac:dyDescent="0.35">
      <c r="A182" s="2">
        <v>179</v>
      </c>
      <c r="B182" s="8">
        <v>42401</v>
      </c>
      <c r="C182" s="107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0"/>
      <c r="AA182" s="2"/>
      <c r="AB182" s="2"/>
    </row>
    <row r="183" spans="1:28" x14ac:dyDescent="0.35">
      <c r="A183" s="2">
        <v>180</v>
      </c>
      <c r="B183" s="8">
        <v>42402</v>
      </c>
      <c r="C183" s="107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0"/>
      <c r="AA183" s="2"/>
      <c r="AB183" s="2"/>
    </row>
    <row r="184" spans="1:28" x14ac:dyDescent="0.35">
      <c r="A184" s="2">
        <v>181</v>
      </c>
      <c r="B184" s="8">
        <v>42403</v>
      </c>
      <c r="C184" s="107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0"/>
      <c r="AA184" s="2"/>
      <c r="AB184" s="2"/>
    </row>
    <row r="185" spans="1:28" x14ac:dyDescent="0.35">
      <c r="A185" s="2">
        <v>182</v>
      </c>
      <c r="B185" s="8">
        <v>42404</v>
      </c>
      <c r="C185" s="107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0"/>
      <c r="AA185" s="2"/>
      <c r="AB185" s="2"/>
    </row>
    <row r="186" spans="1:28" x14ac:dyDescent="0.35">
      <c r="A186" s="2">
        <v>183</v>
      </c>
      <c r="B186" s="8">
        <v>42405</v>
      </c>
      <c r="C186" s="107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0"/>
      <c r="AA186" s="2"/>
      <c r="AB186" s="2"/>
    </row>
    <row r="187" spans="1:28" x14ac:dyDescent="0.35">
      <c r="A187" s="2">
        <v>184</v>
      </c>
      <c r="B187" s="8">
        <v>42406</v>
      </c>
      <c r="C187" s="107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0"/>
      <c r="AA187" s="2"/>
      <c r="AB187" s="2"/>
    </row>
    <row r="188" spans="1:28" x14ac:dyDescent="0.35">
      <c r="A188" s="2">
        <v>185</v>
      </c>
      <c r="B188" s="8">
        <v>42407</v>
      </c>
      <c r="C188" s="107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0"/>
      <c r="AA188" s="2"/>
      <c r="AB188" s="2"/>
    </row>
    <row r="189" spans="1:28" x14ac:dyDescent="0.35">
      <c r="A189" s="2">
        <v>186</v>
      </c>
      <c r="B189" s="8">
        <v>42408</v>
      </c>
      <c r="C189" s="107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0"/>
      <c r="AA189" s="2"/>
      <c r="AB189" s="2"/>
    </row>
    <row r="190" spans="1:28" x14ac:dyDescent="0.35">
      <c r="A190" s="2">
        <v>187</v>
      </c>
      <c r="B190" s="8">
        <v>42409</v>
      </c>
      <c r="C190" s="107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0"/>
      <c r="AA190" s="2"/>
      <c r="AB190" s="2"/>
    </row>
    <row r="191" spans="1:28" x14ac:dyDescent="0.35">
      <c r="A191" s="2">
        <v>188</v>
      </c>
      <c r="B191" s="8">
        <v>42410</v>
      </c>
      <c r="C191" s="107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0"/>
      <c r="AA191" s="2"/>
      <c r="AB191" s="2"/>
    </row>
    <row r="192" spans="1:28" x14ac:dyDescent="0.35">
      <c r="A192" s="2">
        <v>189</v>
      </c>
      <c r="B192" s="8">
        <v>42411</v>
      </c>
      <c r="C192" s="107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0"/>
      <c r="AA192" s="2"/>
      <c r="AB192" s="2"/>
    </row>
    <row r="193" spans="1:28" x14ac:dyDescent="0.35">
      <c r="A193" s="2">
        <v>190</v>
      </c>
      <c r="B193" s="8">
        <v>42412</v>
      </c>
      <c r="C193" s="107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0"/>
      <c r="AA193" s="2"/>
      <c r="AB193" s="2"/>
    </row>
    <row r="194" spans="1:28" x14ac:dyDescent="0.35">
      <c r="A194" s="2">
        <v>191</v>
      </c>
      <c r="B194" s="8">
        <v>42413</v>
      </c>
      <c r="C194" s="107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0"/>
      <c r="AA194" s="2"/>
      <c r="AB194" s="2"/>
    </row>
    <row r="195" spans="1:28" x14ac:dyDescent="0.35">
      <c r="A195" s="2">
        <v>192</v>
      </c>
      <c r="B195" s="8">
        <v>42414</v>
      </c>
      <c r="C195" s="107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0"/>
      <c r="AA195" s="2"/>
      <c r="AB195" s="2"/>
    </row>
    <row r="196" spans="1:28" x14ac:dyDescent="0.35">
      <c r="A196" s="2">
        <v>193</v>
      </c>
      <c r="B196" s="8">
        <v>42415</v>
      </c>
      <c r="C196" s="107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0"/>
      <c r="AA196" s="2"/>
      <c r="AB196" s="2"/>
    </row>
    <row r="197" spans="1:28" x14ac:dyDescent="0.35">
      <c r="A197" s="2">
        <v>194</v>
      </c>
      <c r="B197" s="8">
        <v>42416</v>
      </c>
      <c r="C197" s="107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0"/>
      <c r="AA197" s="2"/>
      <c r="AB197" s="2"/>
    </row>
    <row r="198" spans="1:28" x14ac:dyDescent="0.35">
      <c r="A198" s="2">
        <v>195</v>
      </c>
      <c r="B198" s="8">
        <v>42417</v>
      </c>
      <c r="C198" s="107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31">
        <v>65.745999999999995</v>
      </c>
      <c r="M198" s="131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0"/>
      <c r="AA198" s="2"/>
      <c r="AB198" s="2"/>
    </row>
    <row r="199" spans="1:28" x14ac:dyDescent="0.35">
      <c r="A199" s="2">
        <v>196</v>
      </c>
      <c r="B199" s="8">
        <v>42418</v>
      </c>
      <c r="C199" s="107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0"/>
      <c r="AA199" s="2"/>
      <c r="AB199" s="2"/>
    </row>
    <row r="200" spans="1:28" x14ac:dyDescent="0.35">
      <c r="A200" s="2">
        <v>197</v>
      </c>
      <c r="B200" s="8">
        <v>42419</v>
      </c>
      <c r="C200" s="107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0"/>
      <c r="AA200" s="2"/>
      <c r="AB200" s="2"/>
    </row>
    <row r="201" spans="1:28" x14ac:dyDescent="0.35">
      <c r="A201" s="2">
        <v>198</v>
      </c>
      <c r="B201" s="8">
        <v>42421</v>
      </c>
      <c r="C201" s="107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31">
        <v>50.179000000000002</v>
      </c>
      <c r="M201" s="131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0"/>
      <c r="AA201" s="2"/>
      <c r="AB201" s="2"/>
    </row>
    <row r="202" spans="1:28" x14ac:dyDescent="0.35">
      <c r="A202" s="2">
        <v>199</v>
      </c>
      <c r="B202" s="8">
        <v>42422</v>
      </c>
      <c r="C202" s="107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0"/>
      <c r="AA202" s="2"/>
      <c r="AB202" s="2"/>
    </row>
    <row r="203" spans="1:28" x14ac:dyDescent="0.35">
      <c r="A203" s="2">
        <v>200</v>
      </c>
      <c r="B203" s="8">
        <v>42423</v>
      </c>
      <c r="C203" s="107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0"/>
      <c r="AA203" s="2"/>
      <c r="AB203" s="2"/>
    </row>
    <row r="204" spans="1:28" x14ac:dyDescent="0.35">
      <c r="A204" s="2">
        <v>201</v>
      </c>
      <c r="B204" s="8">
        <v>42424</v>
      </c>
      <c r="C204" s="107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0"/>
      <c r="AA204" s="2"/>
      <c r="AB204" s="2"/>
    </row>
    <row r="205" spans="1:28" s="117" customFormat="1" x14ac:dyDescent="0.35">
      <c r="A205" s="2">
        <v>202</v>
      </c>
      <c r="B205" s="8">
        <v>42425</v>
      </c>
      <c r="C205" s="107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0"/>
      <c r="AA205" s="2"/>
      <c r="AB205" s="2"/>
    </row>
    <row r="206" spans="1:28" s="117" customFormat="1" x14ac:dyDescent="0.35">
      <c r="A206" s="111">
        <v>203</v>
      </c>
      <c r="B206" s="112">
        <v>42426</v>
      </c>
      <c r="C206" s="113" t="s">
        <v>110</v>
      </c>
      <c r="D206" s="111"/>
      <c r="E206" s="111"/>
      <c r="F206" s="111"/>
      <c r="G206" s="114"/>
      <c r="H206" s="111"/>
      <c r="I206" s="115"/>
      <c r="J206" s="116"/>
      <c r="K206" s="111"/>
      <c r="L206" s="111"/>
      <c r="M206" s="111"/>
      <c r="N206" s="114"/>
      <c r="O206" s="111"/>
      <c r="P206" s="115"/>
      <c r="Q206" s="116"/>
      <c r="R206" s="111"/>
      <c r="S206" s="111"/>
      <c r="T206" s="111"/>
      <c r="U206" s="114"/>
      <c r="V206" s="111"/>
      <c r="W206" s="111"/>
      <c r="X206" s="116"/>
      <c r="Y206" s="111"/>
      <c r="Z206" s="141"/>
      <c r="AA206" s="2"/>
      <c r="AB206" s="2"/>
    </row>
    <row r="207" spans="1:28" s="117" customFormat="1" x14ac:dyDescent="0.35">
      <c r="A207" s="111">
        <v>204</v>
      </c>
      <c r="B207" s="112">
        <v>42427</v>
      </c>
      <c r="C207" s="113" t="s">
        <v>110</v>
      </c>
      <c r="D207" s="111"/>
      <c r="E207" s="111"/>
      <c r="F207" s="111"/>
      <c r="G207" s="114"/>
      <c r="H207" s="111"/>
      <c r="I207" s="115"/>
      <c r="J207" s="116"/>
      <c r="K207" s="111"/>
      <c r="L207" s="111"/>
      <c r="M207" s="111"/>
      <c r="N207" s="114"/>
      <c r="O207" s="111"/>
      <c r="P207" s="115"/>
      <c r="Q207" s="116"/>
      <c r="R207" s="111"/>
      <c r="S207" s="111"/>
      <c r="T207" s="111"/>
      <c r="U207" s="114"/>
      <c r="V207" s="111"/>
      <c r="W207" s="111"/>
      <c r="X207" s="116"/>
      <c r="Y207" s="111"/>
      <c r="Z207" s="141"/>
      <c r="AA207" s="2"/>
      <c r="AB207" s="2"/>
    </row>
    <row r="208" spans="1:28" x14ac:dyDescent="0.35">
      <c r="A208" s="111">
        <v>205</v>
      </c>
      <c r="B208" s="112">
        <v>42428</v>
      </c>
      <c r="C208" s="113" t="s">
        <v>110</v>
      </c>
      <c r="D208" s="111"/>
      <c r="E208" s="111"/>
      <c r="F208" s="111"/>
      <c r="G208" s="114"/>
      <c r="H208" s="111"/>
      <c r="I208" s="115"/>
      <c r="J208" s="116"/>
      <c r="K208" s="111"/>
      <c r="L208" s="111"/>
      <c r="M208" s="111"/>
      <c r="N208" s="114"/>
      <c r="O208" s="111"/>
      <c r="P208" s="115"/>
      <c r="Q208" s="116"/>
      <c r="R208" s="111"/>
      <c r="S208" s="111"/>
      <c r="T208" s="111"/>
      <c r="U208" s="114"/>
      <c r="V208" s="111"/>
      <c r="W208" s="111"/>
      <c r="X208" s="116"/>
      <c r="Y208" s="111"/>
      <c r="Z208" s="141"/>
      <c r="AA208" s="2"/>
      <c r="AB208" s="2"/>
    </row>
    <row r="209" spans="1:28" x14ac:dyDescent="0.35">
      <c r="A209" s="2">
        <v>206</v>
      </c>
      <c r="B209" s="8">
        <v>42429</v>
      </c>
      <c r="C209" s="107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0"/>
      <c r="AA209" s="2"/>
      <c r="AB209" s="2"/>
    </row>
    <row r="210" spans="1:28" x14ac:dyDescent="0.35">
      <c r="A210" s="2">
        <v>207</v>
      </c>
      <c r="B210" s="8">
        <v>42430</v>
      </c>
      <c r="C210" s="107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0"/>
      <c r="AA210" s="2"/>
      <c r="AB210" s="2"/>
    </row>
    <row r="211" spans="1:28" x14ac:dyDescent="0.35">
      <c r="A211" s="2">
        <v>208</v>
      </c>
      <c r="B211" s="8">
        <v>42431</v>
      </c>
      <c r="C211" s="107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0"/>
      <c r="AA211" s="2"/>
      <c r="AB211" s="2"/>
    </row>
    <row r="212" spans="1:28" x14ac:dyDescent="0.35">
      <c r="A212" s="2">
        <v>209</v>
      </c>
      <c r="B212" s="8">
        <v>42432</v>
      </c>
      <c r="C212" s="107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0"/>
      <c r="AA212" s="111"/>
      <c r="AB212" s="111"/>
    </row>
    <row r="213" spans="1:28" x14ac:dyDescent="0.35">
      <c r="A213" s="2">
        <v>210</v>
      </c>
      <c r="B213" s="8">
        <v>42433</v>
      </c>
      <c r="C213" s="107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0"/>
      <c r="AA213" s="111"/>
      <c r="AB213" s="111"/>
    </row>
    <row r="214" spans="1:28" x14ac:dyDescent="0.35">
      <c r="A214" s="2">
        <v>211</v>
      </c>
      <c r="B214" s="8">
        <v>42434</v>
      </c>
      <c r="C214" s="107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0"/>
      <c r="AA214" s="111"/>
      <c r="AB214" s="111"/>
    </row>
    <row r="215" spans="1:28" x14ac:dyDescent="0.35">
      <c r="A215" s="2">
        <v>212</v>
      </c>
      <c r="B215" s="8">
        <v>42435</v>
      </c>
      <c r="C215" s="107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0"/>
      <c r="AA215" s="2"/>
      <c r="AB215" s="2"/>
    </row>
    <row r="216" spans="1:28" x14ac:dyDescent="0.35">
      <c r="A216" s="2">
        <v>213</v>
      </c>
      <c r="B216" s="8">
        <v>42436</v>
      </c>
      <c r="C216" s="107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0"/>
      <c r="AA216" s="2"/>
      <c r="AB216" s="2"/>
    </row>
    <row r="217" spans="1:28" x14ac:dyDescent="0.35">
      <c r="A217" s="2">
        <v>214</v>
      </c>
      <c r="B217" s="8">
        <v>42437</v>
      </c>
      <c r="C217" s="107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0"/>
      <c r="AA217" s="2"/>
      <c r="AB217" s="2"/>
    </row>
    <row r="218" spans="1:28" x14ac:dyDescent="0.35">
      <c r="A218" s="2">
        <v>215</v>
      </c>
      <c r="B218" s="8">
        <v>42438</v>
      </c>
      <c r="C218" s="107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0"/>
      <c r="AA218" s="2"/>
      <c r="AB218" s="2"/>
    </row>
    <row r="219" spans="1:28" x14ac:dyDescent="0.35">
      <c r="A219" s="2">
        <v>216</v>
      </c>
      <c r="B219" s="8">
        <v>42439</v>
      </c>
      <c r="C219" s="107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0"/>
      <c r="AA219" s="2"/>
      <c r="AB219" s="2"/>
    </row>
    <row r="220" spans="1:28" x14ac:dyDescent="0.35">
      <c r="A220" s="2">
        <v>217</v>
      </c>
      <c r="B220" s="8">
        <v>42440</v>
      </c>
      <c r="C220" s="107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0"/>
      <c r="AA220" s="2"/>
      <c r="AB220" s="2"/>
    </row>
    <row r="221" spans="1:28" x14ac:dyDescent="0.35">
      <c r="A221" s="2">
        <v>218</v>
      </c>
      <c r="B221" s="8">
        <v>42441</v>
      </c>
      <c r="C221" s="107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0"/>
      <c r="AA221" s="2"/>
      <c r="AB221" s="2"/>
    </row>
    <row r="222" spans="1:28" x14ac:dyDescent="0.35">
      <c r="A222" s="2">
        <v>219</v>
      </c>
      <c r="B222" s="8">
        <v>42442</v>
      </c>
      <c r="C222" s="107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0"/>
      <c r="AA222" s="2"/>
      <c r="AB222" s="2"/>
    </row>
    <row r="223" spans="1:28" x14ac:dyDescent="0.35">
      <c r="A223" s="2">
        <v>220</v>
      </c>
      <c r="B223" s="8">
        <v>42443</v>
      </c>
      <c r="C223" s="107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0"/>
      <c r="AA223" s="2"/>
      <c r="AB223" s="2"/>
    </row>
    <row r="224" spans="1:28" x14ac:dyDescent="0.35">
      <c r="A224" s="2">
        <v>221</v>
      </c>
      <c r="B224" s="8">
        <v>42444</v>
      </c>
      <c r="C224" s="107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0"/>
      <c r="AA224" s="2"/>
      <c r="AB224" s="2"/>
    </row>
    <row r="225" spans="1:28" x14ac:dyDescent="0.35">
      <c r="A225" s="2">
        <v>222</v>
      </c>
      <c r="B225" s="8">
        <v>42445</v>
      </c>
      <c r="C225" s="107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0"/>
      <c r="AA225" s="2"/>
      <c r="AB225" s="2"/>
    </row>
    <row r="226" spans="1:28" x14ac:dyDescent="0.35">
      <c r="A226" s="2">
        <v>223</v>
      </c>
      <c r="B226" s="8">
        <v>42446</v>
      </c>
      <c r="C226" s="107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0"/>
      <c r="AA226" s="2"/>
      <c r="AB226" s="2"/>
    </row>
    <row r="227" spans="1:28" x14ac:dyDescent="0.35">
      <c r="A227" s="2">
        <v>224</v>
      </c>
      <c r="B227" s="8">
        <v>42447</v>
      </c>
      <c r="C227" s="107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0"/>
      <c r="AA227" s="2"/>
      <c r="AB227" s="2"/>
    </row>
    <row r="228" spans="1:28" x14ac:dyDescent="0.35">
      <c r="A228" s="2">
        <v>225</v>
      </c>
      <c r="B228" s="8">
        <v>42448</v>
      </c>
      <c r="C228" s="107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0"/>
      <c r="AA228" s="2"/>
      <c r="AB228" s="2"/>
    </row>
    <row r="229" spans="1:28" x14ac:dyDescent="0.35">
      <c r="A229" s="2">
        <v>226</v>
      </c>
      <c r="B229" s="8">
        <v>42450</v>
      </c>
      <c r="C229" s="107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0"/>
      <c r="AA229" s="2"/>
      <c r="AB229" s="2"/>
    </row>
    <row r="230" spans="1:28" x14ac:dyDescent="0.35">
      <c r="A230" s="2">
        <v>227</v>
      </c>
      <c r="B230" s="8">
        <v>42451</v>
      </c>
      <c r="C230" s="107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0"/>
      <c r="AA230" s="2"/>
      <c r="AB230" s="2"/>
    </row>
    <row r="231" spans="1:28" x14ac:dyDescent="0.35">
      <c r="A231" s="2">
        <v>228</v>
      </c>
      <c r="B231" s="8">
        <v>42452</v>
      </c>
      <c r="C231" s="107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0"/>
      <c r="AA231" s="2"/>
      <c r="AB231" s="2"/>
    </row>
    <row r="232" spans="1:28" x14ac:dyDescent="0.35">
      <c r="A232" s="2">
        <v>229</v>
      </c>
      <c r="B232" s="8">
        <v>42453</v>
      </c>
      <c r="C232" s="107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0"/>
      <c r="AA232" s="2"/>
      <c r="AB232" s="2"/>
    </row>
    <row r="233" spans="1:28" x14ac:dyDescent="0.35">
      <c r="A233" s="111">
        <v>230</v>
      </c>
      <c r="B233" s="112">
        <v>42454</v>
      </c>
      <c r="C233" s="113" t="s">
        <v>110</v>
      </c>
      <c r="D233" s="111"/>
      <c r="E233" s="111"/>
      <c r="F233" s="111"/>
      <c r="G233" s="114"/>
      <c r="H233" s="111"/>
      <c r="I233" s="115"/>
      <c r="J233" s="116"/>
      <c r="K233" s="112"/>
      <c r="L233" s="111"/>
      <c r="M233" s="111"/>
      <c r="N233" s="114"/>
      <c r="O233" s="111"/>
      <c r="P233" s="115"/>
      <c r="Q233" s="116"/>
      <c r="R233" s="112"/>
      <c r="S233" s="111"/>
      <c r="T233" s="111"/>
      <c r="U233" s="114"/>
      <c r="V233" s="111"/>
      <c r="W233" s="111"/>
      <c r="X233" s="116"/>
      <c r="Y233" s="112"/>
      <c r="Z233" s="112"/>
      <c r="AA233" s="2"/>
      <c r="AB233" s="2"/>
    </row>
    <row r="234" spans="1:28" x14ac:dyDescent="0.35">
      <c r="A234" s="111">
        <v>231</v>
      </c>
      <c r="B234" s="112">
        <v>42455</v>
      </c>
      <c r="C234" s="113" t="s">
        <v>110</v>
      </c>
      <c r="D234" s="111"/>
      <c r="E234" s="111"/>
      <c r="F234" s="111"/>
      <c r="G234" s="114"/>
      <c r="H234" s="111"/>
      <c r="I234" s="115"/>
      <c r="J234" s="116"/>
      <c r="K234" s="112"/>
      <c r="L234" s="111"/>
      <c r="M234" s="111"/>
      <c r="N234" s="114"/>
      <c r="O234" s="111"/>
      <c r="P234" s="115"/>
      <c r="Q234" s="116"/>
      <c r="R234" s="112"/>
      <c r="S234" s="111"/>
      <c r="T234" s="111"/>
      <c r="U234" s="114"/>
      <c r="V234" s="111"/>
      <c r="W234" s="111"/>
      <c r="X234" s="116"/>
      <c r="Y234" s="112"/>
      <c r="Z234" s="112"/>
      <c r="AA234" s="2"/>
      <c r="AB234" s="2"/>
    </row>
    <row r="235" spans="1:28" x14ac:dyDescent="0.35">
      <c r="A235" s="111">
        <v>232</v>
      </c>
      <c r="B235" s="112">
        <v>42456</v>
      </c>
      <c r="C235" s="113" t="s">
        <v>110</v>
      </c>
      <c r="D235" s="111"/>
      <c r="E235" s="111"/>
      <c r="F235" s="111"/>
      <c r="G235" s="114"/>
      <c r="H235" s="111"/>
      <c r="I235" s="115"/>
      <c r="J235" s="116"/>
      <c r="K235" s="112"/>
      <c r="L235" s="111"/>
      <c r="M235" s="111"/>
      <c r="N235" s="114"/>
      <c r="O235" s="111"/>
      <c r="P235" s="115"/>
      <c r="Q235" s="116"/>
      <c r="R235" s="112"/>
      <c r="S235" s="111"/>
      <c r="T235" s="111"/>
      <c r="U235" s="114"/>
      <c r="V235" s="111"/>
      <c r="W235" s="111"/>
      <c r="X235" s="116"/>
      <c r="Y235" s="112"/>
      <c r="Z235" s="112"/>
      <c r="AA235" s="2"/>
      <c r="AB235" s="2"/>
    </row>
    <row r="236" spans="1:28" x14ac:dyDescent="0.35">
      <c r="A236" s="2">
        <v>233</v>
      </c>
      <c r="B236" s="8">
        <v>42457</v>
      </c>
      <c r="C236" s="107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0"/>
      <c r="AA236" s="2"/>
      <c r="AB236" s="2"/>
    </row>
    <row r="237" spans="1:28" x14ac:dyDescent="0.35">
      <c r="A237" s="2">
        <v>234</v>
      </c>
      <c r="B237" s="8">
        <v>42458</v>
      </c>
      <c r="C237" s="107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0"/>
      <c r="AA237" s="2"/>
      <c r="AB237" s="2"/>
    </row>
    <row r="238" spans="1:28" x14ac:dyDescent="0.35">
      <c r="A238" s="2">
        <v>235</v>
      </c>
      <c r="B238" s="8">
        <v>42459</v>
      </c>
      <c r="C238" s="107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0"/>
      <c r="AA238" s="2"/>
      <c r="AB238" s="2"/>
    </row>
    <row r="239" spans="1:28" x14ac:dyDescent="0.35">
      <c r="A239" s="2">
        <v>236</v>
      </c>
      <c r="B239" s="8">
        <v>42460</v>
      </c>
      <c r="C239" s="108">
        <v>4.8800000000000003E-2</v>
      </c>
      <c r="D239" s="2"/>
      <c r="E239" s="15">
        <v>39.344000000000001</v>
      </c>
      <c r="F239" s="15">
        <v>32.152999999999999</v>
      </c>
      <c r="G239" s="45">
        <v>20</v>
      </c>
      <c r="H239" s="15">
        <v>20</v>
      </c>
      <c r="I239" s="63">
        <f>(F239*G239*H239)/C242</f>
        <v>252675.83497053041</v>
      </c>
      <c r="J239" s="48">
        <f t="shared" si="48"/>
        <v>252.67583497053042</v>
      </c>
      <c r="K239" s="16">
        <v>42776</v>
      </c>
      <c r="L239" s="19">
        <v>67.772000000000006</v>
      </c>
      <c r="M239" s="19">
        <v>3.258</v>
      </c>
      <c r="N239" s="23">
        <v>180</v>
      </c>
      <c r="O239" s="19">
        <v>20</v>
      </c>
      <c r="P239" s="64">
        <f t="shared" si="49"/>
        <v>240344.26229508198</v>
      </c>
      <c r="Q239" s="49">
        <f t="shared" si="50"/>
        <v>240.34426229508199</v>
      </c>
      <c r="R239" s="19"/>
      <c r="S239" s="55">
        <v>39.353999999999999</v>
      </c>
      <c r="T239" s="55">
        <v>48.420999999999999</v>
      </c>
      <c r="U239" s="56">
        <v>20</v>
      </c>
      <c r="V239" s="55">
        <v>50</v>
      </c>
      <c r="W239" s="55">
        <f t="shared" si="51"/>
        <v>992233.60655737703</v>
      </c>
      <c r="X239" s="57">
        <f t="shared" si="52"/>
        <v>992.23360655737702</v>
      </c>
      <c r="Y239" s="58">
        <v>42815</v>
      </c>
      <c r="Z239" s="140"/>
      <c r="AA239" s="2"/>
      <c r="AB239" s="2"/>
    </row>
    <row r="240" spans="1:28" x14ac:dyDescent="0.35">
      <c r="A240" s="2">
        <v>260</v>
      </c>
      <c r="B240" s="8">
        <v>42460</v>
      </c>
      <c r="C240" s="107">
        <v>4.8599999999999997E-2</v>
      </c>
      <c r="D240" s="2"/>
      <c r="E240" s="15">
        <v>39.942</v>
      </c>
      <c r="F240" s="15">
        <v>28.951000000000001</v>
      </c>
      <c r="G240" s="45">
        <v>20</v>
      </c>
      <c r="H240" s="15">
        <v>20</v>
      </c>
      <c r="I240" s="63">
        <f>(F240*G240*H240)/C240</f>
        <v>238279.83539094651</v>
      </c>
      <c r="J240" s="48">
        <f t="shared" si="48"/>
        <v>238.27983539094652</v>
      </c>
      <c r="K240" s="16">
        <v>42809</v>
      </c>
      <c r="L240" s="19">
        <v>65.013000000000005</v>
      </c>
      <c r="M240" s="19">
        <v>3.8029999999999999</v>
      </c>
      <c r="N240" s="23">
        <v>180</v>
      </c>
      <c r="O240" s="19">
        <v>20</v>
      </c>
      <c r="P240" s="64">
        <f t="shared" si="49"/>
        <v>281703.70370370371</v>
      </c>
      <c r="Q240" s="49">
        <f t="shared" si="50"/>
        <v>281.7037037037037</v>
      </c>
      <c r="R240" s="20">
        <v>42808</v>
      </c>
      <c r="S240" s="55">
        <v>47.753999999999998</v>
      </c>
      <c r="T240" s="55">
        <v>37.564999999999998</v>
      </c>
      <c r="U240" s="56">
        <v>20</v>
      </c>
      <c r="V240" s="55">
        <v>50</v>
      </c>
      <c r="W240" s="55">
        <f t="shared" si="51"/>
        <v>772942.38683127577</v>
      </c>
      <c r="X240" s="57">
        <f t="shared" si="52"/>
        <v>772.94238683127583</v>
      </c>
      <c r="Y240" s="58">
        <v>42809</v>
      </c>
      <c r="Z240" s="140"/>
      <c r="AA240" s="2" t="s">
        <v>136</v>
      </c>
      <c r="AB240" s="8">
        <v>42856</v>
      </c>
    </row>
    <row r="241" spans="1:28" x14ac:dyDescent="0.35">
      <c r="A241" s="2">
        <v>237</v>
      </c>
      <c r="B241" s="8">
        <v>42461</v>
      </c>
      <c r="C241" s="108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0"/>
      <c r="AA241" s="2"/>
      <c r="AB241" s="2"/>
    </row>
    <row r="242" spans="1:28" x14ac:dyDescent="0.35">
      <c r="A242" s="2">
        <v>238</v>
      </c>
      <c r="B242" s="8">
        <v>42462</v>
      </c>
      <c r="C242" s="108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0"/>
      <c r="AA242" s="2"/>
      <c r="AB242" s="2"/>
    </row>
    <row r="243" spans="1:28" x14ac:dyDescent="0.35">
      <c r="A243" s="2">
        <v>239</v>
      </c>
      <c r="B243" s="8">
        <v>42463</v>
      </c>
      <c r="C243" s="108">
        <v>4.8800000000000003E-2</v>
      </c>
      <c r="D243" s="2"/>
      <c r="E243" s="15">
        <v>64.588999999999999</v>
      </c>
      <c r="F243" s="15">
        <v>9.9380000000000006</v>
      </c>
      <c r="G243" s="45">
        <v>20</v>
      </c>
      <c r="H243" s="15">
        <v>20</v>
      </c>
      <c r="I243" s="63">
        <f>(F243*G243*H243)/C246</f>
        <v>77188.349514563117</v>
      </c>
      <c r="J243" s="48">
        <f t="shared" si="48"/>
        <v>77.188349514563114</v>
      </c>
      <c r="K243" s="16">
        <v>42776</v>
      </c>
      <c r="L243" s="19">
        <v>74.616</v>
      </c>
      <c r="M243" s="19">
        <v>2.52</v>
      </c>
      <c r="N243" s="23">
        <v>180</v>
      </c>
      <c r="O243" s="19">
        <v>20</v>
      </c>
      <c r="P243" s="64">
        <f t="shared" si="49"/>
        <v>185901.63934426228</v>
      </c>
      <c r="Q243" s="49">
        <f t="shared" si="50"/>
        <v>185.90163934426229</v>
      </c>
      <c r="R243" s="19"/>
      <c r="S243" s="55">
        <v>57.008000000000003</v>
      </c>
      <c r="T243" s="55">
        <v>19.992000000000001</v>
      </c>
      <c r="U243" s="56">
        <v>20</v>
      </c>
      <c r="V243" s="55">
        <v>50</v>
      </c>
      <c r="W243" s="55">
        <f t="shared" si="51"/>
        <v>409672.13114754093</v>
      </c>
      <c r="X243" s="57">
        <f t="shared" si="52"/>
        <v>409.67213114754094</v>
      </c>
      <c r="Y243" s="58">
        <v>42815</v>
      </c>
      <c r="Z243" s="140"/>
      <c r="AA243" s="2"/>
      <c r="AB243" s="2"/>
    </row>
    <row r="244" spans="1:28" x14ac:dyDescent="0.35">
      <c r="A244" s="2">
        <v>240</v>
      </c>
      <c r="B244" s="8">
        <v>42464</v>
      </c>
      <c r="C244" s="108">
        <v>5.16E-2</v>
      </c>
      <c r="D244" s="2"/>
      <c r="E244" s="15">
        <v>65.980999999999995</v>
      </c>
      <c r="F244" s="15">
        <v>9.27</v>
      </c>
      <c r="G244" s="45">
        <v>20</v>
      </c>
      <c r="H244" s="15">
        <v>20</v>
      </c>
      <c r="I244" s="63">
        <f>(F244*G244*H244)/C247</f>
        <v>73280.632411067185</v>
      </c>
      <c r="J244" s="48">
        <f t="shared" si="48"/>
        <v>73.280632411067188</v>
      </c>
      <c r="K244" s="16">
        <v>42776</v>
      </c>
      <c r="L244" s="19">
        <v>65.888999999999996</v>
      </c>
      <c r="M244" s="19">
        <v>4.359</v>
      </c>
      <c r="N244" s="23">
        <v>60</v>
      </c>
      <c r="O244" s="19">
        <v>20</v>
      </c>
      <c r="P244" s="64">
        <f t="shared" si="49"/>
        <v>101372.09302325582</v>
      </c>
      <c r="Q244" s="49">
        <f t="shared" si="50"/>
        <v>101.37209302325581</v>
      </c>
      <c r="R244" s="20">
        <v>42796</v>
      </c>
      <c r="S244" s="55">
        <v>60.323999999999998</v>
      </c>
      <c r="T244" s="55">
        <v>13.731</v>
      </c>
      <c r="U244" s="56">
        <v>20</v>
      </c>
      <c r="V244" s="55">
        <v>50</v>
      </c>
      <c r="W244" s="55">
        <f t="shared" si="51"/>
        <v>266104.65116279072</v>
      </c>
      <c r="X244" s="57">
        <f t="shared" si="52"/>
        <v>266.10465116279073</v>
      </c>
      <c r="Y244" s="58">
        <v>42816</v>
      </c>
      <c r="Z244" s="140"/>
      <c r="AA244" s="2"/>
      <c r="AB244" s="2"/>
    </row>
    <row r="245" spans="1:28" x14ac:dyDescent="0.35">
      <c r="A245" s="2">
        <v>241</v>
      </c>
      <c r="B245" s="8">
        <v>42465</v>
      </c>
      <c r="C245" s="108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0"/>
      <c r="AA245" s="2"/>
      <c r="AB245" s="2"/>
    </row>
    <row r="246" spans="1:28" x14ac:dyDescent="0.35">
      <c r="A246" s="2">
        <v>261</v>
      </c>
      <c r="B246" s="8">
        <v>42466</v>
      </c>
      <c r="C246" s="107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0"/>
      <c r="AA246" s="2"/>
      <c r="AB246" s="2"/>
    </row>
    <row r="247" spans="1:28" x14ac:dyDescent="0.35">
      <c r="A247" s="2">
        <v>262</v>
      </c>
      <c r="B247" s="8">
        <v>42467</v>
      </c>
      <c r="C247" s="107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0"/>
      <c r="AA247" s="2"/>
      <c r="AB247" s="2"/>
    </row>
    <row r="248" spans="1:28" x14ac:dyDescent="0.35">
      <c r="A248" s="2">
        <v>263</v>
      </c>
      <c r="B248" s="8">
        <v>42468</v>
      </c>
      <c r="C248" s="107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0"/>
      <c r="AA248" s="2"/>
      <c r="AB248" s="2"/>
    </row>
    <row r="249" spans="1:28" x14ac:dyDescent="0.35">
      <c r="A249" s="2">
        <v>264</v>
      </c>
      <c r="B249" s="8">
        <v>42470</v>
      </c>
      <c r="C249" s="107">
        <v>4.8000000000000001E-2</v>
      </c>
      <c r="D249" s="2" t="s">
        <v>126</v>
      </c>
      <c r="E249" s="15">
        <v>37.244999999999997</v>
      </c>
      <c r="F249" s="15">
        <v>32.750999999999998</v>
      </c>
      <c r="G249" s="45">
        <v>20</v>
      </c>
      <c r="H249" s="15">
        <v>20</v>
      </c>
      <c r="I249" s="63">
        <f t="shared" si="53"/>
        <v>272925</v>
      </c>
      <c r="J249" s="48">
        <f t="shared" si="48"/>
        <v>272.92500000000001</v>
      </c>
      <c r="K249" s="16">
        <v>42809</v>
      </c>
      <c r="L249" s="19">
        <v>64.486999999999995</v>
      </c>
      <c r="M249" s="19">
        <v>3.871</v>
      </c>
      <c r="N249" s="23">
        <v>180</v>
      </c>
      <c r="O249" s="19">
        <v>20</v>
      </c>
      <c r="P249" s="64">
        <f t="shared" si="49"/>
        <v>290324.99999999994</v>
      </c>
      <c r="Q249" s="49">
        <f t="shared" si="50"/>
        <v>290.32499999999993</v>
      </c>
      <c r="R249" s="20">
        <v>42808</v>
      </c>
      <c r="S249" s="55">
        <v>44.628999999999998</v>
      </c>
      <c r="T249" s="55">
        <v>44.1</v>
      </c>
      <c r="U249" s="56">
        <v>20</v>
      </c>
      <c r="V249" s="55">
        <v>50</v>
      </c>
      <c r="W249" s="55">
        <f t="shared" si="51"/>
        <v>918750</v>
      </c>
      <c r="X249" s="57">
        <f t="shared" si="52"/>
        <v>918.75</v>
      </c>
      <c r="Y249" s="58">
        <v>42809</v>
      </c>
      <c r="Z249" s="140"/>
      <c r="AA249" s="2"/>
      <c r="AB249" s="2"/>
    </row>
    <row r="250" spans="1:28" x14ac:dyDescent="0.35">
      <c r="A250" s="2">
        <v>265</v>
      </c>
      <c r="B250" s="8">
        <v>42470</v>
      </c>
      <c r="C250" s="107">
        <v>5.1200000000000002E-2</v>
      </c>
      <c r="D250" s="2" t="s">
        <v>127</v>
      </c>
      <c r="E250" s="15">
        <v>23.384</v>
      </c>
      <c r="F250" s="15">
        <v>67.838999999999999</v>
      </c>
      <c r="G250" s="45">
        <v>20</v>
      </c>
      <c r="H250" s="15">
        <v>20</v>
      </c>
      <c r="I250" s="63">
        <f t="shared" si="53"/>
        <v>529992.1875</v>
      </c>
      <c r="J250" s="48">
        <f t="shared" si="48"/>
        <v>529.9921875</v>
      </c>
      <c r="K250" s="16">
        <v>42809</v>
      </c>
      <c r="L250" s="19">
        <v>62.439</v>
      </c>
      <c r="M250" s="19">
        <v>4.1420000000000003</v>
      </c>
      <c r="N250" s="23">
        <v>180</v>
      </c>
      <c r="O250" s="19">
        <v>20</v>
      </c>
      <c r="P250" s="64">
        <f t="shared" si="49"/>
        <v>291234.375</v>
      </c>
      <c r="Q250" s="49">
        <f t="shared" si="50"/>
        <v>291.234375</v>
      </c>
      <c r="R250" s="20">
        <v>42808</v>
      </c>
      <c r="S250" s="55">
        <v>22.491</v>
      </c>
      <c r="T250" s="55">
        <v>168.65799999999999</v>
      </c>
      <c r="U250" s="56">
        <v>20</v>
      </c>
      <c r="V250" s="55">
        <v>50</v>
      </c>
      <c r="W250" s="55">
        <f t="shared" si="51"/>
        <v>3294101.5625</v>
      </c>
      <c r="X250" s="57">
        <f t="shared" si="52"/>
        <v>3294.1015625</v>
      </c>
      <c r="Y250" s="58">
        <v>42809</v>
      </c>
      <c r="Z250" s="140"/>
      <c r="AA250" s="2"/>
      <c r="AB250" s="2"/>
    </row>
    <row r="251" spans="1:28" x14ac:dyDescent="0.35">
      <c r="A251" s="2">
        <v>266</v>
      </c>
      <c r="B251" s="8">
        <v>42471</v>
      </c>
      <c r="C251" s="107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0"/>
      <c r="AA251" s="2"/>
      <c r="AB251" s="2"/>
    </row>
    <row r="252" spans="1:28" x14ac:dyDescent="0.35">
      <c r="A252" s="2">
        <v>267</v>
      </c>
      <c r="B252" s="8">
        <v>42472</v>
      </c>
      <c r="C252" s="107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0"/>
      <c r="AA252" s="2"/>
      <c r="AB252" s="2"/>
    </row>
    <row r="253" spans="1:28" x14ac:dyDescent="0.35">
      <c r="A253" s="2">
        <v>268</v>
      </c>
      <c r="B253" s="8">
        <v>42473</v>
      </c>
      <c r="C253" s="107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0"/>
      <c r="AA253" s="2"/>
      <c r="AB253" s="2"/>
    </row>
    <row r="254" spans="1:28" x14ac:dyDescent="0.35">
      <c r="A254" s="2">
        <v>269</v>
      </c>
      <c r="B254" s="8">
        <v>42474</v>
      </c>
      <c r="C254" s="107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0"/>
      <c r="AA254" s="2"/>
      <c r="AB254" s="2"/>
    </row>
    <row r="255" spans="1:28" x14ac:dyDescent="0.35">
      <c r="A255" s="2">
        <v>270</v>
      </c>
      <c r="B255" s="8">
        <v>42475</v>
      </c>
      <c r="C255" s="107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0"/>
      <c r="AA255" s="2"/>
      <c r="AB255" s="2"/>
    </row>
    <row r="256" spans="1:28" x14ac:dyDescent="0.35">
      <c r="A256" s="2">
        <v>271</v>
      </c>
      <c r="B256" s="8">
        <v>42477</v>
      </c>
      <c r="C256" s="107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0"/>
      <c r="AA256" s="2"/>
      <c r="AB256" s="2"/>
    </row>
    <row r="257" spans="1:28" x14ac:dyDescent="0.35">
      <c r="A257" s="2">
        <v>272</v>
      </c>
      <c r="B257" s="8">
        <v>42478</v>
      </c>
      <c r="C257" s="107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0"/>
      <c r="AA257" s="2"/>
      <c r="AB257" s="2"/>
    </row>
    <row r="258" spans="1:28" x14ac:dyDescent="0.35">
      <c r="A258" s="2">
        <v>273</v>
      </c>
      <c r="B258" s="8">
        <v>42479</v>
      </c>
      <c r="C258" s="107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0"/>
      <c r="AA258" s="2"/>
      <c r="AB258" s="2"/>
    </row>
    <row r="259" spans="1:28" x14ac:dyDescent="0.35">
      <c r="A259" s="2">
        <v>274</v>
      </c>
      <c r="B259" s="8">
        <v>42480</v>
      </c>
      <c r="C259" s="107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0"/>
      <c r="AA259" s="2"/>
      <c r="AB259" s="2"/>
    </row>
    <row r="260" spans="1:28" x14ac:dyDescent="0.35">
      <c r="A260" s="2">
        <v>275</v>
      </c>
      <c r="B260" s="8">
        <v>42481</v>
      </c>
      <c r="C260" s="107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0"/>
      <c r="AA260" s="2"/>
      <c r="AB260" s="2"/>
    </row>
    <row r="261" spans="1:28" x14ac:dyDescent="0.35">
      <c r="A261" s="2">
        <v>276</v>
      </c>
      <c r="B261" s="8">
        <v>42482</v>
      </c>
      <c r="C261" s="107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0"/>
      <c r="AA261" s="2"/>
      <c r="AB261" s="2"/>
    </row>
    <row r="262" spans="1:28" x14ac:dyDescent="0.35">
      <c r="A262" s="4">
        <v>277</v>
      </c>
      <c r="B262" s="9">
        <v>42483</v>
      </c>
      <c r="C262" s="105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0"/>
      <c r="AA262" s="2"/>
      <c r="AB262" s="2"/>
    </row>
    <row r="263" spans="1:28" x14ac:dyDescent="0.35">
      <c r="A263" s="4">
        <v>278</v>
      </c>
      <c r="B263" s="9">
        <v>42484</v>
      </c>
      <c r="C263" s="105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0"/>
      <c r="AA263" s="2"/>
      <c r="AB263" s="2"/>
    </row>
    <row r="264" spans="1:28" x14ac:dyDescent="0.35">
      <c r="A264" s="4">
        <v>279</v>
      </c>
      <c r="B264" s="9">
        <v>42485</v>
      </c>
      <c r="C264" s="105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0"/>
      <c r="AA264" s="2"/>
      <c r="AB264" s="2"/>
    </row>
    <row r="265" spans="1:28" x14ac:dyDescent="0.35">
      <c r="A265" s="4">
        <v>280</v>
      </c>
      <c r="B265" s="9">
        <v>42486</v>
      </c>
      <c r="C265" s="105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0"/>
      <c r="AA265" s="2"/>
      <c r="AB265" s="2"/>
    </row>
    <row r="266" spans="1:28" x14ac:dyDescent="0.35">
      <c r="A266" s="4">
        <v>281</v>
      </c>
      <c r="B266" s="9">
        <v>42487</v>
      </c>
      <c r="C266" s="105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0"/>
      <c r="AA266" s="2"/>
      <c r="AB266" s="2"/>
    </row>
    <row r="267" spans="1:28" x14ac:dyDescent="0.35">
      <c r="A267" s="4">
        <v>282</v>
      </c>
      <c r="B267" s="9">
        <v>42488</v>
      </c>
      <c r="C267" s="105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0"/>
      <c r="AA267" s="2"/>
      <c r="AB267" s="2"/>
    </row>
    <row r="268" spans="1:28" x14ac:dyDescent="0.35">
      <c r="A268" s="4">
        <v>283</v>
      </c>
      <c r="B268" s="9">
        <v>42489</v>
      </c>
      <c r="C268" s="105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0"/>
      <c r="AA268" s="2"/>
      <c r="AB268" s="2"/>
    </row>
    <row r="269" spans="1:28" x14ac:dyDescent="0.35">
      <c r="A269" s="4">
        <v>284</v>
      </c>
      <c r="B269" s="9">
        <v>42490</v>
      </c>
      <c r="C269" s="105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0"/>
      <c r="AA269" s="2"/>
      <c r="AB269" s="2"/>
    </row>
    <row r="270" spans="1:28" x14ac:dyDescent="0.35">
      <c r="A270" s="4">
        <v>285</v>
      </c>
      <c r="B270" s="9">
        <v>42491</v>
      </c>
      <c r="C270" s="105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0"/>
      <c r="AA270" s="2"/>
      <c r="AB270" s="2"/>
    </row>
    <row r="271" spans="1:28" x14ac:dyDescent="0.35">
      <c r="A271" s="4">
        <v>286</v>
      </c>
      <c r="B271" s="9">
        <v>42492</v>
      </c>
      <c r="C271" s="105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0"/>
      <c r="AA271" s="2"/>
      <c r="AB271" s="2"/>
    </row>
    <row r="272" spans="1:28" x14ac:dyDescent="0.35">
      <c r="A272" s="4">
        <v>287</v>
      </c>
      <c r="B272" s="9">
        <v>42493</v>
      </c>
      <c r="C272" s="105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0"/>
      <c r="AA272" s="2"/>
      <c r="AB272" s="2"/>
    </row>
    <row r="273" spans="1:28" x14ac:dyDescent="0.35">
      <c r="A273" s="4">
        <v>288</v>
      </c>
      <c r="B273" s="9">
        <v>42494</v>
      </c>
      <c r="C273" s="105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0"/>
      <c r="AA273" s="2"/>
      <c r="AB273" s="2"/>
    </row>
    <row r="274" spans="1:28" x14ac:dyDescent="0.35">
      <c r="A274" s="4">
        <v>289</v>
      </c>
      <c r="B274" s="9">
        <v>42495</v>
      </c>
      <c r="C274" s="105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0"/>
      <c r="AA274" s="2"/>
      <c r="AB274" s="2"/>
    </row>
    <row r="275" spans="1:28" x14ac:dyDescent="0.35">
      <c r="A275" s="4">
        <v>290</v>
      </c>
      <c r="B275" s="9">
        <v>42496</v>
      </c>
      <c r="C275" s="105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0"/>
      <c r="AA275" s="2"/>
      <c r="AB275" s="2"/>
    </row>
    <row r="276" spans="1:28" x14ac:dyDescent="0.35">
      <c r="A276" s="4">
        <v>242</v>
      </c>
      <c r="B276" s="9">
        <v>42497</v>
      </c>
      <c r="C276" s="105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0"/>
      <c r="AA276" s="2"/>
      <c r="AB276" s="2"/>
    </row>
    <row r="277" spans="1:28" x14ac:dyDescent="0.35">
      <c r="A277" s="4">
        <v>243</v>
      </c>
      <c r="B277" s="9">
        <v>42498</v>
      </c>
      <c r="C277" s="105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0"/>
      <c r="AA277" s="2"/>
      <c r="AB277" s="2"/>
    </row>
    <row r="278" spans="1:28" x14ac:dyDescent="0.35">
      <c r="A278" s="4">
        <v>244</v>
      </c>
      <c r="B278" s="9">
        <v>42499</v>
      </c>
      <c r="C278" s="105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0"/>
      <c r="AA278" s="2"/>
      <c r="AB278" s="2"/>
    </row>
    <row r="279" spans="1:28" x14ac:dyDescent="0.35">
      <c r="A279" s="4">
        <v>245</v>
      </c>
      <c r="B279" s="9">
        <v>42500</v>
      </c>
      <c r="C279" s="105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0"/>
      <c r="AA279" s="2"/>
      <c r="AB279" s="2"/>
    </row>
    <row r="280" spans="1:28" x14ac:dyDescent="0.35">
      <c r="A280" s="4">
        <v>246</v>
      </c>
      <c r="B280" s="9">
        <v>42501</v>
      </c>
      <c r="C280" s="105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0"/>
      <c r="AA280" s="2"/>
      <c r="AB280" s="2"/>
    </row>
    <row r="281" spans="1:28" x14ac:dyDescent="0.35">
      <c r="A281" s="4">
        <v>247</v>
      </c>
      <c r="B281" s="9">
        <v>42502</v>
      </c>
      <c r="C281" s="105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0"/>
      <c r="AA281" s="2"/>
      <c r="AB281" s="2"/>
    </row>
    <row r="282" spans="1:28" x14ac:dyDescent="0.35">
      <c r="A282" s="4">
        <v>248</v>
      </c>
      <c r="B282" s="9">
        <v>42503</v>
      </c>
      <c r="C282" s="105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0"/>
      <c r="AA282" s="2"/>
      <c r="AB282" s="2"/>
    </row>
    <row r="283" spans="1:28" x14ac:dyDescent="0.35">
      <c r="A283" s="4">
        <v>249</v>
      </c>
      <c r="B283" s="9">
        <v>42505</v>
      </c>
      <c r="C283" s="105">
        <v>5.04E-2</v>
      </c>
      <c r="E283" s="15">
        <v>46.371000000000002</v>
      </c>
      <c r="F283" s="15">
        <v>25.675999999999998</v>
      </c>
      <c r="G283" s="45">
        <v>20</v>
      </c>
      <c r="H283" s="15">
        <v>20</v>
      </c>
      <c r="I283" s="63">
        <f t="shared" si="56"/>
        <v>203777.77777777778</v>
      </c>
      <c r="J283" s="48">
        <f t="shared" si="48"/>
        <v>203.77777777777777</v>
      </c>
      <c r="K283" s="16">
        <v>42734</v>
      </c>
      <c r="L283" s="19"/>
      <c r="M283" s="19">
        <v>3.7290000000000001</v>
      </c>
      <c r="N283" s="19">
        <v>180</v>
      </c>
      <c r="O283" s="19">
        <v>20</v>
      </c>
      <c r="P283" s="19">
        <f t="shared" si="55"/>
        <v>266357.14285714284</v>
      </c>
      <c r="Q283" s="19">
        <f t="shared" si="50"/>
        <v>266.35714285714283</v>
      </c>
      <c r="R283" s="20">
        <v>42530</v>
      </c>
      <c r="S283" s="55">
        <v>41.384</v>
      </c>
      <c r="T283" s="55">
        <v>44.177</v>
      </c>
      <c r="U283" s="56">
        <v>20</v>
      </c>
      <c r="V283" s="55">
        <v>50</v>
      </c>
      <c r="W283" s="55">
        <f t="shared" si="54"/>
        <v>876527.77777777775</v>
      </c>
      <c r="X283" s="57">
        <f t="shared" si="52"/>
        <v>876.52777777777771</v>
      </c>
      <c r="Y283" s="58">
        <v>42815</v>
      </c>
      <c r="Z283" s="140"/>
      <c r="AA283" s="2"/>
      <c r="AB283" s="2"/>
    </row>
    <row r="284" spans="1:28" x14ac:dyDescent="0.35">
      <c r="A284" s="4">
        <v>291</v>
      </c>
      <c r="B284" s="9">
        <v>42505</v>
      </c>
      <c r="C284" s="105">
        <v>5.1999999999999998E-2</v>
      </c>
      <c r="E284" s="15">
        <v>41.646000000000001</v>
      </c>
      <c r="F284" s="15">
        <v>29.477</v>
      </c>
      <c r="G284" s="45">
        <v>540</v>
      </c>
      <c r="H284" s="15">
        <v>20</v>
      </c>
      <c r="I284" s="63">
        <f t="shared" si="56"/>
        <v>6122146.153846154</v>
      </c>
      <c r="J284" s="48">
        <f t="shared" si="48"/>
        <v>6122.1461538461535</v>
      </c>
      <c r="K284" s="16">
        <v>42811</v>
      </c>
      <c r="L284" s="19">
        <v>62.569000000000003</v>
      </c>
      <c r="M284" s="19">
        <v>4.0270000000000001</v>
      </c>
      <c r="N284" s="23">
        <v>180</v>
      </c>
      <c r="O284" s="19">
        <v>20</v>
      </c>
      <c r="P284" s="64">
        <f>(M284*N284*O284)/C284</f>
        <v>278792.30769230775</v>
      </c>
      <c r="Q284" s="49">
        <f t="shared" si="50"/>
        <v>278.79230769230776</v>
      </c>
      <c r="R284" s="20">
        <v>42808</v>
      </c>
      <c r="S284" s="55">
        <v>36.42</v>
      </c>
      <c r="T284" s="55">
        <v>66.284000000000006</v>
      </c>
      <c r="U284" s="56">
        <v>20</v>
      </c>
      <c r="V284" s="55">
        <v>50</v>
      </c>
      <c r="W284" s="55">
        <f t="shared" si="54"/>
        <v>1274692.3076923077</v>
      </c>
      <c r="X284" s="57">
        <f t="shared" si="52"/>
        <v>1274.6923076923078</v>
      </c>
      <c r="Y284" s="58">
        <v>42809</v>
      </c>
      <c r="Z284" s="140"/>
      <c r="AA284" s="2"/>
      <c r="AB284" s="2"/>
    </row>
    <row r="285" spans="1:28" x14ac:dyDescent="0.35">
      <c r="A285" s="4">
        <v>250</v>
      </c>
      <c r="B285" s="9">
        <v>42506</v>
      </c>
      <c r="C285" s="105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0"/>
      <c r="AA285" s="2"/>
      <c r="AB285" s="2"/>
    </row>
    <row r="286" spans="1:28" x14ac:dyDescent="0.35">
      <c r="A286" s="4">
        <v>251</v>
      </c>
      <c r="B286" s="9">
        <v>42507</v>
      </c>
      <c r="C286" s="105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0"/>
      <c r="AA286" s="2"/>
      <c r="AB286" s="2"/>
    </row>
    <row r="287" spans="1:28" x14ac:dyDescent="0.35">
      <c r="A287" s="4">
        <v>252</v>
      </c>
      <c r="B287" s="9">
        <v>42508</v>
      </c>
      <c r="C287" s="105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0"/>
      <c r="AA287" s="2"/>
      <c r="AB287" s="2"/>
    </row>
    <row r="288" spans="1:28" x14ac:dyDescent="0.35">
      <c r="A288" s="4">
        <v>253</v>
      </c>
      <c r="B288" s="9">
        <v>42509</v>
      </c>
      <c r="C288" s="105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0"/>
      <c r="AA288" s="2"/>
      <c r="AB288" s="2"/>
    </row>
    <row r="289" spans="1:28" x14ac:dyDescent="0.35">
      <c r="A289" s="4">
        <v>254</v>
      </c>
      <c r="B289" s="9">
        <v>42513</v>
      </c>
      <c r="C289" s="105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0"/>
      <c r="AA289" s="2"/>
      <c r="AB289" s="2"/>
    </row>
    <row r="290" spans="1:28" x14ac:dyDescent="0.35">
      <c r="A290" s="4">
        <v>255</v>
      </c>
      <c r="B290" s="9">
        <v>42514</v>
      </c>
      <c r="C290" s="105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0"/>
      <c r="AA290" s="2"/>
      <c r="AB290" s="2"/>
    </row>
    <row r="291" spans="1:28" x14ac:dyDescent="0.35">
      <c r="A291" s="4">
        <v>256</v>
      </c>
      <c r="B291" s="9">
        <v>42515</v>
      </c>
      <c r="C291" s="105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0"/>
      <c r="AA291" s="2"/>
      <c r="AB291" s="2"/>
    </row>
    <row r="292" spans="1:28" x14ac:dyDescent="0.35">
      <c r="A292" s="4">
        <v>257</v>
      </c>
      <c r="B292" s="9">
        <v>42516</v>
      </c>
      <c r="C292" s="105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0"/>
      <c r="AA292" s="2"/>
      <c r="AB292" s="2"/>
    </row>
    <row r="293" spans="1:28" x14ac:dyDescent="0.35">
      <c r="A293" s="4">
        <v>258</v>
      </c>
      <c r="B293" s="9">
        <v>42518</v>
      </c>
      <c r="C293" s="105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0"/>
      <c r="AA293" s="2"/>
      <c r="AB293" s="2"/>
    </row>
    <row r="294" spans="1:28" x14ac:dyDescent="0.35">
      <c r="A294" s="4">
        <v>259</v>
      </c>
      <c r="B294" s="9">
        <v>42519</v>
      </c>
      <c r="C294" s="105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0"/>
      <c r="AA294" s="2"/>
      <c r="AB294" s="2"/>
    </row>
    <row r="295" spans="1:28" x14ac:dyDescent="0.35">
      <c r="A295" s="4">
        <v>292</v>
      </c>
      <c r="B295" s="9">
        <v>42522</v>
      </c>
      <c r="C295" s="105">
        <v>4.8300000000000003E-2</v>
      </c>
      <c r="E295" s="15">
        <v>26.143000000000001</v>
      </c>
      <c r="F295" s="15">
        <v>57.253999999999998</v>
      </c>
      <c r="G295" s="45">
        <v>20</v>
      </c>
      <c r="H295" s="15">
        <v>20</v>
      </c>
      <c r="I295" s="63">
        <f t="shared" si="56"/>
        <v>474153.20910973079</v>
      </c>
      <c r="J295" s="48">
        <f t="shared" si="48"/>
        <v>474.15320910973077</v>
      </c>
      <c r="K295" s="16">
        <v>42809</v>
      </c>
      <c r="L295" s="19">
        <v>56.014000000000003</v>
      </c>
      <c r="M295" s="19">
        <v>4.9829999999999997</v>
      </c>
      <c r="N295" s="23">
        <v>180</v>
      </c>
      <c r="O295" s="19">
        <v>20</v>
      </c>
      <c r="P295" s="64">
        <f t="shared" ref="P295:P326" si="58">(M295*N295*O295)/C295</f>
        <v>371403.72670807451</v>
      </c>
      <c r="Q295" s="49">
        <f t="shared" si="50"/>
        <v>371.40372670807449</v>
      </c>
      <c r="R295" s="20">
        <v>42808</v>
      </c>
      <c r="S295" s="55">
        <v>30.631</v>
      </c>
      <c r="T295" s="55">
        <v>90.355000000000004</v>
      </c>
      <c r="U295" s="56">
        <v>20</v>
      </c>
      <c r="V295" s="55">
        <v>50</v>
      </c>
      <c r="W295" s="55">
        <f t="shared" si="54"/>
        <v>1870703.9337474119</v>
      </c>
      <c r="X295" s="57">
        <f t="shared" si="52"/>
        <v>1870.7039337474118</v>
      </c>
      <c r="Y295" s="58">
        <v>42809</v>
      </c>
      <c r="Z295" s="140"/>
      <c r="AA295" s="2"/>
      <c r="AB295" s="2"/>
    </row>
    <row r="296" spans="1:28" x14ac:dyDescent="0.35">
      <c r="A296" s="4">
        <v>293</v>
      </c>
      <c r="B296" s="9">
        <v>42524</v>
      </c>
      <c r="C296" s="105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0"/>
      <c r="AA296" s="2"/>
      <c r="AB296" s="2"/>
    </row>
    <row r="297" spans="1:28" x14ac:dyDescent="0.35">
      <c r="A297" s="4">
        <v>294</v>
      </c>
      <c r="B297" s="9">
        <v>42526</v>
      </c>
      <c r="C297" s="105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0"/>
      <c r="AA297" s="2"/>
      <c r="AB297" s="2"/>
    </row>
    <row r="298" spans="1:28" x14ac:dyDescent="0.35">
      <c r="A298" s="4">
        <v>295</v>
      </c>
      <c r="B298" s="9">
        <v>42527</v>
      </c>
      <c r="C298" s="105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0"/>
      <c r="AA298" s="2"/>
      <c r="AB298" s="2"/>
    </row>
    <row r="299" spans="1:28" x14ac:dyDescent="0.35">
      <c r="A299" s="4">
        <v>296</v>
      </c>
      <c r="B299" s="9">
        <v>42528</v>
      </c>
      <c r="C299" s="105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0"/>
      <c r="AA299" s="2"/>
      <c r="AB299" s="2"/>
    </row>
    <row r="300" spans="1:28" x14ac:dyDescent="0.35">
      <c r="A300" s="4">
        <v>297</v>
      </c>
      <c r="B300" s="9">
        <v>42529</v>
      </c>
      <c r="C300" s="105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0"/>
      <c r="AA300" s="2"/>
      <c r="AB300" s="2"/>
    </row>
    <row r="301" spans="1:28" x14ac:dyDescent="0.35">
      <c r="A301" s="4">
        <v>298</v>
      </c>
      <c r="B301" s="9">
        <v>42531</v>
      </c>
      <c r="C301" s="105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0"/>
      <c r="AA301" s="2"/>
      <c r="AB301" s="2"/>
    </row>
    <row r="302" spans="1:28" x14ac:dyDescent="0.35">
      <c r="A302" s="4">
        <v>299</v>
      </c>
      <c r="B302" s="9">
        <v>42532</v>
      </c>
      <c r="C302" s="105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0"/>
      <c r="AA302" s="2"/>
      <c r="AB302" s="2"/>
    </row>
    <row r="303" spans="1:28" x14ac:dyDescent="0.35">
      <c r="A303" s="4">
        <v>300</v>
      </c>
      <c r="B303" s="9">
        <v>42533</v>
      </c>
      <c r="C303" s="105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0"/>
      <c r="AA303" s="2"/>
      <c r="AB303" s="2"/>
    </row>
    <row r="304" spans="1:28" x14ac:dyDescent="0.35">
      <c r="A304" s="4">
        <v>301</v>
      </c>
      <c r="B304" s="9">
        <v>42534</v>
      </c>
      <c r="C304" s="105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0"/>
      <c r="AA304" s="2"/>
      <c r="AB304" s="2"/>
    </row>
    <row r="305" spans="1:28" x14ac:dyDescent="0.35">
      <c r="A305" s="4">
        <v>302</v>
      </c>
      <c r="B305" s="9">
        <v>42536</v>
      </c>
      <c r="C305" s="105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0"/>
      <c r="AA305" s="2"/>
      <c r="AB305" s="2"/>
    </row>
    <row r="306" spans="1:28" x14ac:dyDescent="0.35">
      <c r="A306" s="4">
        <v>303</v>
      </c>
      <c r="B306" s="9">
        <v>42537</v>
      </c>
      <c r="C306" s="105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0"/>
      <c r="AA306" s="2"/>
      <c r="AB306" s="2"/>
    </row>
    <row r="307" spans="1:28" x14ac:dyDescent="0.35">
      <c r="A307" s="4">
        <v>304</v>
      </c>
      <c r="B307" s="9">
        <v>42538</v>
      </c>
      <c r="C307" s="105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0"/>
      <c r="AA307" s="2"/>
      <c r="AB307" s="2"/>
    </row>
    <row r="308" spans="1:28" x14ac:dyDescent="0.35">
      <c r="A308" s="4">
        <v>305</v>
      </c>
      <c r="B308" s="9">
        <v>42539</v>
      </c>
      <c r="C308" s="105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0"/>
      <c r="AA308" s="2"/>
      <c r="AB308" s="2"/>
    </row>
    <row r="309" spans="1:28" x14ac:dyDescent="0.35">
      <c r="A309" s="4">
        <v>306</v>
      </c>
      <c r="B309" s="9">
        <v>42540</v>
      </c>
      <c r="C309" s="105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0"/>
      <c r="AA309" s="2"/>
      <c r="AB309" s="2"/>
    </row>
    <row r="310" spans="1:28" x14ac:dyDescent="0.35">
      <c r="A310" s="4">
        <v>307</v>
      </c>
      <c r="B310" s="9">
        <v>42541</v>
      </c>
      <c r="C310" s="105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0"/>
      <c r="AA310" s="2"/>
      <c r="AB310" s="2"/>
    </row>
    <row r="311" spans="1:28" x14ac:dyDescent="0.35">
      <c r="A311" s="4">
        <v>308</v>
      </c>
      <c r="B311" s="9">
        <v>42542</v>
      </c>
      <c r="C311" s="105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0"/>
      <c r="AA311" s="2"/>
      <c r="AB311" s="2"/>
    </row>
    <row r="312" spans="1:28" x14ac:dyDescent="0.35">
      <c r="A312" s="4">
        <v>309</v>
      </c>
      <c r="B312" s="9">
        <v>42543</v>
      </c>
      <c r="C312" s="105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0"/>
      <c r="AA312" s="2"/>
      <c r="AB312" s="2"/>
    </row>
    <row r="313" spans="1:28" x14ac:dyDescent="0.35">
      <c r="A313" s="4">
        <v>310</v>
      </c>
      <c r="B313" s="9">
        <v>42545</v>
      </c>
      <c r="C313" s="105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0"/>
      <c r="AA313" s="2"/>
      <c r="AB313" s="2"/>
    </row>
    <row r="314" spans="1:28" x14ac:dyDescent="0.35">
      <c r="A314" s="4">
        <v>311</v>
      </c>
      <c r="B314" s="9">
        <v>42546</v>
      </c>
      <c r="C314" s="105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0"/>
      <c r="AA314" s="2"/>
      <c r="AB314" s="2"/>
    </row>
    <row r="315" spans="1:28" x14ac:dyDescent="0.35">
      <c r="A315" s="4">
        <v>312</v>
      </c>
      <c r="B315" s="9">
        <v>42550</v>
      </c>
      <c r="C315" s="105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0"/>
      <c r="AA315" s="2"/>
      <c r="AB315" s="2"/>
    </row>
    <row r="316" spans="1:28" x14ac:dyDescent="0.35">
      <c r="A316" s="4">
        <v>313</v>
      </c>
      <c r="B316" s="9">
        <v>42551</v>
      </c>
      <c r="C316" s="105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0"/>
      <c r="AA316" s="2"/>
      <c r="AB316" s="2"/>
    </row>
    <row r="317" spans="1:28" x14ac:dyDescent="0.35">
      <c r="A317" s="4">
        <v>314</v>
      </c>
      <c r="B317" s="9">
        <v>42563</v>
      </c>
      <c r="C317" s="105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0"/>
      <c r="AA317" s="2"/>
      <c r="AB317" s="2"/>
    </row>
    <row r="318" spans="1:28" x14ac:dyDescent="0.35">
      <c r="A318" s="4">
        <v>315</v>
      </c>
      <c r="B318" s="9">
        <v>42564</v>
      </c>
      <c r="C318" s="105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0"/>
      <c r="AA318" s="2"/>
      <c r="AB318" s="2"/>
    </row>
    <row r="319" spans="1:28" x14ac:dyDescent="0.35">
      <c r="A319" s="4">
        <v>316</v>
      </c>
      <c r="B319" s="9">
        <v>42565</v>
      </c>
      <c r="C319" s="105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0"/>
      <c r="AA319" s="2"/>
      <c r="AB319" s="2"/>
    </row>
    <row r="320" spans="1:28" x14ac:dyDescent="0.35">
      <c r="A320" s="4">
        <v>317</v>
      </c>
      <c r="B320" s="9">
        <v>42568</v>
      </c>
      <c r="C320" s="105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0"/>
      <c r="AA320" s="2"/>
      <c r="AB320" s="2"/>
    </row>
    <row r="321" spans="1:28" x14ac:dyDescent="0.35">
      <c r="A321" s="4">
        <v>318</v>
      </c>
      <c r="B321" s="9">
        <v>42569</v>
      </c>
      <c r="C321" s="105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0"/>
      <c r="AA321" s="2"/>
      <c r="AB321" s="2"/>
    </row>
    <row r="322" spans="1:28" x14ac:dyDescent="0.35">
      <c r="A322" s="4">
        <v>319</v>
      </c>
      <c r="B322" s="9">
        <v>42570</v>
      </c>
      <c r="C322" s="105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0"/>
      <c r="AA322" s="2"/>
      <c r="AB322" s="2"/>
    </row>
    <row r="323" spans="1:28" x14ac:dyDescent="0.35">
      <c r="A323" s="4">
        <v>320</v>
      </c>
      <c r="B323" s="9">
        <v>42571</v>
      </c>
      <c r="C323" s="105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0"/>
      <c r="AA323" s="2"/>
      <c r="AB323" s="2"/>
    </row>
    <row r="324" spans="1:28" x14ac:dyDescent="0.35">
      <c r="A324" s="4">
        <v>321</v>
      </c>
      <c r="B324" s="9">
        <v>42572</v>
      </c>
      <c r="C324" s="105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0"/>
      <c r="AA324" s="2"/>
      <c r="AB324" s="2"/>
    </row>
    <row r="325" spans="1:28" x14ac:dyDescent="0.35">
      <c r="A325" s="4">
        <v>322</v>
      </c>
      <c r="B325" s="9">
        <v>42573</v>
      </c>
      <c r="C325" s="105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0"/>
      <c r="AA325" s="2"/>
      <c r="AB325" s="2"/>
    </row>
    <row r="326" spans="1:28" x14ac:dyDescent="0.35">
      <c r="A326" s="4">
        <v>323</v>
      </c>
      <c r="B326" s="9">
        <v>42574</v>
      </c>
      <c r="C326" s="105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0"/>
      <c r="AA326" s="2"/>
      <c r="AB326" s="2"/>
    </row>
    <row r="327" spans="1:28" x14ac:dyDescent="0.35">
      <c r="A327" s="4">
        <v>324</v>
      </c>
      <c r="B327" s="9">
        <v>42575</v>
      </c>
      <c r="C327" s="105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0"/>
      <c r="AA327" s="2"/>
      <c r="AB327" s="2"/>
    </row>
    <row r="328" spans="1:28" x14ac:dyDescent="0.35">
      <c r="A328" s="4">
        <v>325</v>
      </c>
      <c r="B328" s="9">
        <v>42576</v>
      </c>
      <c r="C328" s="105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0"/>
      <c r="AA328" s="2"/>
      <c r="AB328" s="2"/>
    </row>
    <row r="329" spans="1:28" x14ac:dyDescent="0.35">
      <c r="A329" s="4">
        <v>326</v>
      </c>
      <c r="B329" s="9">
        <v>42577</v>
      </c>
      <c r="C329" s="105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0"/>
      <c r="AA329" s="2"/>
      <c r="AB329" s="2"/>
    </row>
    <row r="330" spans="1:28" x14ac:dyDescent="0.35">
      <c r="A330" s="4">
        <v>327</v>
      </c>
      <c r="B330" s="9">
        <v>42578</v>
      </c>
      <c r="C330" s="105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0"/>
      <c r="AA330" s="2"/>
      <c r="AB330" s="2"/>
    </row>
    <row r="331" spans="1:28" x14ac:dyDescent="0.35">
      <c r="A331" s="4">
        <v>328</v>
      </c>
      <c r="B331" s="9">
        <v>42579</v>
      </c>
      <c r="C331" s="105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0"/>
      <c r="AA331" s="2"/>
      <c r="AB331" s="2"/>
    </row>
    <row r="332" spans="1:28" x14ac:dyDescent="0.35">
      <c r="A332" s="4">
        <v>329</v>
      </c>
      <c r="B332" s="9">
        <v>42580</v>
      </c>
      <c r="C332" s="105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0"/>
      <c r="AA332" s="2"/>
      <c r="AB332" s="2"/>
    </row>
    <row r="333" spans="1:28" x14ac:dyDescent="0.35">
      <c r="A333" s="4">
        <v>330</v>
      </c>
      <c r="B333" s="9">
        <v>42581</v>
      </c>
      <c r="C333" s="105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0"/>
      <c r="AA333" s="2"/>
      <c r="AB333" s="2"/>
    </row>
    <row r="334" spans="1:28" x14ac:dyDescent="0.35">
      <c r="A334" s="4">
        <v>331</v>
      </c>
      <c r="B334" s="9">
        <v>42582</v>
      </c>
      <c r="C334" s="105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0"/>
      <c r="AA334" s="2"/>
      <c r="AB334" s="2"/>
    </row>
    <row r="335" spans="1:28" x14ac:dyDescent="0.35">
      <c r="A335" s="4">
        <v>332</v>
      </c>
      <c r="B335" s="9">
        <v>42583</v>
      </c>
      <c r="C335" s="105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0"/>
      <c r="AA335" s="2"/>
      <c r="AB335" s="2"/>
    </row>
    <row r="336" spans="1:28" x14ac:dyDescent="0.35">
      <c r="A336" s="4">
        <v>333</v>
      </c>
      <c r="B336" s="9">
        <v>42585</v>
      </c>
      <c r="C336" s="105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0"/>
      <c r="AA336" s="2"/>
      <c r="AB336" s="2"/>
    </row>
    <row r="337" spans="1:28" x14ac:dyDescent="0.35">
      <c r="A337" s="4">
        <v>334</v>
      </c>
      <c r="B337" s="9">
        <v>42586</v>
      </c>
      <c r="C337" s="105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0"/>
      <c r="AA337" s="2"/>
      <c r="AB337" s="2"/>
    </row>
    <row r="338" spans="1:28" x14ac:dyDescent="0.35">
      <c r="A338" s="4">
        <v>335</v>
      </c>
      <c r="B338" s="9">
        <v>42587</v>
      </c>
      <c r="C338" s="105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0"/>
      <c r="AA338" s="2"/>
      <c r="AB338" s="2"/>
    </row>
    <row r="339" spans="1:28" x14ac:dyDescent="0.35">
      <c r="A339" s="4">
        <v>336</v>
      </c>
      <c r="B339" s="9">
        <v>42588</v>
      </c>
      <c r="C339" s="105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0"/>
      <c r="AA339" s="2"/>
      <c r="AB339" s="2"/>
    </row>
    <row r="340" spans="1:28" x14ac:dyDescent="0.35">
      <c r="A340" s="4">
        <v>337</v>
      </c>
      <c r="B340" s="9">
        <v>42589</v>
      </c>
      <c r="C340" s="105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0"/>
      <c r="AA340" s="2"/>
      <c r="AB340" s="2"/>
    </row>
    <row r="341" spans="1:28" x14ac:dyDescent="0.35">
      <c r="A341" s="4">
        <v>338</v>
      </c>
      <c r="B341" s="9">
        <v>42590</v>
      </c>
      <c r="C341" s="105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0"/>
      <c r="AA341" s="2"/>
      <c r="AB341" s="2"/>
    </row>
    <row r="342" spans="1:28" x14ac:dyDescent="0.35">
      <c r="A342" s="4">
        <v>339</v>
      </c>
      <c r="B342" s="9">
        <v>42591</v>
      </c>
      <c r="C342" s="105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0"/>
      <c r="AA342" s="2"/>
      <c r="AB342" s="2"/>
    </row>
    <row r="343" spans="1:28" x14ac:dyDescent="0.35">
      <c r="A343" s="4">
        <v>340</v>
      </c>
      <c r="B343" s="9">
        <v>42592</v>
      </c>
      <c r="C343" s="105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0"/>
      <c r="AA343" s="2"/>
      <c r="AB343" s="2"/>
    </row>
    <row r="344" spans="1:28" x14ac:dyDescent="0.35">
      <c r="A344" s="4">
        <v>342</v>
      </c>
      <c r="B344" s="9">
        <v>42594</v>
      </c>
      <c r="C344" s="105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0"/>
      <c r="AA344" s="2"/>
      <c r="AB344" s="2"/>
    </row>
    <row r="345" spans="1:28" x14ac:dyDescent="0.35">
      <c r="A345" s="4">
        <v>343</v>
      </c>
      <c r="B345" s="9">
        <v>42595</v>
      </c>
      <c r="C345" s="105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0"/>
      <c r="AA345" s="2"/>
      <c r="AB345" s="2"/>
    </row>
    <row r="346" spans="1:28" x14ac:dyDescent="0.35">
      <c r="A346" s="4">
        <v>344</v>
      </c>
      <c r="B346" s="9">
        <v>42596</v>
      </c>
      <c r="C346" s="105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0"/>
      <c r="AA346" s="2"/>
      <c r="AB346" s="2"/>
    </row>
    <row r="347" spans="1:28" x14ac:dyDescent="0.35">
      <c r="A347" s="4">
        <v>345</v>
      </c>
      <c r="B347" s="9">
        <v>42597</v>
      </c>
      <c r="C347" s="105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0"/>
      <c r="AA347" s="2"/>
      <c r="AB347" s="2"/>
    </row>
    <row r="348" spans="1:28" x14ac:dyDescent="0.35">
      <c r="A348" s="4">
        <v>346</v>
      </c>
      <c r="B348" s="9">
        <v>42598</v>
      </c>
      <c r="C348" s="105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0"/>
      <c r="AA348" s="2"/>
      <c r="AB348" s="2"/>
    </row>
    <row r="349" spans="1:28" x14ac:dyDescent="0.35">
      <c r="A349" s="4">
        <v>347</v>
      </c>
      <c r="B349" s="9">
        <v>42599</v>
      </c>
      <c r="C349" s="105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0"/>
      <c r="AA349" s="2"/>
      <c r="AB349" s="2"/>
    </row>
    <row r="350" spans="1:28" x14ac:dyDescent="0.35">
      <c r="A350" s="4">
        <v>348</v>
      </c>
      <c r="B350" s="9">
        <v>42600</v>
      </c>
      <c r="C350" s="105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0"/>
      <c r="AA350" s="2"/>
      <c r="AB350" s="2"/>
    </row>
    <row r="351" spans="1:28" x14ac:dyDescent="0.35">
      <c r="A351" s="4">
        <v>349</v>
      </c>
      <c r="B351" s="9">
        <v>42601</v>
      </c>
      <c r="C351" s="105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0"/>
      <c r="AA351" s="2"/>
      <c r="AB351" s="2"/>
    </row>
    <row r="352" spans="1:28" x14ac:dyDescent="0.35">
      <c r="A352" s="4">
        <v>350</v>
      </c>
      <c r="B352" s="9">
        <v>42602</v>
      </c>
      <c r="C352" s="105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0"/>
      <c r="AA352" s="2"/>
      <c r="AB352" s="2"/>
    </row>
    <row r="353" spans="1:28" x14ac:dyDescent="0.35">
      <c r="A353" s="4">
        <v>351</v>
      </c>
      <c r="B353" s="9">
        <v>42603</v>
      </c>
      <c r="C353" s="105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0"/>
      <c r="AA353" s="2"/>
      <c r="AB353" s="2"/>
    </row>
    <row r="354" spans="1:28" x14ac:dyDescent="0.35">
      <c r="A354" s="4">
        <v>352</v>
      </c>
      <c r="B354" s="9">
        <v>42603</v>
      </c>
      <c r="C354" s="105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0"/>
      <c r="AA354" s="2"/>
      <c r="AB354" s="2"/>
    </row>
    <row r="355" spans="1:28" x14ac:dyDescent="0.35">
      <c r="A355" s="4">
        <v>353</v>
      </c>
      <c r="B355" s="9">
        <v>42604</v>
      </c>
      <c r="C355" s="105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0"/>
      <c r="AA355" s="2"/>
      <c r="AB355" s="2"/>
    </row>
    <row r="356" spans="1:28" x14ac:dyDescent="0.35">
      <c r="A356" s="4">
        <v>354</v>
      </c>
      <c r="B356" s="9">
        <v>42605</v>
      </c>
      <c r="C356" s="105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0"/>
      <c r="AA356" s="2"/>
      <c r="AB356" s="2"/>
    </row>
    <row r="357" spans="1:28" x14ac:dyDescent="0.35">
      <c r="A357" s="4">
        <v>355</v>
      </c>
      <c r="B357" s="9">
        <v>42606</v>
      </c>
      <c r="C357" s="105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0"/>
      <c r="AA357" s="2"/>
      <c r="AB357" s="2"/>
    </row>
    <row r="358" spans="1:28" x14ac:dyDescent="0.35">
      <c r="A358" s="4">
        <v>356</v>
      </c>
      <c r="B358" s="9">
        <v>42607</v>
      </c>
      <c r="C358" s="105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0"/>
      <c r="AA358" s="2"/>
      <c r="AB358" s="2"/>
    </row>
    <row r="359" spans="1:28" x14ac:dyDescent="0.35">
      <c r="A359" s="4">
        <v>357</v>
      </c>
      <c r="B359" s="9">
        <v>42608</v>
      </c>
      <c r="C359" s="105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84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0"/>
      <c r="AA359" s="2"/>
      <c r="AB359" s="2"/>
    </row>
    <row r="360" spans="1:28" x14ac:dyDescent="0.35">
      <c r="A360" s="4">
        <v>358</v>
      </c>
      <c r="B360" s="9">
        <v>42609</v>
      </c>
      <c r="C360" s="105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0"/>
      <c r="AA360" s="2"/>
      <c r="AB360" s="2"/>
    </row>
    <row r="361" spans="1:28" x14ac:dyDescent="0.35">
      <c r="A361" s="4">
        <v>359</v>
      </c>
      <c r="B361" s="9">
        <v>42610</v>
      </c>
      <c r="C361" s="105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0"/>
      <c r="AA361" s="2"/>
      <c r="AB361" s="2"/>
    </row>
    <row r="362" spans="1:28" x14ac:dyDescent="0.35">
      <c r="A362" s="4">
        <v>360</v>
      </c>
      <c r="B362" s="9">
        <v>42611</v>
      </c>
      <c r="C362" s="105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0"/>
      <c r="AA362" s="2"/>
      <c r="AB362" s="2"/>
    </row>
    <row r="363" spans="1:28" x14ac:dyDescent="0.35">
      <c r="A363" s="4">
        <v>361</v>
      </c>
      <c r="B363" s="9">
        <v>42612</v>
      </c>
      <c r="C363" s="105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0"/>
      <c r="AA363" s="2"/>
      <c r="AB363" s="2"/>
    </row>
    <row r="364" spans="1:28" x14ac:dyDescent="0.35">
      <c r="A364" s="4">
        <v>362</v>
      </c>
      <c r="B364" s="9">
        <v>42613</v>
      </c>
      <c r="C364" s="105">
        <v>5.1999999999999998E-2</v>
      </c>
      <c r="E364" s="15">
        <v>28.265999999999998</v>
      </c>
      <c r="F364" s="15">
        <v>47.756999999999998</v>
      </c>
      <c r="G364" s="45">
        <v>20</v>
      </c>
      <c r="H364" s="15">
        <v>20</v>
      </c>
      <c r="I364" s="63">
        <f t="shared" si="66"/>
        <v>367361.53846153844</v>
      </c>
      <c r="J364" s="48">
        <f t="shared" ref="J364:J427" si="68">I364/1000</f>
        <v>367.36153846153843</v>
      </c>
      <c r="K364" s="16">
        <v>42824</v>
      </c>
      <c r="L364" s="19">
        <v>79.448999999999998</v>
      </c>
      <c r="M364" s="19">
        <v>1.9039999999999999</v>
      </c>
      <c r="N364" s="23">
        <v>180</v>
      </c>
      <c r="O364" s="19">
        <v>20</v>
      </c>
      <c r="P364" s="64">
        <f t="shared" si="67"/>
        <v>131815.38461538462</v>
      </c>
      <c r="Q364" s="49">
        <f t="shared" ref="Q364:Q427" si="69">P364/1000</f>
        <v>131.81538461538463</v>
      </c>
      <c r="R364" s="20">
        <v>42825</v>
      </c>
      <c r="S364" s="55">
        <v>49.61</v>
      </c>
      <c r="T364" s="55">
        <v>24.323</v>
      </c>
      <c r="U364" s="56">
        <v>20</v>
      </c>
      <c r="V364" s="55">
        <v>50</v>
      </c>
      <c r="W364" s="55">
        <f t="shared" ref="W364:W382" si="70">(T364*U364*V364)/C364</f>
        <v>467750</v>
      </c>
      <c r="X364" s="57">
        <f t="shared" ref="X364:X427" si="71">W364/1000</f>
        <v>467.75</v>
      </c>
      <c r="Y364" s="58">
        <v>42824</v>
      </c>
      <c r="Z364" s="140"/>
      <c r="AA364" s="2"/>
      <c r="AB364" s="2"/>
    </row>
    <row r="365" spans="1:28" x14ac:dyDescent="0.35">
      <c r="A365" s="4">
        <v>363</v>
      </c>
      <c r="B365" s="9">
        <v>42614</v>
      </c>
      <c r="C365" s="105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0"/>
      <c r="AA365" s="2"/>
      <c r="AB365" s="2"/>
    </row>
    <row r="366" spans="1:28" x14ac:dyDescent="0.35">
      <c r="A366" s="4">
        <v>364</v>
      </c>
      <c r="B366" s="9">
        <v>42615</v>
      </c>
      <c r="C366" s="105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0"/>
      <c r="AA366" s="2"/>
      <c r="AB366" s="2"/>
    </row>
    <row r="367" spans="1:28" x14ac:dyDescent="0.35">
      <c r="A367" s="4">
        <v>365</v>
      </c>
      <c r="B367" s="9">
        <v>42616</v>
      </c>
      <c r="C367" s="105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0"/>
      <c r="AA367" s="2"/>
      <c r="AB367" s="2"/>
    </row>
    <row r="368" spans="1:28" x14ac:dyDescent="0.35">
      <c r="A368" s="4">
        <v>366</v>
      </c>
      <c r="B368" s="9">
        <v>42617</v>
      </c>
      <c r="C368" s="105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0"/>
      <c r="AA368" s="2"/>
      <c r="AB368" s="2"/>
    </row>
    <row r="369" spans="1:28" x14ac:dyDescent="0.35">
      <c r="A369" s="4">
        <v>367</v>
      </c>
      <c r="B369" s="9">
        <v>42618</v>
      </c>
      <c r="C369" s="105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0"/>
      <c r="AA369" s="2"/>
      <c r="AB369" s="2"/>
    </row>
    <row r="370" spans="1:28" x14ac:dyDescent="0.35">
      <c r="A370" s="4">
        <v>368</v>
      </c>
      <c r="B370" s="9">
        <v>42619</v>
      </c>
      <c r="C370" s="105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0"/>
      <c r="AA370" s="2"/>
      <c r="AB370" s="2"/>
    </row>
    <row r="371" spans="1:28" x14ac:dyDescent="0.35">
      <c r="A371" s="4">
        <v>369</v>
      </c>
      <c r="B371" s="9">
        <v>42620</v>
      </c>
      <c r="C371" s="105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0"/>
      <c r="AA371" s="2"/>
      <c r="AB371" s="2"/>
    </row>
    <row r="372" spans="1:28" x14ac:dyDescent="0.35">
      <c r="A372" s="4">
        <v>370</v>
      </c>
      <c r="B372" s="9">
        <v>42621</v>
      </c>
      <c r="C372" s="105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0"/>
      <c r="AA372" s="2"/>
      <c r="AB372" s="2"/>
    </row>
    <row r="373" spans="1:28" x14ac:dyDescent="0.35">
      <c r="A373" s="4">
        <v>371</v>
      </c>
      <c r="B373" s="9">
        <v>42622</v>
      </c>
      <c r="C373" s="105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0"/>
      <c r="AA373" s="2"/>
      <c r="AB373" s="2"/>
    </row>
    <row r="374" spans="1:28" x14ac:dyDescent="0.35">
      <c r="A374" s="4">
        <v>372</v>
      </c>
      <c r="B374" s="9">
        <v>42623</v>
      </c>
      <c r="C374" s="105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384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0"/>
      <c r="AA374" s="2"/>
      <c r="AB374" s="2"/>
    </row>
    <row r="375" spans="1:28" x14ac:dyDescent="0.35">
      <c r="A375" s="4">
        <v>373</v>
      </c>
      <c r="B375" s="9">
        <v>42624</v>
      </c>
      <c r="C375" s="105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0"/>
      <c r="AA375" s="2"/>
      <c r="AB375" s="2"/>
    </row>
    <row r="376" spans="1:28" x14ac:dyDescent="0.35">
      <c r="A376" s="4">
        <v>374</v>
      </c>
      <c r="B376" s="9">
        <v>42625</v>
      </c>
      <c r="C376" s="105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0"/>
      <c r="AA376" s="2"/>
      <c r="AB376" s="2"/>
    </row>
    <row r="377" spans="1:28" x14ac:dyDescent="0.35">
      <c r="A377" s="4">
        <v>375</v>
      </c>
      <c r="B377" s="9">
        <v>42626</v>
      </c>
      <c r="C377" s="105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0"/>
      <c r="AA377" s="2"/>
      <c r="AB377" s="2"/>
    </row>
    <row r="378" spans="1:28" x14ac:dyDescent="0.35">
      <c r="A378" s="4">
        <v>376</v>
      </c>
      <c r="B378" s="9">
        <v>42627</v>
      </c>
      <c r="C378" s="105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0"/>
      <c r="AA378" s="2"/>
      <c r="AB378" s="2"/>
    </row>
    <row r="379" spans="1:28" x14ac:dyDescent="0.35">
      <c r="A379" s="4">
        <v>377</v>
      </c>
      <c r="B379" s="9">
        <v>42628</v>
      </c>
      <c r="C379" s="105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0"/>
      <c r="AA379" s="2"/>
      <c r="AB379" s="2"/>
    </row>
    <row r="380" spans="1:28" x14ac:dyDescent="0.35">
      <c r="A380" s="4">
        <v>378</v>
      </c>
      <c r="B380" s="9">
        <v>42629</v>
      </c>
      <c r="C380" s="105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0"/>
      <c r="AA380" s="2"/>
      <c r="AB380" s="2"/>
    </row>
    <row r="381" spans="1:28" x14ac:dyDescent="0.35">
      <c r="A381" s="4">
        <v>379</v>
      </c>
      <c r="B381" s="9">
        <v>42631</v>
      </c>
      <c r="C381" s="105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0"/>
      <c r="AA381" s="2"/>
      <c r="AB381" s="2"/>
    </row>
    <row r="382" spans="1:28" x14ac:dyDescent="0.35">
      <c r="A382" s="4">
        <v>380</v>
      </c>
      <c r="B382" s="9">
        <v>42632</v>
      </c>
      <c r="C382" s="105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0"/>
      <c r="AA382" s="2"/>
      <c r="AB382" s="2"/>
    </row>
    <row r="383" spans="1:28" x14ac:dyDescent="0.35">
      <c r="A383" s="4">
        <v>381</v>
      </c>
      <c r="B383" s="9">
        <v>42633</v>
      </c>
      <c r="C383" s="105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0"/>
      <c r="AA383" s="2"/>
      <c r="AB383" s="2"/>
    </row>
    <row r="384" spans="1:28" x14ac:dyDescent="0.35">
      <c r="A384" s="4">
        <v>382</v>
      </c>
      <c r="B384" s="9">
        <v>42634</v>
      </c>
      <c r="C384" s="105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0"/>
      <c r="AA384" s="2"/>
      <c r="AB384" s="2"/>
    </row>
    <row r="385" spans="1:28" x14ac:dyDescent="0.35">
      <c r="A385" s="4">
        <v>383</v>
      </c>
      <c r="B385" s="9">
        <v>42635</v>
      </c>
      <c r="C385" s="105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0"/>
      <c r="AA385" s="2"/>
      <c r="AB385" s="2"/>
    </row>
    <row r="386" spans="1:28" x14ac:dyDescent="0.35">
      <c r="A386" s="4">
        <v>384</v>
      </c>
      <c r="B386" s="9">
        <v>42636</v>
      </c>
      <c r="C386" s="105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0"/>
      <c r="AA386" s="2"/>
      <c r="AB386" s="2"/>
    </row>
    <row r="387" spans="1:28" x14ac:dyDescent="0.35">
      <c r="A387" s="4">
        <v>385</v>
      </c>
      <c r="B387" s="9">
        <v>42637</v>
      </c>
      <c r="C387" s="105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0"/>
      <c r="AA387" s="2"/>
      <c r="AB387" s="2"/>
    </row>
    <row r="388" spans="1:28" x14ac:dyDescent="0.35">
      <c r="A388" s="4">
        <v>386</v>
      </c>
      <c r="B388" s="9">
        <v>42638</v>
      </c>
      <c r="C388" s="105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0"/>
      <c r="AA388" s="2"/>
      <c r="AB388" s="2"/>
    </row>
    <row r="389" spans="1:28" x14ac:dyDescent="0.35">
      <c r="A389" s="4">
        <v>387</v>
      </c>
      <c r="B389" s="9">
        <v>42639</v>
      </c>
      <c r="C389" s="105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0"/>
      <c r="AA389" s="2"/>
      <c r="AB389" s="2"/>
    </row>
    <row r="390" spans="1:28" x14ac:dyDescent="0.35">
      <c r="A390" s="4">
        <v>388</v>
      </c>
      <c r="B390" s="9">
        <v>42640</v>
      </c>
      <c r="C390" s="105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0"/>
      <c r="AA390" s="2"/>
      <c r="AB390" s="2"/>
    </row>
    <row r="391" spans="1:28" x14ac:dyDescent="0.35">
      <c r="A391" s="4">
        <v>389</v>
      </c>
      <c r="B391" s="9">
        <v>42641</v>
      </c>
      <c r="C391" s="105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0"/>
      <c r="AA391" s="2"/>
      <c r="AB391" s="2"/>
    </row>
    <row r="392" spans="1:28" x14ac:dyDescent="0.35">
      <c r="A392" s="4">
        <v>390</v>
      </c>
      <c r="B392" s="9">
        <v>42642</v>
      </c>
      <c r="C392" s="105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0"/>
      <c r="AA392" s="2"/>
      <c r="AB392" s="2"/>
    </row>
    <row r="393" spans="1:28" x14ac:dyDescent="0.35">
      <c r="A393" s="4">
        <v>391</v>
      </c>
      <c r="B393" s="9">
        <v>42643</v>
      </c>
      <c r="C393" s="105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0"/>
      <c r="AA393" s="2"/>
      <c r="AB393" s="2"/>
    </row>
    <row r="394" spans="1:28" x14ac:dyDescent="0.35">
      <c r="A394" s="4">
        <v>392</v>
      </c>
      <c r="B394" s="9">
        <v>42644</v>
      </c>
      <c r="C394" s="105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0"/>
      <c r="AA394" s="2"/>
      <c r="AB394" s="2"/>
    </row>
    <row r="395" spans="1:28" x14ac:dyDescent="0.35">
      <c r="A395" s="4">
        <v>393</v>
      </c>
      <c r="B395" s="9">
        <v>42645</v>
      </c>
      <c r="C395" s="105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0"/>
      <c r="AA395" s="2"/>
      <c r="AB395" s="2"/>
    </row>
    <row r="396" spans="1:28" x14ac:dyDescent="0.35">
      <c r="A396" s="4">
        <v>394</v>
      </c>
      <c r="B396" s="9">
        <v>42646</v>
      </c>
      <c r="C396" s="105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0"/>
      <c r="AA396" s="2"/>
      <c r="AB396" s="2"/>
    </row>
    <row r="397" spans="1:28" x14ac:dyDescent="0.35">
      <c r="A397" s="4">
        <v>395</v>
      </c>
      <c r="B397" s="9">
        <v>42648</v>
      </c>
      <c r="C397" s="105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0"/>
      <c r="AA397" s="2"/>
      <c r="AB397" s="2"/>
    </row>
    <row r="398" spans="1:28" x14ac:dyDescent="0.35">
      <c r="A398" s="4">
        <v>396</v>
      </c>
      <c r="B398" s="9">
        <v>42649</v>
      </c>
      <c r="C398" s="105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0"/>
      <c r="AA398" s="2"/>
      <c r="AB398" s="2"/>
    </row>
    <row r="399" spans="1:28" x14ac:dyDescent="0.35">
      <c r="A399" s="4">
        <v>397</v>
      </c>
      <c r="B399" s="9">
        <v>42650</v>
      </c>
      <c r="C399" s="105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0"/>
      <c r="AA399" s="2"/>
      <c r="AB399" s="2"/>
    </row>
    <row r="400" spans="1:28" x14ac:dyDescent="0.35">
      <c r="A400" s="4">
        <v>398</v>
      </c>
      <c r="B400" s="9">
        <v>42651</v>
      </c>
      <c r="C400" s="105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0"/>
      <c r="AA400" s="2"/>
      <c r="AB400" s="2"/>
    </row>
    <row r="401" spans="1:28" x14ac:dyDescent="0.35">
      <c r="A401" s="4">
        <v>399</v>
      </c>
      <c r="B401" s="9">
        <v>42652</v>
      </c>
      <c r="C401" s="105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0"/>
      <c r="AA401" s="2"/>
      <c r="AB401" s="2"/>
    </row>
    <row r="402" spans="1:28" x14ac:dyDescent="0.35">
      <c r="A402" s="4">
        <v>400</v>
      </c>
      <c r="B402" s="9">
        <v>42653</v>
      </c>
      <c r="C402" s="105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0"/>
      <c r="AA402" s="2"/>
      <c r="AB402" s="2"/>
    </row>
    <row r="403" spans="1:28" x14ac:dyDescent="0.35">
      <c r="A403" s="4">
        <v>401</v>
      </c>
      <c r="B403" s="9">
        <v>42654</v>
      </c>
      <c r="C403" s="105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0"/>
      <c r="AA403" s="2"/>
      <c r="AB403" s="2"/>
    </row>
    <row r="404" spans="1:28" x14ac:dyDescent="0.35">
      <c r="A404" s="4">
        <v>402</v>
      </c>
      <c r="B404" s="9">
        <v>42655</v>
      </c>
      <c r="C404" s="105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0"/>
      <c r="AA404" s="2"/>
      <c r="AB404" s="2"/>
    </row>
    <row r="405" spans="1:28" x14ac:dyDescent="0.35">
      <c r="A405" s="4">
        <v>403</v>
      </c>
      <c r="B405" s="9">
        <v>42656</v>
      </c>
      <c r="C405" s="105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0"/>
      <c r="AA405" s="2"/>
      <c r="AB405" s="2"/>
    </row>
    <row r="406" spans="1:28" x14ac:dyDescent="0.35">
      <c r="A406" s="4">
        <v>404</v>
      </c>
      <c r="B406" s="9">
        <v>42657</v>
      </c>
      <c r="C406" s="105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0"/>
      <c r="AA406" s="2"/>
      <c r="AB406" s="2"/>
    </row>
    <row r="407" spans="1:28" x14ac:dyDescent="0.35">
      <c r="A407" s="4">
        <v>405</v>
      </c>
      <c r="B407" s="9">
        <v>42659</v>
      </c>
      <c r="C407" s="105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0"/>
      <c r="AA407" s="2"/>
      <c r="AB407" s="2"/>
    </row>
    <row r="408" spans="1:28" x14ac:dyDescent="0.35">
      <c r="A408" s="4">
        <v>406</v>
      </c>
      <c r="B408" s="9">
        <v>42659</v>
      </c>
      <c r="C408" s="105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0"/>
      <c r="AA408" s="2"/>
      <c r="AB408" s="2"/>
    </row>
    <row r="409" spans="1:28" x14ac:dyDescent="0.35">
      <c r="A409" s="4">
        <v>407</v>
      </c>
      <c r="B409" s="9">
        <v>42660</v>
      </c>
      <c r="C409" s="105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0"/>
      <c r="AA409" s="2"/>
      <c r="AB409" s="2"/>
    </row>
    <row r="410" spans="1:28" x14ac:dyDescent="0.35">
      <c r="A410" s="4">
        <v>408</v>
      </c>
      <c r="B410" s="9">
        <v>42661</v>
      </c>
      <c r="C410" s="105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0"/>
      <c r="AA410" s="2"/>
      <c r="AB410" s="2"/>
    </row>
    <row r="411" spans="1:28" x14ac:dyDescent="0.35">
      <c r="A411" s="4">
        <v>409</v>
      </c>
      <c r="B411" s="9">
        <v>42662</v>
      </c>
      <c r="C411" s="105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0"/>
      <c r="AA411" s="2"/>
      <c r="AB411" s="2"/>
    </row>
    <row r="412" spans="1:28" x14ac:dyDescent="0.35">
      <c r="A412" s="4">
        <v>410</v>
      </c>
      <c r="B412" s="9">
        <v>42663</v>
      </c>
      <c r="C412" s="105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0"/>
      <c r="AA412" s="2"/>
      <c r="AB412" s="2"/>
    </row>
    <row r="413" spans="1:28" x14ac:dyDescent="0.35">
      <c r="A413" s="4">
        <v>411</v>
      </c>
      <c r="B413" s="9">
        <v>42664</v>
      </c>
      <c r="C413" s="105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0"/>
      <c r="AA413" s="2"/>
      <c r="AB413" s="2"/>
    </row>
    <row r="414" spans="1:28" x14ac:dyDescent="0.35">
      <c r="A414" s="4">
        <v>412</v>
      </c>
      <c r="B414" s="9">
        <v>42666</v>
      </c>
      <c r="C414" s="105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0"/>
      <c r="AA414" s="2"/>
      <c r="AB414" s="2"/>
    </row>
    <row r="415" spans="1:28" x14ac:dyDescent="0.35">
      <c r="A415" s="4">
        <v>413</v>
      </c>
      <c r="B415" s="9">
        <v>42667</v>
      </c>
      <c r="C415" s="105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0"/>
      <c r="AA415" s="2"/>
      <c r="AB415" s="2"/>
    </row>
    <row r="416" spans="1:28" x14ac:dyDescent="0.35">
      <c r="A416" s="4">
        <v>414</v>
      </c>
      <c r="B416" s="9">
        <v>42667</v>
      </c>
      <c r="C416" s="105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0"/>
      <c r="AA416" s="2"/>
      <c r="AB416" s="2"/>
    </row>
    <row r="417" spans="1:28" x14ac:dyDescent="0.35">
      <c r="A417" s="4">
        <v>415</v>
      </c>
      <c r="B417" s="9">
        <v>42668</v>
      </c>
      <c r="C417" s="105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0"/>
      <c r="AA417" s="2"/>
      <c r="AB417" s="2"/>
    </row>
    <row r="418" spans="1:28" x14ac:dyDescent="0.35">
      <c r="A418" s="4">
        <v>416</v>
      </c>
      <c r="B418" s="9">
        <v>42669</v>
      </c>
      <c r="C418" s="105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0"/>
      <c r="AA418" s="2"/>
      <c r="AB418" s="2"/>
    </row>
    <row r="419" spans="1:28" x14ac:dyDescent="0.35">
      <c r="A419" s="4">
        <v>417</v>
      </c>
      <c r="B419" s="9">
        <v>42670</v>
      </c>
      <c r="C419" s="105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0"/>
      <c r="AA419" s="2"/>
      <c r="AB419" s="2"/>
    </row>
    <row r="420" spans="1:28" x14ac:dyDescent="0.35">
      <c r="A420" s="4">
        <v>418</v>
      </c>
      <c r="B420" s="9">
        <v>42671</v>
      </c>
      <c r="C420" s="105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0"/>
      <c r="AA420" s="2"/>
      <c r="AB420" s="2"/>
    </row>
    <row r="421" spans="1:28" x14ac:dyDescent="0.35">
      <c r="A421" s="4">
        <v>419</v>
      </c>
      <c r="B421" s="9">
        <v>42672</v>
      </c>
      <c r="C421" s="105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0"/>
      <c r="AA421" s="2"/>
      <c r="AB421" s="2"/>
    </row>
    <row r="422" spans="1:28" x14ac:dyDescent="0.35">
      <c r="A422" s="4">
        <v>420</v>
      </c>
      <c r="B422" s="9">
        <v>42673</v>
      </c>
      <c r="C422" s="105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0"/>
      <c r="AA422" s="2"/>
      <c r="AB422" s="2"/>
    </row>
    <row r="423" spans="1:28" x14ac:dyDescent="0.35">
      <c r="A423" s="4">
        <v>421</v>
      </c>
      <c r="B423" s="9">
        <v>42674</v>
      </c>
      <c r="C423" s="105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0"/>
      <c r="AA423" s="2"/>
      <c r="AB423" s="2"/>
    </row>
    <row r="424" spans="1:28" x14ac:dyDescent="0.35">
      <c r="A424" s="4">
        <v>422</v>
      </c>
      <c r="B424" s="9">
        <v>42675</v>
      </c>
      <c r="C424" s="105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0"/>
      <c r="AA424" s="2"/>
      <c r="AB424" s="2"/>
    </row>
    <row r="425" spans="1:28" x14ac:dyDescent="0.35">
      <c r="A425" s="4">
        <v>423</v>
      </c>
      <c r="B425" s="9">
        <v>42676</v>
      </c>
      <c r="C425" s="105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0"/>
      <c r="AA425" s="2"/>
      <c r="AB425" s="2"/>
    </row>
    <row r="426" spans="1:28" x14ac:dyDescent="0.35">
      <c r="A426" s="4">
        <v>424</v>
      </c>
      <c r="B426" s="9">
        <v>42677</v>
      </c>
      <c r="C426" s="105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0"/>
      <c r="AA426" s="2"/>
      <c r="AB426" s="2"/>
    </row>
    <row r="427" spans="1:28" x14ac:dyDescent="0.35">
      <c r="A427" s="4">
        <v>425</v>
      </c>
      <c r="B427" s="9">
        <v>42678</v>
      </c>
      <c r="C427" s="105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0"/>
      <c r="AA427" s="2"/>
      <c r="AB427" s="2"/>
    </row>
    <row r="428" spans="1:28" x14ac:dyDescent="0.35">
      <c r="A428" s="4">
        <v>426</v>
      </c>
      <c r="B428" s="9">
        <v>42679</v>
      </c>
      <c r="C428" s="105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0"/>
      <c r="AA428" s="2"/>
      <c r="AB428" s="2"/>
    </row>
    <row r="429" spans="1:28" x14ac:dyDescent="0.35">
      <c r="A429" s="4">
        <v>427</v>
      </c>
      <c r="B429" s="9">
        <v>42680</v>
      </c>
      <c r="C429" s="105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0"/>
      <c r="AA429" s="2"/>
      <c r="AB429" s="2"/>
    </row>
    <row r="430" spans="1:28" x14ac:dyDescent="0.35">
      <c r="A430" s="4">
        <v>428</v>
      </c>
      <c r="B430" s="9">
        <v>42681</v>
      </c>
      <c r="C430" s="105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0"/>
      <c r="AA430" s="2"/>
      <c r="AB430" s="2"/>
    </row>
    <row r="431" spans="1:28" x14ac:dyDescent="0.35">
      <c r="A431" s="4">
        <v>429</v>
      </c>
      <c r="B431" s="9">
        <v>42682</v>
      </c>
      <c r="C431" s="105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0"/>
      <c r="AA431" s="2"/>
      <c r="AB431" s="2"/>
    </row>
    <row r="432" spans="1:28" x14ac:dyDescent="0.35">
      <c r="A432" s="4">
        <v>430</v>
      </c>
      <c r="B432" s="9">
        <v>42683</v>
      </c>
      <c r="C432" s="105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0"/>
      <c r="AA432" s="2"/>
      <c r="AB432" s="2"/>
    </row>
    <row r="433" spans="1:28" x14ac:dyDescent="0.35">
      <c r="A433" s="4">
        <v>431</v>
      </c>
      <c r="B433" s="9">
        <v>42684</v>
      </c>
      <c r="C433" s="105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0"/>
      <c r="AA433" s="2"/>
      <c r="AB433" s="2"/>
    </row>
    <row r="434" spans="1:28" x14ac:dyDescent="0.35">
      <c r="A434" s="4">
        <v>432</v>
      </c>
      <c r="B434" s="9">
        <v>42685</v>
      </c>
      <c r="C434" s="105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0"/>
      <c r="AA434" s="2"/>
      <c r="AB434" s="2"/>
    </row>
    <row r="435" spans="1:28" x14ac:dyDescent="0.35">
      <c r="A435" s="4">
        <v>433</v>
      </c>
      <c r="B435" s="9">
        <v>42686</v>
      </c>
      <c r="C435" s="105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0"/>
      <c r="AA435" s="2"/>
      <c r="AB435" s="2"/>
    </row>
    <row r="436" spans="1:28" x14ac:dyDescent="0.35">
      <c r="A436" s="4">
        <v>434</v>
      </c>
      <c r="B436" s="9">
        <v>42687</v>
      </c>
      <c r="C436" s="105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0"/>
      <c r="AA436" s="2"/>
      <c r="AB436" s="2"/>
    </row>
    <row r="437" spans="1:28" x14ac:dyDescent="0.35">
      <c r="A437" s="4">
        <v>435</v>
      </c>
      <c r="B437" s="9">
        <v>42688</v>
      </c>
      <c r="C437" s="105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0"/>
      <c r="AA437" s="2"/>
      <c r="AB437" s="2"/>
    </row>
    <row r="438" spans="1:28" x14ac:dyDescent="0.35">
      <c r="A438" s="4">
        <v>436</v>
      </c>
      <c r="B438" s="9">
        <v>42689</v>
      </c>
      <c r="C438" s="105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0"/>
      <c r="AA438" s="2"/>
      <c r="AB438" s="2"/>
    </row>
    <row r="439" spans="1:28" x14ac:dyDescent="0.35">
      <c r="A439" s="4">
        <v>437</v>
      </c>
      <c r="B439" s="9">
        <v>42690</v>
      </c>
      <c r="C439" s="105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0"/>
      <c r="AA439" s="2"/>
      <c r="AB439" s="2"/>
    </row>
    <row r="440" spans="1:28" x14ac:dyDescent="0.35">
      <c r="A440" s="4">
        <v>438</v>
      </c>
      <c r="B440" s="9">
        <v>42691</v>
      </c>
      <c r="C440" s="105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0"/>
      <c r="AA440" s="2"/>
      <c r="AB440" s="2"/>
    </row>
    <row r="441" spans="1:28" x14ac:dyDescent="0.35">
      <c r="A441" s="4">
        <v>439</v>
      </c>
      <c r="B441" s="9">
        <v>42692</v>
      </c>
      <c r="C441" s="105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0"/>
      <c r="AA441" s="2"/>
      <c r="AB441" s="2"/>
    </row>
    <row r="442" spans="1:28" x14ac:dyDescent="0.35">
      <c r="A442" s="4">
        <v>440</v>
      </c>
      <c r="B442" s="9">
        <v>42693</v>
      </c>
      <c r="C442" s="105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0"/>
      <c r="AA442" s="2"/>
      <c r="AB442" s="2"/>
    </row>
    <row r="443" spans="1:28" x14ac:dyDescent="0.35">
      <c r="A443" s="4">
        <v>441</v>
      </c>
      <c r="B443" s="9">
        <v>42694</v>
      </c>
      <c r="C443" s="105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0"/>
      <c r="AA443" s="2"/>
      <c r="AB443" s="2"/>
    </row>
    <row r="444" spans="1:28" x14ac:dyDescent="0.35">
      <c r="A444" s="4">
        <v>442</v>
      </c>
      <c r="B444" s="9">
        <v>42695</v>
      </c>
      <c r="C444" s="105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0"/>
      <c r="AA444" s="2"/>
      <c r="AB444" s="2"/>
    </row>
    <row r="445" spans="1:28" x14ac:dyDescent="0.35">
      <c r="A445" s="4">
        <v>443</v>
      </c>
      <c r="B445" s="9">
        <v>42696</v>
      </c>
      <c r="C445" s="105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0"/>
      <c r="AA445" s="2"/>
      <c r="AB445" s="2"/>
    </row>
    <row r="446" spans="1:28" x14ac:dyDescent="0.35">
      <c r="A446" s="4">
        <v>444</v>
      </c>
      <c r="B446" s="9">
        <v>42697</v>
      </c>
      <c r="C446" s="105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0"/>
      <c r="AA446" s="2"/>
      <c r="AB446" s="2"/>
    </row>
    <row r="447" spans="1:28" x14ac:dyDescent="0.35">
      <c r="A447" s="4">
        <v>445</v>
      </c>
      <c r="B447" s="9">
        <v>42698</v>
      </c>
      <c r="C447" s="105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0"/>
      <c r="AA447" s="2"/>
      <c r="AB447" s="2"/>
    </row>
    <row r="448" spans="1:28" x14ac:dyDescent="0.35">
      <c r="A448" s="4">
        <v>446</v>
      </c>
      <c r="B448" s="9">
        <v>42699</v>
      </c>
      <c r="C448" s="105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0"/>
      <c r="AA448" s="2"/>
      <c r="AB448" s="2"/>
    </row>
    <row r="449" spans="1:28" x14ac:dyDescent="0.35">
      <c r="A449" s="4">
        <v>447</v>
      </c>
      <c r="B449" s="9">
        <v>42700</v>
      </c>
      <c r="C449" s="105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0"/>
      <c r="AA449" s="2"/>
      <c r="AB449" s="2"/>
    </row>
    <row r="450" spans="1:28" x14ac:dyDescent="0.35">
      <c r="A450" s="4">
        <v>448</v>
      </c>
      <c r="B450" s="9">
        <v>42702</v>
      </c>
      <c r="C450" s="105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0"/>
      <c r="AA450" s="2"/>
      <c r="AB450" s="2"/>
    </row>
    <row r="451" spans="1:28" x14ac:dyDescent="0.35">
      <c r="A451" s="4">
        <v>449</v>
      </c>
      <c r="B451" s="9">
        <v>42702</v>
      </c>
      <c r="C451" s="105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0"/>
      <c r="AA451" s="2"/>
      <c r="AB451" s="2"/>
    </row>
    <row r="452" spans="1:28" x14ac:dyDescent="0.35">
      <c r="A452" s="4">
        <v>450</v>
      </c>
      <c r="B452" s="9">
        <v>42703</v>
      </c>
      <c r="C452" s="105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0"/>
      <c r="AA452" s="2"/>
      <c r="AB452" s="2"/>
    </row>
    <row r="453" spans="1:28" x14ac:dyDescent="0.35">
      <c r="A453" s="4">
        <v>451</v>
      </c>
      <c r="B453" s="9">
        <v>42704</v>
      </c>
      <c r="C453" s="105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0"/>
      <c r="AA453" s="2"/>
      <c r="AB453" s="2"/>
    </row>
    <row r="454" spans="1:28" x14ac:dyDescent="0.35">
      <c r="A454" s="4">
        <v>452</v>
      </c>
      <c r="B454" s="9">
        <v>42705</v>
      </c>
      <c r="C454" s="105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0"/>
      <c r="AA454" s="2"/>
      <c r="AB454" s="2"/>
    </row>
    <row r="455" spans="1:28" x14ac:dyDescent="0.35">
      <c r="A455" s="4">
        <v>453</v>
      </c>
      <c r="B455" s="9">
        <v>42706</v>
      </c>
      <c r="C455" s="105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0"/>
      <c r="AA455" s="2"/>
      <c r="AB455" s="2"/>
    </row>
    <row r="456" spans="1:28" x14ac:dyDescent="0.35">
      <c r="A456" s="4">
        <v>454</v>
      </c>
      <c r="B456" s="9">
        <v>42707</v>
      </c>
      <c r="C456" s="105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0"/>
      <c r="AA456" s="2"/>
      <c r="AB456" s="2"/>
    </row>
    <row r="457" spans="1:28" x14ac:dyDescent="0.35">
      <c r="A457" s="4">
        <v>455</v>
      </c>
      <c r="B457" s="9">
        <v>42708</v>
      </c>
      <c r="C457" s="105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0"/>
      <c r="AA457" s="2"/>
      <c r="AB457" s="2"/>
    </row>
    <row r="458" spans="1:28" x14ac:dyDescent="0.35">
      <c r="A458" s="4">
        <v>456</v>
      </c>
      <c r="B458" s="9">
        <v>42709</v>
      </c>
      <c r="C458" s="105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0"/>
      <c r="AA458" s="2"/>
      <c r="AB458" s="2"/>
    </row>
    <row r="459" spans="1:28" x14ac:dyDescent="0.35">
      <c r="A459" s="4">
        <v>457</v>
      </c>
      <c r="B459" s="9">
        <v>42710</v>
      </c>
      <c r="C459" s="105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0"/>
      <c r="AA459" s="2"/>
      <c r="AB459" s="2"/>
    </row>
    <row r="460" spans="1:28" x14ac:dyDescent="0.35">
      <c r="A460" s="4">
        <v>458</v>
      </c>
      <c r="B460" s="9">
        <v>42711</v>
      </c>
      <c r="C460" s="105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0"/>
      <c r="AA460" s="2"/>
      <c r="AB460" s="2"/>
    </row>
    <row r="461" spans="1:28" x14ac:dyDescent="0.35">
      <c r="A461" s="4">
        <v>459</v>
      </c>
      <c r="B461" s="9">
        <v>42712</v>
      </c>
      <c r="C461" s="105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0"/>
      <c r="AA461" s="2"/>
      <c r="AB461" s="2"/>
    </row>
    <row r="462" spans="1:28" x14ac:dyDescent="0.35">
      <c r="A462" s="4">
        <v>460</v>
      </c>
      <c r="B462" s="9">
        <v>42713</v>
      </c>
      <c r="C462" s="105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0"/>
      <c r="AA462" s="2"/>
      <c r="AB462" s="2"/>
    </row>
    <row r="463" spans="1:28" x14ac:dyDescent="0.35">
      <c r="A463" s="4">
        <v>461</v>
      </c>
      <c r="B463" s="9">
        <v>42714</v>
      </c>
      <c r="C463" s="105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0"/>
      <c r="AA463" s="2"/>
      <c r="AB463" s="2"/>
    </row>
    <row r="464" spans="1:28" x14ac:dyDescent="0.35">
      <c r="A464" s="4">
        <v>462</v>
      </c>
      <c r="B464" s="9">
        <v>42715</v>
      </c>
      <c r="C464" s="105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0"/>
      <c r="AA464" s="2"/>
      <c r="AB464" s="2"/>
    </row>
    <row r="465" spans="1:28" x14ac:dyDescent="0.35">
      <c r="A465" s="4">
        <v>463</v>
      </c>
      <c r="B465" s="9">
        <v>42716</v>
      </c>
      <c r="C465" s="105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0"/>
      <c r="AA465" s="2"/>
      <c r="AB465" s="2"/>
    </row>
    <row r="466" spans="1:28" x14ac:dyDescent="0.35">
      <c r="A466" s="4">
        <v>464</v>
      </c>
      <c r="B466" s="9">
        <v>42717</v>
      </c>
      <c r="C466" s="105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0"/>
      <c r="AA466" s="2"/>
      <c r="AB466" s="2"/>
    </row>
    <row r="467" spans="1:28" x14ac:dyDescent="0.35">
      <c r="A467" s="4">
        <v>465</v>
      </c>
      <c r="B467" s="9">
        <v>42718</v>
      </c>
      <c r="C467" s="105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0"/>
      <c r="AA467" s="2"/>
      <c r="AB467" s="2"/>
    </row>
    <row r="468" spans="1:28" x14ac:dyDescent="0.35">
      <c r="A468" s="4">
        <v>466</v>
      </c>
      <c r="B468" s="9">
        <v>42719</v>
      </c>
      <c r="C468" s="105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0"/>
      <c r="AA468" s="2"/>
      <c r="AB468" s="2"/>
    </row>
    <row r="469" spans="1:28" x14ac:dyDescent="0.35">
      <c r="A469" s="4">
        <v>467</v>
      </c>
      <c r="B469" s="9">
        <v>42720</v>
      </c>
      <c r="C469" s="105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0"/>
      <c r="AA469" s="2"/>
      <c r="AB469" s="2"/>
    </row>
    <row r="470" spans="1:28" x14ac:dyDescent="0.35">
      <c r="A470" s="4">
        <v>468</v>
      </c>
      <c r="B470" s="9">
        <v>42721</v>
      </c>
      <c r="C470" s="105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0"/>
      <c r="AA470" s="2"/>
      <c r="AB470" s="2"/>
    </row>
    <row r="471" spans="1:28" x14ac:dyDescent="0.35">
      <c r="A471" s="4">
        <v>469</v>
      </c>
      <c r="B471" s="9">
        <v>42722</v>
      </c>
      <c r="C471" s="105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0"/>
      <c r="AA471" s="2"/>
      <c r="AB471" s="2"/>
    </row>
    <row r="472" spans="1:28" x14ac:dyDescent="0.35">
      <c r="A472" s="4">
        <v>470</v>
      </c>
      <c r="B472" s="9">
        <v>42723</v>
      </c>
      <c r="C472" s="105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49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493" si="88">(T472*U472*V472)/C472</f>
        <v>1135533.5968379446</v>
      </c>
      <c r="X472" s="57">
        <f t="shared" si="83"/>
        <v>1135.5335968379445</v>
      </c>
      <c r="Y472" s="58">
        <v>42858</v>
      </c>
      <c r="Z472" s="140"/>
      <c r="AA472" s="2"/>
      <c r="AB472" s="2"/>
    </row>
    <row r="473" spans="1:28" x14ac:dyDescent="0.35">
      <c r="A473" s="4">
        <v>471</v>
      </c>
      <c r="B473" s="9">
        <v>42724</v>
      </c>
      <c r="C473" s="105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0"/>
      <c r="AA473" s="2"/>
      <c r="AB473" s="2"/>
    </row>
    <row r="474" spans="1:28" x14ac:dyDescent="0.35">
      <c r="A474" s="4">
        <v>472</v>
      </c>
      <c r="B474" s="9">
        <v>42726</v>
      </c>
      <c r="C474" s="105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0"/>
      <c r="AA474" s="2"/>
      <c r="AB474" s="2"/>
    </row>
    <row r="475" spans="1:28" x14ac:dyDescent="0.35">
      <c r="A475" s="4">
        <v>473</v>
      </c>
      <c r="B475" s="9">
        <v>42726</v>
      </c>
      <c r="C475" s="105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0"/>
      <c r="AA475" s="2"/>
      <c r="AB475" s="2"/>
    </row>
    <row r="476" spans="1:28" x14ac:dyDescent="0.35">
      <c r="A476" s="4">
        <v>474</v>
      </c>
      <c r="B476" s="9">
        <v>42727</v>
      </c>
      <c r="C476" s="105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0"/>
      <c r="AA476" s="2"/>
      <c r="AB476" s="2"/>
    </row>
    <row r="477" spans="1:28" x14ac:dyDescent="0.35">
      <c r="A477" s="4">
        <v>475</v>
      </c>
      <c r="B477" s="9">
        <v>42728</v>
      </c>
      <c r="C477" s="105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0"/>
      <c r="AA477" s="2"/>
      <c r="AB477" s="2"/>
    </row>
    <row r="478" spans="1:28" x14ac:dyDescent="0.35">
      <c r="A478" s="4">
        <v>476</v>
      </c>
      <c r="B478" s="9">
        <v>42729</v>
      </c>
      <c r="C478" s="105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0"/>
      <c r="AA478" s="2"/>
      <c r="AB478" s="2"/>
    </row>
    <row r="479" spans="1:28" x14ac:dyDescent="0.35">
      <c r="A479" s="4">
        <v>477</v>
      </c>
      <c r="B479" s="9">
        <v>42730</v>
      </c>
      <c r="C479" s="105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0"/>
      <c r="AA479" s="2"/>
      <c r="AB479" s="2"/>
    </row>
    <row r="480" spans="1:28" x14ac:dyDescent="0.35">
      <c r="A480" s="4">
        <v>478</v>
      </c>
      <c r="B480" s="9">
        <v>42731</v>
      </c>
      <c r="C480" s="105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0"/>
      <c r="AA480" s="2"/>
      <c r="AB480" s="2"/>
    </row>
    <row r="481" spans="1:28" x14ac:dyDescent="0.35">
      <c r="A481" s="4">
        <v>479</v>
      </c>
      <c r="B481" s="9">
        <v>42732</v>
      </c>
      <c r="C481" s="105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0"/>
      <c r="AA481" s="2"/>
      <c r="AB481" s="2"/>
    </row>
    <row r="482" spans="1:28" x14ac:dyDescent="0.35">
      <c r="A482" s="4">
        <v>480</v>
      </c>
      <c r="B482" s="9">
        <v>42733</v>
      </c>
      <c r="C482" s="105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0"/>
      <c r="AA482" s="2"/>
      <c r="AB482" s="2"/>
    </row>
    <row r="483" spans="1:28" x14ac:dyDescent="0.35">
      <c r="A483" s="4">
        <v>481</v>
      </c>
      <c r="B483" s="9">
        <v>42734</v>
      </c>
      <c r="C483" s="105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0"/>
      <c r="AA483" s="2"/>
      <c r="AB483" s="2"/>
    </row>
    <row r="484" spans="1:28" x14ac:dyDescent="0.35">
      <c r="A484" s="4">
        <v>482</v>
      </c>
      <c r="B484" s="9">
        <v>42735</v>
      </c>
      <c r="C484" s="105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0"/>
      <c r="AA484" s="2"/>
      <c r="AB484" s="2"/>
    </row>
    <row r="485" spans="1:28" x14ac:dyDescent="0.35">
      <c r="A485" s="4">
        <v>483</v>
      </c>
      <c r="B485" s="9">
        <v>42736</v>
      </c>
      <c r="C485" s="105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0"/>
      <c r="AA485" s="2"/>
      <c r="AB485" s="2"/>
    </row>
    <row r="486" spans="1:28" x14ac:dyDescent="0.35">
      <c r="A486" s="4">
        <v>484</v>
      </c>
      <c r="B486" s="9">
        <v>42737</v>
      </c>
      <c r="C486" s="105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0"/>
      <c r="AA486" s="2"/>
      <c r="AB486" s="2"/>
    </row>
    <row r="487" spans="1:28" x14ac:dyDescent="0.35">
      <c r="A487" s="4">
        <v>485</v>
      </c>
      <c r="B487" s="9">
        <v>42738</v>
      </c>
      <c r="C487" s="105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0"/>
      <c r="AA487" s="2"/>
      <c r="AB487" s="2"/>
    </row>
    <row r="488" spans="1:28" x14ac:dyDescent="0.35">
      <c r="A488" s="4">
        <v>486</v>
      </c>
      <c r="B488" s="9">
        <v>42739</v>
      </c>
      <c r="C488" s="105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0"/>
      <c r="AA488" s="2"/>
      <c r="AB488" s="2"/>
    </row>
    <row r="489" spans="1:28" x14ac:dyDescent="0.35">
      <c r="A489" s="4">
        <v>487</v>
      </c>
      <c r="B489" s="9">
        <v>42740</v>
      </c>
      <c r="C489" s="105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0"/>
      <c r="AA489" s="2"/>
      <c r="AB489" s="2"/>
    </row>
    <row r="490" spans="1:28" x14ac:dyDescent="0.35">
      <c r="A490" s="4">
        <v>488</v>
      </c>
      <c r="B490" s="9">
        <v>42742</v>
      </c>
      <c r="C490" s="105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0"/>
      <c r="AA490" s="2"/>
      <c r="AB490" s="2"/>
    </row>
    <row r="491" spans="1:28" x14ac:dyDescent="0.35">
      <c r="A491" s="4">
        <v>489</v>
      </c>
      <c r="B491" s="9">
        <v>42742</v>
      </c>
      <c r="C491" s="105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493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0"/>
      <c r="AA491" s="2"/>
      <c r="AB491" s="2"/>
    </row>
    <row r="492" spans="1:28" x14ac:dyDescent="0.35">
      <c r="A492" s="4">
        <v>490</v>
      </c>
      <c r="B492" s="9">
        <v>42743</v>
      </c>
      <c r="C492" s="105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493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493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493" si="92">W492/1000</f>
        <v>617.50000000000011</v>
      </c>
      <c r="Y492" s="58">
        <v>42860</v>
      </c>
      <c r="Z492" s="140"/>
      <c r="AA492" s="2"/>
      <c r="AB492" s="2"/>
    </row>
    <row r="493" spans="1:28" x14ac:dyDescent="0.35">
      <c r="A493" s="4">
        <v>491</v>
      </c>
      <c r="B493" s="9">
        <v>42744</v>
      </c>
      <c r="C493" s="105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0"/>
      <c r="AA493" s="2"/>
      <c r="AB493" s="2"/>
    </row>
  </sheetData>
  <sortState ref="A3:AB493">
    <sortCondition ref="B1"/>
  </sortState>
  <printOptions gridLines="1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137"/>
  <sheetViews>
    <sheetView topLeftCell="A58" workbookViewId="0">
      <selection activeCell="E52" sqref="E52"/>
    </sheetView>
  </sheetViews>
  <sheetFormatPr defaultColWidth="8.81640625" defaultRowHeight="14.5" x14ac:dyDescent="0.35"/>
  <cols>
    <col min="1" max="1" width="12.453125" style="2" bestFit="1" customWidth="1"/>
    <col min="2" max="2" width="12.7265625" style="2" customWidth="1"/>
    <col min="3" max="3" width="10.453125" style="2" bestFit="1" customWidth="1"/>
    <col min="4" max="4" width="17.7265625" style="2" bestFit="1" customWidth="1"/>
    <col min="5" max="5" width="19.453125" style="4" bestFit="1" customWidth="1"/>
    <col min="6" max="7" width="16.1796875" style="13" customWidth="1"/>
    <col min="8" max="8" width="8.1796875" style="43" bestFit="1" customWidth="1"/>
    <col min="9" max="9" width="3.1796875" style="13" bestFit="1" customWidth="1"/>
    <col min="10" max="11" width="15.81640625" style="13" bestFit="1" customWidth="1"/>
    <col min="12" max="12" width="10.453125" style="13" bestFit="1" customWidth="1"/>
    <col min="13" max="13" width="10.453125" style="17" bestFit="1" customWidth="1"/>
    <col min="14" max="14" width="8.1796875" style="21" bestFit="1" customWidth="1"/>
    <col min="15" max="15" width="3.1796875" style="17" bestFit="1" customWidth="1"/>
    <col min="16" max="16" width="14.26953125" style="17" bestFit="1" customWidth="1"/>
    <col min="17" max="17" width="14.26953125" style="17" customWidth="1"/>
    <col min="18" max="18" width="10.453125" style="17" bestFit="1" customWidth="1"/>
    <col min="19" max="19" width="11.7265625" style="51" bestFit="1" customWidth="1"/>
    <col min="20" max="20" width="8.1796875" style="52" bestFit="1" customWidth="1"/>
    <col min="21" max="21" width="3.1796875" style="51" bestFit="1" customWidth="1"/>
    <col min="22" max="22" width="14.26953125" style="51" bestFit="1" customWidth="1"/>
    <col min="23" max="23" width="14.26953125" style="51" customWidth="1"/>
    <col min="24" max="24" width="10.453125" style="51" bestFit="1" customWidth="1"/>
    <col min="25" max="26" width="10.453125" style="6" customWidth="1"/>
    <col min="27" max="27" width="8.81640625" style="4"/>
    <col min="28" max="28" width="12.453125" style="25" bestFit="1" customWidth="1"/>
    <col min="29" max="29" width="13.453125" style="4" bestFit="1" customWidth="1"/>
    <col min="30" max="30" width="15" style="4" bestFit="1" customWidth="1"/>
    <col min="31" max="32" width="14" style="4" bestFit="1" customWidth="1"/>
    <col min="33" max="33" width="9.26953125" style="4" bestFit="1" customWidth="1"/>
    <col min="34" max="34" width="12.26953125" style="4" bestFit="1" customWidth="1"/>
    <col min="35" max="16384" width="8.81640625" style="4"/>
  </cols>
  <sheetData>
    <row r="1" spans="1:36" x14ac:dyDescent="0.3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3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3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3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3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3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3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3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3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3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3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3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3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3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" thickBot="1" x14ac:dyDescent="0.4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3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3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3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3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3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3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3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3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3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3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" thickBot="1" x14ac:dyDescent="0.4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3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3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3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3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3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3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3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3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3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3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3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3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3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3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3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3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3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3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3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3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3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3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3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3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3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3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3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3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3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3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3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3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3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3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3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3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3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3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3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3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3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3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3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3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3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3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3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3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3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3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3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3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3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3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3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3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3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3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3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3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3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3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3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3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3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3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3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3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3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3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3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3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3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3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3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3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3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3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3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3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3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3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3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3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3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3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3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3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3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3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3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3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3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3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3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3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3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3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3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3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3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3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3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3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3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3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3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3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3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3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3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9"/>
  <sheetViews>
    <sheetView workbookViewId="0">
      <selection activeCell="E1" sqref="E1:E1048576"/>
    </sheetView>
  </sheetViews>
  <sheetFormatPr defaultColWidth="8.81640625" defaultRowHeight="14.5" x14ac:dyDescent="0.35"/>
  <cols>
    <col min="1" max="1" width="12.453125" style="4" bestFit="1" customWidth="1"/>
    <col min="2" max="2" width="12.453125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7" width="8.81640625" style="4"/>
    <col min="8" max="8" width="16.7265625" style="4" bestFit="1" customWidth="1"/>
    <col min="9" max="9" width="17" style="4" bestFit="1" customWidth="1"/>
    <col min="10" max="10" width="16.7265625" style="4" bestFit="1" customWidth="1"/>
    <col min="11" max="11" width="8.1796875" style="4" bestFit="1" customWidth="1"/>
    <col min="12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15</v>
      </c>
      <c r="B1" s="5" t="s">
        <v>16</v>
      </c>
      <c r="F1" s="4" t="s">
        <v>6</v>
      </c>
    </row>
    <row r="2" spans="1:14" x14ac:dyDescent="0.35">
      <c r="A2" s="5" t="s">
        <v>2</v>
      </c>
      <c r="B2" s="5" t="s">
        <v>4</v>
      </c>
      <c r="C2" s="5" t="s">
        <v>5</v>
      </c>
      <c r="D2" s="5" t="s">
        <v>69</v>
      </c>
      <c r="E2" s="80" t="s">
        <v>90</v>
      </c>
      <c r="F2" s="80" t="s">
        <v>7</v>
      </c>
      <c r="G2" s="80" t="s">
        <v>8</v>
      </c>
      <c r="H2" s="80" t="s">
        <v>91</v>
      </c>
      <c r="I2" s="80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35">
      <c r="A3" s="4">
        <v>1</v>
      </c>
      <c r="B3" s="9">
        <v>42116</v>
      </c>
      <c r="C3" s="6">
        <v>5.1200000000000002E-2</v>
      </c>
      <c r="D3" s="4">
        <v>3</v>
      </c>
      <c r="E3" s="81">
        <v>33.905999999999999</v>
      </c>
      <c r="F3" s="81">
        <v>100</v>
      </c>
      <c r="G3" s="81">
        <v>20</v>
      </c>
      <c r="H3" s="81">
        <f>E3*F3*G3/C3</f>
        <v>1324453.125</v>
      </c>
      <c r="I3" s="81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35">
      <c r="A4" s="4">
        <v>2</v>
      </c>
      <c r="B4" s="9">
        <v>42130</v>
      </c>
      <c r="C4" s="6">
        <v>5.1999999999999998E-2</v>
      </c>
      <c r="D4" s="4">
        <v>3</v>
      </c>
      <c r="E4" s="81">
        <v>25.568999999999999</v>
      </c>
      <c r="F4" s="81">
        <v>100</v>
      </c>
      <c r="G4" s="81">
        <v>20</v>
      </c>
      <c r="H4" s="81">
        <f t="shared" ref="H4:H19" si="0">E4*F4*G4/C4</f>
        <v>983423.07692307699</v>
      </c>
      <c r="I4" s="81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35">
      <c r="A5" s="4">
        <v>3</v>
      </c>
      <c r="B5" s="9">
        <v>42144</v>
      </c>
      <c r="C5" s="4">
        <v>4.9099999999999998E-2</v>
      </c>
      <c r="D5" s="4">
        <v>3</v>
      </c>
      <c r="E5" s="81">
        <v>24.477</v>
      </c>
      <c r="F5" s="81">
        <v>100</v>
      </c>
      <c r="G5" s="81">
        <v>20</v>
      </c>
      <c r="H5" s="81">
        <f t="shared" si="0"/>
        <v>997026.47657841141</v>
      </c>
      <c r="I5" s="81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35">
      <c r="A6" s="6">
        <v>4</v>
      </c>
      <c r="B6" s="9">
        <v>42151</v>
      </c>
      <c r="C6" s="6">
        <v>4.82E-2</v>
      </c>
      <c r="D6" s="4">
        <v>3</v>
      </c>
      <c r="E6" s="81">
        <v>30.184000000000001</v>
      </c>
      <c r="F6" s="81">
        <v>100</v>
      </c>
      <c r="G6" s="81">
        <v>20</v>
      </c>
      <c r="H6" s="81">
        <f t="shared" si="0"/>
        <v>1252448.132780083</v>
      </c>
      <c r="I6" s="81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35">
      <c r="A7" s="6">
        <v>5</v>
      </c>
      <c r="B7" s="9">
        <v>42158</v>
      </c>
      <c r="C7" s="6">
        <v>4.8300000000000003E-2</v>
      </c>
      <c r="D7" s="4">
        <v>3</v>
      </c>
      <c r="E7" s="81">
        <v>26.771000000000001</v>
      </c>
      <c r="F7" s="81">
        <v>100</v>
      </c>
      <c r="G7" s="81">
        <v>20</v>
      </c>
      <c r="H7" s="81">
        <f t="shared" si="0"/>
        <v>1108530.0207039337</v>
      </c>
      <c r="I7" s="81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35">
      <c r="A8" s="6">
        <v>6</v>
      </c>
      <c r="B8" s="9">
        <v>42165</v>
      </c>
      <c r="C8" s="6">
        <v>5.1999999999999998E-2</v>
      </c>
      <c r="D8" s="4">
        <v>3</v>
      </c>
      <c r="E8" s="81">
        <v>21.577999999999999</v>
      </c>
      <c r="F8" s="81">
        <v>100</v>
      </c>
      <c r="G8" s="81">
        <v>20</v>
      </c>
      <c r="H8" s="81">
        <f t="shared" si="0"/>
        <v>829923.07692307688</v>
      </c>
      <c r="I8" s="81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35">
      <c r="A9" s="6">
        <v>7</v>
      </c>
      <c r="B9" s="9">
        <v>42172</v>
      </c>
      <c r="C9" s="6">
        <v>5.1900000000000002E-2</v>
      </c>
      <c r="D9" s="4">
        <v>3</v>
      </c>
      <c r="E9" s="81">
        <v>22.603000000000002</v>
      </c>
      <c r="F9" s="81">
        <v>100</v>
      </c>
      <c r="G9" s="81">
        <v>20</v>
      </c>
      <c r="H9" s="81">
        <f t="shared" si="0"/>
        <v>871021.19460500963</v>
      </c>
      <c r="I9" s="81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35">
      <c r="A10" s="6">
        <v>8</v>
      </c>
      <c r="B10" s="9">
        <v>42179</v>
      </c>
      <c r="C10" s="6">
        <v>5.1299999999999998E-2</v>
      </c>
      <c r="D10" s="4">
        <v>3</v>
      </c>
      <c r="E10" s="81">
        <v>28.486999999999998</v>
      </c>
      <c r="F10" s="81">
        <v>100</v>
      </c>
      <c r="G10" s="81">
        <v>20</v>
      </c>
      <c r="H10" s="81">
        <f t="shared" si="0"/>
        <v>1110604.2884990254</v>
      </c>
      <c r="I10" s="81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35">
      <c r="A11" s="6">
        <v>9</v>
      </c>
      <c r="B11" s="9">
        <v>42186</v>
      </c>
      <c r="C11" s="6">
        <v>4.8300000000000003E-2</v>
      </c>
      <c r="E11" s="81">
        <v>23.916</v>
      </c>
      <c r="F11" s="81">
        <v>100</v>
      </c>
      <c r="G11" s="81">
        <v>20</v>
      </c>
      <c r="H11" s="81">
        <f t="shared" si="0"/>
        <v>990310.55900621112</v>
      </c>
      <c r="I11" s="81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35">
      <c r="A12" s="6">
        <v>10</v>
      </c>
      <c r="B12" s="9">
        <v>42193</v>
      </c>
      <c r="C12" s="6">
        <v>5.1799999999999999E-2</v>
      </c>
      <c r="E12" s="81">
        <v>20.259</v>
      </c>
      <c r="F12" s="81">
        <v>100</v>
      </c>
      <c r="G12" s="81">
        <v>20</v>
      </c>
      <c r="H12" s="81">
        <f t="shared" si="0"/>
        <v>782200.77220077219</v>
      </c>
      <c r="I12" s="81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35">
      <c r="A13" s="6">
        <v>11</v>
      </c>
      <c r="B13" s="9">
        <v>42200</v>
      </c>
      <c r="C13" s="6">
        <v>4.9299999999999997E-2</v>
      </c>
      <c r="E13" s="81">
        <v>21.169</v>
      </c>
      <c r="F13" s="81">
        <v>100</v>
      </c>
      <c r="G13" s="81">
        <v>20</v>
      </c>
      <c r="H13" s="81">
        <f t="shared" si="0"/>
        <v>858782.96146044636</v>
      </c>
      <c r="I13" s="81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35">
      <c r="A14" s="6">
        <v>12</v>
      </c>
      <c r="B14" s="9">
        <v>42207</v>
      </c>
      <c r="C14" s="6">
        <v>4.99E-2</v>
      </c>
      <c r="E14" s="81">
        <v>24.617000000000001</v>
      </c>
      <c r="F14" s="81">
        <v>100</v>
      </c>
      <c r="G14" s="81">
        <v>20</v>
      </c>
      <c r="H14" s="81">
        <f t="shared" si="0"/>
        <v>986653.30661322665</v>
      </c>
      <c r="I14" s="81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35">
      <c r="A15" s="6">
        <v>13</v>
      </c>
      <c r="B15" s="9">
        <v>42214</v>
      </c>
      <c r="C15" s="6">
        <v>4.99E-2</v>
      </c>
      <c r="E15" s="81">
        <v>19.727</v>
      </c>
      <c r="F15" s="81">
        <v>100</v>
      </c>
      <c r="G15" s="81">
        <v>20</v>
      </c>
      <c r="H15" s="81">
        <f t="shared" si="0"/>
        <v>790661.32264529064</v>
      </c>
      <c r="I15" s="81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35">
      <c r="A16" s="6">
        <v>14</v>
      </c>
      <c r="B16" s="9">
        <v>42221</v>
      </c>
      <c r="C16" s="6">
        <v>5.1999999999999998E-2</v>
      </c>
      <c r="E16" s="81">
        <v>20.882999999999999</v>
      </c>
      <c r="F16" s="81">
        <v>100</v>
      </c>
      <c r="G16" s="81">
        <v>20</v>
      </c>
      <c r="H16" s="81">
        <f t="shared" si="0"/>
        <v>803192.30769230763</v>
      </c>
      <c r="I16" s="81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35">
      <c r="A17" s="6">
        <v>15</v>
      </c>
      <c r="B17" s="9">
        <v>42228</v>
      </c>
      <c r="C17" s="6">
        <v>5.0999999999999997E-2</v>
      </c>
      <c r="E17" s="81">
        <v>24.100999999999999</v>
      </c>
      <c r="F17" s="81">
        <v>100</v>
      </c>
      <c r="G17" s="81">
        <v>20</v>
      </c>
      <c r="H17" s="81">
        <f t="shared" si="0"/>
        <v>945137.25490196084</v>
      </c>
      <c r="I17" s="81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35">
      <c r="A18" s="6">
        <v>16</v>
      </c>
      <c r="B18" s="9">
        <v>42235</v>
      </c>
      <c r="C18" s="6">
        <v>4.9299999999999997E-2</v>
      </c>
      <c r="E18" s="81">
        <v>14.5</v>
      </c>
      <c r="F18" s="81">
        <v>100</v>
      </c>
      <c r="G18" s="81">
        <v>20</v>
      </c>
      <c r="H18" s="81">
        <f t="shared" si="0"/>
        <v>588235.29411764711</v>
      </c>
      <c r="I18" s="81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35">
      <c r="A19" s="6">
        <v>17</v>
      </c>
      <c r="B19" s="9">
        <v>42242</v>
      </c>
      <c r="C19" s="6">
        <v>5.04E-2</v>
      </c>
      <c r="E19" s="81">
        <v>11.968999999999999</v>
      </c>
      <c r="F19" s="81">
        <v>100</v>
      </c>
      <c r="G19" s="81">
        <v>20</v>
      </c>
      <c r="H19" s="81">
        <f t="shared" si="0"/>
        <v>474960.3174603174</v>
      </c>
      <c r="I19" s="81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9"/>
  <sheetViews>
    <sheetView workbookViewId="0">
      <selection activeCell="N11" sqref="N11:N18"/>
    </sheetView>
  </sheetViews>
  <sheetFormatPr defaultColWidth="8.81640625" defaultRowHeight="14.5" x14ac:dyDescent="0.35"/>
  <cols>
    <col min="1" max="1" width="12.453125" style="4" bestFit="1" customWidth="1"/>
    <col min="2" max="2" width="12.453125" style="4" customWidth="1"/>
    <col min="3" max="3" width="10.453125" style="4" bestFit="1" customWidth="1"/>
    <col min="4" max="4" width="8.453125" style="4" bestFit="1" customWidth="1"/>
    <col min="5" max="5" width="14.7265625" style="4" bestFit="1" customWidth="1"/>
    <col min="6" max="7" width="8.81640625" style="4"/>
    <col min="8" max="8" width="16.7265625" style="4" bestFit="1" customWidth="1"/>
    <col min="9" max="9" width="14.81640625" style="4" bestFit="1" customWidth="1"/>
    <col min="10" max="10" width="16.7265625" style="4" bestFit="1" customWidth="1"/>
    <col min="11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18</v>
      </c>
      <c r="B1" s="5" t="s">
        <v>17</v>
      </c>
      <c r="F1" s="4" t="s">
        <v>6</v>
      </c>
    </row>
    <row r="2" spans="1:14" x14ac:dyDescent="0.3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3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3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3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3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3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3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3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3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3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3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3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3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3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3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3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3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35">
      <c r="A19" s="6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19"/>
  <sheetViews>
    <sheetView workbookViewId="0">
      <selection activeCell="F36" sqref="F36"/>
    </sheetView>
  </sheetViews>
  <sheetFormatPr defaultColWidth="8.81640625" defaultRowHeight="14.5" x14ac:dyDescent="0.35"/>
  <cols>
    <col min="1" max="1" width="12.453125" style="4" bestFit="1" customWidth="1"/>
    <col min="2" max="2" width="12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6" width="8.81640625" style="4"/>
    <col min="7" max="7" width="6.453125" style="4" customWidth="1"/>
    <col min="8" max="8" width="16.7265625" style="4" bestFit="1" customWidth="1"/>
    <col min="9" max="9" width="14.81640625" style="4" bestFit="1" customWidth="1"/>
    <col min="10" max="10" width="16.7265625" style="4" bestFit="1" customWidth="1"/>
    <col min="11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20</v>
      </c>
      <c r="B1" s="5" t="s">
        <v>19</v>
      </c>
      <c r="F1" s="4" t="s">
        <v>6</v>
      </c>
    </row>
    <row r="2" spans="1:14" x14ac:dyDescent="0.3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3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3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3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3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3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3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3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3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3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3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3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3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3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3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3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3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3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494"/>
  <sheetViews>
    <sheetView topLeftCell="F1" zoomScaleNormal="100" zoomScalePageLayoutView="125" workbookViewId="0">
      <pane ySplit="1" topLeftCell="A490" activePane="bottomLeft" state="frozen"/>
      <selection pane="bottomLeft" activeCell="I1" sqref="F1:I490"/>
    </sheetView>
  </sheetViews>
  <sheetFormatPr defaultColWidth="8.81640625" defaultRowHeight="14.5" x14ac:dyDescent="0.35"/>
  <cols>
    <col min="1" max="1" width="12.7265625" style="2" customWidth="1"/>
    <col min="2" max="2" width="14.453125" bestFit="1" customWidth="1"/>
    <col min="3" max="3" width="19.81640625" bestFit="1" customWidth="1"/>
    <col min="4" max="4" width="19.81640625" customWidth="1"/>
    <col min="6" max="6" width="12.1796875" bestFit="1" customWidth="1"/>
    <col min="7" max="7" width="14.453125" style="158" bestFit="1" customWidth="1"/>
    <col min="8" max="8" width="19.7265625" style="158" bestFit="1" customWidth="1"/>
    <col min="9" max="9" width="15.26953125" style="158" bestFit="1" customWidth="1"/>
    <col min="11" max="11" width="12.1796875" bestFit="1" customWidth="1"/>
    <col min="12" max="12" width="14.453125" style="158" bestFit="1" customWidth="1"/>
    <col min="13" max="13" width="19.7265625" style="158" bestFit="1" customWidth="1"/>
    <col min="14" max="14" width="15.26953125" style="158" bestFit="1" customWidth="1"/>
  </cols>
  <sheetData>
    <row r="1" spans="1:14" x14ac:dyDescent="0.35">
      <c r="A1" s="67" t="s">
        <v>4</v>
      </c>
      <c r="B1" s="68" t="s">
        <v>68</v>
      </c>
      <c r="C1" s="68" t="s">
        <v>67</v>
      </c>
      <c r="D1" s="69" t="s">
        <v>83</v>
      </c>
      <c r="F1" s="75" t="s">
        <v>4</v>
      </c>
      <c r="G1" s="157" t="s">
        <v>80</v>
      </c>
      <c r="H1" s="157" t="s">
        <v>81</v>
      </c>
      <c r="I1" s="157" t="s">
        <v>82</v>
      </c>
      <c r="K1" s="79" t="s">
        <v>4</v>
      </c>
      <c r="L1" s="165" t="s">
        <v>84</v>
      </c>
      <c r="M1" s="165" t="s">
        <v>85</v>
      </c>
      <c r="N1" s="165" t="s">
        <v>86</v>
      </c>
    </row>
    <row r="2" spans="1:14" x14ac:dyDescent="0.35">
      <c r="A2" s="70">
        <v>42097</v>
      </c>
      <c r="B2" s="4">
        <v>639.61943319838053</v>
      </c>
      <c r="C2" s="4">
        <v>427.4493927125506</v>
      </c>
      <c r="D2" s="71">
        <v>363.35222672064776</v>
      </c>
      <c r="F2" s="8">
        <v>42097</v>
      </c>
      <c r="G2" s="158">
        <v>682.29600000000005</v>
      </c>
      <c r="H2" s="158">
        <v>305.35199999999992</v>
      </c>
      <c r="I2" s="158">
        <v>691.74</v>
      </c>
      <c r="K2" s="76">
        <v>42097</v>
      </c>
      <c r="L2" s="166">
        <v>460.95652173913049</v>
      </c>
      <c r="M2" s="166">
        <v>270.99604743083</v>
      </c>
      <c r="N2" s="172">
        <v>673.65612648221349</v>
      </c>
    </row>
    <row r="3" spans="1:14" x14ac:dyDescent="0.35">
      <c r="A3" s="70">
        <v>42098</v>
      </c>
      <c r="B3" s="4">
        <v>643.4032258064517</v>
      </c>
      <c r="C3" s="4">
        <v>388.54838709677421</v>
      </c>
      <c r="D3" s="71">
        <v>574.44354838709671</v>
      </c>
      <c r="F3" s="8">
        <v>42098</v>
      </c>
      <c r="G3" s="158">
        <v>283.52795031055899</v>
      </c>
      <c r="H3" s="158">
        <v>201.01863354037269</v>
      </c>
      <c r="I3" s="158">
        <v>1805.942028985507</v>
      </c>
      <c r="K3" s="77">
        <v>42098</v>
      </c>
      <c r="L3" s="167">
        <v>386.0584795321638</v>
      </c>
      <c r="M3" s="167">
        <v>175.71929824561408</v>
      </c>
      <c r="N3" s="173">
        <v>354.17153996101365</v>
      </c>
    </row>
    <row r="4" spans="1:14" x14ac:dyDescent="0.35">
      <c r="A4" s="70">
        <v>42099</v>
      </c>
      <c r="B4" s="4">
        <v>2565.1309771309775</v>
      </c>
      <c r="C4" s="4">
        <v>521.24740124740129</v>
      </c>
      <c r="D4" s="71">
        <v>1180.8898128898129</v>
      </c>
      <c r="F4" s="8">
        <v>42099</v>
      </c>
      <c r="G4" s="158">
        <v>158.43243243243245</v>
      </c>
      <c r="H4" s="158">
        <v>159.01158301158299</v>
      </c>
      <c r="I4" s="158">
        <v>504.07335907335909</v>
      </c>
      <c r="K4" s="77">
        <v>42099</v>
      </c>
      <c r="L4" s="167">
        <v>439.65392354124742</v>
      </c>
      <c r="M4" s="167">
        <v>201.15090543259558</v>
      </c>
      <c r="N4" s="173">
        <v>647.26358148893337</v>
      </c>
    </row>
    <row r="5" spans="1:14" x14ac:dyDescent="0.35">
      <c r="A5" s="70">
        <v>42100</v>
      </c>
      <c r="B5" s="4">
        <v>658.34563106796122</v>
      </c>
      <c r="C5" s="4">
        <v>428.08543689320391</v>
      </c>
      <c r="D5" s="71">
        <v>587.17669902912621</v>
      </c>
      <c r="F5" s="8">
        <v>42100</v>
      </c>
      <c r="G5" s="158">
        <v>344.39516129032262</v>
      </c>
      <c r="H5" s="158">
        <v>209.9758064516129</v>
      </c>
      <c r="I5" s="158">
        <v>786.22983870967744</v>
      </c>
      <c r="K5" s="77">
        <v>42100</v>
      </c>
      <c r="L5" s="167">
        <v>560.29133858267733</v>
      </c>
      <c r="M5" s="167">
        <v>206.85826771653544</v>
      </c>
      <c r="N5" s="173">
        <v>979.35039370078744</v>
      </c>
    </row>
    <row r="6" spans="1:14" x14ac:dyDescent="0.35">
      <c r="A6" s="70">
        <v>42101</v>
      </c>
      <c r="B6" s="4">
        <v>632.57485029940119</v>
      </c>
      <c r="C6" s="4">
        <v>386.42714570858283</v>
      </c>
      <c r="D6" s="71">
        <v>399.37724550898207</v>
      </c>
      <c r="F6" s="8">
        <v>42101</v>
      </c>
      <c r="G6" s="158">
        <v>461.65407554671964</v>
      </c>
      <c r="H6" s="158">
        <v>201.11332007952288</v>
      </c>
      <c r="I6" s="158">
        <v>1270.497017892644</v>
      </c>
      <c r="K6" s="77">
        <v>42101</v>
      </c>
      <c r="L6" s="167">
        <v>414.38247011952194</v>
      </c>
      <c r="M6" s="167">
        <v>238.37450199203181</v>
      </c>
      <c r="N6" s="173">
        <v>556.39442231075702</v>
      </c>
    </row>
    <row r="7" spans="1:14" x14ac:dyDescent="0.35">
      <c r="A7" s="70">
        <v>42102</v>
      </c>
      <c r="B7" s="4">
        <v>967.03869653767822</v>
      </c>
      <c r="C7" s="4">
        <v>448.87983706720985</v>
      </c>
      <c r="D7" s="71">
        <v>937.37678207739327</v>
      </c>
      <c r="F7" s="8">
        <v>42102</v>
      </c>
      <c r="G7" s="158">
        <v>429.41803278688514</v>
      </c>
      <c r="H7" s="158">
        <v>202.79508196721309</v>
      </c>
      <c r="I7" s="158">
        <v>663.23770491803259</v>
      </c>
      <c r="K7" s="77">
        <v>42102</v>
      </c>
      <c r="L7" s="167">
        <v>880.95906432748541</v>
      </c>
      <c r="M7" s="167">
        <v>232.49122807017548</v>
      </c>
      <c r="N7" s="173">
        <v>719.98050682261214</v>
      </c>
    </row>
    <row r="8" spans="1:14" x14ac:dyDescent="0.35">
      <c r="A8" s="70">
        <v>42103</v>
      </c>
      <c r="B8" s="4">
        <v>825.73038229376266</v>
      </c>
      <c r="C8" s="4">
        <v>393.80281690140845</v>
      </c>
      <c r="D8" s="71">
        <v>437.6579476861167</v>
      </c>
      <c r="F8" s="8">
        <v>42103</v>
      </c>
      <c r="G8" s="158">
        <v>300.69599999999997</v>
      </c>
      <c r="H8" s="158">
        <v>158.904</v>
      </c>
      <c r="I8" s="158">
        <v>2067.84</v>
      </c>
      <c r="K8" s="77">
        <v>42103</v>
      </c>
      <c r="L8" s="167">
        <v>434.13599999999997</v>
      </c>
      <c r="M8" s="167">
        <v>198.43199999999999</v>
      </c>
      <c r="N8" s="173">
        <v>492.14</v>
      </c>
    </row>
    <row r="9" spans="1:14" x14ac:dyDescent="0.35">
      <c r="A9" s="70">
        <v>42104</v>
      </c>
      <c r="B9" s="4">
        <v>660.30952380952374</v>
      </c>
      <c r="C9" s="4">
        <v>428.71428571428567</v>
      </c>
      <c r="D9" s="71">
        <v>440.6111111111112</v>
      </c>
      <c r="F9" s="8">
        <v>42104</v>
      </c>
      <c r="G9" s="158">
        <v>380.50193050193053</v>
      </c>
      <c r="H9" s="158">
        <v>163.87644787644788</v>
      </c>
      <c r="I9" s="158">
        <v>651.10038610038612</v>
      </c>
      <c r="K9" s="77">
        <v>42104</v>
      </c>
      <c r="L9" s="167">
        <v>525.33870967741939</v>
      </c>
      <c r="M9" s="167">
        <v>156.7741935483871</v>
      </c>
      <c r="N9" s="173">
        <v>366.65322580645164</v>
      </c>
    </row>
    <row r="10" spans="1:14" x14ac:dyDescent="0.35">
      <c r="A10" s="70">
        <v>42105</v>
      </c>
      <c r="B10" s="4">
        <v>538.88976377952747</v>
      </c>
      <c r="C10" s="4">
        <v>311.10236220472439</v>
      </c>
      <c r="D10" s="71">
        <v>220.21259842519683</v>
      </c>
      <c r="F10" s="8">
        <v>42105</v>
      </c>
      <c r="G10" s="158">
        <v>236.32997987927564</v>
      </c>
      <c r="H10" s="158">
        <v>129.51307847082498</v>
      </c>
      <c r="I10" s="158">
        <v>402.67605633802822</v>
      </c>
      <c r="K10" s="77">
        <v>42105</v>
      </c>
      <c r="L10" s="167">
        <v>552.36960985626285</v>
      </c>
      <c r="M10" s="167">
        <v>268.78028747433268</v>
      </c>
      <c r="N10" s="173">
        <v>727.98767967145784</v>
      </c>
    </row>
    <row r="11" spans="1:14" x14ac:dyDescent="0.35">
      <c r="A11" s="70">
        <v>42106</v>
      </c>
      <c r="B11" s="4">
        <v>653.25153374233128</v>
      </c>
      <c r="C11" s="4">
        <v>368.58895705521473</v>
      </c>
      <c r="D11" s="71">
        <v>438.29856850715754</v>
      </c>
      <c r="F11" s="8">
        <v>42106</v>
      </c>
      <c r="G11" s="158">
        <v>153.85185185185188</v>
      </c>
      <c r="H11" s="158">
        <v>100.22222222222223</v>
      </c>
      <c r="I11" s="158">
        <v>688.27160493827171</v>
      </c>
      <c r="K11" s="77">
        <v>42106</v>
      </c>
      <c r="L11" s="167">
        <v>549.11538461538464</v>
      </c>
      <c r="M11" s="167">
        <v>204.09230769230768</v>
      </c>
      <c r="N11" s="173">
        <v>661.61538461538464</v>
      </c>
    </row>
    <row r="12" spans="1:14" x14ac:dyDescent="0.35">
      <c r="A12" s="70">
        <v>42107</v>
      </c>
      <c r="B12" s="4">
        <v>960.91935483870986</v>
      </c>
      <c r="C12" s="4">
        <v>457.25806451612902</v>
      </c>
      <c r="D12" s="71">
        <v>487.33870967741939</v>
      </c>
      <c r="F12" s="8">
        <v>42107</v>
      </c>
      <c r="G12" s="158">
        <v>295.5</v>
      </c>
      <c r="H12" s="158">
        <v>106.54615384615384</v>
      </c>
      <c r="I12" s="158">
        <v>820.53846153846166</v>
      </c>
      <c r="K12" s="77">
        <v>42107</v>
      </c>
      <c r="L12" s="167">
        <v>544.27237354085594</v>
      </c>
      <c r="M12" s="167">
        <v>267.05836575875492</v>
      </c>
      <c r="N12" s="173">
        <v>790.68093385214013</v>
      </c>
    </row>
    <row r="13" spans="1:14" x14ac:dyDescent="0.35">
      <c r="A13" s="70">
        <v>42109</v>
      </c>
      <c r="B13" s="4">
        <v>706.81853281853273</v>
      </c>
      <c r="C13" s="4">
        <v>345.54440154440152</v>
      </c>
      <c r="D13" s="71">
        <v>262.03861003861005</v>
      </c>
      <c r="F13" s="8">
        <v>42108</v>
      </c>
      <c r="G13" s="158">
        <v>304.18257261410793</v>
      </c>
      <c r="H13" s="158">
        <v>151.54356846473027</v>
      </c>
      <c r="I13" s="158">
        <v>986.99170124481327</v>
      </c>
      <c r="K13" s="77">
        <v>42108</v>
      </c>
      <c r="L13" s="167">
        <v>544.28056112224442</v>
      </c>
      <c r="M13" s="167">
        <v>199.69539078156313</v>
      </c>
      <c r="N13" s="173">
        <v>585.8116232464929</v>
      </c>
    </row>
    <row r="14" spans="1:14" x14ac:dyDescent="0.35">
      <c r="A14" s="70">
        <v>42111</v>
      </c>
      <c r="B14" s="4">
        <v>629.04382470119526</v>
      </c>
      <c r="C14" s="4">
        <v>450.75697211155375</v>
      </c>
      <c r="D14" s="71">
        <v>391.56175298804777</v>
      </c>
      <c r="F14" s="8">
        <v>42109</v>
      </c>
      <c r="G14" s="158">
        <v>525.19691119691129</v>
      </c>
      <c r="H14" s="158">
        <v>126.4864864864865</v>
      </c>
      <c r="I14" s="158">
        <v>801.3899613899614</v>
      </c>
      <c r="K14" s="77">
        <v>42109</v>
      </c>
      <c r="L14" s="167">
        <v>389.90399999999994</v>
      </c>
      <c r="M14" s="167">
        <v>228.6</v>
      </c>
      <c r="N14" s="173">
        <v>804.7199999999998</v>
      </c>
    </row>
    <row r="15" spans="1:14" x14ac:dyDescent="0.35">
      <c r="A15" s="70">
        <v>42112</v>
      </c>
      <c r="B15" s="4">
        <v>1047.3053892215569</v>
      </c>
      <c r="C15" s="4">
        <v>407.02594810379242</v>
      </c>
      <c r="D15" s="71">
        <v>805.24550898203586</v>
      </c>
      <c r="F15" s="8">
        <v>42111</v>
      </c>
      <c r="G15" s="158">
        <v>302.92913385826773</v>
      </c>
      <c r="H15" s="158">
        <v>107.50393700787401</v>
      </c>
      <c r="I15" s="158">
        <v>1170.6299212598428</v>
      </c>
      <c r="K15" s="77">
        <v>42111</v>
      </c>
      <c r="L15" s="167">
        <v>1117.9074446680081</v>
      </c>
      <c r="M15" s="167">
        <v>290.17303822937623</v>
      </c>
      <c r="N15" s="173">
        <v>960.3420523138833</v>
      </c>
    </row>
    <row r="16" spans="1:14" x14ac:dyDescent="0.35">
      <c r="A16" s="70">
        <v>42113</v>
      </c>
      <c r="B16" s="4">
        <v>969.33333333333337</v>
      </c>
      <c r="C16" s="4">
        <v>405.84362139917698</v>
      </c>
      <c r="D16" s="71">
        <v>540.82304526748965</v>
      </c>
      <c r="F16" s="8">
        <v>42112</v>
      </c>
      <c r="G16" s="158">
        <v>565.07535641547861</v>
      </c>
      <c r="H16" s="158">
        <v>98.908350305498985</v>
      </c>
      <c r="I16" s="158">
        <v>772.21995926680256</v>
      </c>
      <c r="K16" s="77">
        <v>42112</v>
      </c>
      <c r="L16" s="167">
        <v>454.37328094302546</v>
      </c>
      <c r="M16" s="167">
        <v>314.38113948919448</v>
      </c>
      <c r="N16" s="173">
        <v>1567.2102161100197</v>
      </c>
    </row>
    <row r="17" spans="1:14" x14ac:dyDescent="0.35">
      <c r="A17" s="70">
        <v>42114</v>
      </c>
      <c r="B17" s="4">
        <v>760.41067761806983</v>
      </c>
      <c r="C17" s="4">
        <v>295.54004106776176</v>
      </c>
      <c r="D17" s="71">
        <v>268.20533880903491</v>
      </c>
      <c r="F17" s="8">
        <v>42113</v>
      </c>
      <c r="G17" s="158">
        <v>362.95857988165682</v>
      </c>
      <c r="H17" s="158">
        <v>110.34319526627219</v>
      </c>
      <c r="I17" s="158">
        <v>515.52268244575941</v>
      </c>
      <c r="K17" s="77">
        <v>42113</v>
      </c>
      <c r="L17" s="167">
        <v>363.8780487804878</v>
      </c>
      <c r="M17" s="167">
        <v>250.90243902439019</v>
      </c>
      <c r="N17" s="173">
        <v>1819.5934959349593</v>
      </c>
    </row>
    <row r="18" spans="1:14" x14ac:dyDescent="0.35">
      <c r="A18" s="70">
        <v>42115</v>
      </c>
      <c r="B18" s="4">
        <v>481.02380952380958</v>
      </c>
      <c r="C18" s="4">
        <v>297.38095238095235</v>
      </c>
      <c r="D18" s="71">
        <v>224.35714285714286</v>
      </c>
      <c r="F18" s="8">
        <v>42114</v>
      </c>
      <c r="G18" s="158">
        <v>578.60355029585799</v>
      </c>
      <c r="H18" s="158">
        <v>265.84615384615387</v>
      </c>
      <c r="I18" s="158">
        <v>1294.043392504931</v>
      </c>
      <c r="K18" s="77">
        <v>42114</v>
      </c>
      <c r="L18" s="167">
        <v>340.23121387283237</v>
      </c>
      <c r="M18" s="167">
        <v>189.50289017341041</v>
      </c>
      <c r="N18" s="173">
        <v>696.45472061657028</v>
      </c>
    </row>
    <row r="19" spans="1:14" x14ac:dyDescent="0.35">
      <c r="A19" s="70">
        <v>42116</v>
      </c>
      <c r="B19" s="4">
        <v>779.86127167630059</v>
      </c>
      <c r="C19" s="4">
        <v>388.28516377649322</v>
      </c>
      <c r="D19" s="71">
        <v>588.21579961464352</v>
      </c>
      <c r="F19" s="8">
        <v>42115</v>
      </c>
      <c r="G19" s="158">
        <v>624.69135802469134</v>
      </c>
      <c r="H19" s="158">
        <v>164.14814814814818</v>
      </c>
      <c r="I19" s="158">
        <v>2774.9588477366256</v>
      </c>
      <c r="K19" s="77">
        <v>42115</v>
      </c>
      <c r="L19" s="167">
        <v>637.97938144329896</v>
      </c>
      <c r="M19" s="167">
        <v>362.59793814432987</v>
      </c>
      <c r="N19" s="173">
        <v>789.58762886597947</v>
      </c>
    </row>
    <row r="20" spans="1:14" x14ac:dyDescent="0.35">
      <c r="A20" s="70">
        <v>42117</v>
      </c>
      <c r="B20" s="4">
        <v>911.34146341463406</v>
      </c>
      <c r="C20" s="4">
        <v>428.9430894308943</v>
      </c>
      <c r="D20" s="71">
        <v>818.61788617886168</v>
      </c>
      <c r="F20" s="8">
        <v>42116</v>
      </c>
      <c r="G20" s="158">
        <v>346.06759443339962</v>
      </c>
      <c r="H20" s="158">
        <v>125.96421471172962</v>
      </c>
      <c r="I20" s="158">
        <v>1388.0119284294235</v>
      </c>
      <c r="K20" s="77">
        <v>42116</v>
      </c>
      <c r="L20" s="167">
        <v>452.08264462809922</v>
      </c>
      <c r="M20" s="167">
        <v>205.80991735537194</v>
      </c>
      <c r="N20" s="173">
        <v>1222.7272727272727</v>
      </c>
    </row>
    <row r="21" spans="1:14" x14ac:dyDescent="0.35">
      <c r="A21" s="70">
        <v>42118</v>
      </c>
      <c r="B21" s="4">
        <v>487.71929824561403</v>
      </c>
      <c r="C21" s="4">
        <v>263.15789473684214</v>
      </c>
      <c r="D21" s="71">
        <v>208.30409356725147</v>
      </c>
      <c r="F21" s="8">
        <v>42117</v>
      </c>
      <c r="G21" s="158">
        <v>470.20408163265301</v>
      </c>
      <c r="H21" s="158">
        <v>147.30612244897958</v>
      </c>
      <c r="I21" s="158">
        <v>1418.7755102040817</v>
      </c>
      <c r="K21" s="77">
        <v>42117</v>
      </c>
      <c r="L21" s="167">
        <v>503.61600000000004</v>
      </c>
      <c r="M21" s="167">
        <v>219.09599999999998</v>
      </c>
      <c r="N21" s="173">
        <v>735.6</v>
      </c>
    </row>
    <row r="22" spans="1:14" x14ac:dyDescent="0.35">
      <c r="A22" s="70">
        <v>42119</v>
      </c>
      <c r="B22" s="4">
        <v>740.80776699029127</v>
      </c>
      <c r="C22" s="4">
        <v>380.116504854369</v>
      </c>
      <c r="D22" s="71">
        <v>585.84854368932031</v>
      </c>
      <c r="F22" s="8">
        <v>42118</v>
      </c>
      <c r="G22" s="158">
        <v>429.57198443579767</v>
      </c>
      <c r="H22" s="158">
        <v>147.22178988326846</v>
      </c>
      <c r="I22" s="158">
        <v>1116.5564202334629</v>
      </c>
      <c r="K22" s="77">
        <v>42118</v>
      </c>
      <c r="L22" s="167">
        <v>661.92499999999995</v>
      </c>
      <c r="M22" s="167">
        <v>288.67500000000001</v>
      </c>
      <c r="N22" s="173">
        <v>876.5</v>
      </c>
    </row>
    <row r="23" spans="1:14" x14ac:dyDescent="0.35">
      <c r="A23" s="70">
        <v>42120</v>
      </c>
      <c r="B23" s="4">
        <v>667.96780684104635</v>
      </c>
      <c r="C23" s="4">
        <v>407.00201207243458</v>
      </c>
      <c r="D23" s="71">
        <v>702.25352112676057</v>
      </c>
      <c r="F23" s="8">
        <v>42119</v>
      </c>
      <c r="G23" s="158">
        <v>653.00970873786412</v>
      </c>
      <c r="H23" s="158">
        <v>159.9378640776699</v>
      </c>
      <c r="I23" s="158">
        <v>1712.2330097087379</v>
      </c>
      <c r="K23" s="77">
        <v>42119</v>
      </c>
      <c r="L23" s="167">
        <v>407.25600000000009</v>
      </c>
      <c r="M23" s="167">
        <v>214.48800000000003</v>
      </c>
      <c r="N23" s="173">
        <v>1300.08</v>
      </c>
    </row>
    <row r="24" spans="1:14" x14ac:dyDescent="0.35">
      <c r="A24" s="70">
        <v>42121</v>
      </c>
      <c r="B24" s="4">
        <v>554.07058823529405</v>
      </c>
      <c r="C24" s="4">
        <v>331.37254901960779</v>
      </c>
      <c r="D24" s="71">
        <v>248.18823529411767</v>
      </c>
      <c r="F24" s="8">
        <v>42120</v>
      </c>
      <c r="G24" s="158">
        <v>411.42187499999994</v>
      </c>
      <c r="H24" s="158">
        <v>190.6875</v>
      </c>
      <c r="I24" s="158">
        <v>504.04296875</v>
      </c>
      <c r="K24" s="77">
        <v>42120</v>
      </c>
      <c r="L24" s="167">
        <v>400.52964426877475</v>
      </c>
      <c r="M24" s="167">
        <v>253.3517786561265</v>
      </c>
      <c r="N24" s="173">
        <v>766.18577075098813</v>
      </c>
    </row>
    <row r="25" spans="1:14" x14ac:dyDescent="0.35">
      <c r="A25" s="70">
        <v>42122</v>
      </c>
      <c r="B25" s="4">
        <v>884.89068825910931</v>
      </c>
      <c r="C25" s="4">
        <v>485.99999999999994</v>
      </c>
      <c r="D25" s="71">
        <v>471.37651821862352</v>
      </c>
      <c r="F25" s="8">
        <v>42121</v>
      </c>
      <c r="G25" s="158">
        <v>202.95029821073558</v>
      </c>
      <c r="H25" s="158">
        <v>123.67395626242546</v>
      </c>
      <c r="I25" s="158">
        <v>1018.548707753479</v>
      </c>
      <c r="K25" s="77">
        <v>42121</v>
      </c>
      <c r="L25" s="167">
        <v>393.14851485148517</v>
      </c>
      <c r="M25" s="167">
        <v>188.69702970297027</v>
      </c>
      <c r="N25" s="173">
        <v>734.0792079207921</v>
      </c>
    </row>
    <row r="26" spans="1:14" x14ac:dyDescent="0.35">
      <c r="A26" s="70">
        <v>42125</v>
      </c>
      <c r="B26" s="4">
        <v>721.79527559055134</v>
      </c>
      <c r="C26" s="4">
        <v>357.79527559055123</v>
      </c>
      <c r="D26" s="71">
        <v>368.15748031496065</v>
      </c>
      <c r="F26" s="8">
        <v>42122</v>
      </c>
      <c r="G26" s="158">
        <v>600.75294117647059</v>
      </c>
      <c r="H26" s="158">
        <v>191.15294117647062</v>
      </c>
      <c r="I26" s="158">
        <v>902.50980392156862</v>
      </c>
      <c r="K26" s="77">
        <v>42122</v>
      </c>
      <c r="L26" s="167">
        <v>540.36585365853671</v>
      </c>
      <c r="M26" s="167">
        <v>252.29268292682926</v>
      </c>
      <c r="N26" s="173">
        <v>535.36585365853648</v>
      </c>
    </row>
    <row r="27" spans="1:14" x14ac:dyDescent="0.35">
      <c r="A27" s="70">
        <v>42126</v>
      </c>
      <c r="B27" s="4">
        <v>1091.7354709418839</v>
      </c>
      <c r="C27" s="4">
        <v>532.2645290581163</v>
      </c>
      <c r="D27" s="71">
        <v>1442.4529058116232</v>
      </c>
      <c r="F27" s="8">
        <v>42125</v>
      </c>
      <c r="G27" s="158">
        <v>278.56809338521407</v>
      </c>
      <c r="H27" s="158">
        <v>98.894941634241249</v>
      </c>
      <c r="I27" s="158">
        <v>301.24513618677042</v>
      </c>
      <c r="K27" s="77">
        <v>42125</v>
      </c>
      <c r="L27" s="167">
        <v>405.46379647749507</v>
      </c>
      <c r="M27" s="167">
        <v>228.18786692759295</v>
      </c>
      <c r="N27" s="173">
        <v>1237.6516634050881</v>
      </c>
    </row>
    <row r="28" spans="1:14" x14ac:dyDescent="0.35">
      <c r="A28" s="70">
        <v>42127</v>
      </c>
      <c r="B28" s="4">
        <v>863.18762088974859</v>
      </c>
      <c r="C28" s="4">
        <v>337.25338491295935</v>
      </c>
      <c r="D28" s="71">
        <v>545.37717601547388</v>
      </c>
      <c r="F28" s="8">
        <v>42126</v>
      </c>
      <c r="G28" s="158">
        <v>285.12676056338029</v>
      </c>
      <c r="H28" s="158">
        <v>149.72233400402416</v>
      </c>
      <c r="I28" s="158">
        <v>777.82696177062394</v>
      </c>
      <c r="K28" s="77">
        <v>42126</v>
      </c>
      <c r="L28" s="167">
        <v>593.68032786885237</v>
      </c>
      <c r="M28" s="167">
        <v>262.77049180327862</v>
      </c>
      <c r="N28" s="173">
        <v>847.68442622950806</v>
      </c>
    </row>
    <row r="29" spans="1:14" x14ac:dyDescent="0.35">
      <c r="A29" s="70">
        <v>42128</v>
      </c>
      <c r="B29" s="4">
        <v>1284.2109375</v>
      </c>
      <c r="C29" s="4">
        <v>332.71875</v>
      </c>
      <c r="D29" s="71">
        <v>302.78125</v>
      </c>
      <c r="F29" s="8">
        <v>42127</v>
      </c>
      <c r="G29" s="158">
        <v>380.0764818355641</v>
      </c>
      <c r="H29" s="158">
        <v>147.85468451242832</v>
      </c>
      <c r="I29" s="158">
        <v>1382.8871892925431</v>
      </c>
      <c r="K29" s="77">
        <v>42127</v>
      </c>
      <c r="L29" s="167">
        <v>673.41035856573706</v>
      </c>
      <c r="M29" s="167">
        <v>389.83266932270914</v>
      </c>
      <c r="N29" s="173">
        <v>1228.4661354581672</v>
      </c>
    </row>
    <row r="30" spans="1:14" x14ac:dyDescent="0.35">
      <c r="A30" s="70">
        <v>42129</v>
      </c>
      <c r="B30" s="4">
        <v>1140.6936416184969</v>
      </c>
      <c r="C30" s="4">
        <v>344.27745664739882</v>
      </c>
      <c r="D30" s="71">
        <v>281.02504816955684</v>
      </c>
      <c r="F30" s="8">
        <v>42128</v>
      </c>
      <c r="G30" s="158">
        <v>357.79922779922782</v>
      </c>
      <c r="H30" s="158">
        <v>121.34362934362933</v>
      </c>
      <c r="I30" s="158">
        <v>705.21235521235531</v>
      </c>
      <c r="K30" s="77">
        <v>42156</v>
      </c>
      <c r="L30" s="167">
        <v>567.57551020408152</v>
      </c>
      <c r="M30" s="167">
        <v>310.84897959183667</v>
      </c>
      <c r="N30" s="173">
        <v>1403.7755102040812</v>
      </c>
    </row>
    <row r="31" spans="1:14" x14ac:dyDescent="0.35">
      <c r="A31" s="70">
        <v>42130</v>
      </c>
      <c r="B31" s="4">
        <v>636.09815950920245</v>
      </c>
      <c r="C31" s="4">
        <v>516.64621676891613</v>
      </c>
      <c r="D31" s="71">
        <v>930.10224948875259</v>
      </c>
      <c r="F31" s="8">
        <v>42129</v>
      </c>
      <c r="G31" s="158">
        <v>408.6237006237007</v>
      </c>
      <c r="H31" s="158">
        <v>224.008316008316</v>
      </c>
      <c r="I31" s="158">
        <v>2502.0374220374224</v>
      </c>
      <c r="K31" s="77">
        <v>42128</v>
      </c>
      <c r="L31" s="167">
        <v>750.96385542168673</v>
      </c>
      <c r="M31" s="167">
        <v>354.36144578313258</v>
      </c>
      <c r="N31" s="173">
        <v>458.43373493975906</v>
      </c>
    </row>
    <row r="32" spans="1:14" x14ac:dyDescent="0.35">
      <c r="A32" s="70">
        <v>42131</v>
      </c>
      <c r="B32" s="4">
        <v>1002.3170731707316</v>
      </c>
      <c r="C32" s="4">
        <v>733.98373983739839</v>
      </c>
      <c r="D32" s="71">
        <v>1740.4308943089432</v>
      </c>
      <c r="F32" s="8">
        <v>42130</v>
      </c>
      <c r="G32" s="158">
        <v>383.30721649484542</v>
      </c>
      <c r="H32" s="158">
        <v>110.15257731958762</v>
      </c>
      <c r="I32" s="158">
        <v>801.73195876288662</v>
      </c>
      <c r="K32" s="77">
        <v>42129</v>
      </c>
      <c r="L32" s="167">
        <v>372.27906976744185</v>
      </c>
      <c r="M32" s="167">
        <v>390.41860465116275</v>
      </c>
      <c r="N32" s="173">
        <v>997.46124031007764</v>
      </c>
    </row>
    <row r="33" spans="1:14" x14ac:dyDescent="0.35">
      <c r="A33" s="70">
        <v>42132</v>
      </c>
      <c r="B33" s="4">
        <v>951.01796407185611</v>
      </c>
      <c r="C33" s="4">
        <v>442.20359281437129</v>
      </c>
      <c r="D33" s="71">
        <v>516.23153692614778</v>
      </c>
      <c r="F33" s="8">
        <v>42131</v>
      </c>
      <c r="G33" s="158">
        <v>322.71595330739297</v>
      </c>
      <c r="H33" s="158">
        <v>118.22568093385213</v>
      </c>
      <c r="I33" s="158">
        <v>682.04280155642039</v>
      </c>
      <c r="K33" s="77">
        <v>42130</v>
      </c>
      <c r="L33" s="167">
        <v>605.54601226993861</v>
      </c>
      <c r="M33" s="167">
        <v>237.34969325153378</v>
      </c>
      <c r="N33" s="173">
        <v>586.42126789366057</v>
      </c>
    </row>
    <row r="34" spans="1:14" x14ac:dyDescent="0.35">
      <c r="A34" s="70">
        <v>42133</v>
      </c>
      <c r="B34" s="4">
        <v>866.53488372093034</v>
      </c>
      <c r="C34" s="4">
        <v>481.55038759689916</v>
      </c>
      <c r="D34" s="71">
        <v>892.31782945736427</v>
      </c>
      <c r="F34" s="8">
        <v>42132</v>
      </c>
      <c r="G34" s="158">
        <v>444.81481481481484</v>
      </c>
      <c r="H34" s="158">
        <v>205.40740740740745</v>
      </c>
      <c r="I34" s="158">
        <v>705.12345679012344</v>
      </c>
      <c r="K34" s="77">
        <v>42131</v>
      </c>
      <c r="L34" s="167">
        <v>504.60000000000008</v>
      </c>
      <c r="M34" s="167">
        <v>282.87692307692311</v>
      </c>
      <c r="N34" s="173">
        <v>950.98076923076928</v>
      </c>
    </row>
    <row r="35" spans="1:14" x14ac:dyDescent="0.35">
      <c r="A35" s="70">
        <v>42134</v>
      </c>
      <c r="B35" s="4">
        <v>993.77419354838707</v>
      </c>
      <c r="C35" s="4">
        <v>457.09677419354847</v>
      </c>
      <c r="D35" s="71">
        <v>531.25</v>
      </c>
      <c r="F35" s="8">
        <v>42133</v>
      </c>
      <c r="G35" s="158">
        <v>700.36580516898618</v>
      </c>
      <c r="H35" s="158">
        <v>226.95029821073558</v>
      </c>
      <c r="I35" s="158">
        <v>1329.403578528827</v>
      </c>
      <c r="K35" s="77">
        <v>42132</v>
      </c>
      <c r="L35" s="168"/>
      <c r="M35" s="167">
        <v>531.76153846153852</v>
      </c>
      <c r="N35" s="173">
        <v>2202.8846153846157</v>
      </c>
    </row>
    <row r="36" spans="1:14" x14ac:dyDescent="0.35">
      <c r="A36" s="70">
        <v>42135</v>
      </c>
      <c r="B36" s="4">
        <v>1246.714285714286</v>
      </c>
      <c r="C36" s="4">
        <v>502.53968253968247</v>
      </c>
      <c r="D36" s="71">
        <v>484.99206349206355</v>
      </c>
      <c r="F36" s="8">
        <v>42134</v>
      </c>
      <c r="G36" s="158">
        <v>312.73846153846154</v>
      </c>
      <c r="H36" s="158">
        <v>141.23076923076925</v>
      </c>
      <c r="I36" s="158">
        <v>338.15384615384619</v>
      </c>
      <c r="K36" s="77">
        <v>42133</v>
      </c>
      <c r="L36" s="167">
        <v>553.03846153846166</v>
      </c>
      <c r="M36" s="167">
        <v>380.63076923076926</v>
      </c>
      <c r="N36" s="173">
        <v>939.42307692307702</v>
      </c>
    </row>
    <row r="37" spans="1:14" x14ac:dyDescent="0.35">
      <c r="A37" s="70">
        <v>42136</v>
      </c>
      <c r="B37" s="4">
        <v>1218.0618556701029</v>
      </c>
      <c r="C37" s="4">
        <v>351.31546391752579</v>
      </c>
      <c r="D37" s="71">
        <v>196.1731958762887</v>
      </c>
      <c r="F37" s="8">
        <v>42135</v>
      </c>
      <c r="G37" s="158">
        <v>425.95102040816317</v>
      </c>
      <c r="H37" s="158">
        <v>172.13877551020406</v>
      </c>
      <c r="I37" s="158">
        <v>567.85714285714289</v>
      </c>
      <c r="K37" s="77">
        <v>42134</v>
      </c>
      <c r="L37" s="167">
        <v>729.216374269006</v>
      </c>
      <c r="M37" s="167">
        <v>370.73684210526318</v>
      </c>
      <c r="N37" s="173">
        <v>2360.779727095517</v>
      </c>
    </row>
    <row r="38" spans="1:14" x14ac:dyDescent="0.35">
      <c r="A38" s="70">
        <v>42138</v>
      </c>
      <c r="B38" s="4">
        <v>864.6227544910181</v>
      </c>
      <c r="C38" s="4">
        <v>405.10978043912178</v>
      </c>
      <c r="D38" s="71">
        <v>438.69061876247508</v>
      </c>
      <c r="F38" s="8">
        <v>42136</v>
      </c>
      <c r="G38" s="158">
        <v>787.00967117988375</v>
      </c>
      <c r="H38" s="158">
        <v>269.68665377176012</v>
      </c>
      <c r="I38" s="158">
        <v>1793.9458413926498</v>
      </c>
      <c r="K38" s="77">
        <v>42135</v>
      </c>
      <c r="L38" s="167">
        <v>542.74148296593171</v>
      </c>
      <c r="M38" s="167">
        <v>371.32665330661325</v>
      </c>
      <c r="N38" s="173">
        <v>1133.9278557114226</v>
      </c>
    </row>
    <row r="39" spans="1:14" x14ac:dyDescent="0.35">
      <c r="A39" s="70">
        <v>42139</v>
      </c>
      <c r="B39" s="4">
        <v>955.98377281947273</v>
      </c>
      <c r="C39" s="4">
        <v>450.62880324543613</v>
      </c>
      <c r="D39" s="71">
        <v>680.33265720081147</v>
      </c>
      <c r="F39" s="8">
        <v>42138</v>
      </c>
      <c r="G39" s="158">
        <v>421.39534883720927</v>
      </c>
      <c r="H39" s="158">
        <v>180.97674418604652</v>
      </c>
      <c r="I39" s="158">
        <v>2729.2635658914737</v>
      </c>
      <c r="K39" s="77">
        <v>42136</v>
      </c>
      <c r="L39" s="167">
        <v>660.25384615384621</v>
      </c>
      <c r="M39" s="167">
        <v>370.31538461538469</v>
      </c>
      <c r="N39" s="173">
        <v>1418.9038461538462</v>
      </c>
    </row>
    <row r="40" spans="1:14" x14ac:dyDescent="0.35">
      <c r="A40" s="70">
        <v>42140</v>
      </c>
      <c r="B40" s="4">
        <v>892.41717791411031</v>
      </c>
      <c r="C40" s="4">
        <v>375.46012269938649</v>
      </c>
      <c r="D40" s="71">
        <v>323.26380368098165</v>
      </c>
      <c r="F40" s="8">
        <v>42139</v>
      </c>
      <c r="G40" s="158">
        <v>527.99999999999989</v>
      </c>
      <c r="H40" s="158">
        <v>211.17241379310343</v>
      </c>
      <c r="I40" s="158">
        <v>788.77394636015322</v>
      </c>
      <c r="K40" s="77">
        <v>42138</v>
      </c>
      <c r="L40" s="167">
        <v>985.93023255813966</v>
      </c>
      <c r="M40" s="167">
        <v>469.18604651162792</v>
      </c>
      <c r="N40" s="173">
        <v>2151.3759689922476</v>
      </c>
    </row>
    <row r="41" spans="1:14" x14ac:dyDescent="0.35">
      <c r="A41" s="70">
        <v>42141</v>
      </c>
      <c r="B41" s="4">
        <v>951.2109375</v>
      </c>
      <c r="C41" s="4">
        <v>377.578125</v>
      </c>
      <c r="D41" s="71">
        <v>300.07031249999994</v>
      </c>
      <c r="F41" s="8">
        <v>42140</v>
      </c>
      <c r="G41" s="158">
        <v>561.39644970414201</v>
      </c>
      <c r="H41" s="158">
        <v>211.38461538461542</v>
      </c>
      <c r="I41" s="158">
        <v>1410.0986193293884</v>
      </c>
      <c r="K41" s="77">
        <v>42139</v>
      </c>
      <c r="L41" s="167">
        <v>329.050193050193</v>
      </c>
      <c r="M41" s="167">
        <v>282.44015444015446</v>
      </c>
      <c r="N41" s="173">
        <v>995.32818532818544</v>
      </c>
    </row>
    <row r="42" spans="1:14" x14ac:dyDescent="0.35">
      <c r="A42" s="70">
        <v>42142</v>
      </c>
      <c r="B42" s="4">
        <v>1522.1965317919073</v>
      </c>
      <c r="C42" s="4">
        <v>337.26396917148361</v>
      </c>
      <c r="D42" s="71">
        <v>363.14450867052022</v>
      </c>
      <c r="F42" s="8">
        <v>42141</v>
      </c>
      <c r="G42" s="158">
        <v>424.79513184584181</v>
      </c>
      <c r="H42" s="158">
        <v>140.42190669371197</v>
      </c>
      <c r="I42" s="158">
        <v>1096.7342799188643</v>
      </c>
      <c r="K42" s="77">
        <v>42140</v>
      </c>
      <c r="L42" s="167">
        <v>1061.175</v>
      </c>
      <c r="M42" s="167">
        <v>300.60000000000002</v>
      </c>
      <c r="N42" s="173">
        <v>1200.7083333333333</v>
      </c>
    </row>
    <row r="43" spans="1:14" x14ac:dyDescent="0.35">
      <c r="A43" s="70">
        <v>42143</v>
      </c>
      <c r="B43" s="4">
        <v>1210.3261296660119</v>
      </c>
      <c r="C43" s="4">
        <v>428.52652259332029</v>
      </c>
      <c r="D43" s="71">
        <v>505.89390962671905</v>
      </c>
      <c r="F43" s="8">
        <v>42142</v>
      </c>
      <c r="G43" s="158">
        <v>344.67692307692312</v>
      </c>
      <c r="H43" s="158">
        <v>165.46153846153848</v>
      </c>
      <c r="I43" s="158">
        <v>1109.6538461538462</v>
      </c>
      <c r="K43" s="77">
        <v>42141</v>
      </c>
      <c r="L43" s="167">
        <v>295.19999999999993</v>
      </c>
      <c r="M43" s="167">
        <v>203.01030927835049</v>
      </c>
      <c r="N43" s="173">
        <v>731.01030927835041</v>
      </c>
    </row>
    <row r="44" spans="1:14" x14ac:dyDescent="0.35">
      <c r="A44" s="70">
        <v>42144</v>
      </c>
      <c r="B44" s="4">
        <v>1095.3757225433526</v>
      </c>
      <c r="C44" s="4">
        <v>450.8670520231214</v>
      </c>
      <c r="D44" s="71">
        <v>153.7649325626204</v>
      </c>
      <c r="F44" s="8">
        <v>42143</v>
      </c>
      <c r="G44" s="158">
        <v>543.95000000000005</v>
      </c>
      <c r="H44" s="158">
        <v>140.25</v>
      </c>
      <c r="I44" s="158">
        <v>916.79166666666663</v>
      </c>
      <c r="K44" s="77">
        <v>42142</v>
      </c>
      <c r="L44" s="167">
        <v>602.78529980657629</v>
      </c>
      <c r="M44" s="167">
        <v>279.15667311411994</v>
      </c>
      <c r="N44" s="173">
        <v>1232.9787234042551</v>
      </c>
    </row>
    <row r="45" spans="1:14" x14ac:dyDescent="0.35">
      <c r="A45" s="70">
        <v>42145</v>
      </c>
      <c r="B45" s="4">
        <v>889.68047337278108</v>
      </c>
      <c r="C45" s="4">
        <v>376.18934911242599</v>
      </c>
      <c r="D45" s="71">
        <v>375.58185404339247</v>
      </c>
      <c r="F45" s="8">
        <v>42144</v>
      </c>
      <c r="G45" s="158">
        <v>471</v>
      </c>
      <c r="H45" s="158">
        <v>143.99999999999997</v>
      </c>
      <c r="I45" s="158">
        <v>692.12890625</v>
      </c>
      <c r="K45" s="77">
        <v>42143</v>
      </c>
      <c r="L45" s="167">
        <v>615.27485380116968</v>
      </c>
      <c r="M45" s="167">
        <v>303.92982456140356</v>
      </c>
      <c r="N45" s="173">
        <v>1755.3606237816764</v>
      </c>
    </row>
    <row r="46" spans="1:14" x14ac:dyDescent="0.35">
      <c r="A46" s="70">
        <v>42146</v>
      </c>
      <c r="B46" s="4">
        <v>1208.1428571428573</v>
      </c>
      <c r="C46" s="4">
        <v>486.34920634920633</v>
      </c>
      <c r="D46" s="71">
        <v>829.84126984126988</v>
      </c>
      <c r="F46" s="8">
        <v>42145</v>
      </c>
      <c r="G46" s="158">
        <v>270.55841584158412</v>
      </c>
      <c r="H46" s="158">
        <v>123.89702970297027</v>
      </c>
      <c r="I46" s="158">
        <v>457.80198019801975</v>
      </c>
      <c r="K46" s="77">
        <v>42144</v>
      </c>
      <c r="L46" s="167">
        <v>654.5</v>
      </c>
      <c r="M46" s="167">
        <v>256.99999999999994</v>
      </c>
      <c r="N46" s="173">
        <v>1111.3095238095239</v>
      </c>
    </row>
    <row r="47" spans="1:14" x14ac:dyDescent="0.35">
      <c r="A47" s="70">
        <v>42147</v>
      </c>
      <c r="B47" s="4">
        <v>731.85513078470831</v>
      </c>
      <c r="C47" s="4">
        <v>563.38028169014081</v>
      </c>
      <c r="D47" s="71">
        <v>1099.726358148893</v>
      </c>
      <c r="F47" s="8">
        <v>42146</v>
      </c>
      <c r="G47" s="158">
        <v>268.44186046511629</v>
      </c>
      <c r="H47" s="158">
        <v>174.83720930232559</v>
      </c>
      <c r="I47" s="158">
        <v>786.99612403100775</v>
      </c>
      <c r="K47" s="77">
        <v>42145</v>
      </c>
      <c r="L47" s="167">
        <v>435</v>
      </c>
      <c r="M47" s="167">
        <v>272.36065573770486</v>
      </c>
      <c r="N47" s="173">
        <v>862.21311475409834</v>
      </c>
    </row>
    <row r="48" spans="1:14" x14ac:dyDescent="0.35">
      <c r="A48" s="70">
        <v>42148</v>
      </c>
      <c r="B48" s="4">
        <v>1577.3809523809525</v>
      </c>
      <c r="C48" s="4"/>
      <c r="D48" s="71">
        <v>1046.9285714285716</v>
      </c>
      <c r="F48" s="8">
        <v>42147</v>
      </c>
      <c r="G48" s="158">
        <v>462.82031249999994</v>
      </c>
      <c r="H48" s="158">
        <v>241.9453125</v>
      </c>
      <c r="I48" s="158">
        <v>608.5546875</v>
      </c>
      <c r="K48" s="77">
        <v>42146</v>
      </c>
      <c r="L48" s="167">
        <v>697.37475728155346</v>
      </c>
      <c r="M48" s="167">
        <v>283.31650485436893</v>
      </c>
      <c r="N48" s="173">
        <v>774.75728155339812</v>
      </c>
    </row>
    <row r="49" spans="1:14" x14ac:dyDescent="0.35">
      <c r="A49" s="70">
        <v>42149</v>
      </c>
      <c r="B49" s="4">
        <v>1969.5551257253385</v>
      </c>
      <c r="C49" s="4">
        <v>361.88007736943905</v>
      </c>
      <c r="D49" s="71">
        <v>345.01353965183762</v>
      </c>
      <c r="F49" s="8">
        <v>42148</v>
      </c>
      <c r="G49" s="158">
        <v>591.37131630648321</v>
      </c>
      <c r="H49" s="158">
        <v>245.35166994106089</v>
      </c>
      <c r="I49" s="158">
        <v>882.43614931237721</v>
      </c>
      <c r="K49" s="77">
        <v>42147</v>
      </c>
      <c r="L49" s="167">
        <v>588.74844074844077</v>
      </c>
      <c r="M49" s="167">
        <v>352.21621621621625</v>
      </c>
      <c r="N49" s="173">
        <v>1130.8523908523907</v>
      </c>
    </row>
    <row r="50" spans="1:14" x14ac:dyDescent="0.35">
      <c r="A50" s="70">
        <v>42150</v>
      </c>
      <c r="B50" s="4">
        <v>738.9386138613861</v>
      </c>
      <c r="C50" s="4">
        <v>356.03960396039605</v>
      </c>
      <c r="D50" s="71">
        <v>448.95049504950492</v>
      </c>
      <c r="F50" s="8">
        <v>42149</v>
      </c>
      <c r="G50" s="158">
        <v>679.17623762376229</v>
      </c>
      <c r="H50" s="158">
        <v>213.64752475247522</v>
      </c>
      <c r="I50" s="158">
        <v>694.75247524752467</v>
      </c>
      <c r="K50" s="77">
        <v>42148</v>
      </c>
      <c r="L50" s="167">
        <v>621.33590733590734</v>
      </c>
      <c r="M50" s="167">
        <v>344.01544401544402</v>
      </c>
      <c r="N50" s="173">
        <v>1354.1698841698842</v>
      </c>
    </row>
    <row r="51" spans="1:14" x14ac:dyDescent="0.35">
      <c r="A51" s="70">
        <v>42151</v>
      </c>
      <c r="B51" s="4">
        <v>1948.4691358024691</v>
      </c>
      <c r="C51" s="4"/>
      <c r="D51" s="71">
        <v>1756.5432098765434</v>
      </c>
      <c r="F51" s="8">
        <v>42150</v>
      </c>
      <c r="G51" s="158">
        <v>304.40080160320645</v>
      </c>
      <c r="H51" s="158">
        <v>216.93787575150301</v>
      </c>
      <c r="I51" s="158">
        <v>667.45490981963917</v>
      </c>
      <c r="K51" s="77">
        <v>42149</v>
      </c>
      <c r="L51" s="167">
        <v>391.04247104247105</v>
      </c>
      <c r="M51" s="167">
        <v>279.03474903474898</v>
      </c>
      <c r="N51" s="173">
        <v>829.74903474903476</v>
      </c>
    </row>
    <row r="52" spans="1:14" x14ac:dyDescent="0.35">
      <c r="A52" s="70">
        <v>42152</v>
      </c>
      <c r="B52" s="4">
        <v>1277.6498054474707</v>
      </c>
      <c r="C52" s="4"/>
      <c r="D52" s="71">
        <v>375.16731517509731</v>
      </c>
      <c r="F52" s="8">
        <v>42151</v>
      </c>
      <c r="G52" s="158">
        <v>401.68421052631578</v>
      </c>
      <c r="H52" s="158">
        <v>104.70175438596492</v>
      </c>
      <c r="I52" s="158">
        <v>404.69785575048735</v>
      </c>
      <c r="K52" s="77">
        <v>42145</v>
      </c>
      <c r="L52" s="167">
        <v>813.46201232032854</v>
      </c>
      <c r="M52" s="167">
        <v>300.71457905544145</v>
      </c>
      <c r="N52" s="173">
        <v>970.36960985626285</v>
      </c>
    </row>
    <row r="53" spans="1:14" x14ac:dyDescent="0.35">
      <c r="A53" s="70">
        <v>42153</v>
      </c>
      <c r="B53" s="4">
        <v>937.62295081967204</v>
      </c>
      <c r="C53" s="4"/>
      <c r="D53" s="71">
        <v>510.68852459016392</v>
      </c>
      <c r="F53" s="8">
        <v>42152</v>
      </c>
      <c r="G53" s="158">
        <v>274.16634429400381</v>
      </c>
      <c r="H53" s="158">
        <v>117.60928433268857</v>
      </c>
      <c r="I53" s="158">
        <v>343.4429400386847</v>
      </c>
      <c r="K53" s="77">
        <v>42151</v>
      </c>
      <c r="L53" s="167">
        <v>427.63200000000001</v>
      </c>
      <c r="M53" s="167">
        <v>300.81599999999992</v>
      </c>
      <c r="N53" s="173">
        <v>909.5</v>
      </c>
    </row>
    <row r="54" spans="1:14" x14ac:dyDescent="0.35">
      <c r="A54" s="70">
        <v>42154</v>
      </c>
      <c r="B54" s="4">
        <v>603.84489795918364</v>
      </c>
      <c r="C54" s="4"/>
      <c r="D54" s="71">
        <v>674.23673469387757</v>
      </c>
      <c r="F54" s="8">
        <v>42153</v>
      </c>
      <c r="G54" s="158">
        <v>687.47619047619037</v>
      </c>
      <c r="H54" s="158">
        <v>292.07142857142856</v>
      </c>
      <c r="I54" s="158">
        <v>1421.5079365079366</v>
      </c>
      <c r="K54" s="77">
        <v>42152</v>
      </c>
      <c r="L54" s="167">
        <v>675.37572254335259</v>
      </c>
      <c r="M54" s="167">
        <v>291.05202312138721</v>
      </c>
      <c r="N54" s="173">
        <v>756.95568400770708</v>
      </c>
    </row>
    <row r="55" spans="1:14" x14ac:dyDescent="0.35">
      <c r="A55" s="70">
        <v>42155</v>
      </c>
      <c r="B55" s="4">
        <v>730.7578125</v>
      </c>
      <c r="C55" s="4"/>
      <c r="D55" s="71">
        <v>513.41406249999989</v>
      </c>
      <c r="F55" s="8">
        <v>42154</v>
      </c>
      <c r="G55" s="158">
        <v>329.3279022403259</v>
      </c>
      <c r="H55" s="158">
        <v>177.21384928716901</v>
      </c>
      <c r="I55" s="158">
        <v>1054.8268839103871</v>
      </c>
      <c r="K55" s="77">
        <v>42153</v>
      </c>
      <c r="L55" s="167">
        <v>392.11904761904771</v>
      </c>
      <c r="M55" s="167">
        <v>190.21428571428572</v>
      </c>
      <c r="N55" s="173">
        <v>497.53968253968253</v>
      </c>
    </row>
    <row r="56" spans="1:14" x14ac:dyDescent="0.35">
      <c r="A56" s="70">
        <v>42156</v>
      </c>
      <c r="B56" s="4">
        <v>499.98406374501991</v>
      </c>
      <c r="C56" s="4"/>
      <c r="D56" s="71">
        <v>844.87649402390434</v>
      </c>
      <c r="F56" s="8">
        <v>42155</v>
      </c>
      <c r="G56" s="158">
        <v>418.24615384615373</v>
      </c>
      <c r="H56" s="158">
        <v>185.95384615384614</v>
      </c>
      <c r="I56" s="158">
        <v>1024.1923076923078</v>
      </c>
      <c r="K56" s="77">
        <v>42154</v>
      </c>
      <c r="L56" s="167">
        <v>503.1411992263055</v>
      </c>
      <c r="M56" s="167">
        <v>199.91489361702125</v>
      </c>
      <c r="N56" s="173">
        <v>697.65957446808522</v>
      </c>
    </row>
    <row r="57" spans="1:14" x14ac:dyDescent="0.35">
      <c r="A57" s="70">
        <v>42158</v>
      </c>
      <c r="B57" s="4">
        <v>685.64754098360652</v>
      </c>
      <c r="C57" s="4"/>
      <c r="D57" s="71">
        <v>446.81967213114751</v>
      </c>
      <c r="F57" s="8">
        <v>42156</v>
      </c>
      <c r="G57" s="158">
        <v>179.65503080082138</v>
      </c>
      <c r="H57" s="158">
        <v>124.1889117043121</v>
      </c>
      <c r="I57" s="158">
        <v>235.523613963039</v>
      </c>
      <c r="K57" s="77">
        <v>42158</v>
      </c>
      <c r="L57" s="167">
        <v>417.41832669322713</v>
      </c>
      <c r="M57" s="167">
        <v>215.99999999999997</v>
      </c>
      <c r="N57" s="173">
        <v>836.43426294820711</v>
      </c>
    </row>
    <row r="58" spans="1:14" x14ac:dyDescent="0.35">
      <c r="A58" s="70">
        <v>42159</v>
      </c>
      <c r="B58" s="4">
        <v>1274.4191616766466</v>
      </c>
      <c r="C58" s="4"/>
      <c r="D58" s="71">
        <v>607.89620758483034</v>
      </c>
      <c r="F58" s="8">
        <v>42158</v>
      </c>
      <c r="G58" s="158">
        <v>567.23168316831686</v>
      </c>
      <c r="H58" s="158">
        <v>268.53861386138607</v>
      </c>
      <c r="I58" s="158">
        <v>2446.970297029703</v>
      </c>
      <c r="K58" s="77">
        <v>42159</v>
      </c>
      <c r="L58" s="167">
        <v>481.38461538461542</v>
      </c>
      <c r="M58" s="167">
        <v>177.36923076923074</v>
      </c>
      <c r="N58" s="173">
        <v>736.90384615384642</v>
      </c>
    </row>
    <row r="59" spans="1:14" x14ac:dyDescent="0.35">
      <c r="A59" s="70">
        <v>42160</v>
      </c>
      <c r="B59" s="4">
        <v>760.71604938271616</v>
      </c>
      <c r="C59" s="4"/>
      <c r="D59" s="71">
        <v>263.45679012345676</v>
      </c>
      <c r="F59" s="8">
        <v>42159</v>
      </c>
      <c r="G59" s="158">
        <v>515.16167664670661</v>
      </c>
      <c r="H59" s="158">
        <v>180.71856287425152</v>
      </c>
      <c r="I59" s="158">
        <v>1179.5808383233534</v>
      </c>
      <c r="K59" s="77">
        <v>42160</v>
      </c>
      <c r="L59" s="167">
        <v>624.0474308300395</v>
      </c>
      <c r="M59" s="167">
        <v>253.70750988142294</v>
      </c>
      <c r="N59" s="173">
        <v>694.20948616600811</v>
      </c>
    </row>
    <row r="60" spans="1:14" x14ac:dyDescent="0.35">
      <c r="A60" s="70">
        <v>42161</v>
      </c>
      <c r="B60" s="4">
        <v>1057.1510204081633</v>
      </c>
      <c r="C60" s="4"/>
      <c r="D60" s="71">
        <v>426.36734693877548</v>
      </c>
      <c r="F60" s="8">
        <v>42160</v>
      </c>
      <c r="G60" s="158">
        <v>329.82926829268297</v>
      </c>
      <c r="I60" s="158">
        <v>547.35772357723567</v>
      </c>
      <c r="K60" s="77">
        <v>42161</v>
      </c>
      <c r="L60" s="167">
        <v>603.39669421487599</v>
      </c>
      <c r="M60" s="167">
        <v>265.31404958677689</v>
      </c>
      <c r="N60" s="173">
        <v>617.56198347107443</v>
      </c>
    </row>
    <row r="61" spans="1:14" x14ac:dyDescent="0.35">
      <c r="A61" s="70">
        <v>42162</v>
      </c>
      <c r="B61" s="4">
        <v>920.74074074074076</v>
      </c>
      <c r="C61" s="4"/>
      <c r="D61" s="71">
        <v>379.81893004115227</v>
      </c>
      <c r="F61" s="8">
        <v>42161</v>
      </c>
      <c r="G61" s="158">
        <v>280.40864440078587</v>
      </c>
      <c r="H61" s="158">
        <v>116.84086444007856</v>
      </c>
      <c r="I61" s="158">
        <v>446.6797642436149</v>
      </c>
      <c r="K61" s="77">
        <v>42162</v>
      </c>
      <c r="L61" s="168"/>
      <c r="M61" s="167">
        <v>485.78656126482213</v>
      </c>
      <c r="N61" s="173">
        <v>1584.9407114624505</v>
      </c>
    </row>
    <row r="62" spans="1:14" x14ac:dyDescent="0.35">
      <c r="A62" s="70">
        <v>42163</v>
      </c>
      <c r="B62" s="4">
        <v>946.32283464566933</v>
      </c>
      <c r="C62" s="4">
        <v>324.25196850393701</v>
      </c>
      <c r="D62" s="71">
        <v>440.2755905511811</v>
      </c>
      <c r="F62" s="8">
        <v>42162</v>
      </c>
      <c r="G62" s="158">
        <v>718.9826589595375</v>
      </c>
      <c r="H62" s="158">
        <v>214.54335260115604</v>
      </c>
      <c r="I62" s="158">
        <v>1797.3217726396915</v>
      </c>
      <c r="K62" s="77">
        <v>42163</v>
      </c>
      <c r="L62" s="167">
        <v>961.32500000000016</v>
      </c>
      <c r="M62" s="167">
        <v>441.44999999999993</v>
      </c>
      <c r="N62" s="173">
        <v>2816.6875</v>
      </c>
    </row>
    <row r="63" spans="1:14" x14ac:dyDescent="0.35">
      <c r="A63" s="70">
        <v>42164</v>
      </c>
      <c r="B63" s="4">
        <v>433.41860465116281</v>
      </c>
      <c r="C63" s="4">
        <v>462.17054263565888</v>
      </c>
      <c r="D63" s="71">
        <v>401.55038759689921</v>
      </c>
      <c r="F63" s="8">
        <v>42163</v>
      </c>
      <c r="G63" s="158">
        <v>665.32053742802293</v>
      </c>
      <c r="H63" s="158">
        <v>212.89059500959692</v>
      </c>
      <c r="I63" s="158">
        <v>1459.5969289827256</v>
      </c>
      <c r="K63" s="77">
        <v>42164</v>
      </c>
      <c r="L63" s="167">
        <v>469.22699386503069</v>
      </c>
      <c r="M63" s="167">
        <v>303.82822085889575</v>
      </c>
      <c r="N63" s="173">
        <v>1024.887525562372</v>
      </c>
    </row>
    <row r="64" spans="1:14" x14ac:dyDescent="0.35">
      <c r="A64" s="70">
        <v>42165</v>
      </c>
      <c r="B64" s="4">
        <v>726.642857142857</v>
      </c>
      <c r="C64" s="4">
        <v>413.88888888888886</v>
      </c>
      <c r="D64" s="71">
        <v>415.03174603174597</v>
      </c>
      <c r="F64" s="8">
        <v>42164</v>
      </c>
      <c r="G64" s="158">
        <v>578.85493230174075</v>
      </c>
      <c r="H64" s="158">
        <v>241.69439071566728</v>
      </c>
      <c r="I64" s="158">
        <v>1023.384912959381</v>
      </c>
      <c r="K64" s="77">
        <v>42165</v>
      </c>
      <c r="L64" s="167">
        <v>329.17500000000001</v>
      </c>
      <c r="M64" s="167">
        <v>226.42500000000004</v>
      </c>
      <c r="N64" s="173">
        <v>773.97916666666674</v>
      </c>
    </row>
    <row r="65" spans="1:14" x14ac:dyDescent="0.35">
      <c r="A65" s="70">
        <v>42166</v>
      </c>
      <c r="B65" s="4">
        <v>764.11546391752574</v>
      </c>
      <c r="C65" s="4">
        <v>303.8845360824742</v>
      </c>
      <c r="D65" s="71">
        <v>424.14845360824734</v>
      </c>
      <c r="F65" s="8">
        <v>42165</v>
      </c>
      <c r="G65" s="158">
        <v>437.75147928994079</v>
      </c>
      <c r="H65" s="158">
        <v>254.1301775147929</v>
      </c>
      <c r="I65" s="158">
        <v>1251.992110453649</v>
      </c>
      <c r="K65" s="77">
        <v>42166</v>
      </c>
      <c r="L65" s="167">
        <v>449.88819875776392</v>
      </c>
      <c r="M65" s="167">
        <v>314.75776397515523</v>
      </c>
      <c r="N65" s="173">
        <v>1144.0993788819874</v>
      </c>
    </row>
    <row r="66" spans="1:14" x14ac:dyDescent="0.35">
      <c r="A66" s="70">
        <v>42167</v>
      </c>
      <c r="B66" s="4">
        <v>596.70588235294122</v>
      </c>
      <c r="C66" s="4">
        <v>336.62745098039215</v>
      </c>
      <c r="D66" s="71">
        <v>242.90196078431373</v>
      </c>
      <c r="F66" s="8">
        <v>42166</v>
      </c>
      <c r="G66" s="158">
        <v>614.296875</v>
      </c>
      <c r="H66" s="158">
        <v>154.54687499999997</v>
      </c>
      <c r="I66" s="158">
        <v>821.50390625</v>
      </c>
      <c r="K66" s="77">
        <v>42167</v>
      </c>
      <c r="L66" s="167">
        <v>813.37662337662334</v>
      </c>
      <c r="M66" s="167">
        <v>288.15584415584414</v>
      </c>
      <c r="N66" s="173">
        <v>1076.5367965367966</v>
      </c>
    </row>
    <row r="67" spans="1:14" x14ac:dyDescent="0.35">
      <c r="A67" s="70">
        <v>42168</v>
      </c>
      <c r="B67" s="4">
        <v>852.69739478957911</v>
      </c>
      <c r="C67" s="4">
        <v>418.67735470941886</v>
      </c>
      <c r="D67" s="71">
        <v>665.9639278557114</v>
      </c>
      <c r="F67" s="8">
        <v>42167</v>
      </c>
      <c r="G67" s="158">
        <v>787.92592592592609</v>
      </c>
      <c r="H67" s="158">
        <v>251.11111111111111</v>
      </c>
      <c r="I67" s="158">
        <v>849.62962962962968</v>
      </c>
      <c r="K67" s="77">
        <v>42168</v>
      </c>
      <c r="L67" s="167">
        <v>383.85</v>
      </c>
      <c r="M67" s="167">
        <v>329.02499999999992</v>
      </c>
      <c r="N67" s="173">
        <v>750.77083333333337</v>
      </c>
    </row>
    <row r="68" spans="1:14" x14ac:dyDescent="0.35">
      <c r="A68" s="70">
        <v>42169</v>
      </c>
      <c r="B68" s="4">
        <v>644.15049504950491</v>
      </c>
      <c r="C68" s="4">
        <v>389.14851485148517</v>
      </c>
      <c r="D68" s="71">
        <v>1322.8118811881188</v>
      </c>
      <c r="F68" s="8">
        <v>42168</v>
      </c>
      <c r="G68" s="158">
        <v>762.3359999999999</v>
      </c>
      <c r="H68" s="158">
        <v>285.12</v>
      </c>
      <c r="I68" s="158">
        <v>1214.98</v>
      </c>
      <c r="K68" s="77">
        <v>42169</v>
      </c>
      <c r="L68" s="167">
        <v>227.04651162790697</v>
      </c>
      <c r="M68" s="167">
        <v>172.11627906976744</v>
      </c>
      <c r="N68" s="173">
        <v>430.25193798449612</v>
      </c>
    </row>
    <row r="69" spans="1:14" x14ac:dyDescent="0.35">
      <c r="A69" s="70">
        <v>42170</v>
      </c>
      <c r="B69" s="4">
        <v>719.50588235294128</v>
      </c>
      <c r="C69" s="4">
        <v>397.27058823529416</v>
      </c>
      <c r="D69" s="71">
        <v>540.74509803921569</v>
      </c>
      <c r="F69" s="8">
        <v>42169</v>
      </c>
      <c r="G69" s="158">
        <v>739.0020120724347</v>
      </c>
      <c r="H69" s="158">
        <v>137.04627766599597</v>
      </c>
      <c r="I69" s="158">
        <v>667.68611670020118</v>
      </c>
      <c r="K69" s="77">
        <v>42170</v>
      </c>
      <c r="L69" s="167">
        <v>641.8780487804878</v>
      </c>
      <c r="M69" s="167">
        <v>414.65853658536577</v>
      </c>
      <c r="N69" s="173">
        <v>1209.7154471544716</v>
      </c>
    </row>
    <row r="70" spans="1:14" x14ac:dyDescent="0.35">
      <c r="A70" s="70">
        <v>42171</v>
      </c>
      <c r="B70" s="4">
        <v>841.72121212121203</v>
      </c>
      <c r="C70" s="4">
        <v>341.81818181818187</v>
      </c>
      <c r="D70" s="71">
        <v>636.63030303030303</v>
      </c>
      <c r="F70" s="8">
        <v>42170</v>
      </c>
      <c r="G70" s="158">
        <v>1106.3907156673113</v>
      </c>
      <c r="H70" s="158">
        <v>246.70793036750479</v>
      </c>
      <c r="I70" s="158">
        <v>1202.6692456479689</v>
      </c>
      <c r="K70" s="77">
        <v>42171</v>
      </c>
      <c r="L70" s="167">
        <v>588.85039370078744</v>
      </c>
      <c r="M70" s="167">
        <v>358.72440944881896</v>
      </c>
      <c r="N70" s="173">
        <v>1430.1181102362204</v>
      </c>
    </row>
    <row r="71" spans="1:14" x14ac:dyDescent="0.35">
      <c r="A71" s="70">
        <v>42172</v>
      </c>
      <c r="B71" s="4">
        <v>640.48192771084337</v>
      </c>
      <c r="C71" s="4">
        <v>443.85542168674698</v>
      </c>
      <c r="D71" s="71">
        <v>423.03614457831321</v>
      </c>
      <c r="F71" s="8">
        <v>42171</v>
      </c>
      <c r="G71" s="158">
        <v>983.65573770491812</v>
      </c>
      <c r="H71" s="158">
        <v>165.76229508196721</v>
      </c>
      <c r="I71" s="158">
        <v>319.07786885245901</v>
      </c>
      <c r="K71" s="77">
        <v>42172</v>
      </c>
      <c r="L71" s="167">
        <v>1196.4823284823287</v>
      </c>
      <c r="M71" s="167">
        <v>288.8981288981289</v>
      </c>
      <c r="N71" s="173">
        <v>1308.2328482328483</v>
      </c>
    </row>
    <row r="72" spans="1:14" x14ac:dyDescent="0.35">
      <c r="A72" s="70">
        <v>42173</v>
      </c>
      <c r="B72" s="4">
        <v>822.06012024048096</v>
      </c>
      <c r="C72" s="4">
        <v>471.58316633266531</v>
      </c>
      <c r="D72" s="71">
        <v>816.64128256513027</v>
      </c>
      <c r="F72" s="8">
        <v>42172</v>
      </c>
      <c r="G72" s="158">
        <v>833.8780487804878</v>
      </c>
      <c r="H72" s="158">
        <v>200.34146341463415</v>
      </c>
      <c r="I72" s="158">
        <v>566.19918699186996</v>
      </c>
      <c r="K72" s="77">
        <v>42173</v>
      </c>
      <c r="L72" s="167">
        <v>540.36923076923074</v>
      </c>
      <c r="M72" s="167">
        <v>280.73076923076923</v>
      </c>
      <c r="N72" s="173">
        <v>1456.5384615384614</v>
      </c>
    </row>
    <row r="73" spans="1:14" x14ac:dyDescent="0.35">
      <c r="A73" s="70">
        <v>42174</v>
      </c>
      <c r="B73" s="4">
        <v>940.45579567779953</v>
      </c>
      <c r="C73" s="4"/>
      <c r="D73" s="71">
        <v>373.68958742632611</v>
      </c>
      <c r="F73" s="8">
        <v>42173</v>
      </c>
      <c r="G73" s="158">
        <v>656.23121387283231</v>
      </c>
      <c r="H73" s="158">
        <v>144.48554913294799</v>
      </c>
      <c r="I73" s="158">
        <v>723.71868978805401</v>
      </c>
      <c r="K73" s="77">
        <v>42174</v>
      </c>
      <c r="L73" s="167">
        <v>374.35394456289981</v>
      </c>
      <c r="M73" s="167">
        <v>256.45202558635395</v>
      </c>
      <c r="N73" s="173">
        <v>906.56716417910445</v>
      </c>
    </row>
    <row r="74" spans="1:14" x14ac:dyDescent="0.35">
      <c r="A74" s="70">
        <v>42175</v>
      </c>
      <c r="B74" s="4">
        <v>986.58139534883742</v>
      </c>
      <c r="C74" s="4">
        <v>474.49612403100775</v>
      </c>
      <c r="D74" s="71">
        <v>1007.0620155038762</v>
      </c>
      <c r="F74" s="8">
        <v>42174</v>
      </c>
      <c r="G74" s="158">
        <v>643.22862823061632</v>
      </c>
      <c r="H74" s="158">
        <v>152.58846918489067</v>
      </c>
      <c r="I74" s="158">
        <v>434.6123260437376</v>
      </c>
      <c r="K74" s="77">
        <v>42175</v>
      </c>
      <c r="L74" s="167">
        <v>457.84989858012176</v>
      </c>
      <c r="M74" s="167">
        <v>292.60040567951324</v>
      </c>
      <c r="N74" s="173">
        <v>1382.9817444219068</v>
      </c>
    </row>
    <row r="75" spans="1:14" x14ac:dyDescent="0.35">
      <c r="A75" s="70">
        <v>42176</v>
      </c>
      <c r="B75" s="4">
        <v>727.65432098765439</v>
      </c>
      <c r="C75" s="4">
        <v>713.08641975308637</v>
      </c>
      <c r="D75" s="71">
        <v>3377.7695473251024</v>
      </c>
      <c r="F75" s="8">
        <v>42176</v>
      </c>
      <c r="G75" s="158">
        <v>558.4208416833668</v>
      </c>
      <c r="H75" s="158">
        <v>172.06412825651304</v>
      </c>
      <c r="I75" s="158">
        <v>737.81563126252513</v>
      </c>
      <c r="K75" s="77">
        <v>42176</v>
      </c>
      <c r="L75" s="167">
        <v>324.33599999999996</v>
      </c>
      <c r="M75" s="167">
        <v>254.88</v>
      </c>
      <c r="N75" s="173">
        <v>965.56</v>
      </c>
    </row>
    <row r="76" spans="1:14" x14ac:dyDescent="0.35">
      <c r="A76" s="70">
        <v>42176</v>
      </c>
      <c r="B76" s="4">
        <v>529.90697674418607</v>
      </c>
      <c r="C76" s="4">
        <v>318.29457364341084</v>
      </c>
      <c r="D76" s="71">
        <v>827.48062015503876</v>
      </c>
      <c r="F76" s="8">
        <v>42176</v>
      </c>
      <c r="G76" s="158">
        <v>504.96969696969694</v>
      </c>
      <c r="H76" s="158">
        <v>193.38181818181818</v>
      </c>
      <c r="I76" s="158">
        <v>555.69696969696975</v>
      </c>
      <c r="K76" s="77">
        <v>42176</v>
      </c>
      <c r="L76" s="167">
        <v>667.26129666011775</v>
      </c>
      <c r="M76" s="167">
        <v>241.74459724950884</v>
      </c>
      <c r="N76" s="173">
        <v>886.52259332023573</v>
      </c>
    </row>
    <row r="77" spans="1:14" x14ac:dyDescent="0.35">
      <c r="A77" s="70">
        <v>42177</v>
      </c>
      <c r="B77" s="4">
        <v>973.25196850393706</v>
      </c>
      <c r="C77" s="4">
        <v>320.24409448818903</v>
      </c>
      <c r="D77" s="71">
        <v>439.62204724409452</v>
      </c>
      <c r="F77" s="8">
        <v>42177</v>
      </c>
      <c r="G77" s="158">
        <v>662.17741935483878</v>
      </c>
      <c r="H77" s="158">
        <v>174.04838709677421</v>
      </c>
      <c r="I77" s="158">
        <v>1101.4314516129029</v>
      </c>
      <c r="K77" s="77">
        <v>42177</v>
      </c>
      <c r="L77" s="167">
        <v>633.57170923379169</v>
      </c>
      <c r="M77" s="167">
        <v>289.69744597249507</v>
      </c>
      <c r="N77" s="173">
        <v>1558.7229862475442</v>
      </c>
    </row>
    <row r="78" spans="1:14" x14ac:dyDescent="0.35">
      <c r="A78" s="70">
        <v>42178</v>
      </c>
      <c r="B78" s="4">
        <v>1843.3700787401574</v>
      </c>
      <c r="C78" s="4">
        <v>354.88188976377955</v>
      </c>
      <c r="D78" s="71">
        <v>507.81102362204734</v>
      </c>
      <c r="F78" s="8">
        <v>42178</v>
      </c>
      <c r="G78" s="158">
        <v>440.6320166320167</v>
      </c>
      <c r="H78" s="158">
        <v>144.89812889812893</v>
      </c>
      <c r="I78" s="158">
        <v>556.008316008316</v>
      </c>
      <c r="K78" s="77">
        <v>42178</v>
      </c>
      <c r="L78" s="167">
        <v>652.23387096774195</v>
      </c>
      <c r="M78" s="167">
        <v>287.41935483870969</v>
      </c>
      <c r="N78" s="173">
        <v>1604.4556451612905</v>
      </c>
    </row>
    <row r="79" spans="1:14" x14ac:dyDescent="0.35">
      <c r="A79" s="70">
        <v>42179</v>
      </c>
      <c r="B79" s="4">
        <v>1933.5308641975309</v>
      </c>
      <c r="C79" s="4">
        <v>344.52674897119346</v>
      </c>
      <c r="D79" s="71">
        <v>892.65843621399176</v>
      </c>
      <c r="F79" s="8">
        <v>42179</v>
      </c>
      <c r="G79" s="158">
        <v>632.625</v>
      </c>
      <c r="I79" s="158">
        <v>617.52083333333326</v>
      </c>
      <c r="K79" s="77">
        <v>42179</v>
      </c>
      <c r="L79" s="167">
        <v>468.24948024948014</v>
      </c>
      <c r="M79" s="167">
        <v>233.73804573804574</v>
      </c>
      <c r="N79" s="173">
        <v>892.80665280665301</v>
      </c>
    </row>
    <row r="80" spans="1:14" x14ac:dyDescent="0.35">
      <c r="A80" s="70">
        <v>42180</v>
      </c>
      <c r="B80" s="4">
        <v>943.47540983606552</v>
      </c>
      <c r="C80" s="4">
        <v>330.98360655737702</v>
      </c>
      <c r="D80" s="71">
        <v>683.5</v>
      </c>
      <c r="F80" s="8">
        <v>42180</v>
      </c>
      <c r="G80" s="158">
        <v>365.57647058823534</v>
      </c>
      <c r="I80" s="158">
        <v>837.70588235294122</v>
      </c>
      <c r="K80" s="77">
        <v>42180</v>
      </c>
      <c r="L80" s="167">
        <v>550.35</v>
      </c>
      <c r="M80" s="167">
        <v>197.4</v>
      </c>
      <c r="N80" s="173">
        <v>643.125</v>
      </c>
    </row>
    <row r="81" spans="1:14" x14ac:dyDescent="0.35">
      <c r="A81" s="70">
        <v>42181</v>
      </c>
      <c r="B81" s="4">
        <v>2103.7317073170734</v>
      </c>
      <c r="C81" s="4">
        <v>437.19512195121951</v>
      </c>
      <c r="D81" s="71">
        <v>1566.1951219512196</v>
      </c>
      <c r="F81" s="8">
        <v>42180</v>
      </c>
      <c r="G81" s="158">
        <v>240.53801169590645</v>
      </c>
      <c r="H81" s="158">
        <v>163.15789473684214</v>
      </c>
      <c r="I81" s="158">
        <v>816.15984405458084</v>
      </c>
      <c r="K81" s="77">
        <v>42181</v>
      </c>
      <c r="L81" s="167">
        <v>534.8271844660195</v>
      </c>
      <c r="M81" s="167">
        <v>352.8699029126214</v>
      </c>
      <c r="N81" s="173">
        <v>981.47572815533988</v>
      </c>
    </row>
    <row r="82" spans="1:14" x14ac:dyDescent="0.35">
      <c r="A82" s="70">
        <v>42182</v>
      </c>
      <c r="B82" s="4">
        <v>1021.7952755905513</v>
      </c>
      <c r="C82" s="4">
        <v>310.62992125984255</v>
      </c>
      <c r="D82" s="71">
        <v>396.4330708661418</v>
      </c>
      <c r="F82" s="8">
        <v>42181</v>
      </c>
      <c r="G82" s="158">
        <v>442.62576687116564</v>
      </c>
      <c r="I82" s="158">
        <v>746.01226993865021</v>
      </c>
      <c r="K82" s="77">
        <v>42182</v>
      </c>
      <c r="L82" s="167">
        <v>537.66990291262141</v>
      </c>
      <c r="M82" s="167">
        <v>253.53786407766992</v>
      </c>
      <c r="N82" s="173">
        <v>491.02912621359224</v>
      </c>
    </row>
    <row r="83" spans="1:14" x14ac:dyDescent="0.35">
      <c r="A83" s="70">
        <v>42183</v>
      </c>
      <c r="B83" s="4">
        <v>1505.1630648330058</v>
      </c>
      <c r="C83" s="4">
        <v>454.45972495088415</v>
      </c>
      <c r="D83" s="71">
        <v>1356.6051080550094</v>
      </c>
      <c r="F83" s="8">
        <v>42182</v>
      </c>
      <c r="G83" s="158">
        <v>141.3795918367347</v>
      </c>
      <c r="I83" s="158">
        <v>573.91836734693879</v>
      </c>
      <c r="K83" s="77">
        <v>42183</v>
      </c>
      <c r="L83" s="167">
        <v>565.84795321637432</v>
      </c>
      <c r="M83" s="167">
        <v>223.29824561403512</v>
      </c>
      <c r="N83" s="173">
        <v>944.3664717348928</v>
      </c>
    </row>
    <row r="84" spans="1:14" x14ac:dyDescent="0.35">
      <c r="A84" s="72">
        <v>42184</v>
      </c>
      <c r="B84" s="73">
        <v>1371.1439999999998</v>
      </c>
      <c r="C84" s="73">
        <v>497.28</v>
      </c>
      <c r="D84" s="74">
        <v>2492.7279999999996</v>
      </c>
      <c r="F84" s="8">
        <v>42183</v>
      </c>
      <c r="G84" s="158">
        <v>598.79999999999984</v>
      </c>
      <c r="H84" s="158">
        <v>254.35102040816329</v>
      </c>
      <c r="I84" s="158">
        <v>963.48979591836735</v>
      </c>
      <c r="K84" s="77">
        <v>42184</v>
      </c>
      <c r="L84" s="167">
        <v>1585.625</v>
      </c>
      <c r="M84" s="167">
        <v>361.5</v>
      </c>
      <c r="N84" s="173">
        <v>1248.0416666666665</v>
      </c>
    </row>
    <row r="85" spans="1:14" x14ac:dyDescent="0.35">
      <c r="A85" s="66"/>
      <c r="F85" s="8">
        <v>42184</v>
      </c>
      <c r="G85" s="158">
        <v>410.08284023668637</v>
      </c>
      <c r="H85" s="158">
        <v>176.6627218934911</v>
      </c>
      <c r="I85" s="158">
        <v>962.50493096646937</v>
      </c>
      <c r="K85" s="77">
        <v>42185</v>
      </c>
      <c r="L85" s="167">
        <v>647.92668024439911</v>
      </c>
      <c r="M85" s="167">
        <v>326.27291242362531</v>
      </c>
      <c r="N85" s="173">
        <v>1617.0061099796335</v>
      </c>
    </row>
    <row r="86" spans="1:14" x14ac:dyDescent="0.35">
      <c r="F86" s="84">
        <v>42185</v>
      </c>
      <c r="G86" s="158">
        <v>240.44357976653694</v>
      </c>
      <c r="H86" s="158">
        <v>105.47859922178988</v>
      </c>
      <c r="I86" s="158">
        <v>384.47470817120626</v>
      </c>
      <c r="K86" s="77">
        <v>42186</v>
      </c>
      <c r="L86" s="167">
        <v>499.32530120481937</v>
      </c>
      <c r="M86" s="167">
        <v>232.91566265060243</v>
      </c>
      <c r="N86" s="173">
        <v>1069.0361445783133</v>
      </c>
    </row>
    <row r="87" spans="1:14" x14ac:dyDescent="0.35">
      <c r="F87" s="84">
        <v>42186</v>
      </c>
      <c r="G87" s="158">
        <v>310.28239845261123</v>
      </c>
      <c r="H87" s="158">
        <v>110.22823984526113</v>
      </c>
      <c r="I87" s="158">
        <v>882.47582205029005</v>
      </c>
      <c r="K87" s="77">
        <v>42187</v>
      </c>
      <c r="L87" s="167">
        <v>503.73547094188376</v>
      </c>
      <c r="M87" s="167">
        <v>414.10821643286573</v>
      </c>
      <c r="N87" s="173">
        <v>788.01603206412824</v>
      </c>
    </row>
    <row r="88" spans="1:14" x14ac:dyDescent="0.35">
      <c r="B88" s="82">
        <f t="shared" ref="B88:D88" si="0">AVERAGE(B2:B87)</f>
        <v>958.48821780169635</v>
      </c>
      <c r="C88" s="82">
        <f t="shared" si="0"/>
        <v>409.50351750345345</v>
      </c>
      <c r="D88" s="82">
        <f t="shared" si="0"/>
        <v>655.11858252471984</v>
      </c>
      <c r="F88" s="84">
        <v>42187</v>
      </c>
      <c r="G88" s="158">
        <v>285.23076923076917</v>
      </c>
      <c r="H88" s="158">
        <v>116.93076923076923</v>
      </c>
      <c r="I88" s="158">
        <v>352.11538461538464</v>
      </c>
      <c r="K88" s="77">
        <v>42188</v>
      </c>
      <c r="L88" s="167">
        <v>301.97292069632493</v>
      </c>
      <c r="M88" s="167">
        <v>198.8704061895551</v>
      </c>
      <c r="N88" s="173">
        <v>721.48936170212767</v>
      </c>
    </row>
    <row r="89" spans="1:14" x14ac:dyDescent="0.35">
      <c r="F89" s="84">
        <v>42189</v>
      </c>
      <c r="G89" s="158">
        <v>286.10909090909087</v>
      </c>
      <c r="H89" s="158">
        <v>134.03636363636366</v>
      </c>
      <c r="I89" s="158">
        <v>424.48484848484844</v>
      </c>
      <c r="K89" s="77">
        <v>42189</v>
      </c>
      <c r="L89" s="167">
        <v>542.86746987951813</v>
      </c>
      <c r="M89" s="167">
        <v>235.44578313253012</v>
      </c>
      <c r="N89" s="173">
        <v>970.94377510040169</v>
      </c>
    </row>
    <row r="90" spans="1:14" x14ac:dyDescent="0.35">
      <c r="F90" s="84">
        <v>42190</v>
      </c>
      <c r="G90" s="158">
        <v>258.65369649805444</v>
      </c>
      <c r="H90" s="158">
        <v>116.33463035019454</v>
      </c>
      <c r="I90" s="158">
        <v>482.89883268482487</v>
      </c>
      <c r="K90" s="77">
        <v>42190</v>
      </c>
      <c r="L90" s="167">
        <v>280.12877263581487</v>
      </c>
      <c r="M90" s="167">
        <v>162.25352112676057</v>
      </c>
      <c r="N90" s="173">
        <v>386.61971830985914</v>
      </c>
    </row>
    <row r="91" spans="1:14" x14ac:dyDescent="0.35">
      <c r="F91" s="84">
        <v>42191</v>
      </c>
      <c r="G91" s="158">
        <v>273.60000000000002</v>
      </c>
      <c r="H91" s="158">
        <v>105.696</v>
      </c>
      <c r="I91" s="158">
        <v>413.68</v>
      </c>
      <c r="K91" s="77">
        <v>42191</v>
      </c>
      <c r="L91" s="167">
        <v>362.089068825911</v>
      </c>
      <c r="M91" s="167">
        <v>346.80971659919032</v>
      </c>
      <c r="N91" s="173">
        <v>1270.6477732793524</v>
      </c>
    </row>
    <row r="92" spans="1:14" x14ac:dyDescent="0.35">
      <c r="F92" s="84">
        <v>42192</v>
      </c>
      <c r="G92" s="158">
        <v>421.16205533596838</v>
      </c>
      <c r="H92" s="158">
        <v>222.75889328063238</v>
      </c>
      <c r="I92" s="158">
        <v>690.53359683794474</v>
      </c>
      <c r="K92" s="77">
        <v>42192</v>
      </c>
      <c r="L92" s="167">
        <v>436.62427745664735</v>
      </c>
      <c r="M92" s="167">
        <v>141.15606936416185</v>
      </c>
      <c r="N92" s="173">
        <v>715.60693641618502</v>
      </c>
    </row>
    <row r="93" spans="1:14" x14ac:dyDescent="0.35">
      <c r="F93" s="84">
        <v>42193</v>
      </c>
      <c r="G93" s="158">
        <v>413.9253112033195</v>
      </c>
      <c r="H93" s="158">
        <v>111.36099585062242</v>
      </c>
      <c r="I93" s="158">
        <v>593.63070539419084</v>
      </c>
      <c r="K93" s="77">
        <v>42193</v>
      </c>
      <c r="L93" s="167">
        <v>465.55731225296455</v>
      </c>
      <c r="M93" s="167">
        <v>138.30830039525694</v>
      </c>
      <c r="N93" s="173">
        <v>457.2529644268775</v>
      </c>
    </row>
    <row r="94" spans="1:14" x14ac:dyDescent="0.35">
      <c r="F94" s="84">
        <v>42194</v>
      </c>
      <c r="G94" s="158">
        <v>374.52499999999998</v>
      </c>
      <c r="H94" s="158">
        <v>335.55</v>
      </c>
      <c r="I94" s="158">
        <v>1255.125</v>
      </c>
      <c r="K94" s="77">
        <v>42194</v>
      </c>
      <c r="L94" s="167">
        <v>398.37647058823535</v>
      </c>
      <c r="M94" s="167">
        <v>279.24705882352947</v>
      </c>
      <c r="N94" s="173">
        <v>584.62745098039215</v>
      </c>
    </row>
    <row r="95" spans="1:14" x14ac:dyDescent="0.35">
      <c r="F95" s="84">
        <v>42195</v>
      </c>
      <c r="G95" s="158">
        <v>492.59541984732829</v>
      </c>
      <c r="H95" s="158">
        <v>160.62595419847329</v>
      </c>
      <c r="I95" s="158">
        <v>910.32442748091603</v>
      </c>
      <c r="K95" s="77">
        <v>42195</v>
      </c>
      <c r="L95" s="167">
        <v>921.48349514563097</v>
      </c>
      <c r="M95" s="167">
        <v>363.56504854368933</v>
      </c>
      <c r="N95" s="173">
        <v>1346.485436893204</v>
      </c>
    </row>
    <row r="96" spans="1:14" x14ac:dyDescent="0.35">
      <c r="F96" s="84">
        <v>42196</v>
      </c>
      <c r="G96" s="158">
        <v>1059.945525291829</v>
      </c>
      <c r="H96" s="158">
        <v>310.97276264591437</v>
      </c>
      <c r="I96" s="158">
        <v>2502.529182879377</v>
      </c>
      <c r="K96" s="77">
        <v>42196</v>
      </c>
      <c r="L96" s="167">
        <v>568.93686354378815</v>
      </c>
      <c r="M96" s="167">
        <v>295.69857433808562</v>
      </c>
      <c r="N96" s="173">
        <v>943.44195519348273</v>
      </c>
    </row>
    <row r="97" spans="6:14" x14ac:dyDescent="0.35">
      <c r="F97" s="84">
        <v>42197</v>
      </c>
      <c r="G97" s="158">
        <v>523.84526112185677</v>
      </c>
      <c r="H97" s="158">
        <v>198.8704061895551</v>
      </c>
      <c r="I97" s="158">
        <v>1121.1411992263056</v>
      </c>
      <c r="K97" s="77">
        <v>42197</v>
      </c>
      <c r="L97" s="167">
        <v>783.77952755905517</v>
      </c>
      <c r="M97" s="167">
        <v>305.99999999999994</v>
      </c>
      <c r="N97" s="173">
        <v>1929.3110236220473</v>
      </c>
    </row>
    <row r="98" spans="6:14" x14ac:dyDescent="0.35">
      <c r="F98" s="84">
        <v>42198</v>
      </c>
      <c r="G98" s="158">
        <v>459.92307692307696</v>
      </c>
      <c r="H98" s="158">
        <v>206.58461538461538</v>
      </c>
      <c r="I98" s="158">
        <v>1100.75</v>
      </c>
      <c r="K98" s="77">
        <v>42198</v>
      </c>
      <c r="L98" s="167">
        <v>598.93700787401576</v>
      </c>
      <c r="M98" s="167">
        <v>263.26771653543301</v>
      </c>
      <c r="N98" s="173">
        <v>1307.696850393701</v>
      </c>
    </row>
    <row r="99" spans="6:14" x14ac:dyDescent="0.35">
      <c r="F99" s="84">
        <v>42198</v>
      </c>
      <c r="G99" s="158">
        <v>397.02074688796677</v>
      </c>
      <c r="H99" s="158">
        <v>141.08713692946057</v>
      </c>
      <c r="I99" s="158">
        <v>776.68049792531122</v>
      </c>
      <c r="K99" s="77">
        <v>42199</v>
      </c>
      <c r="L99" s="167">
        <v>737.11199999999985</v>
      </c>
      <c r="M99" s="167">
        <v>316.36799999999999</v>
      </c>
      <c r="N99" s="173">
        <v>909.5999999999998</v>
      </c>
    </row>
    <row r="100" spans="6:14" x14ac:dyDescent="0.35">
      <c r="F100" s="84">
        <v>42199</v>
      </c>
      <c r="G100" s="158">
        <v>506.65384615384619</v>
      </c>
      <c r="H100" s="158">
        <v>118.45384615384617</v>
      </c>
      <c r="I100" s="158">
        <v>804.63461538461536</v>
      </c>
      <c r="K100" s="77">
        <v>42200</v>
      </c>
      <c r="L100" s="167">
        <v>534.06211180124217</v>
      </c>
      <c r="M100" s="167">
        <v>270.70807453416148</v>
      </c>
      <c r="N100" s="173">
        <v>878.73706004140774</v>
      </c>
    </row>
    <row r="101" spans="6:14" x14ac:dyDescent="0.35">
      <c r="F101" s="84">
        <v>42200</v>
      </c>
      <c r="G101" s="158">
        <v>390.32464929859731</v>
      </c>
      <c r="H101" s="158">
        <v>145.22645290581161</v>
      </c>
      <c r="I101" s="158">
        <v>1068.4368737474949</v>
      </c>
      <c r="K101" s="77">
        <v>42201</v>
      </c>
      <c r="L101" s="167">
        <v>623.51631477927072</v>
      </c>
      <c r="M101" s="167">
        <v>267.40882917466411</v>
      </c>
      <c r="N101" s="173">
        <v>1087.5623800383876</v>
      </c>
    </row>
    <row r="102" spans="6:14" x14ac:dyDescent="0.35">
      <c r="F102" s="84">
        <v>42201</v>
      </c>
      <c r="G102" s="158">
        <v>668.24124513618688</v>
      </c>
      <c r="H102" s="158">
        <v>230.9182879377432</v>
      </c>
      <c r="I102" s="158">
        <v>1863.4630350194552</v>
      </c>
      <c r="K102" s="77">
        <v>42202</v>
      </c>
      <c r="L102" s="167">
        <v>1022.5959183673469</v>
      </c>
      <c r="M102" s="167">
        <v>265.95918367346934</v>
      </c>
      <c r="N102" s="173">
        <v>1052.9591836734696</v>
      </c>
    </row>
    <row r="103" spans="6:14" x14ac:dyDescent="0.35">
      <c r="F103" s="84">
        <v>42202</v>
      </c>
      <c r="G103" s="158">
        <v>432.85884691848901</v>
      </c>
      <c r="H103" s="158">
        <v>125.82107355864812</v>
      </c>
      <c r="I103" s="158">
        <v>846.44135188866801</v>
      </c>
      <c r="K103" s="77">
        <v>42203</v>
      </c>
      <c r="L103" s="167">
        <v>960.26774847870183</v>
      </c>
      <c r="M103" s="167">
        <v>425.57403651115618</v>
      </c>
      <c r="N103" s="173">
        <v>859.65517241379314</v>
      </c>
    </row>
    <row r="104" spans="6:14" x14ac:dyDescent="0.35">
      <c r="F104" s="84">
        <v>42203</v>
      </c>
      <c r="G104" s="158">
        <v>496.09090909090912</v>
      </c>
      <c r="H104" s="158">
        <v>74.752066115702476</v>
      </c>
      <c r="I104" s="158">
        <v>761.15702479338847</v>
      </c>
      <c r="K104" s="77">
        <v>42204</v>
      </c>
      <c r="L104" s="167">
        <v>621.28346456692918</v>
      </c>
      <c r="M104" s="167">
        <v>242.14960629921259</v>
      </c>
      <c r="N104" s="173">
        <v>1111.2204724409451</v>
      </c>
    </row>
    <row r="105" spans="6:14" x14ac:dyDescent="0.35">
      <c r="F105" s="84">
        <v>42204</v>
      </c>
      <c r="G105" s="158">
        <v>604.30645161290329</v>
      </c>
      <c r="H105" s="158">
        <v>195.89516129032256</v>
      </c>
      <c r="I105" s="158">
        <v>891.14919354838719</v>
      </c>
      <c r="K105" s="77">
        <v>42205</v>
      </c>
      <c r="L105" s="167">
        <v>764.80160320641278</v>
      </c>
      <c r="M105" s="167">
        <v>284.39278557114227</v>
      </c>
      <c r="N105" s="173">
        <v>985.07014028056119</v>
      </c>
    </row>
    <row r="106" spans="6:14" x14ac:dyDescent="0.35">
      <c r="F106" s="84">
        <v>42205</v>
      </c>
      <c r="G106" s="158">
        <v>373.61904761904765</v>
      </c>
      <c r="H106" s="158">
        <v>101.57142857142857</v>
      </c>
      <c r="I106" s="158">
        <v>375.85317460317464</v>
      </c>
      <c r="K106" s="77">
        <v>42206</v>
      </c>
      <c r="L106" s="167">
        <v>913.14741035856571</v>
      </c>
      <c r="M106" s="167">
        <v>263.97609561752989</v>
      </c>
      <c r="N106" s="173">
        <v>1112.011952191235</v>
      </c>
    </row>
    <row r="107" spans="6:14" x14ac:dyDescent="0.35">
      <c r="F107" s="84">
        <v>42206</v>
      </c>
      <c r="G107" s="158">
        <v>446.31325301204822</v>
      </c>
      <c r="H107" s="158">
        <v>127.01204819277109</v>
      </c>
      <c r="I107" s="158">
        <v>472.2489959839358</v>
      </c>
      <c r="K107" s="77">
        <v>42207</v>
      </c>
      <c r="L107" s="167">
        <v>623.71199999999988</v>
      </c>
      <c r="M107" s="167">
        <v>219.09599999999998</v>
      </c>
      <c r="N107" s="173">
        <v>1125.96</v>
      </c>
    </row>
    <row r="108" spans="6:14" x14ac:dyDescent="0.35">
      <c r="F108" s="84">
        <v>42207</v>
      </c>
      <c r="G108" s="158">
        <v>619.435294117647</v>
      </c>
      <c r="H108" s="158">
        <v>187.12941176470588</v>
      </c>
      <c r="I108" s="158">
        <v>818.25490196078431</v>
      </c>
      <c r="K108" s="77">
        <v>42209</v>
      </c>
      <c r="L108" s="167">
        <v>1483.1411042944787</v>
      </c>
      <c r="M108" s="167">
        <v>360.80981595092021</v>
      </c>
      <c r="N108" s="173">
        <v>873.92638036809819</v>
      </c>
    </row>
    <row r="109" spans="6:14" x14ac:dyDescent="0.35">
      <c r="F109" s="84">
        <v>42208</v>
      </c>
      <c r="G109" s="158">
        <v>225.90403071017275</v>
      </c>
      <c r="H109" s="158">
        <v>94.87140115163146</v>
      </c>
      <c r="I109" s="158">
        <v>412.55278310940497</v>
      </c>
      <c r="K109" s="77">
        <v>42210</v>
      </c>
      <c r="L109" s="167">
        <v>786.77647058823538</v>
      </c>
      <c r="M109" s="167">
        <v>271.05882352941177</v>
      </c>
      <c r="N109" s="173">
        <v>761.07843137254906</v>
      </c>
    </row>
    <row r="110" spans="6:14" x14ac:dyDescent="0.35">
      <c r="F110" s="84">
        <v>42209</v>
      </c>
      <c r="G110" s="158">
        <v>536.10743801652893</v>
      </c>
      <c r="H110" s="158">
        <v>194.35537190082644</v>
      </c>
      <c r="I110" s="158">
        <v>1149.7727272727273</v>
      </c>
      <c r="K110" s="77">
        <v>42211</v>
      </c>
      <c r="L110" s="167">
        <v>682.17964071856295</v>
      </c>
      <c r="M110" s="167">
        <v>175.54491017964071</v>
      </c>
      <c r="N110" s="173">
        <v>1187.245508982036</v>
      </c>
    </row>
    <row r="111" spans="6:14" x14ac:dyDescent="0.35">
      <c r="F111" s="84">
        <v>42210</v>
      </c>
      <c r="G111" s="158">
        <v>467.43092783505153</v>
      </c>
      <c r="H111" s="158">
        <v>195.14226804123714</v>
      </c>
      <c r="I111" s="158">
        <v>824.18556701030923</v>
      </c>
      <c r="K111" s="77">
        <v>42212</v>
      </c>
      <c r="L111" s="167">
        <v>907.18618042226512</v>
      </c>
      <c r="M111" s="167">
        <v>337.8886756238004</v>
      </c>
      <c r="N111" s="173">
        <v>668.23416506717854</v>
      </c>
    </row>
    <row r="112" spans="6:14" x14ac:dyDescent="0.35">
      <c r="F112" s="84">
        <v>42211</v>
      </c>
      <c r="G112" s="158">
        <v>122.90058479532163</v>
      </c>
      <c r="H112" s="158">
        <v>66.175438596491219</v>
      </c>
      <c r="I112" s="158">
        <v>344.07407407407408</v>
      </c>
      <c r="K112" s="77">
        <v>42213</v>
      </c>
      <c r="L112" s="167">
        <v>771.80672268907563</v>
      </c>
      <c r="M112" s="167">
        <v>283.91596638655466</v>
      </c>
      <c r="N112" s="173">
        <v>385.98739495798316</v>
      </c>
    </row>
    <row r="113" spans="6:14" x14ac:dyDescent="0.35">
      <c r="F113" s="84">
        <v>42212</v>
      </c>
      <c r="G113" s="158">
        <v>310.5</v>
      </c>
      <c r="H113" s="158">
        <v>127.38461538461539</v>
      </c>
      <c r="I113" s="158">
        <v>625.90384615384608</v>
      </c>
      <c r="K113" s="77">
        <v>42214</v>
      </c>
      <c r="L113" s="167">
        <v>837.56660039761425</v>
      </c>
      <c r="M113" s="167">
        <v>302.45725646123259</v>
      </c>
      <c r="N113" s="173">
        <v>712.26640159045735</v>
      </c>
    </row>
    <row r="114" spans="6:14" x14ac:dyDescent="0.35">
      <c r="F114" s="84">
        <v>42213</v>
      </c>
      <c r="G114" s="158">
        <v>77.094567404426556</v>
      </c>
      <c r="H114" s="158">
        <v>86.993963782696184</v>
      </c>
      <c r="I114" s="158">
        <v>350.6639839034205</v>
      </c>
      <c r="K114" s="77">
        <v>42215</v>
      </c>
      <c r="L114" s="167">
        <v>917.84242424242416</v>
      </c>
      <c r="M114" s="167">
        <v>283.34545454545452</v>
      </c>
      <c r="N114" s="173">
        <v>1069.0101010101009</v>
      </c>
    </row>
    <row r="115" spans="6:14" x14ac:dyDescent="0.35">
      <c r="F115" s="84">
        <v>42214</v>
      </c>
      <c r="G115" s="158">
        <v>249.95348837209303</v>
      </c>
      <c r="H115" s="158">
        <v>192.13953488372096</v>
      </c>
      <c r="I115" s="158">
        <v>841.84108527131787</v>
      </c>
      <c r="K115" s="77">
        <v>42216</v>
      </c>
      <c r="L115" s="167">
        <v>888.4990099009899</v>
      </c>
      <c r="M115" s="167">
        <v>299.54851485148515</v>
      </c>
      <c r="N115" s="173">
        <v>849.80198019801981</v>
      </c>
    </row>
    <row r="116" spans="6:14" x14ac:dyDescent="0.35">
      <c r="F116" s="84">
        <v>42215</v>
      </c>
      <c r="G116" s="158">
        <v>851.38775510204084</v>
      </c>
      <c r="H116" s="158">
        <v>125.04489795918369</v>
      </c>
      <c r="I116" s="158">
        <v>611.16326530612241</v>
      </c>
      <c r="K116" s="77">
        <v>42217</v>
      </c>
      <c r="L116" s="167">
        <v>740.60818713450305</v>
      </c>
      <c r="M116" s="167">
        <v>217.19298245614036</v>
      </c>
      <c r="N116" s="173">
        <v>964.05458089668628</v>
      </c>
    </row>
    <row r="117" spans="6:14" x14ac:dyDescent="0.35">
      <c r="F117" s="84">
        <v>42216</v>
      </c>
      <c r="G117" s="158">
        <v>456.87058823529418</v>
      </c>
      <c r="H117" s="158">
        <v>158.32941176470587</v>
      </c>
      <c r="I117" s="158">
        <v>1250.0392156862747</v>
      </c>
      <c r="K117" s="77">
        <v>42218</v>
      </c>
      <c r="L117" s="167">
        <v>873.3410404624276</v>
      </c>
      <c r="M117" s="167">
        <v>304.99421965317919</v>
      </c>
      <c r="N117" s="173">
        <v>764.06551059730248</v>
      </c>
    </row>
    <row r="118" spans="6:14" x14ac:dyDescent="0.35">
      <c r="F118" s="84">
        <v>42217</v>
      </c>
      <c r="G118" s="158">
        <v>273.71538461538461</v>
      </c>
      <c r="H118" s="158">
        <v>132.85384615384615</v>
      </c>
      <c r="I118" s="158">
        <v>455.82692307692309</v>
      </c>
      <c r="K118" s="77">
        <v>42219</v>
      </c>
      <c r="L118" s="167">
        <v>565.79999999999995</v>
      </c>
      <c r="M118" s="167">
        <v>222.82499999999996</v>
      </c>
      <c r="N118" s="173">
        <v>1242.375</v>
      </c>
    </row>
    <row r="119" spans="6:14" x14ac:dyDescent="0.35">
      <c r="F119" s="84">
        <v>42218</v>
      </c>
      <c r="G119" s="158">
        <v>240.67065868263472</v>
      </c>
      <c r="H119" s="158">
        <v>151.61676646706584</v>
      </c>
      <c r="I119" s="158">
        <v>546.50698602794409</v>
      </c>
      <c r="K119" s="77">
        <v>42221</v>
      </c>
      <c r="L119" s="167">
        <v>739.35</v>
      </c>
      <c r="M119" s="167">
        <v>169.49999999999997</v>
      </c>
      <c r="N119" s="173">
        <v>959.8125</v>
      </c>
    </row>
    <row r="120" spans="6:14" x14ac:dyDescent="0.35">
      <c r="F120" s="84">
        <v>42219</v>
      </c>
      <c r="G120" s="158">
        <v>172.87128712871288</v>
      </c>
      <c r="H120" s="158">
        <v>125.67920792079207</v>
      </c>
      <c r="I120" s="158">
        <v>421.80198019801975</v>
      </c>
      <c r="K120" s="77">
        <v>42222</v>
      </c>
      <c r="L120" s="167">
        <v>589.10204081632651</v>
      </c>
      <c r="M120" s="167">
        <v>217.10204081632651</v>
      </c>
      <c r="N120" s="173">
        <v>1057.081632653061</v>
      </c>
    </row>
    <row r="121" spans="6:14" x14ac:dyDescent="0.35">
      <c r="F121" s="84">
        <v>42220</v>
      </c>
      <c r="G121" s="158">
        <v>370.73053892215569</v>
      </c>
      <c r="H121" s="158">
        <v>182.94610778443112</v>
      </c>
      <c r="I121" s="158">
        <v>730.85828343313369</v>
      </c>
      <c r="K121" s="77">
        <v>42223</v>
      </c>
      <c r="L121" s="167">
        <v>505.91304347826082</v>
      </c>
      <c r="M121" s="167">
        <v>208.99378881987576</v>
      </c>
      <c r="N121" s="173">
        <v>1006.6873706004138</v>
      </c>
    </row>
    <row r="122" spans="6:14" x14ac:dyDescent="0.35">
      <c r="F122" s="84">
        <v>42221</v>
      </c>
      <c r="G122" s="158">
        <v>288.44628099173553</v>
      </c>
      <c r="H122" s="158">
        <v>113.87603305785123</v>
      </c>
      <c r="I122" s="158">
        <v>490.49586776859502</v>
      </c>
      <c r="K122" s="77">
        <v>42224</v>
      </c>
      <c r="L122" s="167">
        <v>738.05917159763305</v>
      </c>
      <c r="M122" s="167">
        <v>261.94082840236683</v>
      </c>
      <c r="N122" s="173">
        <v>809.50690335305717</v>
      </c>
    </row>
    <row r="123" spans="6:14" x14ac:dyDescent="0.35">
      <c r="F123" s="84">
        <v>42222</v>
      </c>
      <c r="G123" s="158">
        <v>155.04382470119521</v>
      </c>
      <c r="H123" s="158">
        <v>90.860557768924295</v>
      </c>
      <c r="I123" s="158">
        <v>310.37848605577688</v>
      </c>
      <c r="K123" s="77">
        <v>42225</v>
      </c>
      <c r="L123" s="167">
        <v>329.67499999999995</v>
      </c>
      <c r="M123" s="167">
        <v>217.72499999999997</v>
      </c>
      <c r="N123" s="173">
        <v>992.58333333333326</v>
      </c>
    </row>
    <row r="124" spans="6:14" x14ac:dyDescent="0.35">
      <c r="F124" s="84">
        <v>42223</v>
      </c>
      <c r="G124" s="158">
        <v>341.86447638603704</v>
      </c>
      <c r="H124" s="158">
        <v>174.60369609856264</v>
      </c>
      <c r="I124" s="158">
        <v>711.29363449691994</v>
      </c>
      <c r="K124" s="77">
        <v>42226</v>
      </c>
      <c r="L124" s="167">
        <v>524.85365853658527</v>
      </c>
      <c r="M124" s="167">
        <v>67.682926829268297</v>
      </c>
      <c r="N124" s="173">
        <v>1247.7439024390244</v>
      </c>
    </row>
    <row r="125" spans="6:14" x14ac:dyDescent="0.35">
      <c r="F125" s="84">
        <v>42224</v>
      </c>
      <c r="G125" s="158">
        <v>361.29230769230776</v>
      </c>
      <c r="H125" s="158">
        <v>74.284615384615378</v>
      </c>
      <c r="I125" s="158">
        <v>402.76923076923083</v>
      </c>
      <c r="K125" s="77">
        <v>42227</v>
      </c>
      <c r="L125" s="167">
        <v>513.06776180698148</v>
      </c>
      <c r="M125" s="167">
        <v>258.94866529774123</v>
      </c>
      <c r="N125" s="173">
        <v>1061.3963039014375</v>
      </c>
    </row>
    <row r="126" spans="6:14" x14ac:dyDescent="0.35">
      <c r="F126" s="84">
        <v>42225</v>
      </c>
      <c r="G126" s="158">
        <v>529.24055666003983</v>
      </c>
      <c r="H126" s="158">
        <v>160.31809145129228</v>
      </c>
      <c r="I126" s="158">
        <v>836.04373757455278</v>
      </c>
      <c r="K126" s="77">
        <v>42228</v>
      </c>
      <c r="L126" s="168"/>
      <c r="M126" s="167">
        <v>340.25581395348837</v>
      </c>
      <c r="N126" s="173">
        <v>909.88372093023258</v>
      </c>
    </row>
    <row r="127" spans="6:14" x14ac:dyDescent="0.35">
      <c r="F127" s="84">
        <v>42226</v>
      </c>
      <c r="G127" s="158">
        <v>126.62399999999998</v>
      </c>
      <c r="I127" s="158">
        <v>250.42</v>
      </c>
      <c r="K127" s="77">
        <v>42229</v>
      </c>
      <c r="L127" s="167">
        <v>421.49407114624506</v>
      </c>
      <c r="M127" s="167">
        <v>248.01581027667984</v>
      </c>
      <c r="N127" s="173">
        <v>3923.0830039525699</v>
      </c>
    </row>
    <row r="128" spans="6:14" x14ac:dyDescent="0.35">
      <c r="F128" s="84">
        <v>42227</v>
      </c>
      <c r="G128" s="158">
        <v>148.87649402390437</v>
      </c>
      <c r="H128" s="158">
        <v>90</v>
      </c>
      <c r="I128" s="158">
        <v>405.27888446215138</v>
      </c>
      <c r="K128" s="77">
        <v>42230</v>
      </c>
      <c r="L128" s="167">
        <v>1010.3023255813953</v>
      </c>
      <c r="M128" s="167">
        <v>415.53488372093028</v>
      </c>
      <c r="N128" s="173">
        <v>609.08914728682157</v>
      </c>
    </row>
    <row r="129" spans="6:14" x14ac:dyDescent="0.35">
      <c r="F129" s="84">
        <v>42228</v>
      </c>
      <c r="G129" s="158">
        <v>628.70399999999995</v>
      </c>
      <c r="H129" s="158">
        <v>191.44799999999998</v>
      </c>
      <c r="I129" s="158">
        <v>1001.9</v>
      </c>
      <c r="K129" s="77">
        <v>42231</v>
      </c>
      <c r="L129" s="167">
        <v>392.32653061224494</v>
      </c>
      <c r="M129" s="167">
        <v>160.53061224489795</v>
      </c>
      <c r="N129" s="173">
        <v>445.34693877551018</v>
      </c>
    </row>
    <row r="130" spans="6:14" x14ac:dyDescent="0.35">
      <c r="F130" s="84">
        <v>42229</v>
      </c>
      <c r="G130" s="158">
        <v>409.84261036468337</v>
      </c>
      <c r="H130" s="158">
        <v>61.35892514395394</v>
      </c>
      <c r="I130" s="158">
        <v>424.35700575815747</v>
      </c>
      <c r="K130" s="77">
        <v>42232</v>
      </c>
      <c r="L130" s="167">
        <v>237.85971943887776</v>
      </c>
      <c r="M130" s="167">
        <v>89.603206412825642</v>
      </c>
      <c r="N130" s="173">
        <v>765.97194388777552</v>
      </c>
    </row>
    <row r="131" spans="6:14" x14ac:dyDescent="0.35">
      <c r="F131" s="84">
        <v>42230</v>
      </c>
      <c r="G131" s="158">
        <v>498.49898580121709</v>
      </c>
      <c r="H131" s="158">
        <v>166.05273833671401</v>
      </c>
      <c r="I131" s="158">
        <v>502.96146044624743</v>
      </c>
      <c r="K131" s="77">
        <v>42233</v>
      </c>
      <c r="L131" s="167">
        <v>512.56431535269701</v>
      </c>
      <c r="M131" s="167">
        <v>252.29875518672196</v>
      </c>
      <c r="N131" s="173">
        <v>1684.045643153527</v>
      </c>
    </row>
    <row r="132" spans="6:14" x14ac:dyDescent="0.35">
      <c r="F132" s="84">
        <v>42231</v>
      </c>
      <c r="G132" s="158">
        <v>422.12326043737568</v>
      </c>
      <c r="H132" s="158">
        <v>119.66600397614314</v>
      </c>
      <c r="I132" s="158">
        <v>364.27435387673955</v>
      </c>
      <c r="K132" s="77">
        <v>42234</v>
      </c>
      <c r="L132" s="167">
        <v>643.33471933471935</v>
      </c>
      <c r="M132" s="167">
        <v>248.48232848232851</v>
      </c>
      <c r="N132" s="173">
        <v>1174.8024948024949</v>
      </c>
    </row>
    <row r="133" spans="6:14" x14ac:dyDescent="0.35">
      <c r="F133" s="84">
        <v>42232</v>
      </c>
      <c r="G133" s="158">
        <v>657.57623762376238</v>
      </c>
      <c r="H133" s="158">
        <v>145.78217821782175</v>
      </c>
      <c r="I133" s="158">
        <v>511.6633663366336</v>
      </c>
      <c r="K133" s="77">
        <v>42235</v>
      </c>
      <c r="L133" s="167">
        <v>910.63529411764694</v>
      </c>
      <c r="M133" s="167">
        <v>331.69411764705882</v>
      </c>
      <c r="N133" s="173">
        <v>624.05882352941194</v>
      </c>
    </row>
    <row r="134" spans="6:14" x14ac:dyDescent="0.35">
      <c r="F134" s="84">
        <v>42233</v>
      </c>
      <c r="G134" s="158">
        <v>494.72307692307692</v>
      </c>
      <c r="H134" s="158">
        <v>183.32307692307697</v>
      </c>
      <c r="I134" s="158">
        <v>1543.4230769230769</v>
      </c>
      <c r="K134" s="77">
        <v>42236</v>
      </c>
      <c r="L134" s="167">
        <v>412.77575757575755</v>
      </c>
      <c r="M134" s="167">
        <v>169.52727272727273</v>
      </c>
      <c r="N134" s="173">
        <v>1060.3232323232323</v>
      </c>
    </row>
    <row r="135" spans="6:14" x14ac:dyDescent="0.35">
      <c r="F135" s="84">
        <v>42234</v>
      </c>
      <c r="G135" s="158">
        <v>404.23709369024857</v>
      </c>
      <c r="H135" s="158">
        <v>152.26003824091779</v>
      </c>
      <c r="I135" s="158">
        <v>378.98661567877627</v>
      </c>
      <c r="K135" s="77">
        <v>42237</v>
      </c>
      <c r="L135" s="167">
        <v>462.38669438669439</v>
      </c>
      <c r="M135" s="167">
        <v>226.32848232848238</v>
      </c>
      <c r="N135" s="173">
        <v>539.95841995842011</v>
      </c>
    </row>
    <row r="136" spans="6:14" x14ac:dyDescent="0.35">
      <c r="F136" s="84">
        <v>42235</v>
      </c>
      <c r="G136" s="158">
        <v>756.56916996047437</v>
      </c>
      <c r="H136" s="158">
        <v>178.07905138339922</v>
      </c>
      <c r="I136" s="158">
        <v>1201.9367588932805</v>
      </c>
      <c r="K136" s="77">
        <v>42238</v>
      </c>
      <c r="L136" s="167">
        <v>752.57841140529536</v>
      </c>
      <c r="M136" s="167">
        <v>191.43788187372709</v>
      </c>
      <c r="N136" s="173">
        <v>482.21995926680245</v>
      </c>
    </row>
    <row r="137" spans="6:14" x14ac:dyDescent="0.35">
      <c r="F137" s="84">
        <v>42236</v>
      </c>
      <c r="G137" s="158">
        <v>473.48502994011977</v>
      </c>
      <c r="H137" s="158">
        <v>116.47904191616766</v>
      </c>
      <c r="I137" s="158">
        <v>521.25748502994009</v>
      </c>
      <c r="K137" s="77">
        <v>42239</v>
      </c>
      <c r="L137" s="167">
        <v>531.25581395348843</v>
      </c>
      <c r="M137" s="167">
        <v>203.23255813953486</v>
      </c>
      <c r="N137" s="173">
        <v>470.34883720930236</v>
      </c>
    </row>
    <row r="138" spans="6:14" x14ac:dyDescent="0.35">
      <c r="F138" s="84">
        <v>42237</v>
      </c>
      <c r="G138" s="158">
        <v>540.70175438596482</v>
      </c>
      <c r="H138" s="158">
        <v>190.73684210526315</v>
      </c>
      <c r="I138" s="158">
        <v>1478.7329434697854</v>
      </c>
      <c r="K138" s="77">
        <v>42241</v>
      </c>
      <c r="L138" s="167">
        <v>519.66666666666663</v>
      </c>
      <c r="M138" s="167">
        <v>122.28571428571426</v>
      </c>
      <c r="N138" s="173">
        <v>687.61904761904759</v>
      </c>
    </row>
    <row r="139" spans="6:14" x14ac:dyDescent="0.35">
      <c r="F139" s="84">
        <v>42238</v>
      </c>
      <c r="G139" s="158">
        <v>272.85322896281798</v>
      </c>
      <c r="H139" s="158">
        <v>86.019569471624266</v>
      </c>
      <c r="I139" s="158">
        <v>885.24461839530318</v>
      </c>
      <c r="K139" s="77">
        <v>42242</v>
      </c>
      <c r="L139" s="167">
        <v>396.45059288537556</v>
      </c>
      <c r="M139" s="167">
        <v>140.08695652173913</v>
      </c>
      <c r="N139" s="173">
        <v>882.66798418972337</v>
      </c>
    </row>
    <row r="140" spans="6:14" x14ac:dyDescent="0.35">
      <c r="F140" s="84">
        <v>42239</v>
      </c>
      <c r="G140" s="158">
        <v>411.73809523809518</v>
      </c>
      <c r="H140" s="158">
        <v>159.71428571428572</v>
      </c>
      <c r="I140" s="158">
        <v>1268.1547619047619</v>
      </c>
      <c r="K140" s="77">
        <v>42243</v>
      </c>
      <c r="L140" s="167">
        <v>439.44147843942505</v>
      </c>
      <c r="M140" s="167">
        <v>209.12525667351133</v>
      </c>
      <c r="N140" s="173">
        <v>801.66324435318268</v>
      </c>
    </row>
    <row r="141" spans="6:14" x14ac:dyDescent="0.35">
      <c r="F141" s="84">
        <v>42240</v>
      </c>
      <c r="G141" s="158">
        <v>1641.0059880239523</v>
      </c>
      <c r="H141" s="158">
        <v>191.56886227544913</v>
      </c>
      <c r="I141" s="158">
        <v>2650.1596806387224</v>
      </c>
      <c r="K141" s="77">
        <v>42244</v>
      </c>
      <c r="L141" s="167">
        <v>531.46462715105167</v>
      </c>
      <c r="M141" s="167">
        <v>245.73613766730404</v>
      </c>
      <c r="N141" s="173">
        <v>1114.8183556405352</v>
      </c>
    </row>
    <row r="142" spans="6:14" x14ac:dyDescent="0.35">
      <c r="F142" s="84">
        <v>42241</v>
      </c>
      <c r="G142" s="158">
        <v>525.68588469184886</v>
      </c>
      <c r="H142" s="158">
        <v>144.64413518886678</v>
      </c>
      <c r="I142" s="158">
        <v>1502.9224652087471</v>
      </c>
      <c r="K142" s="77">
        <v>42245</v>
      </c>
      <c r="L142" s="167">
        <v>517.31174089068827</v>
      </c>
      <c r="M142" s="167">
        <v>170.01619433198383</v>
      </c>
      <c r="N142" s="173">
        <v>1484.6963562753037</v>
      </c>
    </row>
    <row r="143" spans="6:14" x14ac:dyDescent="0.35">
      <c r="F143" s="84">
        <v>42242</v>
      </c>
      <c r="G143" s="158">
        <v>453.38045738045736</v>
      </c>
      <c r="H143" s="158">
        <v>145.64656964656965</v>
      </c>
      <c r="I143" s="158">
        <v>794.38669438669444</v>
      </c>
      <c r="K143" s="77">
        <v>42246</v>
      </c>
      <c r="L143" s="167">
        <v>410.52882703777334</v>
      </c>
      <c r="M143" s="167">
        <v>172.91451292246521</v>
      </c>
      <c r="N143" s="173">
        <v>2255.8846918489066</v>
      </c>
    </row>
    <row r="144" spans="6:14" x14ac:dyDescent="0.35">
      <c r="F144" s="84">
        <v>42243</v>
      </c>
      <c r="G144" s="158">
        <v>376.78571428571428</v>
      </c>
      <c r="H144" s="158">
        <v>106.71428571428572</v>
      </c>
      <c r="I144" s="158">
        <v>999.52380952380952</v>
      </c>
      <c r="K144" s="78">
        <v>42247</v>
      </c>
      <c r="L144" s="169">
        <v>704.31311154598825</v>
      </c>
      <c r="M144" s="169">
        <v>326.46575342465758</v>
      </c>
      <c r="N144" s="174">
        <v>2110.7436399217222</v>
      </c>
    </row>
    <row r="145" spans="6:14" x14ac:dyDescent="0.35">
      <c r="F145" s="84">
        <v>42244</v>
      </c>
      <c r="G145" s="158">
        <v>374.23647294589171</v>
      </c>
      <c r="H145" s="158">
        <v>165.06613226452905</v>
      </c>
      <c r="I145" s="158">
        <v>1185.5711422845691</v>
      </c>
      <c r="K145" s="8">
        <v>42351</v>
      </c>
      <c r="L145" s="158">
        <v>677.56378600823041</v>
      </c>
      <c r="M145" s="158">
        <v>337.84615384615387</v>
      </c>
      <c r="N145" s="158">
        <v>815.82304526748976</v>
      </c>
    </row>
    <row r="146" spans="6:14" x14ac:dyDescent="0.35">
      <c r="F146" s="84">
        <v>42245</v>
      </c>
      <c r="G146" s="158">
        <v>451.74269005847952</v>
      </c>
      <c r="H146" s="158">
        <v>209.40350877192984</v>
      </c>
      <c r="I146" s="158">
        <v>1928.4015594541916</v>
      </c>
      <c r="K146" s="8">
        <v>42352</v>
      </c>
      <c r="L146" s="158">
        <v>412.60038986354778</v>
      </c>
      <c r="M146" s="158">
        <v>255.11111111111111</v>
      </c>
      <c r="N146" s="158">
        <v>747.6803118908382</v>
      </c>
    </row>
    <row r="147" spans="6:14" x14ac:dyDescent="0.35">
      <c r="F147" s="84">
        <v>42246</v>
      </c>
      <c r="G147" s="158">
        <v>225.69599999999997</v>
      </c>
      <c r="I147" s="158">
        <v>1378.8</v>
      </c>
      <c r="K147" s="8">
        <v>42353</v>
      </c>
      <c r="L147" s="158">
        <v>476.35390946502059</v>
      </c>
      <c r="M147" s="158">
        <v>267.36842105263156</v>
      </c>
      <c r="N147" s="158">
        <v>980.55555555555566</v>
      </c>
    </row>
    <row r="148" spans="6:14" x14ac:dyDescent="0.35">
      <c r="F148" s="84">
        <v>42247</v>
      </c>
      <c r="G148" s="158">
        <v>161.97520661157026</v>
      </c>
      <c r="I148" s="158">
        <v>1287.5826446280994</v>
      </c>
      <c r="K148" s="9">
        <v>42354</v>
      </c>
      <c r="L148" s="170"/>
      <c r="M148" s="158">
        <v>326.46575342465758</v>
      </c>
      <c r="N148" s="158">
        <v>845.45267489711944</v>
      </c>
    </row>
    <row r="149" spans="6:14" x14ac:dyDescent="0.35">
      <c r="F149" s="8">
        <v>42370</v>
      </c>
      <c r="G149" s="159">
        <v>349.07297830374756</v>
      </c>
      <c r="H149" s="162">
        <v>177.8698224852071</v>
      </c>
      <c r="I149" s="164">
        <v>338.93491124260356</v>
      </c>
      <c r="K149" s="9">
        <v>42355</v>
      </c>
      <c r="L149" s="171"/>
      <c r="M149" s="158">
        <v>108.32098765432099</v>
      </c>
      <c r="N149" s="158">
        <v>672.9591836734694</v>
      </c>
    </row>
    <row r="150" spans="6:14" x14ac:dyDescent="0.35">
      <c r="F150" s="8">
        <v>42371</v>
      </c>
      <c r="G150" s="159">
        <v>108.53118712273641</v>
      </c>
      <c r="H150" s="162">
        <v>175.94366197183098</v>
      </c>
      <c r="I150" s="164">
        <v>298.67203219315894</v>
      </c>
      <c r="K150" s="9">
        <v>42356</v>
      </c>
      <c r="L150" s="171"/>
      <c r="M150" s="158">
        <v>208.4326530612245</v>
      </c>
      <c r="N150" s="158">
        <v>965.48</v>
      </c>
    </row>
    <row r="151" spans="6:14" x14ac:dyDescent="0.35">
      <c r="F151" s="8">
        <v>42372</v>
      </c>
      <c r="G151" s="159">
        <v>648.09696969696961</v>
      </c>
      <c r="H151" s="162">
        <v>304.07272727272732</v>
      </c>
      <c r="I151" s="164">
        <v>1067.2323232323231</v>
      </c>
      <c r="K151" s="9">
        <v>42357</v>
      </c>
      <c r="L151" s="171"/>
      <c r="M151" s="158">
        <v>393.91199999999992</v>
      </c>
      <c r="N151" s="158">
        <v>1105.306930693069</v>
      </c>
    </row>
    <row r="152" spans="6:14" x14ac:dyDescent="0.35">
      <c r="F152" s="8">
        <v>42373</v>
      </c>
      <c r="G152" s="159">
        <v>423.9116465863454</v>
      </c>
      <c r="H152" s="162">
        <v>225.68674698795184</v>
      </c>
      <c r="I152" s="164">
        <v>556.30522088353428</v>
      </c>
      <c r="K152" s="9">
        <v>42370</v>
      </c>
      <c r="L152" s="158">
        <v>353.99584199584194</v>
      </c>
      <c r="M152" s="158">
        <v>346.02772277227723</v>
      </c>
      <c r="N152" s="158">
        <v>670.31185031185032</v>
      </c>
    </row>
    <row r="153" spans="6:14" x14ac:dyDescent="0.35">
      <c r="F153" s="8">
        <v>42374</v>
      </c>
      <c r="G153" s="159">
        <v>653.10236220472461</v>
      </c>
      <c r="H153" s="162">
        <v>328.11023622047242</v>
      </c>
      <c r="I153" s="164">
        <v>860.94488188976368</v>
      </c>
      <c r="K153" s="9">
        <v>42371</v>
      </c>
      <c r="L153" s="158">
        <v>703.5838641188958</v>
      </c>
      <c r="M153" s="158">
        <v>225.72972972972977</v>
      </c>
      <c r="N153" s="158">
        <v>991.06157112526535</v>
      </c>
    </row>
    <row r="154" spans="6:14" x14ac:dyDescent="0.35">
      <c r="F154" s="8">
        <v>42375</v>
      </c>
      <c r="G154" s="159">
        <v>429.98811881188118</v>
      </c>
      <c r="H154" s="162">
        <v>283.7227722772277</v>
      </c>
      <c r="I154" s="164">
        <v>780</v>
      </c>
      <c r="K154" s="9">
        <v>42372</v>
      </c>
      <c r="L154" s="158">
        <v>492.13991769547329</v>
      </c>
      <c r="M154" s="158">
        <v>379.03184713375788</v>
      </c>
      <c r="N154" s="158">
        <v>883.78600823045281</v>
      </c>
    </row>
    <row r="155" spans="6:14" x14ac:dyDescent="0.35">
      <c r="F155" s="8">
        <v>42376</v>
      </c>
      <c r="G155" s="159">
        <v>445.88329979879273</v>
      </c>
      <c r="H155" s="162">
        <v>404.47484909456733</v>
      </c>
      <c r="I155" s="164">
        <v>1097.9476861167</v>
      </c>
      <c r="K155" s="9">
        <v>42373</v>
      </c>
      <c r="L155" s="158">
        <v>784.69565217391312</v>
      </c>
      <c r="M155" s="158">
        <v>339.2592592592593</v>
      </c>
      <c r="N155" s="158">
        <v>1340.8902691511387</v>
      </c>
    </row>
    <row r="156" spans="6:14" x14ac:dyDescent="0.35">
      <c r="F156" s="8">
        <v>42377</v>
      </c>
      <c r="G156" s="159">
        <v>335.34959349593493</v>
      </c>
      <c r="H156" s="162">
        <v>238.90243902439025</v>
      </c>
      <c r="I156" s="164">
        <v>540.42682926829264</v>
      </c>
      <c r="K156" s="9">
        <v>42374</v>
      </c>
      <c r="L156" s="158">
        <v>655.47826086956525</v>
      </c>
      <c r="M156" s="158">
        <v>315.9503105590062</v>
      </c>
      <c r="N156" s="158">
        <v>1247.2529644268775</v>
      </c>
    </row>
    <row r="157" spans="6:14" x14ac:dyDescent="0.35">
      <c r="F157" s="8">
        <v>42378</v>
      </c>
      <c r="G157" s="159">
        <v>563.33463796477497</v>
      </c>
      <c r="H157" s="162">
        <v>293.91780821917803</v>
      </c>
      <c r="I157" s="164">
        <v>820.09784735812116</v>
      </c>
      <c r="K157" s="9">
        <v>42375</v>
      </c>
      <c r="L157" s="158">
        <v>405.0946502057613</v>
      </c>
      <c r="M157" s="158">
        <v>345.55731225296449</v>
      </c>
      <c r="N157" s="158">
        <v>1139.9176954732511</v>
      </c>
    </row>
    <row r="158" spans="6:14" x14ac:dyDescent="0.35">
      <c r="F158" s="8">
        <v>42379</v>
      </c>
      <c r="G158" s="159">
        <v>256.66399999999999</v>
      </c>
      <c r="H158" s="162">
        <v>202.392</v>
      </c>
      <c r="I158" s="164">
        <v>508.88</v>
      </c>
      <c r="K158" s="9">
        <v>42376</v>
      </c>
      <c r="L158" s="158">
        <v>453.43673469387755</v>
      </c>
      <c r="M158" s="158">
        <v>144.56790123456793</v>
      </c>
      <c r="N158" s="158">
        <v>987.81632653061217</v>
      </c>
    </row>
    <row r="159" spans="6:14" x14ac:dyDescent="0.35">
      <c r="F159" s="8">
        <v>42380</v>
      </c>
      <c r="G159" s="159">
        <v>325.536</v>
      </c>
      <c r="H159" s="162">
        <v>292.608</v>
      </c>
      <c r="I159" s="164">
        <v>972.3399999999998</v>
      </c>
      <c r="K159" s="9">
        <v>42377</v>
      </c>
      <c r="L159" s="158">
        <v>558.84812623274161</v>
      </c>
      <c r="M159" s="158">
        <v>326.9387755102041</v>
      </c>
      <c r="N159" s="158">
        <v>1155.6804733727811</v>
      </c>
    </row>
    <row r="160" spans="6:14" x14ac:dyDescent="0.35">
      <c r="F160" s="8">
        <v>42381</v>
      </c>
      <c r="G160" s="159">
        <v>170.43269230769232</v>
      </c>
      <c r="H160" s="162">
        <v>90.144230769230774</v>
      </c>
      <c r="I160" s="164">
        <v>330.91346153846155</v>
      </c>
      <c r="K160" s="9">
        <v>42378</v>
      </c>
      <c r="L160" s="158">
        <v>539.16800000000001</v>
      </c>
      <c r="M160" s="158">
        <v>254.05917159763311</v>
      </c>
      <c r="N160" s="158">
        <v>1427.02</v>
      </c>
    </row>
    <row r="161" spans="6:14" x14ac:dyDescent="0.35">
      <c r="F161" s="8">
        <v>42382</v>
      </c>
      <c r="G161" s="159">
        <v>309.875</v>
      </c>
      <c r="H161" s="162">
        <v>225.67500000000001</v>
      </c>
      <c r="I161" s="164">
        <v>826.45833333333348</v>
      </c>
      <c r="K161" s="9">
        <v>42379</v>
      </c>
      <c r="L161" s="158">
        <v>565.27692307692314</v>
      </c>
      <c r="M161" s="158">
        <v>329.97600000000006</v>
      </c>
      <c r="N161" s="158">
        <v>1921.4615384615386</v>
      </c>
    </row>
    <row r="162" spans="6:14" x14ac:dyDescent="0.35">
      <c r="F162" s="8">
        <v>42383</v>
      </c>
      <c r="G162" s="159">
        <v>329.09381237524946</v>
      </c>
      <c r="H162" s="162">
        <v>157.79640718562874</v>
      </c>
      <c r="I162" s="164">
        <v>464.99001996007979</v>
      </c>
      <c r="K162" s="9">
        <v>42380</v>
      </c>
      <c r="L162" s="158">
        <v>566.61630218687878</v>
      </c>
      <c r="M162" s="158">
        <v>336.39230769230772</v>
      </c>
      <c r="N162" s="158">
        <v>1761.8091451292248</v>
      </c>
    </row>
    <row r="163" spans="6:14" x14ac:dyDescent="0.35">
      <c r="F163" s="112">
        <v>42384</v>
      </c>
      <c r="G163" s="160"/>
      <c r="H163" s="160"/>
      <c r="I163" s="160"/>
      <c r="K163" s="9">
        <v>42381</v>
      </c>
      <c r="L163" s="158">
        <v>649.9</v>
      </c>
      <c r="M163" s="158">
        <v>367.51491053677933</v>
      </c>
      <c r="N163" s="158">
        <v>1675</v>
      </c>
    </row>
    <row r="164" spans="6:14" x14ac:dyDescent="0.35">
      <c r="F164" s="8">
        <v>42385</v>
      </c>
      <c r="G164" s="159">
        <v>612.91129032258073</v>
      </c>
      <c r="H164" s="162">
        <v>318.19354838709677</v>
      </c>
      <c r="I164" s="164">
        <v>753.64919354838719</v>
      </c>
      <c r="K164" s="9">
        <v>42382</v>
      </c>
      <c r="L164" s="158">
        <v>777.15768463073857</v>
      </c>
      <c r="M164" s="158">
        <v>258.07499999999999</v>
      </c>
      <c r="N164" s="158">
        <v>2844.9900199600797</v>
      </c>
    </row>
    <row r="165" spans="6:14" x14ac:dyDescent="0.35">
      <c r="F165" s="8">
        <v>42386</v>
      </c>
      <c r="G165" s="159">
        <v>1017.0556701030928</v>
      </c>
      <c r="H165" s="162">
        <v>319.69484536082479</v>
      </c>
      <c r="I165" s="164">
        <v>1249.0721649484535</v>
      </c>
      <c r="K165" s="9">
        <v>42383</v>
      </c>
      <c r="L165" s="158">
        <v>339.20958083832335</v>
      </c>
      <c r="M165" s="158">
        <v>434.80239520958088</v>
      </c>
      <c r="N165" s="158">
        <v>719.40119760479047</v>
      </c>
    </row>
    <row r="166" spans="6:14" x14ac:dyDescent="0.35">
      <c r="F166" s="8">
        <v>42387</v>
      </c>
      <c r="G166" s="159">
        <v>791.79230769230765</v>
      </c>
      <c r="H166" s="162">
        <v>307.59230769230766</v>
      </c>
      <c r="I166" s="164">
        <v>654.46153846153834</v>
      </c>
      <c r="K166" s="9">
        <v>42384</v>
      </c>
      <c r="L166" s="158">
        <v>387.27766990291263</v>
      </c>
      <c r="M166" s="158">
        <v>214.34730538922159</v>
      </c>
      <c r="N166" s="158">
        <v>712.03883495145647</v>
      </c>
    </row>
    <row r="167" spans="6:14" x14ac:dyDescent="0.35">
      <c r="F167" s="8">
        <v>42388</v>
      </c>
      <c r="G167" s="159">
        <v>320.83333333333331</v>
      </c>
      <c r="H167" s="162">
        <v>226.25</v>
      </c>
      <c r="I167" s="164">
        <v>478.40277777777777</v>
      </c>
      <c r="K167" s="9">
        <v>42385</v>
      </c>
      <c r="L167" s="158">
        <v>754.92244897959176</v>
      </c>
      <c r="M167" s="158">
        <v>263.67378640776695</v>
      </c>
      <c r="N167" s="158">
        <v>732.04081632653049</v>
      </c>
    </row>
    <row r="168" spans="6:14" x14ac:dyDescent="0.35">
      <c r="F168" s="8">
        <v>42389</v>
      </c>
      <c r="G168" s="159">
        <v>401.86153846153843</v>
      </c>
      <c r="H168" s="162">
        <v>281.90769230769229</v>
      </c>
      <c r="I168" s="164">
        <v>619.19230769230774</v>
      </c>
      <c r="K168" s="9">
        <v>42386</v>
      </c>
      <c r="L168" s="158">
        <v>800.02390438247016</v>
      </c>
      <c r="M168" s="158">
        <v>369.11020408163267</v>
      </c>
      <c r="N168" s="158">
        <v>683.76494023904377</v>
      </c>
    </row>
    <row r="169" spans="6:14" x14ac:dyDescent="0.35">
      <c r="F169" s="8">
        <v>42390</v>
      </c>
      <c r="G169" s="159">
        <v>883.00990099009891</v>
      </c>
      <c r="H169" s="162">
        <v>563.52475247524751</v>
      </c>
      <c r="I169" s="164">
        <v>1447.9009900990097</v>
      </c>
      <c r="K169" s="9">
        <v>42387</v>
      </c>
      <c r="L169" s="158">
        <v>1046.3661971830984</v>
      </c>
      <c r="M169" s="158">
        <v>312.31075697211156</v>
      </c>
      <c r="N169" s="158">
        <v>951.6700201207243</v>
      </c>
    </row>
    <row r="170" spans="6:14" x14ac:dyDescent="0.35">
      <c r="F170" s="8">
        <v>42391</v>
      </c>
      <c r="G170" s="159">
        <v>300.96923076923076</v>
      </c>
      <c r="H170" s="162">
        <v>176.95384615384614</v>
      </c>
      <c r="I170" s="164">
        <v>337.90384615384619</v>
      </c>
      <c r="K170" s="9">
        <v>42388</v>
      </c>
      <c r="L170" s="158">
        <v>554.49411764705883</v>
      </c>
      <c r="M170" s="158">
        <v>507.04225352112678</v>
      </c>
      <c r="N170" s="158">
        <v>1506.8039215686272</v>
      </c>
    </row>
    <row r="171" spans="6:14" x14ac:dyDescent="0.35">
      <c r="F171" s="8">
        <v>42392</v>
      </c>
      <c r="G171" s="159">
        <v>569.23636363636354</v>
      </c>
      <c r="H171" s="162">
        <v>112.65454545454544</v>
      </c>
      <c r="I171" s="164">
        <v>1085.4747474747476</v>
      </c>
      <c r="K171" s="9">
        <v>42389</v>
      </c>
      <c r="L171" s="158">
        <v>438.08943089430898</v>
      </c>
      <c r="M171" s="158">
        <v>446.11764705882359</v>
      </c>
      <c r="N171" s="158">
        <v>1346.6056910569105</v>
      </c>
    </row>
    <row r="172" spans="6:14" x14ac:dyDescent="0.35">
      <c r="F172" s="8">
        <v>42393</v>
      </c>
      <c r="G172" s="159">
        <v>431.49407114624512</v>
      </c>
      <c r="H172" s="162">
        <v>329.62055335968381</v>
      </c>
      <c r="I172" s="164">
        <v>844.62450592885375</v>
      </c>
      <c r="K172" s="9">
        <v>42390</v>
      </c>
      <c r="L172" s="158">
        <v>958.89292929292924</v>
      </c>
      <c r="M172" s="158">
        <v>378.07317073170725</v>
      </c>
      <c r="N172" s="158">
        <v>2155.393939393939</v>
      </c>
    </row>
    <row r="173" spans="6:14" x14ac:dyDescent="0.35">
      <c r="F173" s="8">
        <v>42394</v>
      </c>
      <c r="G173" s="159">
        <v>502.74851485148514</v>
      </c>
      <c r="H173" s="162">
        <v>311.95247524752477</v>
      </c>
      <c r="I173" s="164">
        <v>1070.0198019801978</v>
      </c>
      <c r="K173" s="9">
        <v>42391</v>
      </c>
      <c r="L173" s="158">
        <v>577.6686626746507</v>
      </c>
      <c r="M173" s="158">
        <v>474.0363636363636</v>
      </c>
      <c r="N173" s="158">
        <v>1305.4890219560878</v>
      </c>
    </row>
    <row r="174" spans="6:14" x14ac:dyDescent="0.35">
      <c r="F174" s="8">
        <v>42395</v>
      </c>
      <c r="G174" s="159">
        <v>252.53949903660887</v>
      </c>
      <c r="H174" s="162">
        <v>195.26011560693641</v>
      </c>
      <c r="I174" s="164">
        <v>390.98265895953756</v>
      </c>
      <c r="K174" s="9">
        <v>42392</v>
      </c>
      <c r="L174" s="158">
        <v>547.56349206349194</v>
      </c>
      <c r="M174" s="158">
        <v>426.68263473053895</v>
      </c>
      <c r="N174" s="158">
        <v>1494.6031746031747</v>
      </c>
    </row>
    <row r="175" spans="6:14" x14ac:dyDescent="0.35">
      <c r="F175" s="8">
        <v>42396</v>
      </c>
      <c r="G175" s="159">
        <v>459.07692307692309</v>
      </c>
      <c r="H175" s="162">
        <v>261.76518218623482</v>
      </c>
      <c r="I175" s="164">
        <v>997.93522267206481</v>
      </c>
      <c r="K175" s="9">
        <v>42393</v>
      </c>
      <c r="L175" s="158">
        <v>338.47773279352225</v>
      </c>
      <c r="M175" s="158">
        <v>259.92857142857144</v>
      </c>
      <c r="N175" s="158">
        <v>699.73684210526312</v>
      </c>
    </row>
    <row r="176" spans="6:14" x14ac:dyDescent="0.35">
      <c r="F176" s="8">
        <v>42397</v>
      </c>
      <c r="G176" s="159">
        <v>347.47722772277223</v>
      </c>
      <c r="H176" s="162">
        <v>199.31881188118808</v>
      </c>
      <c r="I176" s="164">
        <v>516.93069306930693</v>
      </c>
      <c r="K176" s="9">
        <v>42394</v>
      </c>
      <c r="L176" s="158">
        <v>376.15748031496065</v>
      </c>
      <c r="M176" s="158">
        <v>305.70850202429148</v>
      </c>
      <c r="N176" s="158">
        <v>886.96850393700788</v>
      </c>
    </row>
    <row r="177" spans="6:14" x14ac:dyDescent="0.35">
      <c r="F177" s="8">
        <v>42398</v>
      </c>
      <c r="G177" s="159">
        <v>354.54620123203279</v>
      </c>
      <c r="H177" s="162">
        <v>365.10061601642713</v>
      </c>
      <c r="I177" s="164">
        <v>698.09034907597538</v>
      </c>
      <c r="K177" s="9">
        <v>42395</v>
      </c>
      <c r="L177" s="158">
        <v>412.56565656565652</v>
      </c>
      <c r="M177" s="158">
        <v>306.9212598425197</v>
      </c>
      <c r="N177" s="158">
        <v>1010.9090909090909</v>
      </c>
    </row>
    <row r="178" spans="6:14" x14ac:dyDescent="0.35">
      <c r="F178" s="8">
        <v>42399</v>
      </c>
      <c r="G178" s="159">
        <v>676.60937499999989</v>
      </c>
      <c r="H178" s="162">
        <v>333.984375</v>
      </c>
      <c r="I178" s="164">
        <v>1972.6953125</v>
      </c>
      <c r="K178" s="9">
        <v>42396</v>
      </c>
      <c r="L178" s="158">
        <v>274.77582846003907</v>
      </c>
      <c r="M178" s="158">
        <v>309.16363636363639</v>
      </c>
      <c r="N178" s="158">
        <v>585.26315789473688</v>
      </c>
    </row>
    <row r="179" spans="6:14" x14ac:dyDescent="0.35">
      <c r="F179" s="8">
        <v>42400</v>
      </c>
      <c r="G179" s="159">
        <v>381.54455445544551</v>
      </c>
      <c r="H179" s="162">
        <v>233.67920792079204</v>
      </c>
      <c r="I179" s="164">
        <v>860.85148514851483</v>
      </c>
      <c r="K179" s="9">
        <v>42397</v>
      </c>
      <c r="L179" s="158">
        <v>268.13438735177863</v>
      </c>
      <c r="M179" s="158">
        <v>189.05263157894737</v>
      </c>
      <c r="N179" s="158">
        <v>532.07509881422914</v>
      </c>
    </row>
    <row r="180" spans="6:14" x14ac:dyDescent="0.35">
      <c r="F180" s="8">
        <v>42401</v>
      </c>
      <c r="G180" s="159">
        <v>329.12307692307701</v>
      </c>
      <c r="H180" s="162">
        <v>140.74615384615385</v>
      </c>
      <c r="I180" s="164">
        <v>942.61538461538464</v>
      </c>
      <c r="K180" s="9">
        <v>42398</v>
      </c>
      <c r="L180" s="158">
        <v>399.91111111111104</v>
      </c>
      <c r="M180" s="158">
        <v>192.66403162055337</v>
      </c>
      <c r="N180" s="158">
        <v>776.48484848484838</v>
      </c>
    </row>
    <row r="181" spans="6:14" x14ac:dyDescent="0.35">
      <c r="F181" s="8">
        <v>42402</v>
      </c>
      <c r="G181" s="159">
        <v>404.05833333333334</v>
      </c>
      <c r="H181" s="162">
        <v>323.47500000000002</v>
      </c>
      <c r="I181" s="164">
        <v>990.5625</v>
      </c>
      <c r="K181" s="9">
        <v>42399</v>
      </c>
      <c r="L181" s="158">
        <v>623.02119460500967</v>
      </c>
      <c r="M181" s="158">
        <v>299.34545454545452</v>
      </c>
      <c r="N181" s="158">
        <v>1925.3179190751443</v>
      </c>
    </row>
    <row r="182" spans="6:14" x14ac:dyDescent="0.35">
      <c r="F182" s="8">
        <v>42403</v>
      </c>
      <c r="G182" s="159">
        <v>310.27530364372478</v>
      </c>
      <c r="H182" s="162">
        <v>273.93522267206481</v>
      </c>
      <c r="I182" s="164">
        <v>1158.9068825910931</v>
      </c>
      <c r="K182" s="9">
        <v>42400</v>
      </c>
      <c r="L182" s="158">
        <v>372.28015564202337</v>
      </c>
      <c r="M182" s="158">
        <v>582.79768786127158</v>
      </c>
      <c r="N182" s="158">
        <v>988.42412451361861</v>
      </c>
    </row>
    <row r="183" spans="6:14" x14ac:dyDescent="0.35">
      <c r="F183" s="8">
        <v>42404</v>
      </c>
      <c r="G183" s="159">
        <v>295.25954198473283</v>
      </c>
      <c r="H183" s="162">
        <v>239.56488549618319</v>
      </c>
      <c r="I183" s="164">
        <v>1199.1412213740459</v>
      </c>
      <c r="K183" s="9">
        <v>42401</v>
      </c>
      <c r="L183" s="158">
        <v>535.72656249999989</v>
      </c>
      <c r="M183" s="158">
        <v>310.13229571984436</v>
      </c>
      <c r="N183" s="158">
        <v>1568.203125</v>
      </c>
    </row>
    <row r="184" spans="6:14" x14ac:dyDescent="0.35">
      <c r="F184" s="8">
        <v>42405</v>
      </c>
      <c r="G184" s="159">
        <v>429.26274509803926</v>
      </c>
      <c r="H184" s="162">
        <v>278.54117647058831</v>
      </c>
      <c r="I184" s="164">
        <v>1289.0980392156862</v>
      </c>
      <c r="K184" s="9">
        <v>42402</v>
      </c>
      <c r="L184" s="158">
        <v>332.37154150197631</v>
      </c>
      <c r="M184" s="158">
        <v>343.68749999999994</v>
      </c>
      <c r="N184" s="158">
        <v>1491.284584980237</v>
      </c>
    </row>
    <row r="185" spans="6:14" x14ac:dyDescent="0.35">
      <c r="F185" s="8">
        <v>42406</v>
      </c>
      <c r="G185" s="159">
        <v>311.11203319502067</v>
      </c>
      <c r="H185" s="162">
        <v>271.7178423236515</v>
      </c>
      <c r="I185" s="164">
        <v>1379.5020746887967</v>
      </c>
      <c r="K185" s="9">
        <v>42403</v>
      </c>
      <c r="L185" s="158">
        <v>510.50100200400806</v>
      </c>
      <c r="M185" s="158">
        <v>315.46245059288538</v>
      </c>
      <c r="N185" s="158">
        <v>1929.7194388777555</v>
      </c>
    </row>
    <row r="186" spans="6:14" x14ac:dyDescent="0.35">
      <c r="F186" s="8">
        <v>42407</v>
      </c>
      <c r="G186" s="159">
        <v>316.07984031936127</v>
      </c>
      <c r="H186" s="162">
        <v>305.24550898203591</v>
      </c>
      <c r="I186" s="164">
        <v>1464.9500998003994</v>
      </c>
      <c r="K186" s="9">
        <v>42404</v>
      </c>
      <c r="L186" s="158">
        <v>573.296222664016</v>
      </c>
      <c r="M186" s="158">
        <v>330.56513026052107</v>
      </c>
      <c r="N186" s="158">
        <v>1875.9642147117297</v>
      </c>
    </row>
    <row r="187" spans="6:14" x14ac:dyDescent="0.35">
      <c r="F187" s="8">
        <v>42408</v>
      </c>
      <c r="G187" s="159">
        <v>390.66666666666669</v>
      </c>
      <c r="H187" s="162">
        <v>352.35000000000008</v>
      </c>
      <c r="I187" s="164">
        <v>1825.6458333333333</v>
      </c>
      <c r="K187" s="9">
        <v>42405</v>
      </c>
      <c r="L187" s="158">
        <v>553.49034749034752</v>
      </c>
      <c r="M187" s="158">
        <v>387.55467196819086</v>
      </c>
      <c r="N187" s="158">
        <v>2373.9382239382239</v>
      </c>
    </row>
    <row r="188" spans="6:14" x14ac:dyDescent="0.35">
      <c r="F188" s="8">
        <v>42409</v>
      </c>
      <c r="G188" s="159">
        <v>543.52795031055894</v>
      </c>
      <c r="H188" s="162">
        <v>268.02484472049684</v>
      </c>
      <c r="I188" s="164">
        <v>1113.5610766045547</v>
      </c>
      <c r="K188" s="9">
        <v>42406</v>
      </c>
      <c r="L188" s="158">
        <v>251.23541247484911</v>
      </c>
      <c r="M188" s="158">
        <v>311.14285714285717</v>
      </c>
      <c r="N188" s="158">
        <v>545.77464788732402</v>
      </c>
    </row>
    <row r="189" spans="6:14" x14ac:dyDescent="0.35">
      <c r="F189" s="8">
        <v>42410</v>
      </c>
      <c r="G189" s="159">
        <v>352.25196850393695</v>
      </c>
      <c r="H189" s="162">
        <v>297.14173228346453</v>
      </c>
      <c r="I189" s="164">
        <v>1109.3110236220473</v>
      </c>
      <c r="K189" s="9">
        <v>42407</v>
      </c>
      <c r="L189" s="158">
        <v>575.73489278752436</v>
      </c>
      <c r="M189" s="158">
        <v>178.18913480885311</v>
      </c>
      <c r="N189" s="158">
        <v>1295.7699805068228</v>
      </c>
    </row>
    <row r="190" spans="6:14" x14ac:dyDescent="0.35">
      <c r="F190" s="8">
        <v>42411</v>
      </c>
      <c r="G190" s="159">
        <v>432.58181818181805</v>
      </c>
      <c r="H190" s="162">
        <v>454.69090909090897</v>
      </c>
      <c r="I190" s="164">
        <v>2653.4545454545455</v>
      </c>
      <c r="K190" s="9">
        <v>42408</v>
      </c>
      <c r="L190" s="158">
        <v>576.07952286282307</v>
      </c>
      <c r="M190" s="158">
        <v>295.50877192982455</v>
      </c>
      <c r="N190" s="158">
        <v>1659.8608349900596</v>
      </c>
    </row>
    <row r="191" spans="6:14" x14ac:dyDescent="0.35">
      <c r="F191" s="8">
        <v>42412</v>
      </c>
      <c r="G191" s="159">
        <v>256.07797270955166</v>
      </c>
      <c r="H191" s="162">
        <v>275.78947368421058</v>
      </c>
      <c r="I191" s="164">
        <v>1122.0272904483431</v>
      </c>
      <c r="K191" s="9">
        <v>42409</v>
      </c>
      <c r="L191" s="158">
        <v>582.75643564356426</v>
      </c>
      <c r="M191" s="158">
        <v>360.71570576540756</v>
      </c>
      <c r="N191" s="158">
        <v>2762.8118811881177</v>
      </c>
    </row>
    <row r="192" spans="6:14" x14ac:dyDescent="0.35">
      <c r="F192" s="8">
        <v>42413</v>
      </c>
      <c r="G192" s="159">
        <v>149.29599999999999</v>
      </c>
      <c r="H192" s="162">
        <v>156.45599999999996</v>
      </c>
      <c r="I192" s="164">
        <v>594.09999999999991</v>
      </c>
      <c r="K192" s="9">
        <v>42410</v>
      </c>
      <c r="L192" s="158">
        <v>464.14931237721026</v>
      </c>
      <c r="M192" s="158">
        <v>422.94653465346539</v>
      </c>
      <c r="N192" s="158">
        <v>2058.5854616895876</v>
      </c>
    </row>
    <row r="193" spans="6:14" x14ac:dyDescent="0.35">
      <c r="F193" s="8">
        <v>42414</v>
      </c>
      <c r="G193" s="159">
        <v>84.604081632653063</v>
      </c>
      <c r="H193" s="162">
        <v>91.2</v>
      </c>
      <c r="I193" s="164">
        <v>250.85714285714283</v>
      </c>
      <c r="K193" s="9">
        <v>42411</v>
      </c>
      <c r="L193" s="158">
        <v>486.78461538461534</v>
      </c>
      <c r="M193" s="158">
        <v>340.76227897838896</v>
      </c>
      <c r="N193" s="158">
        <v>2462.1923076923076</v>
      </c>
    </row>
    <row r="194" spans="6:14" x14ac:dyDescent="0.35">
      <c r="F194" s="8">
        <v>42415</v>
      </c>
      <c r="G194" s="159">
        <v>152.77600000000001</v>
      </c>
      <c r="H194" s="162">
        <v>77.664000000000016</v>
      </c>
      <c r="I194" s="164">
        <v>215.86</v>
      </c>
      <c r="K194" s="9">
        <v>42412</v>
      </c>
      <c r="L194" s="158">
        <v>515.46407766990285</v>
      </c>
      <c r="M194" s="158">
        <v>279.69230769230768</v>
      </c>
      <c r="N194" s="158">
        <v>1778.3106796116506</v>
      </c>
    </row>
    <row r="195" spans="6:14" x14ac:dyDescent="0.35">
      <c r="F195" s="8">
        <v>42416</v>
      </c>
      <c r="G195" s="159">
        <v>316.42519685039372</v>
      </c>
      <c r="H195" s="162">
        <v>270.21259842519692</v>
      </c>
      <c r="I195" s="164">
        <v>1651.6338582677167</v>
      </c>
      <c r="K195" s="9">
        <v>42413</v>
      </c>
      <c r="L195" s="158">
        <v>525.61303462321803</v>
      </c>
      <c r="M195" s="158">
        <v>262.76504854368932</v>
      </c>
      <c r="N195" s="158">
        <v>2588.4317718940938</v>
      </c>
    </row>
    <row r="196" spans="6:14" x14ac:dyDescent="0.35">
      <c r="F196" s="8">
        <v>42417</v>
      </c>
      <c r="G196" s="159">
        <v>103.2887189292543</v>
      </c>
      <c r="H196" s="162">
        <v>100.56596558317401</v>
      </c>
      <c r="I196" s="164">
        <v>251.31931166347994</v>
      </c>
      <c r="K196" s="9">
        <v>42414</v>
      </c>
      <c r="L196" s="158">
        <v>323.25599999999991</v>
      </c>
      <c r="M196" s="158">
        <v>336.5376782077393</v>
      </c>
      <c r="N196" s="158">
        <v>857.02</v>
      </c>
    </row>
    <row r="197" spans="6:14" x14ac:dyDescent="0.35">
      <c r="F197" s="8">
        <v>42418</v>
      </c>
      <c r="G197" s="159">
        <v>348.5267489711934</v>
      </c>
      <c r="H197" s="162">
        <v>277.62962962962962</v>
      </c>
      <c r="I197" s="164">
        <v>1880.0823045267491</v>
      </c>
      <c r="K197" s="9">
        <v>42415</v>
      </c>
      <c r="L197" s="158">
        <v>331.18908382066274</v>
      </c>
      <c r="M197" s="158">
        <v>362.37600000000003</v>
      </c>
      <c r="N197" s="158">
        <v>1532.7680311890838</v>
      </c>
    </row>
    <row r="198" spans="6:14" x14ac:dyDescent="0.35">
      <c r="F198" s="8">
        <v>42419</v>
      </c>
      <c r="G198" s="159">
        <v>258.40816326530614</v>
      </c>
      <c r="H198" s="162">
        <v>244.72653061224489</v>
      </c>
      <c r="I198" s="164">
        <v>1006.0204081632654</v>
      </c>
      <c r="K198" s="9">
        <v>42416</v>
      </c>
      <c r="L198" s="158">
        <v>416.33401221995928</v>
      </c>
      <c r="M198" s="158">
        <v>163.36842105263156</v>
      </c>
      <c r="N198" s="158">
        <v>2113.7270875763752</v>
      </c>
    </row>
    <row r="199" spans="6:14" x14ac:dyDescent="0.35">
      <c r="F199" s="8">
        <v>42421</v>
      </c>
      <c r="G199" s="159">
        <v>826.09716599190278</v>
      </c>
      <c r="H199" s="162">
        <v>468.87449392712551</v>
      </c>
      <c r="I199" s="164">
        <v>2296.2145748987855</v>
      </c>
      <c r="K199" s="9">
        <v>42417</v>
      </c>
      <c r="L199" s="158">
        <v>521.76782077393079</v>
      </c>
      <c r="M199" s="158">
        <v>184.54582484725054</v>
      </c>
      <c r="N199" s="158">
        <v>2273.9103869653768</v>
      </c>
    </row>
    <row r="200" spans="6:14" x14ac:dyDescent="0.35">
      <c r="F200" s="8">
        <v>42422</v>
      </c>
      <c r="G200" s="159">
        <v>140.41732283464566</v>
      </c>
      <c r="H200" s="162">
        <v>145.58267716535434</v>
      </c>
      <c r="I200" s="164">
        <v>458.48425196850394</v>
      </c>
      <c r="K200" s="9">
        <v>42418</v>
      </c>
      <c r="L200" s="158">
        <v>470.90763052208831</v>
      </c>
      <c r="M200" s="158">
        <v>181.0264765784114</v>
      </c>
      <c r="N200" s="158">
        <v>951.28514056224901</v>
      </c>
    </row>
    <row r="201" spans="6:14" x14ac:dyDescent="0.35">
      <c r="F201" s="8">
        <v>42423</v>
      </c>
      <c r="G201" s="159">
        <v>341.9163498098859</v>
      </c>
      <c r="H201" s="162">
        <v>324.95817490494289</v>
      </c>
      <c r="I201" s="164">
        <v>1734.5437262357411</v>
      </c>
      <c r="K201" s="8">
        <v>42419</v>
      </c>
      <c r="L201" s="158">
        <v>651.97580645161293</v>
      </c>
      <c r="M201" s="158">
        <v>133.65656565656565</v>
      </c>
      <c r="N201" s="158">
        <v>1472.2177419354839</v>
      </c>
    </row>
    <row r="202" spans="6:14" x14ac:dyDescent="0.35">
      <c r="F202" s="8">
        <v>42424</v>
      </c>
      <c r="G202" s="159">
        <v>616.28571428571433</v>
      </c>
      <c r="H202" s="162">
        <v>371.18918918918916</v>
      </c>
      <c r="I202" s="164">
        <v>2618.5907335907336</v>
      </c>
      <c r="K202" s="8">
        <v>42420</v>
      </c>
      <c r="L202" s="158">
        <v>81.07543520309477</v>
      </c>
      <c r="M202" s="158">
        <v>380.25000000000006</v>
      </c>
      <c r="N202" s="158">
        <v>158.56866537717602</v>
      </c>
    </row>
    <row r="203" spans="6:14" x14ac:dyDescent="0.35">
      <c r="F203" s="8">
        <v>42425</v>
      </c>
      <c r="G203" s="159">
        <v>510.95652173913044</v>
      </c>
      <c r="H203" s="162">
        <v>352.6211180124223</v>
      </c>
      <c r="I203" s="164">
        <v>1541.4285714285713</v>
      </c>
      <c r="K203" s="8">
        <v>42421</v>
      </c>
      <c r="L203" s="158">
        <v>461.3125</v>
      </c>
      <c r="M203" s="158">
        <v>73.090909090909093</v>
      </c>
      <c r="N203" s="158">
        <v>1455.8984375</v>
      </c>
    </row>
    <row r="204" spans="6:14" x14ac:dyDescent="0.35">
      <c r="F204" s="112">
        <v>42426</v>
      </c>
      <c r="G204" s="160"/>
      <c r="H204" s="160"/>
      <c r="I204" s="160"/>
      <c r="K204" s="8">
        <v>42422</v>
      </c>
      <c r="L204" s="158">
        <v>526.40792079207915</v>
      </c>
      <c r="M204" s="158">
        <v>271.89843749999994</v>
      </c>
      <c r="N204" s="158">
        <v>1393.7227722772277</v>
      </c>
    </row>
    <row r="205" spans="6:14" x14ac:dyDescent="0.35">
      <c r="F205" s="112">
        <v>42427</v>
      </c>
      <c r="G205" s="160"/>
      <c r="H205" s="160"/>
      <c r="I205" s="160"/>
      <c r="K205" s="8">
        <v>42423</v>
      </c>
      <c r="L205" s="158">
        <v>585.65490196078429</v>
      </c>
      <c r="M205" s="158">
        <v>273.81386138613857</v>
      </c>
      <c r="N205" s="158">
        <v>1310.0392156862747</v>
      </c>
    </row>
    <row r="206" spans="6:14" x14ac:dyDescent="0.35">
      <c r="F206" s="112">
        <v>42428</v>
      </c>
      <c r="G206" s="160"/>
      <c r="H206" s="160"/>
      <c r="I206" s="160"/>
      <c r="K206" s="8">
        <v>42424</v>
      </c>
      <c r="L206" s="158">
        <v>453.88416988416981</v>
      </c>
      <c r="M206" s="158">
        <v>379.5529411764706</v>
      </c>
      <c r="N206" s="158">
        <v>1149.7876447876447</v>
      </c>
    </row>
    <row r="207" spans="6:14" x14ac:dyDescent="0.35">
      <c r="F207" s="8">
        <v>42429</v>
      </c>
      <c r="G207" s="159">
        <v>380.05714285714288</v>
      </c>
      <c r="H207" s="162">
        <v>321.42857142857144</v>
      </c>
      <c r="I207" s="164">
        <v>715.59183673469386</v>
      </c>
      <c r="K207" s="8">
        <v>42425</v>
      </c>
      <c r="L207" s="158">
        <v>696.71074380165294</v>
      </c>
      <c r="M207" s="158">
        <v>243.66023166023163</v>
      </c>
      <c r="N207" s="158">
        <v>1068.8223140495868</v>
      </c>
    </row>
    <row r="208" spans="6:14" x14ac:dyDescent="0.35">
      <c r="F208" s="8">
        <v>42430</v>
      </c>
      <c r="G208" s="159">
        <v>435.1480730223123</v>
      </c>
      <c r="H208" s="162">
        <v>399.21298174442188</v>
      </c>
      <c r="I208" s="164">
        <v>1291.7038539553753</v>
      </c>
      <c r="K208" s="8">
        <v>42426</v>
      </c>
      <c r="L208" s="158">
        <v>374.57480314960628</v>
      </c>
      <c r="M208" s="158">
        <v>286.73553719008265</v>
      </c>
      <c r="N208" s="158">
        <v>724.68503937007881</v>
      </c>
    </row>
    <row r="209" spans="6:14" x14ac:dyDescent="0.35">
      <c r="F209" s="8">
        <v>42431</v>
      </c>
      <c r="G209" s="159">
        <v>408.41568627450982</v>
      </c>
      <c r="H209" s="162">
        <v>499.62352941176471</v>
      </c>
      <c r="I209" s="164">
        <v>1570.7450980392159</v>
      </c>
      <c r="K209" s="8">
        <v>42427</v>
      </c>
      <c r="L209" s="158">
        <v>176.30769230769232</v>
      </c>
      <c r="M209" s="158">
        <v>261.49606299212599</v>
      </c>
      <c r="N209" s="158">
        <v>285.50607287449395</v>
      </c>
    </row>
    <row r="210" spans="6:14" x14ac:dyDescent="0.35">
      <c r="F210" s="8">
        <v>42432</v>
      </c>
      <c r="G210" s="159">
        <v>442.27897838899804</v>
      </c>
      <c r="H210" s="162">
        <v>469.27308447937133</v>
      </c>
      <c r="I210" s="164">
        <v>2200.3143418467585</v>
      </c>
      <c r="K210" s="8">
        <v>42428</v>
      </c>
      <c r="L210" s="158">
        <v>195.0241935483871</v>
      </c>
      <c r="M210" s="158">
        <v>219.86234817813761</v>
      </c>
      <c r="N210" s="158">
        <v>731.95564516129025</v>
      </c>
    </row>
    <row r="211" spans="6:14" x14ac:dyDescent="0.35">
      <c r="F211" s="8">
        <v>42433</v>
      </c>
      <c r="G211" s="159">
        <v>297.65853658536582</v>
      </c>
      <c r="H211" s="162">
        <v>306.58536585365852</v>
      </c>
      <c r="I211" s="164">
        <v>959.24796747967468</v>
      </c>
      <c r="K211" s="8">
        <v>42429</v>
      </c>
      <c r="L211" s="158">
        <v>4021.2692307692309</v>
      </c>
      <c r="M211" s="158">
        <v>228.55645161290326</v>
      </c>
      <c r="N211" s="158">
        <v>1724.0384615384614</v>
      </c>
    </row>
    <row r="212" spans="6:14" x14ac:dyDescent="0.35">
      <c r="F212" s="8">
        <v>42434</v>
      </c>
      <c r="G212" s="159">
        <v>430.05231388329975</v>
      </c>
      <c r="H212" s="162">
        <v>482.34205231388324</v>
      </c>
      <c r="I212" s="164">
        <v>2148.5110663983901</v>
      </c>
      <c r="K212" s="9">
        <v>42430</v>
      </c>
      <c r="L212" s="158">
        <v>4951.7260273972606</v>
      </c>
      <c r="M212" s="158">
        <v>254.1686746987952</v>
      </c>
      <c r="N212" s="158">
        <v>466.36007827788649</v>
      </c>
    </row>
    <row r="213" spans="6:14" x14ac:dyDescent="0.35">
      <c r="F213" s="8">
        <v>42435</v>
      </c>
      <c r="G213" s="159">
        <v>369.78842315369269</v>
      </c>
      <c r="H213" s="162">
        <v>428.83832335329339</v>
      </c>
      <c r="I213" s="164">
        <v>1509.9401197604791</v>
      </c>
      <c r="K213" s="9">
        <v>42431</v>
      </c>
      <c r="L213" s="158">
        <v>491.33465346534643</v>
      </c>
      <c r="M213" s="158">
        <v>368.8062622309198</v>
      </c>
      <c r="N213" s="158">
        <v>870.13861386138603</v>
      </c>
    </row>
    <row r="214" spans="6:14" x14ac:dyDescent="0.35">
      <c r="F214" s="8">
        <v>42436</v>
      </c>
      <c r="G214" s="159">
        <v>620.28513238289202</v>
      </c>
      <c r="H214" s="162">
        <v>430.24032586558047</v>
      </c>
      <c r="I214" s="164">
        <v>2637.4745417515278</v>
      </c>
      <c r="K214" s="9">
        <v>42432</v>
      </c>
      <c r="L214" s="158">
        <v>480.54291417165672</v>
      </c>
      <c r="M214" s="158">
        <v>338.18613861386132</v>
      </c>
      <c r="N214" s="158">
        <v>1016.5469061876248</v>
      </c>
    </row>
    <row r="215" spans="6:14" x14ac:dyDescent="0.35">
      <c r="F215" s="8">
        <v>42437</v>
      </c>
      <c r="G215" s="159">
        <v>332.52800000000002</v>
      </c>
      <c r="H215" s="162">
        <v>421.2</v>
      </c>
      <c r="I215" s="164">
        <v>1396.2200000000003</v>
      </c>
      <c r="K215" s="9">
        <v>42433</v>
      </c>
      <c r="L215" s="158">
        <v>336.30705394190869</v>
      </c>
      <c r="M215" s="158">
        <v>353.10179640718565</v>
      </c>
      <c r="N215" s="158">
        <v>468.50622406639002</v>
      </c>
    </row>
    <row r="216" spans="6:14" x14ac:dyDescent="0.35">
      <c r="F216" s="8">
        <v>42438</v>
      </c>
      <c r="G216" s="159">
        <v>444.93581780538301</v>
      </c>
      <c r="H216" s="162">
        <v>347.40372670807449</v>
      </c>
      <c r="I216" s="164">
        <v>1218.9855072463768</v>
      </c>
      <c r="K216" s="9">
        <v>42434</v>
      </c>
      <c r="L216" s="158">
        <v>406.27291242362531</v>
      </c>
      <c r="M216" s="158">
        <v>244.53112033195026</v>
      </c>
      <c r="N216" s="158">
        <v>1413.0346232179227</v>
      </c>
    </row>
    <row r="217" spans="6:14" x14ac:dyDescent="0.35">
      <c r="F217" s="8">
        <v>42439</v>
      </c>
      <c r="G217" s="159">
        <v>371.94584139264987</v>
      </c>
      <c r="H217" s="162">
        <v>381.65570599613147</v>
      </c>
      <c r="I217" s="164">
        <v>1377.5241779497098</v>
      </c>
      <c r="K217" s="9">
        <v>42435</v>
      </c>
      <c r="L217" s="158">
        <v>530.50612244897957</v>
      </c>
      <c r="M217" s="158">
        <v>430.38696537678209</v>
      </c>
      <c r="N217" s="158">
        <v>1181.0408163265306</v>
      </c>
    </row>
    <row r="218" spans="6:14" x14ac:dyDescent="0.35">
      <c r="F218" s="8">
        <v>42440</v>
      </c>
      <c r="G218" s="159">
        <v>300.81135902636919</v>
      </c>
      <c r="H218" s="162">
        <v>399.94320486815417</v>
      </c>
      <c r="I218" s="164">
        <v>1788.2352941176471</v>
      </c>
      <c r="K218" s="9">
        <v>42436</v>
      </c>
      <c r="L218" s="158">
        <v>1895.4863813229572</v>
      </c>
      <c r="M218" s="158">
        <v>348.09795918367342</v>
      </c>
      <c r="N218" s="158">
        <v>462.49027237354079</v>
      </c>
    </row>
    <row r="219" spans="6:14" x14ac:dyDescent="0.35">
      <c r="F219" s="8">
        <v>42441</v>
      </c>
      <c r="G219" s="159">
        <v>321.18577075098818</v>
      </c>
      <c r="H219" s="162">
        <v>372.23715415019763</v>
      </c>
      <c r="I219" s="164">
        <v>995.197628458498</v>
      </c>
      <c r="K219" s="9">
        <v>42437</v>
      </c>
      <c r="L219" s="158">
        <v>128.0621359223301</v>
      </c>
      <c r="M219" s="158">
        <v>307.8910505836576</v>
      </c>
      <c r="N219" s="158">
        <v>626.71844660194188</v>
      </c>
    </row>
    <row r="220" spans="6:14" x14ac:dyDescent="0.35">
      <c r="F220" s="8">
        <v>42442</v>
      </c>
      <c r="G220" s="159">
        <v>322.9980582524272</v>
      </c>
      <c r="H220" s="162">
        <v>265.49126213592234</v>
      </c>
      <c r="I220" s="164">
        <v>807.68932038834964</v>
      </c>
      <c r="K220" s="9">
        <v>42438</v>
      </c>
      <c r="L220" s="158">
        <v>503.8415841584158</v>
      </c>
      <c r="M220" s="158">
        <v>328.75339805825251</v>
      </c>
      <c r="N220" s="158">
        <v>1319.5247524752472</v>
      </c>
    </row>
    <row r="221" spans="6:14" x14ac:dyDescent="0.35">
      <c r="F221" s="8">
        <v>42443</v>
      </c>
      <c r="G221" s="159">
        <v>364.27364185110667</v>
      </c>
      <c r="H221" s="162">
        <v>317.91549295774649</v>
      </c>
      <c r="I221" s="164">
        <v>992.55533199195156</v>
      </c>
      <c r="K221" s="9">
        <v>42439</v>
      </c>
      <c r="L221" s="158">
        <v>389.06042884990251</v>
      </c>
      <c r="M221" s="158">
        <v>377.10891089108907</v>
      </c>
      <c r="N221" s="158">
        <v>850.07797270955166</v>
      </c>
    </row>
    <row r="222" spans="6:14" x14ac:dyDescent="0.35">
      <c r="F222" s="8">
        <v>42444</v>
      </c>
      <c r="G222" s="159">
        <v>236.4780876494024</v>
      </c>
      <c r="H222" s="162">
        <v>208.97211155378483</v>
      </c>
      <c r="I222" s="164">
        <v>626.09561752988054</v>
      </c>
      <c r="K222" s="9">
        <v>42440</v>
      </c>
      <c r="L222" s="158">
        <v>167.30364372469634</v>
      </c>
      <c r="M222" s="158">
        <v>334.59649122807019</v>
      </c>
      <c r="N222" s="158">
        <v>433.74493927125502</v>
      </c>
    </row>
    <row r="223" spans="6:14" x14ac:dyDescent="0.35">
      <c r="F223" s="8">
        <v>42445</v>
      </c>
      <c r="G223" s="159">
        <v>362.42741935483872</v>
      </c>
      <c r="H223" s="162">
        <v>379.01612903225811</v>
      </c>
      <c r="I223" s="164">
        <v>1399.8387096774195</v>
      </c>
      <c r="K223" s="9">
        <v>42441</v>
      </c>
      <c r="L223" s="158">
        <v>439.81930184804929</v>
      </c>
      <c r="M223" s="158">
        <v>180.58299595141702</v>
      </c>
      <c r="N223" s="158">
        <v>1358.4394250513349</v>
      </c>
    </row>
    <row r="224" spans="6:14" x14ac:dyDescent="0.35">
      <c r="F224" s="8">
        <v>42446</v>
      </c>
      <c r="G224" s="159">
        <v>517.01587301587313</v>
      </c>
      <c r="H224" s="162">
        <v>412.5</v>
      </c>
      <c r="I224" s="164">
        <v>1251.3095238095241</v>
      </c>
      <c r="K224" s="9">
        <v>42442</v>
      </c>
      <c r="L224" s="158">
        <v>372.93256262042394</v>
      </c>
      <c r="M224" s="158">
        <v>349.13347022587266</v>
      </c>
      <c r="N224" s="158">
        <v>822.73603082851639</v>
      </c>
    </row>
    <row r="225" spans="6:14" x14ac:dyDescent="0.35">
      <c r="F225" s="8">
        <v>42447</v>
      </c>
      <c r="G225" s="159">
        <v>267.89147286821702</v>
      </c>
      <c r="H225" s="162">
        <v>346.88372093023253</v>
      </c>
      <c r="I225" s="164">
        <v>996.10465116279067</v>
      </c>
      <c r="K225" s="9">
        <v>42443</v>
      </c>
      <c r="L225" s="158">
        <v>369.66923076923086</v>
      </c>
      <c r="M225" s="158">
        <v>350.08092485549128</v>
      </c>
      <c r="N225" s="158">
        <v>1296.1153846153848</v>
      </c>
    </row>
    <row r="226" spans="6:14" x14ac:dyDescent="0.35">
      <c r="F226" s="8">
        <v>42448</v>
      </c>
      <c r="G226" s="159">
        <v>444.48627450980405</v>
      </c>
      <c r="H226" s="162">
        <v>411.67058823529413</v>
      </c>
      <c r="I226" s="164">
        <v>1503.3333333333335</v>
      </c>
      <c r="K226" s="9">
        <v>42444</v>
      </c>
      <c r="L226" s="158">
        <v>502.37551020408154</v>
      </c>
      <c r="M226" s="158">
        <v>340.75384615384615</v>
      </c>
      <c r="N226" s="158">
        <v>1541.7755102040817</v>
      </c>
    </row>
    <row r="227" spans="6:14" x14ac:dyDescent="0.35">
      <c r="F227" s="8">
        <v>42450</v>
      </c>
      <c r="G227" s="159">
        <v>562.57480314960628</v>
      </c>
      <c r="H227" s="162">
        <v>491.95275590551176</v>
      </c>
      <c r="I227" s="164">
        <v>2382.0078740157483</v>
      </c>
      <c r="K227" s="9">
        <v>42445</v>
      </c>
      <c r="L227" s="158">
        <v>480.19315895372227</v>
      </c>
      <c r="M227" s="158">
        <v>359.48571428571427</v>
      </c>
      <c r="N227" s="158">
        <v>1645.6136820925556</v>
      </c>
    </row>
    <row r="228" spans="6:14" x14ac:dyDescent="0.35">
      <c r="F228" s="8">
        <v>42451</v>
      </c>
      <c r="G228" s="159">
        <v>545.17092337917495</v>
      </c>
      <c r="H228" s="162">
        <v>501.38310412573674</v>
      </c>
      <c r="I228" s="164">
        <v>2140.0196463654224</v>
      </c>
      <c r="K228" s="9">
        <v>42446</v>
      </c>
      <c r="L228" s="158">
        <v>325.48057259713698</v>
      </c>
      <c r="M228" s="158">
        <v>389.84305835010059</v>
      </c>
      <c r="N228" s="158">
        <v>1300.7361963190185</v>
      </c>
    </row>
    <row r="229" spans="6:14" x14ac:dyDescent="0.35">
      <c r="F229" s="8">
        <v>42452</v>
      </c>
      <c r="G229" s="159">
        <v>382.01632653061222</v>
      </c>
      <c r="H229" s="162">
        <v>447.28163265306119</v>
      </c>
      <c r="I229" s="164">
        <v>1701.4489795918364</v>
      </c>
      <c r="K229" s="9">
        <v>42447</v>
      </c>
      <c r="L229" s="158">
        <v>965.44950495049511</v>
      </c>
      <c r="M229" s="158">
        <v>275.77914110429447</v>
      </c>
      <c r="N229" s="158">
        <v>1508.4950495049504</v>
      </c>
    </row>
    <row r="230" spans="6:14" x14ac:dyDescent="0.35">
      <c r="F230" s="8">
        <v>42453</v>
      </c>
      <c r="G230" s="159">
        <v>342.28920570264762</v>
      </c>
      <c r="H230" s="162">
        <v>340.05702647657841</v>
      </c>
      <c r="I230" s="164">
        <v>1230.4073319755603</v>
      </c>
      <c r="K230" s="9">
        <v>42448</v>
      </c>
      <c r="L230" s="158">
        <v>373.20245398773005</v>
      </c>
      <c r="M230" s="158">
        <v>309.17227722772276</v>
      </c>
      <c r="N230" s="158">
        <v>1190.8384458077708</v>
      </c>
    </row>
    <row r="231" spans="6:14" x14ac:dyDescent="0.35">
      <c r="F231" s="112">
        <v>42454</v>
      </c>
      <c r="G231" s="160"/>
      <c r="H231" s="160"/>
      <c r="I231" s="160"/>
      <c r="K231" s="9">
        <v>42449</v>
      </c>
      <c r="L231" s="158">
        <v>180.89151873767258</v>
      </c>
      <c r="M231" s="158">
        <v>347.92638036809814</v>
      </c>
      <c r="N231" s="158">
        <v>506.35108481262336</v>
      </c>
    </row>
    <row r="232" spans="6:14" x14ac:dyDescent="0.35">
      <c r="F232" s="112">
        <v>42455</v>
      </c>
      <c r="G232" s="160"/>
      <c r="H232" s="160"/>
      <c r="I232" s="160"/>
      <c r="K232" s="9">
        <v>42450</v>
      </c>
      <c r="L232" s="158">
        <v>334.93555093555102</v>
      </c>
      <c r="M232" s="158">
        <v>91.857988165680467</v>
      </c>
      <c r="N232" s="158">
        <v>1962.3700623700627</v>
      </c>
    </row>
    <row r="233" spans="6:14" x14ac:dyDescent="0.35">
      <c r="F233" s="112">
        <v>42456</v>
      </c>
      <c r="G233" s="160"/>
      <c r="H233" s="160"/>
      <c r="I233" s="160"/>
      <c r="K233" s="9">
        <v>42451</v>
      </c>
      <c r="L233" s="158">
        <v>970.12345679012344</v>
      </c>
      <c r="M233" s="158">
        <v>371.00207900207903</v>
      </c>
      <c r="N233" s="158">
        <v>890.8436213991771</v>
      </c>
    </row>
    <row r="234" spans="6:14" x14ac:dyDescent="0.35">
      <c r="F234" s="8">
        <v>42457</v>
      </c>
      <c r="G234" s="159">
        <v>165.23770491803273</v>
      </c>
      <c r="H234" s="162">
        <v>255.23926380368101</v>
      </c>
      <c r="I234" s="164">
        <v>726.54396728016366</v>
      </c>
      <c r="K234" s="9">
        <v>42452</v>
      </c>
      <c r="L234" s="158">
        <v>532.01626016260161</v>
      </c>
      <c r="M234" s="158">
        <v>317.92592592592592</v>
      </c>
      <c r="N234" s="158">
        <v>1446.0975609756099</v>
      </c>
    </row>
    <row r="235" spans="6:14" x14ac:dyDescent="0.35">
      <c r="F235" s="8">
        <v>42458</v>
      </c>
      <c r="G235" s="159">
        <v>179.67901234567901</v>
      </c>
      <c r="H235" s="162">
        <v>294.94866529774123</v>
      </c>
      <c r="I235" s="164">
        <v>807.98767967145773</v>
      </c>
      <c r="K235" s="9">
        <v>42453</v>
      </c>
      <c r="L235" s="158">
        <v>572.096</v>
      </c>
      <c r="M235" s="158">
        <v>336.65853658536582</v>
      </c>
      <c r="N235" s="158">
        <v>1682.1799999999996</v>
      </c>
    </row>
    <row r="236" spans="6:14" x14ac:dyDescent="0.35">
      <c r="F236" s="8">
        <v>42459</v>
      </c>
      <c r="G236" s="159">
        <v>50.171428571428571</v>
      </c>
      <c r="H236" s="162">
        <v>138</v>
      </c>
      <c r="I236" s="164">
        <v>274.24999999999994</v>
      </c>
      <c r="K236" s="9">
        <v>42454</v>
      </c>
      <c r="L236" s="158">
        <v>470.97029702970292</v>
      </c>
      <c r="M236" s="158">
        <v>416.44799999999992</v>
      </c>
      <c r="N236" s="158">
        <v>776.63366336633658</v>
      </c>
    </row>
    <row r="237" spans="6:14" x14ac:dyDescent="0.35">
      <c r="F237" s="8">
        <v>42460</v>
      </c>
      <c r="G237" s="159">
        <v>252.67583497053042</v>
      </c>
      <c r="H237" s="162">
        <v>240.34426229508199</v>
      </c>
      <c r="I237" s="164">
        <v>992.23360655737702</v>
      </c>
      <c r="K237" s="9">
        <v>42455</v>
      </c>
      <c r="L237" s="158">
        <v>386.75711159737421</v>
      </c>
      <c r="M237" s="158">
        <v>290.28118811881188</v>
      </c>
      <c r="N237" s="158">
        <v>841.15973741794323</v>
      </c>
    </row>
    <row r="238" spans="6:14" x14ac:dyDescent="0.35">
      <c r="F238" s="8">
        <v>42460</v>
      </c>
      <c r="G238" s="159">
        <v>238.27983539094652</v>
      </c>
      <c r="H238" s="162">
        <v>281.7037037037037</v>
      </c>
      <c r="I238" s="164">
        <v>772.94238683127583</v>
      </c>
      <c r="K238" s="9">
        <v>42456</v>
      </c>
      <c r="L238" s="158">
        <v>378.60317460317464</v>
      </c>
      <c r="M238" s="158">
        <v>300.68271334792126</v>
      </c>
      <c r="N238" s="158">
        <v>916.7658730158729</v>
      </c>
    </row>
    <row r="239" spans="6:14" x14ac:dyDescent="0.35">
      <c r="F239" s="8">
        <v>42461</v>
      </c>
      <c r="G239" s="159">
        <v>239</v>
      </c>
      <c r="H239" s="162">
        <v>265.95918367346934</v>
      </c>
      <c r="I239" s="164">
        <v>847.61224489795927</v>
      </c>
      <c r="K239" s="9">
        <v>42457</v>
      </c>
      <c r="L239" s="158">
        <v>321.48178137651826</v>
      </c>
      <c r="M239" s="158">
        <v>212.42857142857144</v>
      </c>
      <c r="N239" s="158">
        <v>813.25910931174087</v>
      </c>
    </row>
    <row r="240" spans="6:14" x14ac:dyDescent="0.35">
      <c r="F240" s="8">
        <v>42462</v>
      </c>
      <c r="G240" s="159">
        <v>141.27967806841045</v>
      </c>
      <c r="H240" s="162">
        <v>205.24950884086445</v>
      </c>
      <c r="I240" s="164">
        <v>530.11787819253436</v>
      </c>
      <c r="K240" s="9">
        <v>42458</v>
      </c>
      <c r="L240" s="158">
        <v>273.76377952755905</v>
      </c>
      <c r="M240" s="158">
        <v>282.0242914979757</v>
      </c>
      <c r="N240" s="158">
        <v>632.85433070866145</v>
      </c>
    </row>
    <row r="241" spans="6:14" x14ac:dyDescent="0.35">
      <c r="F241" s="8">
        <v>42463</v>
      </c>
      <c r="G241" s="159">
        <v>77.188349514563114</v>
      </c>
      <c r="H241" s="162">
        <v>185.90163934426229</v>
      </c>
      <c r="I241" s="164">
        <v>409.67213114754094</v>
      </c>
      <c r="K241" s="9">
        <v>42459</v>
      </c>
      <c r="L241" s="158">
        <v>472.98574338085535</v>
      </c>
      <c r="M241" s="158">
        <v>248.24409448818898</v>
      </c>
      <c r="N241" s="158">
        <v>1024.134419551935</v>
      </c>
    </row>
    <row r="242" spans="6:14" x14ac:dyDescent="0.35">
      <c r="F242" s="8">
        <v>42464</v>
      </c>
      <c r="G242" s="159">
        <v>73.280632411067188</v>
      </c>
      <c r="H242" s="162">
        <v>101.37209302325581</v>
      </c>
      <c r="I242" s="164">
        <v>266.10465116279073</v>
      </c>
      <c r="K242" s="9">
        <v>42460</v>
      </c>
      <c r="L242" s="158">
        <v>313.43295019157085</v>
      </c>
      <c r="M242" s="158">
        <v>274.28920570264768</v>
      </c>
      <c r="N242" s="158">
        <v>901.62835249042143</v>
      </c>
    </row>
    <row r="243" spans="6:14" x14ac:dyDescent="0.35">
      <c r="F243" s="8">
        <v>42465</v>
      </c>
      <c r="G243" s="159">
        <v>182.91050583657588</v>
      </c>
      <c r="H243" s="162">
        <v>216.65191146881287</v>
      </c>
      <c r="I243" s="164">
        <v>498.51106639839031</v>
      </c>
      <c r="K243" s="9">
        <v>42461</v>
      </c>
      <c r="L243" s="158">
        <v>301.48453608247422</v>
      </c>
      <c r="M243" s="158">
        <v>283.99999999999994</v>
      </c>
      <c r="N243" s="158">
        <v>946.26804123711338</v>
      </c>
    </row>
    <row r="244" spans="6:14" x14ac:dyDescent="0.35">
      <c r="F244" s="8">
        <v>42466</v>
      </c>
      <c r="G244" s="159">
        <v>272.21747572815536</v>
      </c>
      <c r="H244" s="162">
        <v>255.70485436893205</v>
      </c>
      <c r="I244" s="164">
        <v>1147.6310679611652</v>
      </c>
      <c r="K244" s="9">
        <v>42462</v>
      </c>
      <c r="L244" s="158">
        <v>391.10934393638178</v>
      </c>
      <c r="M244" s="158">
        <v>268.10721649484532</v>
      </c>
      <c r="N244" s="158">
        <v>814.19483101391654</v>
      </c>
    </row>
    <row r="245" spans="6:14" x14ac:dyDescent="0.35">
      <c r="F245" s="8">
        <v>42467</v>
      </c>
      <c r="G245" s="159">
        <v>281.62845849802375</v>
      </c>
      <c r="H245" s="162">
        <v>255.55731225296444</v>
      </c>
      <c r="I245" s="164">
        <v>906.16600790513826</v>
      </c>
      <c r="K245" s="9">
        <v>42463</v>
      </c>
      <c r="L245" s="158">
        <v>377.69574036511165</v>
      </c>
      <c r="M245" s="158">
        <v>255.50695825049704</v>
      </c>
      <c r="N245" s="158">
        <v>0</v>
      </c>
    </row>
    <row r="246" spans="6:14" x14ac:dyDescent="0.35">
      <c r="F246" s="8">
        <v>42468</v>
      </c>
      <c r="G246" s="159">
        <v>431.01945525291831</v>
      </c>
      <c r="H246" s="162">
        <v>339.33852140077818</v>
      </c>
      <c r="I246" s="164">
        <v>2014.3579766536964</v>
      </c>
      <c r="K246" s="9">
        <v>42464</v>
      </c>
      <c r="L246" s="158">
        <v>1523.0617283950619</v>
      </c>
      <c r="N246" s="158">
        <v>708.41563786008237</v>
      </c>
    </row>
    <row r="247" spans="6:14" x14ac:dyDescent="0.35">
      <c r="F247" s="8">
        <v>42470</v>
      </c>
      <c r="G247" s="159">
        <v>272.92500000000001</v>
      </c>
      <c r="H247" s="162">
        <v>290.32499999999993</v>
      </c>
      <c r="I247" s="164">
        <v>918.75</v>
      </c>
      <c r="K247" s="9">
        <v>42465</v>
      </c>
      <c r="L247" s="158">
        <v>80.471380471380471</v>
      </c>
      <c r="M247" s="158">
        <v>329.33333333333331</v>
      </c>
      <c r="N247" s="158">
        <v>401.44781144781143</v>
      </c>
    </row>
    <row r="248" spans="6:14" x14ac:dyDescent="0.35">
      <c r="F248" s="8">
        <v>42470</v>
      </c>
      <c r="G248" s="159">
        <v>529.9921875</v>
      </c>
      <c r="H248" s="162">
        <v>291.234375</v>
      </c>
      <c r="I248" s="164">
        <v>3294.1015625</v>
      </c>
      <c r="K248" s="8"/>
      <c r="L248" s="161">
        <f t="shared" ref="L248:N248" si="1">AVERAGE(L2:L247)</f>
        <v>588.70527512721014</v>
      </c>
      <c r="M248" s="161">
        <f t="shared" si="1"/>
        <v>283.43312453994929</v>
      </c>
      <c r="N248" s="161">
        <f t="shared" si="1"/>
        <v>1090.1907776848489</v>
      </c>
    </row>
    <row r="249" spans="6:14" x14ac:dyDescent="0.35">
      <c r="F249" s="8">
        <v>42471</v>
      </c>
      <c r="G249" s="159">
        <v>331.87755102040819</v>
      </c>
      <c r="H249" s="162">
        <v>365.80408163265309</v>
      </c>
      <c r="I249" s="164">
        <v>1387.3469387755101</v>
      </c>
      <c r="K249" s="8"/>
    </row>
    <row r="250" spans="6:14" x14ac:dyDescent="0.35">
      <c r="F250" s="8">
        <v>42472</v>
      </c>
      <c r="G250" s="159">
        <v>219.77343749999997</v>
      </c>
      <c r="H250" s="162">
        <v>278.3671875</v>
      </c>
      <c r="I250" s="164">
        <v>879.66796875</v>
      </c>
      <c r="M250" s="158" t="s">
        <v>60</v>
      </c>
    </row>
    <row r="251" spans="6:14" x14ac:dyDescent="0.35">
      <c r="F251" s="8">
        <v>42473</v>
      </c>
      <c r="G251" s="159">
        <v>279.99999999999994</v>
      </c>
      <c r="H251" s="162">
        <v>288.5549132947977</v>
      </c>
      <c r="I251" s="164">
        <v>1230.4816955684007</v>
      </c>
    </row>
    <row r="252" spans="6:14" x14ac:dyDescent="0.35">
      <c r="F252" s="8">
        <v>42474</v>
      </c>
      <c r="G252" s="159">
        <v>352.73239436619718</v>
      </c>
      <c r="H252" s="162">
        <v>309.07847082494976</v>
      </c>
      <c r="I252" s="164">
        <v>1817.0422535211267</v>
      </c>
    </row>
    <row r="253" spans="6:14" x14ac:dyDescent="0.35">
      <c r="F253" s="8">
        <v>42475</v>
      </c>
      <c r="G253" s="159">
        <v>539.1796875</v>
      </c>
      <c r="H253" s="162">
        <v>354.796875</v>
      </c>
      <c r="I253" s="164">
        <v>2272.734375</v>
      </c>
    </row>
    <row r="254" spans="6:14" x14ac:dyDescent="0.35">
      <c r="F254" s="8">
        <v>42477</v>
      </c>
      <c r="G254" s="159">
        <v>323.71014492753625</v>
      </c>
      <c r="H254" s="162">
        <v>318.55900621118013</v>
      </c>
      <c r="I254" s="164">
        <v>1491.3250517598344</v>
      </c>
    </row>
    <row r="255" spans="6:14" x14ac:dyDescent="0.35">
      <c r="F255" s="8">
        <v>42478</v>
      </c>
      <c r="G255" s="159">
        <v>343.51004016064257</v>
      </c>
      <c r="H255" s="162">
        <v>369.75903614457837</v>
      </c>
      <c r="I255" s="164">
        <v>1794.4176706827309</v>
      </c>
    </row>
    <row r="256" spans="6:14" x14ac:dyDescent="0.35">
      <c r="F256" s="8">
        <v>42479</v>
      </c>
      <c r="G256" s="159">
        <v>399.87628865979377</v>
      </c>
      <c r="H256" s="162">
        <v>340.99793814432991</v>
      </c>
      <c r="I256" s="164">
        <v>1775.340206185567</v>
      </c>
    </row>
    <row r="257" spans="6:9" x14ac:dyDescent="0.35">
      <c r="F257" s="8">
        <v>42480</v>
      </c>
      <c r="G257" s="159">
        <v>597.77949709864617</v>
      </c>
      <c r="H257" s="162">
        <v>355.19535783365569</v>
      </c>
      <c r="I257" s="164">
        <v>1828.7234042553191</v>
      </c>
    </row>
    <row r="258" spans="6:9" x14ac:dyDescent="0.35">
      <c r="F258" s="8">
        <v>42481</v>
      </c>
      <c r="G258" s="159">
        <v>466.36575875486375</v>
      </c>
      <c r="H258" s="162">
        <v>446.42801556420227</v>
      </c>
      <c r="I258" s="164">
        <v>947.3346303501944</v>
      </c>
    </row>
    <row r="259" spans="6:9" x14ac:dyDescent="0.35">
      <c r="F259" s="8">
        <v>42482</v>
      </c>
      <c r="G259" s="159">
        <v>343.72557172557174</v>
      </c>
      <c r="H259" s="162">
        <v>341.73804573804568</v>
      </c>
      <c r="I259" s="164">
        <v>1298.4615384615388</v>
      </c>
    </row>
    <row r="260" spans="6:9" x14ac:dyDescent="0.35">
      <c r="F260" s="9">
        <v>42483</v>
      </c>
      <c r="G260" s="159">
        <v>326.71875</v>
      </c>
      <c r="H260" s="162">
        <v>287.15624999999994</v>
      </c>
      <c r="I260" s="164">
        <v>1345.9765625</v>
      </c>
    </row>
    <row r="261" spans="6:9" x14ac:dyDescent="0.35">
      <c r="F261" s="9">
        <v>42484</v>
      </c>
      <c r="G261" s="159">
        <v>442.32283464566933</v>
      </c>
      <c r="H261" s="162">
        <v>301.53543307086613</v>
      </c>
      <c r="I261" s="164">
        <v>1770.3937007874019</v>
      </c>
    </row>
    <row r="262" spans="6:9" x14ac:dyDescent="0.35">
      <c r="F262" s="9">
        <v>42485</v>
      </c>
      <c r="G262" s="159">
        <v>467.66601941747575</v>
      </c>
      <c r="H262" s="162">
        <v>381.8796116504854</v>
      </c>
      <c r="I262" s="164">
        <v>1584.2524271844661</v>
      </c>
    </row>
    <row r="263" spans="6:9" x14ac:dyDescent="0.35">
      <c r="F263" s="9">
        <v>42486</v>
      </c>
      <c r="G263" s="159">
        <v>295.08316430020284</v>
      </c>
      <c r="H263" s="162">
        <v>339.33468559837729</v>
      </c>
      <c r="I263" s="164">
        <v>1339.4929006085194</v>
      </c>
    </row>
    <row r="264" spans="6:9" x14ac:dyDescent="0.35">
      <c r="F264" s="9">
        <v>42487</v>
      </c>
      <c r="G264" s="159">
        <v>333.56378600823047</v>
      </c>
      <c r="H264" s="162">
        <v>224.14814814814812</v>
      </c>
      <c r="I264" s="164">
        <v>1096.9958847736625</v>
      </c>
    </row>
    <row r="265" spans="6:9" x14ac:dyDescent="0.35">
      <c r="F265" s="9">
        <v>42488</v>
      </c>
      <c r="G265" s="159">
        <v>323.14285714285722</v>
      </c>
      <c r="H265" s="162">
        <v>174.50965250965251</v>
      </c>
      <c r="I265" s="164">
        <v>1276.814671814672</v>
      </c>
    </row>
    <row r="266" spans="6:9" x14ac:dyDescent="0.35">
      <c r="F266" s="9">
        <v>42489</v>
      </c>
      <c r="G266" s="159">
        <v>423.74380165289261</v>
      </c>
      <c r="H266" s="162">
        <v>314.40495867768601</v>
      </c>
      <c r="I266" s="164">
        <v>1815.8677685950418</v>
      </c>
    </row>
    <row r="267" spans="6:9" x14ac:dyDescent="0.35">
      <c r="F267" s="9">
        <v>42490</v>
      </c>
      <c r="G267" s="159">
        <v>349.86512524084776</v>
      </c>
      <c r="H267" s="162">
        <v>242.49710982658956</v>
      </c>
      <c r="I267" s="164">
        <v>1512.8323699421969</v>
      </c>
    </row>
    <row r="268" spans="6:9" x14ac:dyDescent="0.35">
      <c r="F268" s="9">
        <v>42491</v>
      </c>
      <c r="G268" s="159">
        <v>223.19215686274509</v>
      </c>
      <c r="H268" s="162">
        <v>208.87058823529412</v>
      </c>
      <c r="I268" s="164">
        <v>1041.686274509804</v>
      </c>
    </row>
    <row r="269" spans="6:9" x14ac:dyDescent="0.35">
      <c r="F269" s="9">
        <v>42492</v>
      </c>
      <c r="G269" s="159">
        <v>280.94308943089425</v>
      </c>
      <c r="H269" s="162">
        <v>253.82926829268291</v>
      </c>
      <c r="I269" s="164">
        <v>1160.9146341463413</v>
      </c>
    </row>
    <row r="270" spans="6:9" x14ac:dyDescent="0.35">
      <c r="F270" s="9">
        <v>42493</v>
      </c>
      <c r="G270" s="159">
        <v>485.01244813278015</v>
      </c>
      <c r="H270" s="162">
        <v>292.92946058091286</v>
      </c>
      <c r="I270" s="164">
        <v>1245.5394190871368</v>
      </c>
    </row>
    <row r="271" spans="6:9" x14ac:dyDescent="0.35">
      <c r="F271" s="9">
        <v>42494</v>
      </c>
      <c r="G271" s="159">
        <v>231.620618556701</v>
      </c>
      <c r="H271" s="162">
        <v>336.02474226804122</v>
      </c>
      <c r="I271" s="164">
        <v>501.13402061855669</v>
      </c>
    </row>
    <row r="272" spans="6:9" x14ac:dyDescent="0.35">
      <c r="F272" s="9">
        <v>42495</v>
      </c>
      <c r="G272" s="159">
        <v>286.07843137254906</v>
      </c>
      <c r="H272" s="162">
        <v>278.18823529411765</v>
      </c>
      <c r="I272" s="164">
        <v>826.41176470588243</v>
      </c>
    </row>
    <row r="273" spans="6:9" x14ac:dyDescent="0.35">
      <c r="F273" s="9">
        <v>42496</v>
      </c>
      <c r="G273" s="159">
        <v>254.19253438113947</v>
      </c>
      <c r="H273" s="162">
        <v>232.12573673870335</v>
      </c>
      <c r="I273" s="164">
        <v>788.36935166994112</v>
      </c>
    </row>
    <row r="274" spans="6:9" x14ac:dyDescent="0.35">
      <c r="F274" s="8">
        <v>42497</v>
      </c>
      <c r="G274" s="159">
        <v>434.13758723828516</v>
      </c>
      <c r="H274" s="163">
        <v>372.49052841475577</v>
      </c>
      <c r="I274" s="164">
        <v>1794.4566301096711</v>
      </c>
    </row>
    <row r="275" spans="6:9" x14ac:dyDescent="0.35">
      <c r="F275" s="8">
        <v>42498</v>
      </c>
      <c r="G275" s="159">
        <v>252.86105675146769</v>
      </c>
      <c r="H275" s="163">
        <v>342.10567514677103</v>
      </c>
      <c r="I275" s="164">
        <v>1603.4442270058712</v>
      </c>
    </row>
    <row r="276" spans="6:9" x14ac:dyDescent="0.35">
      <c r="F276" s="8">
        <v>42499</v>
      </c>
      <c r="G276" s="159">
        <v>238.33333333333337</v>
      </c>
      <c r="H276" s="163">
        <v>399.65853658536588</v>
      </c>
      <c r="I276" s="164">
        <v>1145.9756097560974</v>
      </c>
    </row>
    <row r="277" spans="6:9" x14ac:dyDescent="0.35">
      <c r="F277" s="8">
        <v>42500</v>
      </c>
      <c r="G277" s="159">
        <v>210.67968749999997</v>
      </c>
      <c r="H277" s="163">
        <v>289.40624999999994</v>
      </c>
      <c r="I277" s="164">
        <v>1166.85546875</v>
      </c>
    </row>
    <row r="278" spans="6:9" x14ac:dyDescent="0.35">
      <c r="F278" s="8">
        <v>42501</v>
      </c>
      <c r="G278" s="159">
        <v>202.97233201581028</v>
      </c>
      <c r="H278" s="163">
        <v>310.76679841897237</v>
      </c>
      <c r="I278" s="164">
        <v>1219.1897233201582</v>
      </c>
    </row>
    <row r="279" spans="6:9" x14ac:dyDescent="0.35">
      <c r="F279" s="8">
        <v>42502</v>
      </c>
      <c r="G279" s="159">
        <v>164.82328482328484</v>
      </c>
      <c r="H279" s="163">
        <v>285.67983367983373</v>
      </c>
      <c r="I279" s="164">
        <v>674.033264033264</v>
      </c>
    </row>
    <row r="280" spans="6:9" x14ac:dyDescent="0.35">
      <c r="F280" s="8">
        <v>42503</v>
      </c>
      <c r="G280" s="159">
        <v>304.9673704414588</v>
      </c>
      <c r="H280" s="163">
        <v>228.29942418426103</v>
      </c>
      <c r="I280" s="164">
        <v>747.65834932821497</v>
      </c>
    </row>
    <row r="281" spans="6:9" x14ac:dyDescent="0.35">
      <c r="F281" s="8">
        <v>42505</v>
      </c>
      <c r="G281" s="159">
        <v>203.77777777777777</v>
      </c>
      <c r="H281" s="163">
        <v>266.35714285714283</v>
      </c>
      <c r="I281" s="164">
        <v>876.52777777777771</v>
      </c>
    </row>
    <row r="282" spans="6:9" x14ac:dyDescent="0.35">
      <c r="F282" s="8">
        <v>42506</v>
      </c>
      <c r="G282" s="159">
        <v>6122.1461538461535</v>
      </c>
      <c r="H282" s="162">
        <v>278.79230769230776</v>
      </c>
      <c r="I282" s="164">
        <v>1274.6923076923078</v>
      </c>
    </row>
    <row r="283" spans="6:9" x14ac:dyDescent="0.35">
      <c r="F283" s="8">
        <v>42507</v>
      </c>
      <c r="G283" s="159">
        <v>244.08080808080803</v>
      </c>
      <c r="H283" s="163">
        <v>330.03636363636366</v>
      </c>
      <c r="I283" s="164">
        <v>1653.2929292929289</v>
      </c>
    </row>
    <row r="284" spans="6:9" x14ac:dyDescent="0.35">
      <c r="F284" s="8">
        <v>42508</v>
      </c>
      <c r="G284" s="159">
        <v>305.27524752475239</v>
      </c>
      <c r="H284" s="163">
        <v>488.60198019801982</v>
      </c>
      <c r="I284" s="164">
        <v>1750.1188118811881</v>
      </c>
    </row>
    <row r="285" spans="6:9" x14ac:dyDescent="0.35">
      <c r="F285" s="8">
        <v>42509</v>
      </c>
      <c r="G285" s="159">
        <v>302.52716297786719</v>
      </c>
      <c r="H285" s="163">
        <v>381.22334004024145</v>
      </c>
      <c r="I285" s="164">
        <v>1798.6720321931589</v>
      </c>
    </row>
    <row r="286" spans="6:9" x14ac:dyDescent="0.35">
      <c r="F286" s="8">
        <v>42513</v>
      </c>
      <c r="G286" s="159">
        <v>222.09486166007903</v>
      </c>
      <c r="H286" s="163">
        <v>297.96047430830043</v>
      </c>
      <c r="I286" s="164">
        <v>1153.7549407114627</v>
      </c>
    </row>
    <row r="287" spans="6:9" x14ac:dyDescent="0.35">
      <c r="F287" s="8">
        <v>42514</v>
      </c>
      <c r="G287" s="159">
        <v>260.62985685071573</v>
      </c>
      <c r="H287" s="163">
        <v>352.04907975460122</v>
      </c>
      <c r="I287" s="164">
        <v>1711.8200408997955</v>
      </c>
    </row>
    <row r="288" spans="6:9" x14ac:dyDescent="0.35">
      <c r="F288" s="8">
        <v>42515</v>
      </c>
      <c r="G288" s="159">
        <v>370.89820359281441</v>
      </c>
      <c r="H288" s="163">
        <v>257.60479041916165</v>
      </c>
      <c r="I288" s="164">
        <v>1320.6187624750498</v>
      </c>
    </row>
    <row r="289" spans="6:9" x14ac:dyDescent="0.35">
      <c r="F289" s="8">
        <v>42516</v>
      </c>
      <c r="G289" s="159">
        <v>229.59509202453989</v>
      </c>
      <c r="H289" s="163">
        <v>223.0674846625767</v>
      </c>
      <c r="I289" s="164">
        <v>765.37832310838451</v>
      </c>
    </row>
    <row r="290" spans="6:9" x14ac:dyDescent="0.35">
      <c r="F290" s="8">
        <v>42518</v>
      </c>
      <c r="G290" s="159">
        <v>265.07438016528926</v>
      </c>
      <c r="H290" s="163">
        <v>328.98347107438013</v>
      </c>
      <c r="I290" s="164">
        <v>1478.5537190082646</v>
      </c>
    </row>
    <row r="291" spans="6:9" x14ac:dyDescent="0.35">
      <c r="F291" s="8">
        <v>42519</v>
      </c>
      <c r="G291" s="159">
        <v>320.04809619238478</v>
      </c>
      <c r="H291" s="163">
        <v>330.49298597194394</v>
      </c>
      <c r="I291" s="164">
        <v>1281.5230460921844</v>
      </c>
    </row>
    <row r="292" spans="6:9" x14ac:dyDescent="0.35">
      <c r="F292" s="9">
        <v>42522</v>
      </c>
      <c r="G292" s="159">
        <v>215.15918367346939</v>
      </c>
      <c r="H292" s="163">
        <v>279.62448979591835</v>
      </c>
      <c r="I292" s="164">
        <v>1262.7551020408164</v>
      </c>
    </row>
    <row r="293" spans="6:9" x14ac:dyDescent="0.35">
      <c r="F293" s="9">
        <v>42524</v>
      </c>
      <c r="G293" s="159">
        <v>3583.0096711798838</v>
      </c>
      <c r="H293" s="162">
        <v>292.59574468085106</v>
      </c>
      <c r="I293" s="164">
        <v>2299.3810444874275</v>
      </c>
    </row>
    <row r="294" spans="6:9" x14ac:dyDescent="0.35">
      <c r="F294" s="9">
        <v>42526</v>
      </c>
      <c r="G294" s="159">
        <v>379.51239669421483</v>
      </c>
      <c r="H294" s="162">
        <v>237.7933884297521</v>
      </c>
      <c r="I294" s="164">
        <v>1179.5247933884298</v>
      </c>
    </row>
    <row r="295" spans="6:9" x14ac:dyDescent="0.35">
      <c r="F295" s="9">
        <v>42527</v>
      </c>
      <c r="G295" s="159">
        <v>430.90763052208837</v>
      </c>
      <c r="H295" s="162">
        <v>307.4457831325301</v>
      </c>
      <c r="I295" s="164">
        <v>988.77510040160655</v>
      </c>
    </row>
    <row r="296" spans="6:9" x14ac:dyDescent="0.35">
      <c r="F296" s="9">
        <v>42528</v>
      </c>
      <c r="G296" s="159">
        <v>587.78336557059959</v>
      </c>
      <c r="H296" s="162">
        <v>272.88974854932303</v>
      </c>
      <c r="I296" s="164">
        <v>2092.2050290135394</v>
      </c>
    </row>
    <row r="297" spans="6:9" x14ac:dyDescent="0.35">
      <c r="F297" s="9">
        <v>42529</v>
      </c>
      <c r="G297" s="159">
        <v>542.85365853658539</v>
      </c>
      <c r="H297" s="162">
        <v>297.4390243902439</v>
      </c>
      <c r="I297" s="164">
        <v>1240.0000000000002</v>
      </c>
    </row>
    <row r="298" spans="6:9" x14ac:dyDescent="0.35">
      <c r="F298" s="9">
        <v>42531</v>
      </c>
      <c r="G298" s="159">
        <v>446.49612403100775</v>
      </c>
      <c r="H298" s="162">
        <v>219.62790697674419</v>
      </c>
      <c r="I298" s="164">
        <v>1620.6976744186047</v>
      </c>
    </row>
    <row r="299" spans="6:9" x14ac:dyDescent="0.35">
      <c r="F299" s="9">
        <v>42532</v>
      </c>
      <c r="G299" s="159">
        <v>266.81081081081084</v>
      </c>
      <c r="H299" s="162">
        <v>225.79922779922785</v>
      </c>
      <c r="I299" s="164">
        <v>865.94594594594594</v>
      </c>
    </row>
    <row r="300" spans="6:9" x14ac:dyDescent="0.35">
      <c r="F300" s="9">
        <v>42533</v>
      </c>
      <c r="G300" s="159">
        <v>565.55465587044546</v>
      </c>
      <c r="H300" s="162">
        <v>211.04453441295544</v>
      </c>
      <c r="I300" s="164">
        <v>909.17004048582999</v>
      </c>
    </row>
    <row r="301" spans="6:9" x14ac:dyDescent="0.35">
      <c r="F301" s="9">
        <v>42534</v>
      </c>
      <c r="G301" s="159">
        <v>423.50617283950623</v>
      </c>
      <c r="H301" s="162">
        <v>234.81481481481484</v>
      </c>
      <c r="I301" s="164">
        <v>931.99588477366274</v>
      </c>
    </row>
    <row r="302" spans="6:9" x14ac:dyDescent="0.35">
      <c r="F302" s="9">
        <v>42536</v>
      </c>
      <c r="G302" s="159">
        <v>437.10671936758894</v>
      </c>
      <c r="H302" s="162">
        <v>223.96837944664031</v>
      </c>
      <c r="I302" s="164">
        <v>1326.2450592885375</v>
      </c>
    </row>
    <row r="303" spans="6:9" x14ac:dyDescent="0.35">
      <c r="F303" s="9">
        <v>42537</v>
      </c>
      <c r="G303" s="159">
        <v>415.39879759519039</v>
      </c>
      <c r="H303" s="162">
        <v>298.53306613226454</v>
      </c>
      <c r="I303" s="164">
        <v>1337.374749498998</v>
      </c>
    </row>
    <row r="304" spans="6:9" x14ac:dyDescent="0.35">
      <c r="F304" s="9">
        <v>42538</v>
      </c>
      <c r="G304" s="159">
        <v>375.6392156862745</v>
      </c>
      <c r="H304" s="162">
        <v>265.05882352941182</v>
      </c>
      <c r="I304" s="164">
        <v>1056.607843137255</v>
      </c>
    </row>
    <row r="305" spans="6:9" x14ac:dyDescent="0.35">
      <c r="F305" s="9">
        <v>42539</v>
      </c>
      <c r="G305" s="159">
        <v>325.46825396825403</v>
      </c>
      <c r="H305" s="162">
        <v>216.5</v>
      </c>
      <c r="I305" s="164">
        <v>1336.9047619047619</v>
      </c>
    </row>
    <row r="306" spans="6:9" x14ac:dyDescent="0.35">
      <c r="F306" s="9">
        <v>42540</v>
      </c>
      <c r="G306" s="159">
        <v>239.20628683693513</v>
      </c>
      <c r="H306" s="162">
        <v>198.31827111984282</v>
      </c>
      <c r="I306" s="164">
        <v>800.86444007858563</v>
      </c>
    </row>
    <row r="307" spans="6:9" x14ac:dyDescent="0.35">
      <c r="F307" s="9">
        <v>42541</v>
      </c>
      <c r="G307" s="159">
        <v>308.09430255402748</v>
      </c>
      <c r="H307" s="162">
        <v>197.25736738703341</v>
      </c>
      <c r="I307" s="164">
        <v>1084.5972495088411</v>
      </c>
    </row>
    <row r="308" spans="6:9" x14ac:dyDescent="0.35">
      <c r="F308" s="9">
        <v>42542</v>
      </c>
      <c r="G308" s="159">
        <v>533.62524654832339</v>
      </c>
      <c r="H308" s="162">
        <v>295.24260355029588</v>
      </c>
      <c r="I308" s="164">
        <v>1186.4299802761341</v>
      </c>
    </row>
    <row r="309" spans="6:9" x14ac:dyDescent="0.35">
      <c r="F309" s="9">
        <v>42543</v>
      </c>
      <c r="G309" s="159">
        <v>472.85490196078433</v>
      </c>
      <c r="H309" s="162">
        <v>234.28235294117647</v>
      </c>
      <c r="I309" s="164">
        <v>1223.5882352941178</v>
      </c>
    </row>
    <row r="310" spans="6:9" x14ac:dyDescent="0.35">
      <c r="F310" s="9">
        <v>42545</v>
      </c>
      <c r="G310" s="159">
        <v>279.85242718446602</v>
      </c>
      <c r="H310" s="162">
        <v>159.51844660194178</v>
      </c>
      <c r="I310" s="164">
        <v>679.18446601941753</v>
      </c>
    </row>
    <row r="311" spans="6:9" x14ac:dyDescent="0.35">
      <c r="F311" s="9">
        <v>42546</v>
      </c>
      <c r="G311" s="159">
        <v>653.06153846153836</v>
      </c>
      <c r="H311" s="162">
        <v>314.16923076923081</v>
      </c>
      <c r="I311" s="164">
        <v>1785.8846153846155</v>
      </c>
    </row>
    <row r="312" spans="6:9" x14ac:dyDescent="0.35">
      <c r="F312" s="9">
        <v>42550</v>
      </c>
      <c r="G312" s="159">
        <v>606.03536345776024</v>
      </c>
      <c r="H312" s="162">
        <v>222.86051080550095</v>
      </c>
      <c r="I312" s="164">
        <v>1721.5520628683694</v>
      </c>
    </row>
    <row r="313" spans="6:9" x14ac:dyDescent="0.35">
      <c r="F313" s="9">
        <v>42551</v>
      </c>
      <c r="G313" s="159">
        <v>211.80799999999996</v>
      </c>
      <c r="H313" s="162">
        <v>170.71199999999996</v>
      </c>
      <c r="I313" s="164">
        <v>378</v>
      </c>
    </row>
    <row r="314" spans="6:9" x14ac:dyDescent="0.35">
      <c r="F314" s="9">
        <v>42563</v>
      </c>
      <c r="G314" s="159">
        <v>544.95967741935488</v>
      </c>
      <c r="H314" s="162">
        <v>315.2177419354839</v>
      </c>
      <c r="I314" s="164">
        <v>2233.2459677419356</v>
      </c>
    </row>
    <row r="315" spans="6:9" x14ac:dyDescent="0.35">
      <c r="F315" s="9">
        <v>42564</v>
      </c>
      <c r="G315" s="159">
        <v>585.56626506024111</v>
      </c>
      <c r="H315" s="162">
        <v>326.31325301204828</v>
      </c>
      <c r="I315" s="164">
        <v>1813.2329317269077</v>
      </c>
    </row>
    <row r="316" spans="6:9" x14ac:dyDescent="0.35">
      <c r="F316" s="9">
        <v>42565</v>
      </c>
      <c r="G316" s="159">
        <v>623.20155038759697</v>
      </c>
      <c r="H316" s="162">
        <v>340.60465116279073</v>
      </c>
      <c r="I316" s="164">
        <v>1539.2635658914728</v>
      </c>
    </row>
    <row r="317" spans="6:9" x14ac:dyDescent="0.35">
      <c r="F317" s="9">
        <v>42568</v>
      </c>
      <c r="G317" s="159">
        <v>478.20123203285425</v>
      </c>
      <c r="H317" s="162">
        <v>315.72073921971253</v>
      </c>
      <c r="I317" s="164">
        <v>1351.2525667351131</v>
      </c>
    </row>
    <row r="318" spans="6:9" x14ac:dyDescent="0.35">
      <c r="F318" s="9">
        <v>42569</v>
      </c>
      <c r="G318" s="159">
        <v>6569.1000000000013</v>
      </c>
      <c r="H318" s="162">
        <v>336.04615384615386</v>
      </c>
      <c r="I318" s="164">
        <v>1062.4615384615386</v>
      </c>
    </row>
    <row r="319" spans="6:9" x14ac:dyDescent="0.35">
      <c r="F319" s="9">
        <v>42570</v>
      </c>
      <c r="G319" s="159">
        <v>539.58452138492873</v>
      </c>
      <c r="H319" s="162">
        <v>314.46843177189407</v>
      </c>
      <c r="I319" s="164">
        <v>1303.3604887983706</v>
      </c>
    </row>
    <row r="320" spans="6:9" x14ac:dyDescent="0.35">
      <c r="F320" s="9">
        <v>42571</v>
      </c>
      <c r="G320" s="159">
        <v>543.96101364522428</v>
      </c>
      <c r="H320" s="162">
        <v>290.52631578947364</v>
      </c>
      <c r="I320" s="164">
        <v>885.20467836257319</v>
      </c>
    </row>
    <row r="321" spans="6:9" x14ac:dyDescent="0.35">
      <c r="F321" s="9">
        <v>42572</v>
      </c>
      <c r="G321" s="159">
        <v>10838.385542168675</v>
      </c>
      <c r="H321" s="162">
        <v>458.0963855421686</v>
      </c>
      <c r="I321" s="164">
        <v>2568.9156626506024</v>
      </c>
    </row>
    <row r="322" spans="6:9" x14ac:dyDescent="0.35">
      <c r="F322" s="9">
        <v>42573</v>
      </c>
      <c r="G322" s="159">
        <v>744.53281853281862</v>
      </c>
      <c r="H322" s="162">
        <v>297.66023166023172</v>
      </c>
      <c r="I322" s="164">
        <v>1003.4362934362935</v>
      </c>
    </row>
    <row r="323" spans="6:9" x14ac:dyDescent="0.35">
      <c r="F323" s="9">
        <v>42574</v>
      </c>
      <c r="G323" s="159">
        <v>566.03891050583661</v>
      </c>
      <c r="H323" s="162">
        <v>454.48249027237352</v>
      </c>
      <c r="I323" s="164">
        <v>1105.0389105058366</v>
      </c>
    </row>
    <row r="324" spans="6:9" x14ac:dyDescent="0.35">
      <c r="F324" s="9">
        <v>42575</v>
      </c>
      <c r="G324" s="159">
        <v>568.01612903225816</v>
      </c>
      <c r="H324" s="162">
        <v>279.87096774193543</v>
      </c>
      <c r="I324" s="164">
        <v>868.48790322580646</v>
      </c>
    </row>
    <row r="325" spans="6:9" x14ac:dyDescent="0.35">
      <c r="F325" s="9">
        <v>42576</v>
      </c>
      <c r="G325" s="159">
        <v>792.52485089463232</v>
      </c>
      <c r="H325" s="162">
        <v>427.63419483101393</v>
      </c>
      <c r="I325" s="164">
        <v>1064.5129224652089</v>
      </c>
    </row>
    <row r="326" spans="6:9" x14ac:dyDescent="0.35">
      <c r="F326" s="9">
        <v>42577</v>
      </c>
      <c r="G326" s="159">
        <v>436.60040567951324</v>
      </c>
      <c r="H326" s="162">
        <v>269.3062880324544</v>
      </c>
      <c r="I326" s="164">
        <v>1018.6815415821502</v>
      </c>
    </row>
    <row r="327" spans="6:9" x14ac:dyDescent="0.35">
      <c r="F327" s="9">
        <v>42578</v>
      </c>
      <c r="G327" s="159">
        <v>488.15473887814312</v>
      </c>
      <c r="H327" s="162">
        <v>278.39071566731138</v>
      </c>
      <c r="I327" s="164">
        <v>776.46034816247573</v>
      </c>
    </row>
    <row r="328" spans="6:9" x14ac:dyDescent="0.35">
      <c r="F328" s="9">
        <v>42579</v>
      </c>
      <c r="G328" s="159">
        <v>463.88095238095235</v>
      </c>
      <c r="H328" s="162">
        <v>382.28571428571433</v>
      </c>
      <c r="I328" s="164">
        <v>1398.9285714285713</v>
      </c>
    </row>
    <row r="329" spans="6:9" x14ac:dyDescent="0.35">
      <c r="F329" s="9">
        <v>42580</v>
      </c>
      <c r="G329" s="159">
        <v>319.26760563380282</v>
      </c>
      <c r="H329" s="162">
        <v>241.13480885311873</v>
      </c>
      <c r="I329" s="164">
        <v>407.50503018108651</v>
      </c>
    </row>
    <row r="330" spans="6:9" x14ac:dyDescent="0.35">
      <c r="F330" s="9">
        <v>42581</v>
      </c>
      <c r="G330" s="159">
        <v>310.89344262295083</v>
      </c>
      <c r="H330" s="162">
        <v>346.5</v>
      </c>
      <c r="I330" s="164">
        <v>584.13934426229503</v>
      </c>
    </row>
    <row r="331" spans="6:9" x14ac:dyDescent="0.35">
      <c r="F331" s="9">
        <v>42582</v>
      </c>
      <c r="G331" s="159">
        <v>634.6029106029107</v>
      </c>
      <c r="H331" s="162">
        <v>312.69854469854471</v>
      </c>
      <c r="I331" s="164">
        <v>717.1517671517671</v>
      </c>
    </row>
    <row r="332" spans="6:9" x14ac:dyDescent="0.35">
      <c r="F332" s="9">
        <v>42583</v>
      </c>
      <c r="G332" s="159">
        <v>1066.7177419354839</v>
      </c>
      <c r="H332" s="162">
        <v>378.72580645161293</v>
      </c>
      <c r="I332" s="164">
        <v>2656.25</v>
      </c>
    </row>
    <row r="333" spans="6:9" x14ac:dyDescent="0.35">
      <c r="F333" s="9">
        <v>42585</v>
      </c>
      <c r="G333" s="159">
        <v>623.10000000000014</v>
      </c>
      <c r="H333" s="162">
        <v>337.84615384615387</v>
      </c>
      <c r="I333" s="164">
        <v>1132.4423076923078</v>
      </c>
    </row>
    <row r="334" spans="6:9" x14ac:dyDescent="0.35">
      <c r="F334" s="9">
        <v>42586</v>
      </c>
      <c r="G334" s="159">
        <v>600.02307692307704</v>
      </c>
      <c r="H334" s="162">
        <v>250.89230769230775</v>
      </c>
      <c r="I334" s="164">
        <v>921.71153846153845</v>
      </c>
    </row>
    <row r="335" spans="6:9" x14ac:dyDescent="0.35">
      <c r="F335" s="9">
        <v>42587</v>
      </c>
      <c r="G335" s="159">
        <v>1099.8199608610569</v>
      </c>
      <c r="H335" s="162">
        <v>389.16634050880629</v>
      </c>
      <c r="I335" s="164">
        <v>939.25636007827791</v>
      </c>
    </row>
    <row r="336" spans="6:9" x14ac:dyDescent="0.35">
      <c r="F336" s="9">
        <v>42588</v>
      </c>
      <c r="G336" s="159">
        <v>550.57831325301208</v>
      </c>
      <c r="H336" s="162">
        <v>247.51807228915661</v>
      </c>
      <c r="I336" s="164">
        <v>991.16465863453823</v>
      </c>
    </row>
    <row r="337" spans="6:9" x14ac:dyDescent="0.35">
      <c r="F337" s="9">
        <v>42589</v>
      </c>
      <c r="G337" s="159">
        <v>473.37848605577693</v>
      </c>
      <c r="H337" s="162">
        <v>204.45418326693223</v>
      </c>
      <c r="I337" s="164">
        <v>676.59362549800801</v>
      </c>
    </row>
    <row r="338" spans="6:9" x14ac:dyDescent="0.35">
      <c r="F338" s="9">
        <v>42590</v>
      </c>
      <c r="G338" s="159">
        <v>402.26720647773283</v>
      </c>
      <c r="H338" s="162">
        <v>236.33198380566802</v>
      </c>
      <c r="I338" s="164">
        <v>561.88259109311741</v>
      </c>
    </row>
    <row r="339" spans="6:9" x14ac:dyDescent="0.35">
      <c r="F339" s="9">
        <v>42591</v>
      </c>
      <c r="G339" s="159">
        <v>957.44421906693719</v>
      </c>
      <c r="H339" s="162">
        <v>171.60243407707912</v>
      </c>
      <c r="I339" s="164">
        <v>434.19878296146049</v>
      </c>
    </row>
    <row r="340" spans="6:9" x14ac:dyDescent="0.35">
      <c r="F340" s="9">
        <v>42592</v>
      </c>
      <c r="G340" s="159">
        <v>474.17821782178214</v>
      </c>
      <c r="H340" s="162">
        <v>250.36039603960393</v>
      </c>
      <c r="I340" s="164">
        <v>782.79207920792066</v>
      </c>
    </row>
    <row r="341" spans="6:9" x14ac:dyDescent="0.35">
      <c r="F341" s="9">
        <v>42594</v>
      </c>
      <c r="G341" s="159">
        <v>345.01639344262293</v>
      </c>
      <c r="H341" s="162">
        <v>192.24590163934425</v>
      </c>
      <c r="I341" s="164">
        <v>382.7868852459016</v>
      </c>
    </row>
    <row r="342" spans="6:9" x14ac:dyDescent="0.35">
      <c r="F342" s="9">
        <v>42595</v>
      </c>
      <c r="G342" s="159">
        <v>528.8355899419729</v>
      </c>
      <c r="H342" s="162">
        <v>182.2978723404255</v>
      </c>
      <c r="I342" s="164">
        <v>477.17601547388779</v>
      </c>
    </row>
    <row r="343" spans="6:9" x14ac:dyDescent="0.35">
      <c r="F343" s="9">
        <v>42596</v>
      </c>
      <c r="G343" s="159">
        <v>443.62934362934368</v>
      </c>
      <c r="H343" s="162">
        <v>388.4247104247105</v>
      </c>
      <c r="I343" s="164">
        <v>923.80308880308883</v>
      </c>
    </row>
    <row r="344" spans="6:9" x14ac:dyDescent="0.35">
      <c r="F344" s="9">
        <v>42597</v>
      </c>
      <c r="G344" s="159">
        <v>490.01964636542243</v>
      </c>
      <c r="H344" s="162">
        <v>252.14145383104125</v>
      </c>
      <c r="I344" s="164">
        <v>784.06679764243609</v>
      </c>
    </row>
    <row r="345" spans="6:9" x14ac:dyDescent="0.35">
      <c r="F345" s="9">
        <v>42598</v>
      </c>
      <c r="G345" s="159">
        <v>349.17460317460319</v>
      </c>
      <c r="H345" s="162">
        <v>186.57142857142858</v>
      </c>
      <c r="I345" s="164">
        <v>386.28968253968253</v>
      </c>
    </row>
    <row r="346" spans="6:9" x14ac:dyDescent="0.35">
      <c r="F346" s="9">
        <v>42599</v>
      </c>
      <c r="G346" s="159">
        <v>448.67628865979378</v>
      </c>
      <c r="H346" s="162">
        <v>181.03917525773196</v>
      </c>
      <c r="I346" s="164">
        <v>678.82474226804129</v>
      </c>
    </row>
    <row r="347" spans="6:9" x14ac:dyDescent="0.35">
      <c r="F347" s="9">
        <v>42600</v>
      </c>
      <c r="G347" s="159">
        <v>850.63846153846146</v>
      </c>
      <c r="H347" s="162">
        <v>267.64615384615388</v>
      </c>
      <c r="I347" s="164">
        <v>773.69230769230774</v>
      </c>
    </row>
    <row r="348" spans="6:9" x14ac:dyDescent="0.35">
      <c r="F348" s="9">
        <v>42601</v>
      </c>
      <c r="G348" s="159">
        <v>432.63905325443784</v>
      </c>
      <c r="H348" s="162">
        <v>270.81656804733723</v>
      </c>
      <c r="I348" s="164">
        <v>643.55029585798809</v>
      </c>
    </row>
    <row r="349" spans="6:9" x14ac:dyDescent="0.35">
      <c r="F349" s="9">
        <v>42602</v>
      </c>
      <c r="G349" s="159">
        <v>465.62448979591846</v>
      </c>
      <c r="H349" s="162">
        <v>177.35510204081635</v>
      </c>
      <c r="I349" s="164">
        <v>593.40816326530614</v>
      </c>
    </row>
    <row r="350" spans="6:9" x14ac:dyDescent="0.35">
      <c r="F350" s="9">
        <v>42603</v>
      </c>
      <c r="G350" s="159">
        <v>474.62548262548262</v>
      </c>
      <c r="H350" s="162">
        <v>196.67953667953668</v>
      </c>
      <c r="I350" s="164">
        <v>653.97683397683397</v>
      </c>
    </row>
    <row r="351" spans="6:9" x14ac:dyDescent="0.35">
      <c r="F351" s="9">
        <v>42603</v>
      </c>
      <c r="G351" s="159">
        <v>714.49710982658962</v>
      </c>
      <c r="H351" s="162">
        <v>399.19075144508668</v>
      </c>
      <c r="I351" s="164">
        <v>1457.3025048169557</v>
      </c>
    </row>
    <row r="352" spans="6:9" x14ac:dyDescent="0.35">
      <c r="F352" s="9">
        <v>42604</v>
      </c>
      <c r="G352" s="159">
        <v>486</v>
      </c>
      <c r="H352" s="162">
        <v>312.66666666666663</v>
      </c>
      <c r="I352" s="164">
        <v>802.20164609053495</v>
      </c>
    </row>
    <row r="353" spans="6:9" x14ac:dyDescent="0.35">
      <c r="F353" s="9">
        <v>42605</v>
      </c>
      <c r="G353" s="159">
        <v>402.44354838709671</v>
      </c>
      <c r="H353" s="162">
        <v>150.87096774193546</v>
      </c>
      <c r="I353" s="164">
        <v>351.29032258064512</v>
      </c>
    </row>
    <row r="354" spans="6:9" x14ac:dyDescent="0.35">
      <c r="F354" s="9">
        <v>42606</v>
      </c>
      <c r="G354" s="159">
        <v>324.60000000000002</v>
      </c>
      <c r="H354" s="162">
        <v>148.84615384615384</v>
      </c>
      <c r="I354" s="164">
        <v>490.30769230769226</v>
      </c>
    </row>
    <row r="355" spans="6:9" x14ac:dyDescent="0.35">
      <c r="F355" s="9">
        <v>42607</v>
      </c>
      <c r="G355" s="159">
        <v>443.02702702702703</v>
      </c>
      <c r="H355" s="162">
        <v>181.49688149688149</v>
      </c>
      <c r="I355" s="164">
        <v>628.69022869022865</v>
      </c>
    </row>
    <row r="356" spans="6:9" x14ac:dyDescent="0.35">
      <c r="F356" s="9">
        <v>42608</v>
      </c>
      <c r="G356" s="159">
        <v>429.6</v>
      </c>
      <c r="H356" s="162">
        <v>232.43636363636367</v>
      </c>
      <c r="I356" s="164">
        <v>527.49494949494942</v>
      </c>
    </row>
    <row r="357" spans="6:9" x14ac:dyDescent="0.35">
      <c r="F357" s="9">
        <v>42609</v>
      </c>
      <c r="G357" s="159">
        <v>590.55468749999989</v>
      </c>
      <c r="H357" s="162">
        <v>212.76562499999997</v>
      </c>
      <c r="I357" s="164">
        <v>707.4609375</v>
      </c>
    </row>
    <row r="358" spans="6:9" x14ac:dyDescent="0.35">
      <c r="F358" s="9">
        <v>42610</v>
      </c>
      <c r="G358" s="159">
        <v>564.04897959183666</v>
      </c>
      <c r="H358" s="162">
        <v>239.80408163265304</v>
      </c>
      <c r="I358" s="164">
        <v>734.0612244897959</v>
      </c>
    </row>
    <row r="359" spans="6:9" x14ac:dyDescent="0.35">
      <c r="F359" s="9">
        <v>42611</v>
      </c>
      <c r="G359" s="159">
        <v>630.30115830115835</v>
      </c>
      <c r="H359" s="162">
        <v>213.56756756756755</v>
      </c>
      <c r="I359" s="164">
        <v>702.60617760617777</v>
      </c>
    </row>
    <row r="360" spans="6:9" x14ac:dyDescent="0.35">
      <c r="F360" s="9">
        <v>42612</v>
      </c>
      <c r="G360" s="159">
        <v>549.96518375241772</v>
      </c>
      <c r="H360" s="162">
        <v>217.3926499032882</v>
      </c>
      <c r="I360" s="164">
        <v>582.4564796905222</v>
      </c>
    </row>
    <row r="361" spans="6:9" x14ac:dyDescent="0.35">
      <c r="F361" s="9">
        <v>42613</v>
      </c>
      <c r="G361" s="159">
        <v>367.36153846153843</v>
      </c>
      <c r="H361" s="162">
        <v>131.81538461538463</v>
      </c>
      <c r="I361" s="164">
        <v>467.75</v>
      </c>
    </row>
    <row r="362" spans="6:9" x14ac:dyDescent="0.35">
      <c r="F362" s="9">
        <v>42614</v>
      </c>
      <c r="G362" s="159">
        <v>463.05058365758754</v>
      </c>
      <c r="H362" s="162">
        <v>224.12451361867704</v>
      </c>
      <c r="I362" s="164">
        <v>788.52140077821014</v>
      </c>
    </row>
    <row r="363" spans="6:9" x14ac:dyDescent="0.35">
      <c r="F363" s="9">
        <v>42615</v>
      </c>
      <c r="G363" s="159">
        <v>565.5092783505155</v>
      </c>
      <c r="H363" s="162">
        <v>287.25773195876286</v>
      </c>
      <c r="I363" s="164">
        <v>1150.2886597938143</v>
      </c>
    </row>
    <row r="364" spans="6:9" x14ac:dyDescent="0.35">
      <c r="F364" s="9">
        <v>42616</v>
      </c>
      <c r="G364" s="159">
        <v>602.34024896265555</v>
      </c>
      <c r="H364" s="162">
        <v>317.20331950207469</v>
      </c>
      <c r="I364" s="164">
        <v>1056.7427385892115</v>
      </c>
    </row>
    <row r="365" spans="6:9" x14ac:dyDescent="0.35">
      <c r="F365" s="9">
        <v>42617</v>
      </c>
      <c r="G365" s="159">
        <v>533.33333333333337</v>
      </c>
      <c r="H365" s="162">
        <v>182.80239520958082</v>
      </c>
      <c r="I365" s="164">
        <v>583.05389221556891</v>
      </c>
    </row>
    <row r="366" spans="6:9" x14ac:dyDescent="0.35">
      <c r="F366" s="9">
        <v>42618</v>
      </c>
      <c r="G366" s="159">
        <v>470.44166666666655</v>
      </c>
      <c r="H366" s="162">
        <v>270.3</v>
      </c>
      <c r="I366" s="164">
        <v>926.02083333333337</v>
      </c>
    </row>
    <row r="367" spans="6:9" x14ac:dyDescent="0.35">
      <c r="F367" s="9">
        <v>42619</v>
      </c>
      <c r="G367" s="159">
        <v>410.06557377049171</v>
      </c>
      <c r="H367" s="162">
        <v>184.86885245901641</v>
      </c>
      <c r="I367" s="164">
        <v>709.22131147540972</v>
      </c>
    </row>
    <row r="368" spans="6:9" x14ac:dyDescent="0.35">
      <c r="F368" s="9">
        <v>42620</v>
      </c>
      <c r="G368" s="159">
        <v>445.88007736943911</v>
      </c>
      <c r="H368" s="162">
        <v>251.58220502901355</v>
      </c>
      <c r="I368" s="164">
        <v>893.50096711798847</v>
      </c>
    </row>
    <row r="369" spans="6:9" x14ac:dyDescent="0.35">
      <c r="F369" s="9">
        <v>42621</v>
      </c>
      <c r="G369" s="159">
        <v>351.70656370656371</v>
      </c>
      <c r="H369" s="162">
        <v>148.03088803088804</v>
      </c>
      <c r="I369" s="164">
        <v>872.97297297297303</v>
      </c>
    </row>
    <row r="370" spans="6:9" x14ac:dyDescent="0.35">
      <c r="F370" s="9">
        <v>42622</v>
      </c>
      <c r="G370" s="159">
        <v>339.10843373493975</v>
      </c>
      <c r="H370" s="162">
        <v>217.59036144578315</v>
      </c>
      <c r="I370" s="164">
        <v>1137.3694779116468</v>
      </c>
    </row>
    <row r="371" spans="6:9" x14ac:dyDescent="0.35">
      <c r="F371" s="9">
        <v>42623</v>
      </c>
      <c r="G371" s="159">
        <v>504.76893203883509</v>
      </c>
      <c r="H371" s="162">
        <v>211.17669902912621</v>
      </c>
      <c r="I371" s="164">
        <v>724.56310679611659</v>
      </c>
    </row>
    <row r="372" spans="6:9" x14ac:dyDescent="0.35">
      <c r="F372" s="9">
        <v>42624</v>
      </c>
      <c r="G372" s="159">
        <v>572.70134874759151</v>
      </c>
      <c r="H372" s="162">
        <v>277.87283236994222</v>
      </c>
      <c r="I372" s="164">
        <v>1047.7842003853566</v>
      </c>
    </row>
    <row r="373" spans="6:9" x14ac:dyDescent="0.35">
      <c r="F373" s="9">
        <v>42625</v>
      </c>
      <c r="G373" s="159">
        <v>381.35188866799206</v>
      </c>
      <c r="H373" s="162">
        <v>269.67793240556659</v>
      </c>
      <c r="I373" s="164">
        <v>811.21272365805169</v>
      </c>
    </row>
    <row r="374" spans="6:9" x14ac:dyDescent="0.35">
      <c r="F374" s="9">
        <v>42626</v>
      </c>
      <c r="G374" s="159">
        <v>496.33884297520655</v>
      </c>
      <c r="H374" s="162">
        <v>227.45454545454544</v>
      </c>
      <c r="I374" s="164">
        <v>1215.5165289256199</v>
      </c>
    </row>
    <row r="375" spans="6:9" x14ac:dyDescent="0.35">
      <c r="F375" s="9">
        <v>42627</v>
      </c>
      <c r="G375" s="159">
        <v>391.80000000000007</v>
      </c>
      <c r="H375" s="162">
        <v>241.26923076923077</v>
      </c>
      <c r="I375" s="164">
        <v>923.96153846153845</v>
      </c>
    </row>
    <row r="376" spans="6:9" x14ac:dyDescent="0.35">
      <c r="F376" s="9">
        <v>42628</v>
      </c>
      <c r="G376" s="159">
        <v>630.2284569138277</v>
      </c>
      <c r="H376" s="162">
        <v>306.75751503006012</v>
      </c>
      <c r="I376" s="164">
        <v>1706.9338677354708</v>
      </c>
    </row>
    <row r="377" spans="6:9" x14ac:dyDescent="0.35">
      <c r="F377" s="9">
        <v>42629</v>
      </c>
      <c r="G377" s="159">
        <v>646.55621301775147</v>
      </c>
      <c r="H377" s="162">
        <v>424.54437869822482</v>
      </c>
      <c r="I377" s="164">
        <v>1443.747534516765</v>
      </c>
    </row>
    <row r="378" spans="6:9" x14ac:dyDescent="0.35">
      <c r="F378" s="9">
        <v>42631</v>
      </c>
      <c r="G378" s="159">
        <v>470.16279069767444</v>
      </c>
      <c r="H378" s="162">
        <v>294.1395348837209</v>
      </c>
      <c r="I378" s="164">
        <v>1416.6472868217056</v>
      </c>
    </row>
    <row r="379" spans="6:9" x14ac:dyDescent="0.35">
      <c r="F379" s="9">
        <v>42632</v>
      </c>
      <c r="G379" s="159">
        <v>516.58939096267193</v>
      </c>
      <c r="H379" s="162">
        <v>309.14734774066801</v>
      </c>
      <c r="I379" s="164">
        <v>1247.2888015717092</v>
      </c>
    </row>
    <row r="380" spans="6:9" x14ac:dyDescent="0.35">
      <c r="F380" s="9">
        <v>42633</v>
      </c>
      <c r="G380" s="159">
        <v>338.13333333333333</v>
      </c>
      <c r="H380" s="162">
        <v>183.34545454545449</v>
      </c>
      <c r="I380" s="164">
        <v>702.38658777120304</v>
      </c>
    </row>
    <row r="381" spans="6:9" x14ac:dyDescent="0.35">
      <c r="F381" s="9">
        <v>42634</v>
      </c>
      <c r="G381" s="159">
        <v>528.16096579476857</v>
      </c>
      <c r="H381" s="162">
        <v>224.69215291750504</v>
      </c>
      <c r="I381" s="164">
        <v>1357.2674418604649</v>
      </c>
    </row>
    <row r="382" spans="6:9" x14ac:dyDescent="0.35">
      <c r="F382" s="9">
        <v>42635</v>
      </c>
      <c r="G382" s="159">
        <v>586.7111984282908</v>
      </c>
      <c r="H382" s="162">
        <v>300.44793713163062</v>
      </c>
      <c r="I382" s="164">
        <v>1183.2809430255404</v>
      </c>
    </row>
    <row r="383" spans="6:9" x14ac:dyDescent="0.35">
      <c r="F383" s="9">
        <v>42636</v>
      </c>
      <c r="G383" s="159">
        <v>387.21616161616163</v>
      </c>
      <c r="H383" s="162">
        <v>186.83636363636361</v>
      </c>
      <c r="I383" s="164">
        <v>652.52525252525254</v>
      </c>
    </row>
    <row r="384" spans="6:9" x14ac:dyDescent="0.35">
      <c r="F384" s="9">
        <v>42637</v>
      </c>
      <c r="G384" s="159">
        <v>621.80281690140851</v>
      </c>
      <c r="H384" s="162">
        <v>264.74849094567401</v>
      </c>
      <c r="I384" s="164">
        <v>1479.7183098591549</v>
      </c>
    </row>
    <row r="385" spans="6:9" x14ac:dyDescent="0.35">
      <c r="F385" s="9">
        <v>42638</v>
      </c>
      <c r="G385" s="159">
        <v>292.8604651162791</v>
      </c>
      <c r="H385" s="162">
        <v>233.6511627906977</v>
      </c>
      <c r="I385" s="164">
        <v>1009.0891472868218</v>
      </c>
    </row>
    <row r="386" spans="6:9" x14ac:dyDescent="0.35">
      <c r="F386" s="9">
        <v>42639</v>
      </c>
      <c r="G386" s="159">
        <v>253.39708939708942</v>
      </c>
      <c r="H386" s="162">
        <v>241.44698544698542</v>
      </c>
      <c r="I386" s="164">
        <v>816.79833679833678</v>
      </c>
    </row>
    <row r="387" spans="6:9" x14ac:dyDescent="0.35">
      <c r="F387" s="9">
        <v>42640</v>
      </c>
      <c r="G387" s="159">
        <v>495.32812499999994</v>
      </c>
      <c r="H387" s="162">
        <v>230.83593749999997</v>
      </c>
      <c r="I387" s="164">
        <v>984.1796875</v>
      </c>
    </row>
    <row r="388" spans="6:9" x14ac:dyDescent="0.35">
      <c r="F388" s="9">
        <v>42641</v>
      </c>
      <c r="G388" s="159">
        <v>480.97864077669908</v>
      </c>
      <c r="H388" s="162">
        <v>237.8097087378641</v>
      </c>
      <c r="I388" s="164">
        <v>1221.1844660194176</v>
      </c>
    </row>
    <row r="389" spans="6:9" x14ac:dyDescent="0.35">
      <c r="F389" s="9">
        <v>42642</v>
      </c>
      <c r="G389" s="159">
        <v>263.30501930501936</v>
      </c>
      <c r="H389" s="162">
        <v>186.67181467181467</v>
      </c>
      <c r="I389" s="164">
        <v>786.08108108108104</v>
      </c>
    </row>
    <row r="390" spans="6:9" x14ac:dyDescent="0.35">
      <c r="F390" s="9">
        <v>42643</v>
      </c>
      <c r="G390" s="159">
        <v>428.29482071713147</v>
      </c>
      <c r="H390" s="162">
        <v>281.76095617529876</v>
      </c>
      <c r="I390" s="164">
        <v>1158.784860557769</v>
      </c>
    </row>
    <row r="391" spans="6:9" x14ac:dyDescent="0.35">
      <c r="F391" s="9">
        <v>42644</v>
      </c>
      <c r="G391" s="159">
        <v>632.59523809523796</v>
      </c>
      <c r="H391" s="162">
        <v>346.21428571428572</v>
      </c>
      <c r="I391" s="164">
        <v>1552.6388888888889</v>
      </c>
    </row>
    <row r="392" spans="6:9" x14ac:dyDescent="0.35">
      <c r="F392" s="9">
        <v>42645</v>
      </c>
      <c r="G392" s="159">
        <v>814.39840637450197</v>
      </c>
      <c r="H392" s="162">
        <v>393.99203187250993</v>
      </c>
      <c r="I392" s="164">
        <v>2022.1230158730161</v>
      </c>
    </row>
    <row r="393" spans="6:9" x14ac:dyDescent="0.35">
      <c r="F393" s="9">
        <v>42646</v>
      </c>
      <c r="G393" s="159">
        <v>418.10141987829616</v>
      </c>
      <c r="H393" s="162">
        <v>259.30223123732259</v>
      </c>
      <c r="I393" s="164">
        <v>1046.1155378486055</v>
      </c>
    </row>
    <row r="394" spans="6:9" x14ac:dyDescent="0.35">
      <c r="F394" s="9">
        <v>42648</v>
      </c>
      <c r="G394" s="159">
        <v>188.16826003824093</v>
      </c>
      <c r="H394" s="162">
        <v>160.45124282982792</v>
      </c>
      <c r="I394" s="164">
        <v>445.13184584178504</v>
      </c>
    </row>
    <row r="395" spans="6:9" x14ac:dyDescent="0.35">
      <c r="F395" s="9">
        <v>42649</v>
      </c>
      <c r="G395" s="159">
        <v>560.2380952380953</v>
      </c>
      <c r="H395" s="162">
        <v>358.07142857142856</v>
      </c>
      <c r="I395" s="164">
        <v>1448.8336520076482</v>
      </c>
    </row>
    <row r="396" spans="6:9" x14ac:dyDescent="0.35">
      <c r="F396" s="9">
        <v>42650</v>
      </c>
      <c r="G396" s="159">
        <v>350.2268041237113</v>
      </c>
      <c r="H396" s="162">
        <v>211.84329896907221</v>
      </c>
      <c r="I396" s="164">
        <v>837.91666666666663</v>
      </c>
    </row>
    <row r="397" spans="6:9" x14ac:dyDescent="0.35">
      <c r="F397" s="9">
        <v>42651</v>
      </c>
      <c r="G397" s="159">
        <v>751.22981366459601</v>
      </c>
      <c r="H397" s="162">
        <v>275.03105590062108</v>
      </c>
      <c r="I397" s="164">
        <v>2567.5257731958764</v>
      </c>
    </row>
    <row r="398" spans="6:9" x14ac:dyDescent="0.35">
      <c r="F398" s="9">
        <v>42652</v>
      </c>
      <c r="G398" s="159">
        <v>485.45664739884393</v>
      </c>
      <c r="H398" s="162">
        <v>302.84393063583815</v>
      </c>
      <c r="I398" s="164">
        <v>1416.4803312629399</v>
      </c>
    </row>
    <row r="399" spans="6:9" x14ac:dyDescent="0.35">
      <c r="F399" s="9">
        <v>42653</v>
      </c>
      <c r="G399" s="159">
        <v>394.5497076023392</v>
      </c>
      <c r="H399" s="162">
        <v>263.85964912280701</v>
      </c>
      <c r="I399" s="164">
        <v>1907.8805394990366</v>
      </c>
    </row>
    <row r="400" spans="6:9" x14ac:dyDescent="0.35">
      <c r="F400" s="9">
        <v>42654</v>
      </c>
      <c r="G400" s="159">
        <v>224.42914979757086</v>
      </c>
      <c r="H400" s="162">
        <v>157.9919028340081</v>
      </c>
      <c r="I400" s="164">
        <v>838.47953216374276</v>
      </c>
    </row>
    <row r="401" spans="6:9" x14ac:dyDescent="0.35">
      <c r="F401" s="9">
        <v>42655</v>
      </c>
      <c r="G401" s="159">
        <v>333.62962962962968</v>
      </c>
      <c r="H401" s="162">
        <v>198.07407407407408</v>
      </c>
      <c r="I401" s="164">
        <v>806.88259109311741</v>
      </c>
    </row>
    <row r="402" spans="6:9" x14ac:dyDescent="0.35">
      <c r="F402" s="9">
        <v>42656</v>
      </c>
      <c r="G402" s="159">
        <v>482.39534883720927</v>
      </c>
      <c r="H402" s="162">
        <v>212.93023255813955</v>
      </c>
      <c r="I402" s="164">
        <v>1120.5349794238682</v>
      </c>
    </row>
    <row r="403" spans="6:9" x14ac:dyDescent="0.35">
      <c r="F403" s="9">
        <v>42657</v>
      </c>
      <c r="G403" s="159">
        <v>878.94912825411984</v>
      </c>
      <c r="H403" s="162">
        <v>373.84284690709336</v>
      </c>
      <c r="I403" s="164">
        <v>1672.18992248062</v>
      </c>
    </row>
    <row r="404" spans="6:9" x14ac:dyDescent="0.35">
      <c r="F404" s="9">
        <v>42659</v>
      </c>
      <c r="G404" s="159">
        <v>312.9677419354839</v>
      </c>
      <c r="H404" s="162">
        <v>287.05645161290323</v>
      </c>
      <c r="I404" s="164">
        <v>991.90351086696921</v>
      </c>
    </row>
    <row r="405" spans="6:9" x14ac:dyDescent="0.35">
      <c r="F405" s="9">
        <v>42659</v>
      </c>
      <c r="G405" s="159">
        <v>223.88844621513945</v>
      </c>
      <c r="H405" s="162">
        <v>219.65737051792829</v>
      </c>
      <c r="I405" s="164">
        <v>725.9072580645161</v>
      </c>
    </row>
    <row r="406" spans="6:9" x14ac:dyDescent="0.35">
      <c r="F406" s="9">
        <v>42660</v>
      </c>
      <c r="G406" s="159">
        <v>545.56878850102657</v>
      </c>
      <c r="H406" s="162">
        <v>287.11293634496923</v>
      </c>
      <c r="I406" s="164">
        <v>1158.187250996016</v>
      </c>
    </row>
    <row r="407" spans="6:9" x14ac:dyDescent="0.35">
      <c r="F407" s="9">
        <v>42661</v>
      </c>
      <c r="G407" s="159">
        <v>300.42436149312374</v>
      </c>
      <c r="H407" s="162">
        <v>188.48722986247546</v>
      </c>
      <c r="I407" s="164">
        <v>655.99589322381917</v>
      </c>
    </row>
    <row r="408" spans="6:9" x14ac:dyDescent="0.35">
      <c r="F408" s="9">
        <v>42662</v>
      </c>
      <c r="G408" s="159">
        <v>329.70491803278685</v>
      </c>
      <c r="H408" s="162">
        <v>281.8770491803279</v>
      </c>
      <c r="I408" s="164">
        <v>917.23360655737702</v>
      </c>
    </row>
    <row r="409" spans="6:9" x14ac:dyDescent="0.35">
      <c r="F409" s="9">
        <v>42663</v>
      </c>
      <c r="G409" s="159">
        <v>448.4076923076924</v>
      </c>
      <c r="H409" s="162">
        <v>246.1846153846154</v>
      </c>
      <c r="I409" s="164">
        <v>945.63461538461536</v>
      </c>
    </row>
    <row r="410" spans="6:9" x14ac:dyDescent="0.35">
      <c r="F410" s="9">
        <v>42664</v>
      </c>
      <c r="G410" s="159">
        <v>253.08670520231215</v>
      </c>
      <c r="H410" s="162">
        <v>202.75144508670519</v>
      </c>
      <c r="I410" s="164">
        <v>676.74373795761062</v>
      </c>
    </row>
    <row r="411" spans="6:9" x14ac:dyDescent="0.35">
      <c r="F411" s="9">
        <v>42666</v>
      </c>
      <c r="G411" s="159">
        <v>478.39024390243907</v>
      </c>
      <c r="H411" s="162">
        <v>281.5609756097561</v>
      </c>
      <c r="I411" s="164">
        <v>1226.178861788618</v>
      </c>
    </row>
    <row r="412" spans="6:9" x14ac:dyDescent="0.35">
      <c r="F412" s="9">
        <v>42667</v>
      </c>
      <c r="G412" s="159">
        <v>286.6100386100386</v>
      </c>
      <c r="H412" s="162">
        <v>268.88803088803093</v>
      </c>
      <c r="I412" s="164">
        <v>751.91119691119695</v>
      </c>
    </row>
    <row r="413" spans="6:9" x14ac:dyDescent="0.35">
      <c r="F413" s="9">
        <v>42667</v>
      </c>
      <c r="G413" s="159">
        <v>153.92621359223301</v>
      </c>
      <c r="H413" s="162">
        <v>133.18834951456313</v>
      </c>
      <c r="I413" s="164">
        <v>651.37864077669906</v>
      </c>
    </row>
    <row r="414" spans="6:9" x14ac:dyDescent="0.35">
      <c r="F414" s="9">
        <v>42668</v>
      </c>
      <c r="G414" s="159">
        <v>245.43307086614178</v>
      </c>
      <c r="H414" s="162">
        <v>126.44881889763781</v>
      </c>
      <c r="I414" s="164">
        <v>570.01968503937007</v>
      </c>
    </row>
    <row r="415" spans="6:9" x14ac:dyDescent="0.35">
      <c r="F415" s="9">
        <v>42669</v>
      </c>
      <c r="G415" s="159">
        <v>295.92277992277997</v>
      </c>
      <c r="H415" s="162">
        <v>206.13127413127415</v>
      </c>
      <c r="I415" s="164">
        <v>726.89189189189199</v>
      </c>
    </row>
    <row r="416" spans="6:9" x14ac:dyDescent="0.35">
      <c r="F416" s="9">
        <v>42670</v>
      </c>
      <c r="G416" s="159">
        <v>496.73372781065075</v>
      </c>
      <c r="H416" s="162">
        <v>252.49704142011834</v>
      </c>
      <c r="I416" s="164">
        <v>1133.6686390532543</v>
      </c>
    </row>
    <row r="417" spans="6:9" x14ac:dyDescent="0.35">
      <c r="F417" s="9">
        <v>42671</v>
      </c>
      <c r="G417" s="159">
        <v>267.9150579150579</v>
      </c>
      <c r="H417" s="162">
        <v>109.22779922779922</v>
      </c>
      <c r="I417" s="164">
        <v>410.6949806949807</v>
      </c>
    </row>
    <row r="418" spans="6:9" x14ac:dyDescent="0.35">
      <c r="F418" s="9">
        <v>42672</v>
      </c>
      <c r="G418" s="159">
        <v>345.43873517786568</v>
      </c>
      <c r="H418" s="162">
        <v>238.12648221343875</v>
      </c>
      <c r="I418" s="164">
        <v>1100.3557312252965</v>
      </c>
    </row>
    <row r="419" spans="6:9" x14ac:dyDescent="0.35">
      <c r="F419" s="9">
        <v>42673</v>
      </c>
      <c r="G419" s="159">
        <v>274.6062992125984</v>
      </c>
      <c r="H419" s="162">
        <v>140.22047244094486</v>
      </c>
      <c r="I419" s="164">
        <v>580.80708661417327</v>
      </c>
    </row>
    <row r="420" spans="6:9" x14ac:dyDescent="0.35">
      <c r="F420" s="9">
        <v>42674</v>
      </c>
      <c r="G420" s="159">
        <v>431.64285714285711</v>
      </c>
      <c r="H420" s="162">
        <v>320.78571428571428</v>
      </c>
      <c r="I420" s="164">
        <v>1480.7142857142858</v>
      </c>
    </row>
    <row r="421" spans="6:9" x14ac:dyDescent="0.35">
      <c r="F421" s="9">
        <v>42675</v>
      </c>
      <c r="G421" s="159">
        <v>440.8062622309198</v>
      </c>
      <c r="H421" s="162">
        <v>164.9706457925636</v>
      </c>
      <c r="I421" s="164">
        <v>795.77299412915852</v>
      </c>
    </row>
    <row r="422" spans="6:9" x14ac:dyDescent="0.35">
      <c r="F422" s="9">
        <v>42676</v>
      </c>
      <c r="G422" s="159">
        <v>343.27906976744191</v>
      </c>
      <c r="H422" s="162">
        <v>208.32558139534885</v>
      </c>
      <c r="I422" s="164">
        <v>1161.0852713178294</v>
      </c>
    </row>
    <row r="423" spans="6:9" x14ac:dyDescent="0.35">
      <c r="F423" s="9">
        <v>42677</v>
      </c>
      <c r="G423" s="159">
        <v>242.17322834645668</v>
      </c>
      <c r="H423" s="162">
        <v>233.43307086614172</v>
      </c>
      <c r="I423" s="164">
        <v>849.38976377952758</v>
      </c>
    </row>
    <row r="424" spans="6:9" x14ac:dyDescent="0.35">
      <c r="F424" s="9">
        <v>42678</v>
      </c>
      <c r="G424" s="159">
        <v>495.90697674418607</v>
      </c>
      <c r="H424" s="162">
        <v>320.93023255813949</v>
      </c>
      <c r="I424" s="164">
        <v>1339.1085271317829</v>
      </c>
    </row>
    <row r="425" spans="6:9" x14ac:dyDescent="0.35">
      <c r="F425" s="9">
        <v>42679</v>
      </c>
      <c r="G425" s="159">
        <v>175.56923076923076</v>
      </c>
      <c r="H425" s="162">
        <v>199.52307692307693</v>
      </c>
      <c r="I425" s="164">
        <v>788.48076923076928</v>
      </c>
    </row>
    <row r="426" spans="6:9" x14ac:dyDescent="0.35">
      <c r="F426" s="9">
        <v>42680</v>
      </c>
      <c r="G426" s="159">
        <v>651.90697674418607</v>
      </c>
      <c r="H426" s="162">
        <v>240.13953488372096</v>
      </c>
      <c r="I426" s="164">
        <v>1771.4728682170544</v>
      </c>
    </row>
    <row r="427" spans="6:9" x14ac:dyDescent="0.35">
      <c r="F427" s="9">
        <v>42681</v>
      </c>
      <c r="G427" s="159">
        <v>413.16306483300588</v>
      </c>
      <c r="H427" s="162">
        <v>246.97838899803534</v>
      </c>
      <c r="I427" s="164">
        <v>998.99803536345757</v>
      </c>
    </row>
    <row r="428" spans="6:9" x14ac:dyDescent="0.35">
      <c r="F428" s="9">
        <v>42682</v>
      </c>
      <c r="G428" s="159">
        <v>437.06614785992218</v>
      </c>
      <c r="H428" s="162">
        <v>305.36964980544747</v>
      </c>
      <c r="I428" s="164">
        <v>1621.964980544747</v>
      </c>
    </row>
    <row r="429" spans="6:9" x14ac:dyDescent="0.35">
      <c r="F429" s="9">
        <v>42683</v>
      </c>
      <c r="G429" s="159">
        <v>327.72815533980582</v>
      </c>
      <c r="H429" s="162">
        <v>261.78640776699029</v>
      </c>
      <c r="I429" s="164">
        <v>1532.1359223300972</v>
      </c>
    </row>
    <row r="430" spans="6:9" x14ac:dyDescent="0.35">
      <c r="F430" s="9">
        <v>42684</v>
      </c>
      <c r="G430" s="159">
        <v>561.47001934235971</v>
      </c>
      <c r="H430" s="162">
        <v>317.10638297872345</v>
      </c>
      <c r="I430" s="164">
        <v>1735.6479690522242</v>
      </c>
    </row>
    <row r="431" spans="6:9" x14ac:dyDescent="0.35">
      <c r="F431" s="9">
        <v>42685</v>
      </c>
      <c r="G431" s="159">
        <v>279.6458752515091</v>
      </c>
      <c r="H431" s="162">
        <v>268.51509054325959</v>
      </c>
      <c r="I431" s="164">
        <v>937.00201207243481</v>
      </c>
    </row>
    <row r="432" spans="6:9" x14ac:dyDescent="0.35">
      <c r="F432" s="9">
        <v>42686</v>
      </c>
      <c r="G432" s="159">
        <v>282.01192842942351</v>
      </c>
      <c r="H432" s="162">
        <v>324.57256461232612</v>
      </c>
      <c r="I432" s="164">
        <v>796.86653771760155</v>
      </c>
    </row>
    <row r="433" spans="6:9" x14ac:dyDescent="0.35">
      <c r="F433" s="9">
        <v>42687</v>
      </c>
      <c r="G433" s="159">
        <v>265.78723404255317</v>
      </c>
      <c r="H433" s="162">
        <v>191.28046421663439</v>
      </c>
      <c r="I433" s="164">
        <v>466.86116700201205</v>
      </c>
    </row>
    <row r="434" spans="6:9" x14ac:dyDescent="0.35">
      <c r="F434" s="9">
        <v>42688</v>
      </c>
      <c r="G434" s="159">
        <v>231.66141732283469</v>
      </c>
      <c r="H434" s="162">
        <v>272.26771653543307</v>
      </c>
      <c r="I434" s="164">
        <v>438.62823061630223</v>
      </c>
    </row>
    <row r="435" spans="6:9" x14ac:dyDescent="0.35">
      <c r="F435" s="9">
        <v>42689</v>
      </c>
      <c r="G435" s="159">
        <v>243.99999999999994</v>
      </c>
      <c r="H435" s="162">
        <v>305.54738878143138</v>
      </c>
      <c r="I435" s="164">
        <v>861.19922630560927</v>
      </c>
    </row>
    <row r="436" spans="6:9" x14ac:dyDescent="0.35">
      <c r="F436" s="9">
        <v>42690</v>
      </c>
      <c r="G436" s="159">
        <v>295.10204081632651</v>
      </c>
      <c r="H436" s="162">
        <v>271.91338582677167</v>
      </c>
      <c r="I436" s="164">
        <v>1045.1377952755906</v>
      </c>
    </row>
    <row r="437" spans="6:9" x14ac:dyDescent="0.35">
      <c r="F437" s="9">
        <v>42691</v>
      </c>
      <c r="G437" s="159">
        <v>177.18604651162789</v>
      </c>
      <c r="H437" s="162">
        <v>296.93023255813955</v>
      </c>
      <c r="I437" s="164">
        <v>694.94186046511629</v>
      </c>
    </row>
    <row r="438" spans="6:9" x14ac:dyDescent="0.35">
      <c r="F438" s="9">
        <v>42692</v>
      </c>
      <c r="G438" s="159">
        <v>288.35856573705183</v>
      </c>
      <c r="H438" s="162">
        <v>322.56573705179278</v>
      </c>
      <c r="I438" s="164">
        <v>1181.0956175298804</v>
      </c>
    </row>
    <row r="439" spans="6:9" x14ac:dyDescent="0.35">
      <c r="F439" s="9">
        <v>42693</v>
      </c>
      <c r="G439" s="159">
        <v>570.45086705202311</v>
      </c>
      <c r="H439" s="162">
        <v>523.90751445086698</v>
      </c>
      <c r="I439" s="164">
        <v>3297.8805394990363</v>
      </c>
    </row>
    <row r="440" spans="6:9" x14ac:dyDescent="0.35">
      <c r="F440" s="9">
        <v>42694</v>
      </c>
      <c r="G440" s="159">
        <v>179.82716049382719</v>
      </c>
      <c r="H440" s="162">
        <v>264.59259259259267</v>
      </c>
      <c r="I440" s="164">
        <v>893.78600823045281</v>
      </c>
    </row>
    <row r="441" spans="6:9" x14ac:dyDescent="0.35">
      <c r="F441" s="9">
        <v>42695</v>
      </c>
      <c r="G441" s="159">
        <v>5923.5289575289571</v>
      </c>
      <c r="H441" s="162">
        <v>302.31660231660231</v>
      </c>
      <c r="I441" s="164">
        <v>1258.6679536679535</v>
      </c>
    </row>
    <row r="442" spans="6:9" x14ac:dyDescent="0.35">
      <c r="F442" s="9">
        <v>42696</v>
      </c>
      <c r="G442" s="159">
        <v>351.35907335907336</v>
      </c>
      <c r="H442" s="162">
        <v>341.72200772200767</v>
      </c>
      <c r="I442" s="164">
        <v>1409.4015444015445</v>
      </c>
    </row>
    <row r="443" spans="6:9" x14ac:dyDescent="0.35">
      <c r="F443" s="9">
        <v>42697</v>
      </c>
      <c r="G443" s="159">
        <v>174.64503042596348</v>
      </c>
      <c r="H443" s="162">
        <v>242.14198782961464</v>
      </c>
      <c r="I443" s="164">
        <v>763.59026369168373</v>
      </c>
    </row>
    <row r="444" spans="6:9" x14ac:dyDescent="0.35">
      <c r="F444" s="9">
        <v>42698</v>
      </c>
      <c r="G444" s="159">
        <v>330.73972602739724</v>
      </c>
      <c r="H444" s="162">
        <v>252.8454011741683</v>
      </c>
      <c r="I444" s="164">
        <v>1915.7534246575344</v>
      </c>
    </row>
    <row r="445" spans="6:9" x14ac:dyDescent="0.35">
      <c r="F445" s="9">
        <v>42699</v>
      </c>
      <c r="G445" s="159">
        <v>304.87861271676297</v>
      </c>
      <c r="H445" s="162">
        <v>300.41618497109829</v>
      </c>
      <c r="I445" s="164">
        <v>1447.9190751445087</v>
      </c>
    </row>
    <row r="446" spans="6:9" x14ac:dyDescent="0.35">
      <c r="F446" s="9">
        <v>42700</v>
      </c>
      <c r="G446" s="159">
        <v>86.508333333333326</v>
      </c>
      <c r="H446" s="162">
        <v>39.141666666666666</v>
      </c>
      <c r="I446" s="164">
        <v>108.89583333333333</v>
      </c>
    </row>
    <row r="447" spans="6:9" x14ac:dyDescent="0.35">
      <c r="F447" s="9">
        <v>42702</v>
      </c>
      <c r="G447" s="159">
        <v>157.75869120654397</v>
      </c>
      <c r="H447" s="162">
        <v>173.22699386503069</v>
      </c>
      <c r="I447" s="164">
        <v>726.74846625766872</v>
      </c>
    </row>
    <row r="448" spans="6:9" x14ac:dyDescent="0.35">
      <c r="F448" s="9">
        <v>42702</v>
      </c>
      <c r="G448" s="159">
        <v>430.90476190476187</v>
      </c>
      <c r="H448" s="162">
        <v>319.14285714285711</v>
      </c>
      <c r="I448" s="164">
        <v>2800.436507936508</v>
      </c>
    </row>
    <row r="449" spans="6:9" x14ac:dyDescent="0.35">
      <c r="F449" s="9">
        <v>42703</v>
      </c>
      <c r="G449" s="159">
        <v>330.42940038684719</v>
      </c>
      <c r="H449" s="162">
        <v>312.16247582205023</v>
      </c>
      <c r="I449" s="164">
        <v>1716.6150870406188</v>
      </c>
    </row>
    <row r="450" spans="6:9" x14ac:dyDescent="0.35">
      <c r="F450" s="9">
        <v>42704</v>
      </c>
      <c r="G450" s="159">
        <v>396.77108433734946</v>
      </c>
      <c r="H450" s="162">
        <v>371.85542168674704</v>
      </c>
      <c r="I450" s="164">
        <v>2436.7871485943774</v>
      </c>
    </row>
    <row r="451" spans="6:9" x14ac:dyDescent="0.35">
      <c r="F451" s="9">
        <v>42705</v>
      </c>
      <c r="G451" s="159">
        <v>330.77499999999998</v>
      </c>
      <c r="H451" s="162">
        <v>248.17500000000001</v>
      </c>
      <c r="I451" s="164">
        <v>1431.1458333333333</v>
      </c>
    </row>
    <row r="452" spans="6:9" x14ac:dyDescent="0.35">
      <c r="F452" s="9">
        <v>42706</v>
      </c>
      <c r="G452" s="159">
        <v>214.60580912863068</v>
      </c>
      <c r="H452" s="162">
        <v>262.08298755186718</v>
      </c>
      <c r="I452" s="164">
        <v>1368.3195020746889</v>
      </c>
    </row>
    <row r="453" spans="6:9" x14ac:dyDescent="0.35">
      <c r="F453" s="9">
        <v>42707</v>
      </c>
      <c r="G453" s="159">
        <v>702.98265895953762</v>
      </c>
      <c r="H453" s="162">
        <v>442.61271676300578</v>
      </c>
      <c r="I453" s="164">
        <v>1716.9364161849712</v>
      </c>
    </row>
    <row r="454" spans="6:9" x14ac:dyDescent="0.35">
      <c r="F454" s="9">
        <v>42708</v>
      </c>
      <c r="G454" s="159">
        <v>420.18461538461537</v>
      </c>
      <c r="H454" s="162">
        <v>267.50769230769231</v>
      </c>
      <c r="I454" s="164">
        <v>2086.2692307692314</v>
      </c>
    </row>
    <row r="455" spans="6:9" x14ac:dyDescent="0.35">
      <c r="F455" s="9">
        <v>42709</v>
      </c>
      <c r="G455" s="159">
        <v>1497.4980694980693</v>
      </c>
      <c r="H455" s="162">
        <v>652.72586872586862</v>
      </c>
      <c r="I455" s="164">
        <v>4333.8996138996135</v>
      </c>
    </row>
    <row r="456" spans="6:9" x14ac:dyDescent="0.35">
      <c r="F456" s="9">
        <v>42710</v>
      </c>
      <c r="G456" s="159">
        <v>566.32577319587631</v>
      </c>
      <c r="H456" s="162">
        <v>414.92783505154642</v>
      </c>
      <c r="I456" s="164">
        <v>2194.886597938144</v>
      </c>
    </row>
    <row r="457" spans="6:9" x14ac:dyDescent="0.35">
      <c r="F457" s="9">
        <v>42711</v>
      </c>
      <c r="G457" s="159">
        <v>338.09218436873743</v>
      </c>
      <c r="H457" s="162">
        <v>272.70541082164328</v>
      </c>
      <c r="I457" s="164">
        <v>2457.234468937876</v>
      </c>
    </row>
    <row r="458" spans="6:9" x14ac:dyDescent="0.35">
      <c r="F458" s="9">
        <v>42712</v>
      </c>
      <c r="G458" s="159">
        <v>225.0871369294606</v>
      </c>
      <c r="H458" s="162">
        <v>256.55601659751039</v>
      </c>
      <c r="I458" s="164">
        <v>1722.4273858921163</v>
      </c>
    </row>
    <row r="459" spans="6:9" x14ac:dyDescent="0.35">
      <c r="F459" s="9">
        <v>42713</v>
      </c>
      <c r="G459" s="159">
        <v>113.2475633528265</v>
      </c>
      <c r="H459" s="162">
        <v>202.10526315789474</v>
      </c>
      <c r="I459" s="164">
        <v>563.74269005847964</v>
      </c>
    </row>
    <row r="460" spans="6:9" x14ac:dyDescent="0.35">
      <c r="F460" s="9">
        <v>42714</v>
      </c>
      <c r="G460" s="159">
        <v>177.71900826446281</v>
      </c>
      <c r="H460" s="162">
        <v>165.7933884297521</v>
      </c>
      <c r="I460" s="164">
        <v>659.52479338842966</v>
      </c>
    </row>
    <row r="461" spans="6:9" x14ac:dyDescent="0.35">
      <c r="F461" s="9">
        <v>42715</v>
      </c>
      <c r="G461" s="159">
        <v>180.08196721311475</v>
      </c>
      <c r="H461" s="162">
        <v>149.38524590163934</v>
      </c>
      <c r="I461" s="164">
        <v>622.58196721311469</v>
      </c>
    </row>
    <row r="462" spans="6:9" x14ac:dyDescent="0.35">
      <c r="F462" s="9">
        <v>42716</v>
      </c>
      <c r="G462" s="159">
        <v>148.37227722772275</v>
      </c>
      <c r="H462" s="162">
        <v>152.62574257425743</v>
      </c>
      <c r="I462" s="164">
        <v>682.93069306930693</v>
      </c>
    </row>
    <row r="463" spans="6:9" x14ac:dyDescent="0.35">
      <c r="F463" s="9">
        <v>42717</v>
      </c>
      <c r="G463" s="159">
        <v>256.52674897119346</v>
      </c>
      <c r="H463" s="162">
        <v>152.74074074074073</v>
      </c>
      <c r="I463" s="164">
        <v>523.04526748971193</v>
      </c>
    </row>
    <row r="464" spans="6:9" x14ac:dyDescent="0.35">
      <c r="F464" s="9">
        <v>42718</v>
      </c>
      <c r="G464" s="159">
        <v>202.51764705882351</v>
      </c>
      <c r="H464" s="162">
        <v>207.45882352941177</v>
      </c>
      <c r="I464" s="164">
        <v>557</v>
      </c>
    </row>
    <row r="465" spans="6:9" x14ac:dyDescent="0.35">
      <c r="F465" s="9">
        <v>42719</v>
      </c>
      <c r="G465" s="159">
        <v>210.39207920792077</v>
      </c>
      <c r="H465" s="162">
        <v>198.1069306930693</v>
      </c>
      <c r="I465" s="164">
        <v>879.96039603960389</v>
      </c>
    </row>
    <row r="466" spans="6:9" x14ac:dyDescent="0.35">
      <c r="F466" s="9">
        <v>42720</v>
      </c>
      <c r="G466" s="159">
        <v>153.86335403726707</v>
      </c>
      <c r="H466" s="162">
        <v>175.00621118012421</v>
      </c>
      <c r="I466" s="164">
        <v>680.6004140786747</v>
      </c>
    </row>
    <row r="467" spans="6:9" x14ac:dyDescent="0.35">
      <c r="F467" s="9">
        <v>42721</v>
      </c>
      <c r="G467" s="159">
        <v>90.129554655870436</v>
      </c>
      <c r="H467" s="162">
        <v>86.672064777327947</v>
      </c>
      <c r="I467" s="164">
        <v>435.80971659919032</v>
      </c>
    </row>
    <row r="468" spans="6:9" x14ac:dyDescent="0.35">
      <c r="F468" s="9">
        <v>42722</v>
      </c>
      <c r="G468" s="159">
        <v>290.19883040935673</v>
      </c>
      <c r="H468" s="162">
        <v>147.36842105263156</v>
      </c>
      <c r="I468" s="164">
        <v>1137.1150097465888</v>
      </c>
    </row>
    <row r="469" spans="6:9" x14ac:dyDescent="0.35">
      <c r="F469" s="9">
        <v>42723</v>
      </c>
      <c r="G469" s="159">
        <v>289.87351778656125</v>
      </c>
      <c r="H469" s="162">
        <v>273.77075098814225</v>
      </c>
      <c r="I469" s="164">
        <v>1135.5335968379445</v>
      </c>
    </row>
    <row r="470" spans="6:9" x14ac:dyDescent="0.35">
      <c r="F470" s="9">
        <v>42724</v>
      </c>
      <c r="G470" s="159">
        <v>119.41104294478528</v>
      </c>
      <c r="H470" s="162">
        <v>171.01840490797545</v>
      </c>
      <c r="I470" s="164">
        <v>590.22494887525568</v>
      </c>
    </row>
    <row r="471" spans="6:9" x14ac:dyDescent="0.35">
      <c r="F471" s="9">
        <v>42726</v>
      </c>
      <c r="G471" s="159">
        <v>229.87722772277226</v>
      </c>
      <c r="H471" s="162">
        <v>199.67524752475245</v>
      </c>
      <c r="I471" s="164">
        <v>1743.9603960396037</v>
      </c>
    </row>
    <row r="472" spans="6:9" x14ac:dyDescent="0.35">
      <c r="F472" s="9">
        <v>42726</v>
      </c>
      <c r="G472" s="159">
        <v>176.51302605210421</v>
      </c>
      <c r="H472" s="162">
        <v>224.65731462925851</v>
      </c>
      <c r="I472" s="164">
        <v>857.01402805611224</v>
      </c>
    </row>
    <row r="473" spans="6:9" x14ac:dyDescent="0.35">
      <c r="F473" s="9">
        <v>42727</v>
      </c>
      <c r="G473" s="159">
        <v>295.60914760914767</v>
      </c>
      <c r="H473" s="162">
        <v>275.27650727650729</v>
      </c>
      <c r="I473" s="164">
        <v>995.36382536382553</v>
      </c>
    </row>
    <row r="474" spans="6:9" x14ac:dyDescent="0.35">
      <c r="F474" s="9">
        <v>42728</v>
      </c>
      <c r="G474" s="159">
        <v>559.79032258064535</v>
      </c>
      <c r="H474" s="162">
        <v>419.15322580645164</v>
      </c>
      <c r="I474" s="164">
        <v>1968.7096774193549</v>
      </c>
    </row>
    <row r="475" spans="6:9" x14ac:dyDescent="0.35">
      <c r="F475" s="9">
        <v>42729</v>
      </c>
      <c r="G475" s="159">
        <v>325.44195519348267</v>
      </c>
      <c r="H475" s="162">
        <v>307.35641547861508</v>
      </c>
      <c r="I475" s="164">
        <v>1750.8961303462324</v>
      </c>
    </row>
    <row r="476" spans="6:9" x14ac:dyDescent="0.35">
      <c r="F476" s="9">
        <v>42730</v>
      </c>
      <c r="G476" s="159">
        <v>230.98265895953756</v>
      </c>
      <c r="H476" s="162">
        <v>217.59537572254334</v>
      </c>
      <c r="I476" s="164">
        <v>774.62427745664741</v>
      </c>
    </row>
    <row r="477" spans="6:9" x14ac:dyDescent="0.35">
      <c r="F477" s="9">
        <v>42731</v>
      </c>
      <c r="G477" s="159">
        <v>262.53306613226448</v>
      </c>
      <c r="H477" s="162">
        <v>268.8096192384769</v>
      </c>
      <c r="I477" s="164">
        <v>925.39078156312621</v>
      </c>
    </row>
    <row r="478" spans="6:9" x14ac:dyDescent="0.35">
      <c r="F478" s="9">
        <v>42732</v>
      </c>
      <c r="G478" s="159">
        <v>231.09826589595372</v>
      </c>
      <c r="H478" s="162">
        <v>248.60115606936412</v>
      </c>
      <c r="I478" s="164">
        <v>952.9094412331408</v>
      </c>
    </row>
    <row r="479" spans="6:9" x14ac:dyDescent="0.35">
      <c r="F479" s="9">
        <v>42733</v>
      </c>
      <c r="G479" s="159">
        <v>152.82490272373539</v>
      </c>
      <c r="H479" s="162">
        <v>184.69260700389106</v>
      </c>
      <c r="I479" s="164">
        <v>753.2879377431907</v>
      </c>
    </row>
    <row r="480" spans="6:9" x14ac:dyDescent="0.35">
      <c r="F480" s="9">
        <v>42734</v>
      </c>
      <c r="G480" s="159">
        <v>282.04958677685948</v>
      </c>
      <c r="H480" s="162">
        <v>273.71900826446279</v>
      </c>
      <c r="I480" s="164">
        <v>1048.8842975206612</v>
      </c>
    </row>
    <row r="481" spans="6:9" x14ac:dyDescent="0.35">
      <c r="F481" s="9">
        <v>42735</v>
      </c>
      <c r="G481" s="159">
        <v>253.34161490683223</v>
      </c>
      <c r="H481" s="162">
        <v>306.85714285714283</v>
      </c>
      <c r="I481" s="164">
        <v>1041.6770186335405</v>
      </c>
    </row>
    <row r="482" spans="6:9" x14ac:dyDescent="0.35">
      <c r="F482" s="9">
        <v>42736</v>
      </c>
      <c r="G482" s="159">
        <v>225.96774193548387</v>
      </c>
      <c r="H482" s="162">
        <v>316.52419354838707</v>
      </c>
      <c r="I482" s="164">
        <v>1585.625</v>
      </c>
    </row>
    <row r="483" spans="6:9" x14ac:dyDescent="0.35">
      <c r="F483" s="9">
        <v>42737</v>
      </c>
      <c r="G483" s="159">
        <v>51.984282907662084</v>
      </c>
      <c r="H483" s="162">
        <v>107.08055009823183</v>
      </c>
      <c r="I483" s="164">
        <v>346.03143418467579</v>
      </c>
    </row>
    <row r="484" spans="6:9" x14ac:dyDescent="0.35">
      <c r="F484" s="9">
        <v>42738</v>
      </c>
      <c r="G484" s="159">
        <v>321.70974155069581</v>
      </c>
      <c r="H484" s="162">
        <v>212.13518886679921</v>
      </c>
      <c r="I484" s="164">
        <v>886.2624254473161</v>
      </c>
    </row>
    <row r="485" spans="6:9" x14ac:dyDescent="0.35">
      <c r="F485" s="9">
        <v>42739</v>
      </c>
      <c r="G485" s="159">
        <v>294.17751479289939</v>
      </c>
      <c r="H485" s="162">
        <v>308.16568047337273</v>
      </c>
      <c r="I485" s="164">
        <v>1233.9250493096647</v>
      </c>
    </row>
    <row r="486" spans="6:9" x14ac:dyDescent="0.35">
      <c r="F486" s="9">
        <v>42740</v>
      </c>
      <c r="G486" s="159">
        <v>135.5702479338843</v>
      </c>
      <c r="H486" s="162">
        <v>239.35537190082644</v>
      </c>
      <c r="I486" s="164">
        <v>953.34710743801656</v>
      </c>
    </row>
    <row r="487" spans="6:9" x14ac:dyDescent="0.35">
      <c r="F487" s="9">
        <v>42742</v>
      </c>
      <c r="G487" s="159">
        <v>327.40119760479041</v>
      </c>
      <c r="H487" s="162">
        <v>299.78443113772454</v>
      </c>
      <c r="I487" s="164">
        <v>653.21357285429144</v>
      </c>
    </row>
    <row r="488" spans="6:9" x14ac:dyDescent="0.35">
      <c r="F488" s="9">
        <v>42742</v>
      </c>
      <c r="G488" s="159">
        <v>326.14368932038832</v>
      </c>
      <c r="H488" s="162">
        <v>285.20388349514565</v>
      </c>
      <c r="I488" s="164">
        <v>1494.0388349514565</v>
      </c>
    </row>
    <row r="489" spans="6:9" x14ac:dyDescent="0.35">
      <c r="F489" s="9">
        <v>42743</v>
      </c>
      <c r="G489" s="159">
        <v>115.75384615384615</v>
      </c>
      <c r="H489" s="162">
        <v>276.3</v>
      </c>
      <c r="I489" s="164">
        <v>617.50000000000011</v>
      </c>
    </row>
    <row r="490" spans="6:9" x14ac:dyDescent="0.35">
      <c r="F490" s="9">
        <v>42744</v>
      </c>
      <c r="G490" s="159">
        <v>136.76494023904382</v>
      </c>
      <c r="H490" s="162">
        <v>172.47011952191232</v>
      </c>
      <c r="I490" s="164">
        <v>402.47011952191241</v>
      </c>
    </row>
    <row r="494" spans="6:9" x14ac:dyDescent="0.35">
      <c r="G494" s="161">
        <f t="shared" ref="G494:I494" si="2">AVERAGE(G2:G493)</f>
        <v>473.41953421255909</v>
      </c>
      <c r="H494" s="161">
        <f t="shared" si="2"/>
        <v>242.43916002261895</v>
      </c>
      <c r="I494" s="161">
        <f t="shared" si="2"/>
        <v>1067.6887956587739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MALE GRAPHS</vt:lpstr>
      <vt:lpstr>mer-phy graph</vt:lpstr>
      <vt:lpstr>Sheet2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2017-03-29T14:10:25Z</cp:lastPrinted>
  <dcterms:created xsi:type="dcterms:W3CDTF">2015-07-15T18:23:02Z</dcterms:created>
  <dcterms:modified xsi:type="dcterms:W3CDTF">2017-09-10T21:35:50Z</dcterms:modified>
</cp:coreProperties>
</file>